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y folder\Downloads\BI Finance\"/>
    </mc:Choice>
  </mc:AlternateContent>
  <xr:revisionPtr revIDLastSave="0" documentId="13_ncr:1_{877AC2A8-583C-47B6-8C7B-C267D0EB8ED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ortfolio" sheetId="7" r:id="rId1"/>
    <sheet name="Valeurs" sheetId="1" r:id="rId2"/>
    <sheet name="Mapping" sheetId="2" r:id="rId3"/>
    <sheet name="Rendements" sheetId="3" r:id="rId4"/>
    <sheet name="Matrice Variance-Covariance" sheetId="4" r:id="rId5"/>
  </sheets>
  <definedNames>
    <definedName name="_xlcn.WorksheetConnection_MappingB1F211" hidden="1">Mapping!$B$1:$F$21</definedName>
    <definedName name="solver_adj" localSheetId="2" hidden="1">Mapping!$F$2:$F$21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Mapping!$F$23</definedName>
    <definedName name="solver_lhs2" localSheetId="2" hidden="1">Mapping!$K$14</definedName>
    <definedName name="solver_lhs3" localSheetId="2" hidden="1">Mapping!$L$14</definedName>
    <definedName name="solver_lhs4" localSheetId="2" hidden="1">Mapping!$M$14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4</definedName>
    <definedName name="solver_nwt" localSheetId="2" hidden="1">1</definedName>
    <definedName name="solver_opt" localSheetId="2" hidden="1">Mapping!$P$15</definedName>
    <definedName name="solver_pre" localSheetId="2" hidden="1">0.000001</definedName>
    <definedName name="solver_rbv" localSheetId="2" hidden="1">2</definedName>
    <definedName name="solver_rel1" localSheetId="2" hidden="1">2</definedName>
    <definedName name="solver_rel2" localSheetId="2" hidden="1">2</definedName>
    <definedName name="solver_rel3" localSheetId="2" hidden="1">2</definedName>
    <definedName name="solver_rel4" localSheetId="2" hidden="1">2</definedName>
    <definedName name="solver_rhs1" localSheetId="2" hidden="1">1</definedName>
    <definedName name="solver_rhs2" localSheetId="2" hidden="1">0.3</definedName>
    <definedName name="solver_rhs3" localSheetId="2" hidden="1">0.3</definedName>
    <definedName name="solver_rhs4" localSheetId="2" hidden="1">0.4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" name="Range" connection="WorksheetConnection_Mapping!$B$1:$F$2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4" i="7" l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W95" i="7" s="1"/>
  <c r="W96" i="7" s="1"/>
  <c r="W97" i="7" s="1"/>
  <c r="W98" i="7" s="1"/>
  <c r="W99" i="7" s="1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W119" i="7" s="1"/>
  <c r="W120" i="7" s="1"/>
  <c r="W121" i="7" s="1"/>
  <c r="W122" i="7" s="1"/>
  <c r="W123" i="7" s="1"/>
  <c r="W124" i="7" s="1"/>
  <c r="W125" i="7" s="1"/>
  <c r="W126" i="7" s="1"/>
  <c r="W127" i="7" s="1"/>
  <c r="W128" i="7" s="1"/>
  <c r="W129" i="7" s="1"/>
  <c r="W130" i="7" s="1"/>
  <c r="W131" i="7" s="1"/>
  <c r="W132" i="7" s="1"/>
  <c r="W133" i="7" s="1"/>
  <c r="W134" i="7" s="1"/>
  <c r="W135" i="7" s="1"/>
  <c r="W136" i="7" s="1"/>
  <c r="W137" i="7" s="1"/>
  <c r="W138" i="7" s="1"/>
  <c r="W139" i="7" s="1"/>
  <c r="W140" i="7" s="1"/>
  <c r="W141" i="7" s="1"/>
  <c r="W142" i="7" s="1"/>
  <c r="W143" i="7" s="1"/>
  <c r="W144" i="7" s="1"/>
  <c r="W145" i="7" s="1"/>
  <c r="W146" i="7" s="1"/>
  <c r="W147" i="7" s="1"/>
  <c r="W148" i="7" s="1"/>
  <c r="W149" i="7" s="1"/>
  <c r="W150" i="7" s="1"/>
  <c r="W151" i="7" s="1"/>
  <c r="W152" i="7" s="1"/>
  <c r="W153" i="7" s="1"/>
  <c r="W154" i="7" s="1"/>
  <c r="W155" i="7" s="1"/>
  <c r="W156" i="7" s="1"/>
  <c r="W157" i="7" s="1"/>
  <c r="W158" i="7" s="1"/>
  <c r="W159" i="7" s="1"/>
  <c r="W160" i="7" s="1"/>
  <c r="W161" i="7" s="1"/>
  <c r="W162" i="7" s="1"/>
  <c r="W163" i="7" s="1"/>
  <c r="W164" i="7" s="1"/>
  <c r="W165" i="7" s="1"/>
  <c r="W166" i="7" s="1"/>
  <c r="W167" i="7" s="1"/>
  <c r="W168" i="7" s="1"/>
  <c r="W169" i="7" s="1"/>
  <c r="W170" i="7" s="1"/>
  <c r="W171" i="7" s="1"/>
  <c r="W172" i="7" s="1"/>
  <c r="W173" i="7" s="1"/>
  <c r="W174" i="7" s="1"/>
  <c r="W175" i="7" s="1"/>
  <c r="W176" i="7" s="1"/>
  <c r="W177" i="7" s="1"/>
  <c r="W178" i="7" s="1"/>
  <c r="W179" i="7" s="1"/>
  <c r="W180" i="7" s="1"/>
  <c r="W181" i="7" s="1"/>
  <c r="W182" i="7" s="1"/>
  <c r="W183" i="7" s="1"/>
  <c r="W184" i="7" s="1"/>
  <c r="W185" i="7" s="1"/>
  <c r="W186" i="7" s="1"/>
  <c r="W187" i="7" s="1"/>
  <c r="W188" i="7" s="1"/>
  <c r="W189" i="7" s="1"/>
  <c r="W190" i="7" s="1"/>
  <c r="W191" i="7" s="1"/>
  <c r="W192" i="7" s="1"/>
  <c r="W193" i="7" s="1"/>
  <c r="W194" i="7" s="1"/>
  <c r="W195" i="7" s="1"/>
  <c r="W196" i="7" s="1"/>
  <c r="W197" i="7" s="1"/>
  <c r="W198" i="7" s="1"/>
  <c r="W199" i="7" s="1"/>
  <c r="W200" i="7" s="1"/>
  <c r="W201" i="7" s="1"/>
  <c r="W202" i="7" s="1"/>
  <c r="W203" i="7" s="1"/>
  <c r="W204" i="7" s="1"/>
  <c r="W205" i="7" s="1"/>
  <c r="W206" i="7" s="1"/>
  <c r="W207" i="7" s="1"/>
  <c r="W208" i="7" s="1"/>
  <c r="W209" i="7" s="1"/>
  <c r="W210" i="7" s="1"/>
  <c r="W211" i="7" s="1"/>
  <c r="W212" i="7" s="1"/>
  <c r="W213" i="7" s="1"/>
  <c r="W214" i="7" s="1"/>
  <c r="W215" i="7" s="1"/>
  <c r="W216" i="7" s="1"/>
  <c r="W217" i="7" s="1"/>
  <c r="W218" i="7" s="1"/>
  <c r="W219" i="7" s="1"/>
  <c r="W220" i="7" s="1"/>
  <c r="W221" i="7" s="1"/>
  <c r="W222" i="7" s="1"/>
  <c r="W223" i="7" s="1"/>
  <c r="W224" i="7" s="1"/>
  <c r="W225" i="7" s="1"/>
  <c r="W226" i="7" s="1"/>
  <c r="W227" i="7" s="1"/>
  <c r="W228" i="7" s="1"/>
  <c r="W229" i="7" s="1"/>
  <c r="W230" i="7" s="1"/>
  <c r="W231" i="7" s="1"/>
  <c r="W232" i="7" s="1"/>
  <c r="W233" i="7" s="1"/>
  <c r="W234" i="7" s="1"/>
  <c r="W235" i="7" s="1"/>
  <c r="W236" i="7" s="1"/>
  <c r="W237" i="7" s="1"/>
  <c r="W238" i="7" s="1"/>
  <c r="W239" i="7" s="1"/>
  <c r="W240" i="7" s="1"/>
  <c r="W241" i="7" s="1"/>
  <c r="W242" i="7" s="1"/>
  <c r="W243" i="7" s="1"/>
  <c r="W244" i="7" s="1"/>
  <c r="W245" i="7" s="1"/>
  <c r="W246" i="7" s="1"/>
  <c r="W247" i="7" s="1"/>
  <c r="W248" i="7" s="1"/>
  <c r="W249" i="7" s="1"/>
  <c r="W250" i="7" s="1"/>
  <c r="W251" i="7" s="1"/>
  <c r="W252" i="7" s="1"/>
  <c r="W253" i="7" s="1"/>
  <c r="W254" i="7" s="1"/>
  <c r="W255" i="7" s="1"/>
  <c r="W256" i="7" s="1"/>
  <c r="W257" i="7" s="1"/>
  <c r="W258" i="7" s="1"/>
  <c r="W259" i="7" s="1"/>
  <c r="W260" i="7" s="1"/>
  <c r="W261" i="7" s="1"/>
  <c r="W262" i="7" s="1"/>
  <c r="W263" i="7" s="1"/>
  <c r="W264" i="7" s="1"/>
  <c r="W265" i="7" s="1"/>
  <c r="W266" i="7" s="1"/>
  <c r="W267" i="7" s="1"/>
  <c r="W268" i="7" s="1"/>
  <c r="W269" i="7" s="1"/>
  <c r="W270" i="7" s="1"/>
  <c r="W271" i="7" s="1"/>
  <c r="W272" i="7" s="1"/>
  <c r="W273" i="7" s="1"/>
  <c r="W274" i="7" s="1"/>
  <c r="W275" i="7" s="1"/>
  <c r="W276" i="7" s="1"/>
  <c r="W277" i="7" s="1"/>
  <c r="W278" i="7" s="1"/>
  <c r="W279" i="7" s="1"/>
  <c r="W280" i="7" s="1"/>
  <c r="W281" i="7" s="1"/>
  <c r="W282" i="7" s="1"/>
  <c r="W283" i="7" s="1"/>
  <c r="W284" i="7" s="1"/>
  <c r="W285" i="7" s="1"/>
  <c r="W286" i="7" s="1"/>
  <c r="W287" i="7" s="1"/>
  <c r="W288" i="7" s="1"/>
  <c r="W289" i="7" s="1"/>
  <c r="W290" i="7" s="1"/>
  <c r="W291" i="7" s="1"/>
  <c r="W292" i="7" s="1"/>
  <c r="W293" i="7" s="1"/>
  <c r="W294" i="7" s="1"/>
  <c r="W295" i="7" s="1"/>
  <c r="W296" i="7" s="1"/>
  <c r="W297" i="7" s="1"/>
  <c r="W298" i="7" s="1"/>
  <c r="W299" i="7" s="1"/>
  <c r="W300" i="7" s="1"/>
  <c r="W301" i="7" s="1"/>
  <c r="W302" i="7" s="1"/>
  <c r="W303" i="7" s="1"/>
  <c r="W304" i="7" s="1"/>
  <c r="W305" i="7" s="1"/>
  <c r="W306" i="7" s="1"/>
  <c r="W307" i="7" s="1"/>
  <c r="W308" i="7" s="1"/>
  <c r="W309" i="7" s="1"/>
  <c r="W310" i="7" s="1"/>
  <c r="W311" i="7" s="1"/>
  <c r="W312" i="7" s="1"/>
  <c r="W313" i="7" s="1"/>
  <c r="W314" i="7" s="1"/>
  <c r="W315" i="7" s="1"/>
  <c r="W316" i="7" s="1"/>
  <c r="W317" i="7" s="1"/>
  <c r="W318" i="7" s="1"/>
  <c r="W319" i="7" s="1"/>
  <c r="W320" i="7" s="1"/>
  <c r="W321" i="7" s="1"/>
  <c r="W322" i="7" s="1"/>
  <c r="W323" i="7" s="1"/>
  <c r="W324" i="7" s="1"/>
  <c r="W325" i="7" s="1"/>
  <c r="W326" i="7" s="1"/>
  <c r="W327" i="7" s="1"/>
  <c r="W328" i="7" s="1"/>
  <c r="W329" i="7" s="1"/>
  <c r="W330" i="7" s="1"/>
  <c r="W331" i="7" s="1"/>
  <c r="W332" i="7" s="1"/>
  <c r="W333" i="7" s="1"/>
  <c r="W334" i="7" s="1"/>
  <c r="W335" i="7" s="1"/>
  <c r="W336" i="7" s="1"/>
  <c r="W337" i="7" s="1"/>
  <c r="W338" i="7" s="1"/>
  <c r="W339" i="7" s="1"/>
  <c r="W340" i="7" s="1"/>
  <c r="W341" i="7" s="1"/>
  <c r="W342" i="7" s="1"/>
  <c r="W343" i="7" s="1"/>
  <c r="W344" i="7" s="1"/>
  <c r="W345" i="7" s="1"/>
  <c r="W346" i="7" s="1"/>
  <c r="W347" i="7" s="1"/>
  <c r="W348" i="7" s="1"/>
  <c r="W349" i="7" s="1"/>
  <c r="W350" i="7" s="1"/>
  <c r="W351" i="7" s="1"/>
  <c r="W352" i="7" s="1"/>
  <c r="W353" i="7" s="1"/>
  <c r="W354" i="7" s="1"/>
  <c r="W355" i="7" s="1"/>
  <c r="W356" i="7" s="1"/>
  <c r="W357" i="7" s="1"/>
  <c r="W358" i="7" s="1"/>
  <c r="W359" i="7" s="1"/>
  <c r="W360" i="7" s="1"/>
  <c r="W361" i="7" s="1"/>
  <c r="W362" i="7" s="1"/>
  <c r="W363" i="7" s="1"/>
  <c r="W364" i="7" s="1"/>
  <c r="W365" i="7" s="1"/>
  <c r="W366" i="7" s="1"/>
  <c r="W367" i="7" s="1"/>
  <c r="W368" i="7" s="1"/>
  <c r="W369" i="7" s="1"/>
  <c r="W370" i="7" s="1"/>
  <c r="W371" i="7" s="1"/>
  <c r="W372" i="7" s="1"/>
  <c r="W373" i="7" s="1"/>
  <c r="W374" i="7" s="1"/>
  <c r="W375" i="7" s="1"/>
  <c r="W376" i="7" s="1"/>
  <c r="W377" i="7" s="1"/>
  <c r="W378" i="7" s="1"/>
  <c r="W379" i="7" s="1"/>
  <c r="W380" i="7" s="1"/>
  <c r="W381" i="7" s="1"/>
  <c r="W382" i="7" s="1"/>
  <c r="W383" i="7" s="1"/>
  <c r="W384" i="7" s="1"/>
  <c r="W385" i="7" s="1"/>
  <c r="W386" i="7" s="1"/>
  <c r="W387" i="7" s="1"/>
  <c r="W388" i="7" s="1"/>
  <c r="W389" i="7" s="1"/>
  <c r="W390" i="7" s="1"/>
  <c r="W391" i="7" s="1"/>
  <c r="W392" i="7" s="1"/>
  <c r="W393" i="7" s="1"/>
  <c r="W394" i="7" s="1"/>
  <c r="W395" i="7" s="1"/>
  <c r="W396" i="7" s="1"/>
  <c r="W397" i="7" s="1"/>
  <c r="W398" i="7" s="1"/>
  <c r="W399" i="7" s="1"/>
  <c r="W400" i="7" s="1"/>
  <c r="W401" i="7" s="1"/>
  <c r="W402" i="7" s="1"/>
  <c r="W403" i="7" s="1"/>
  <c r="W404" i="7" s="1"/>
  <c r="W405" i="7" s="1"/>
  <c r="W406" i="7" s="1"/>
  <c r="W407" i="7" s="1"/>
  <c r="W408" i="7" s="1"/>
  <c r="W409" i="7" s="1"/>
  <c r="W410" i="7" s="1"/>
  <c r="W411" i="7" s="1"/>
  <c r="W412" i="7" s="1"/>
  <c r="W413" i="7" s="1"/>
  <c r="W414" i="7" s="1"/>
  <c r="W415" i="7" s="1"/>
  <c r="W416" i="7" s="1"/>
  <c r="W417" i="7" s="1"/>
  <c r="W418" i="7" s="1"/>
  <c r="W419" i="7" s="1"/>
  <c r="W420" i="7" s="1"/>
  <c r="W421" i="7" s="1"/>
  <c r="W422" i="7" s="1"/>
  <c r="W423" i="7" s="1"/>
  <c r="W424" i="7" s="1"/>
  <c r="W425" i="7" s="1"/>
  <c r="W426" i="7" s="1"/>
  <c r="W427" i="7" s="1"/>
  <c r="W428" i="7" s="1"/>
  <c r="W429" i="7" s="1"/>
  <c r="W430" i="7" s="1"/>
  <c r="W431" i="7" s="1"/>
  <c r="W432" i="7" s="1"/>
  <c r="W433" i="7" s="1"/>
  <c r="W434" i="7" s="1"/>
  <c r="W435" i="7" s="1"/>
  <c r="W436" i="7" s="1"/>
  <c r="W437" i="7" s="1"/>
  <c r="W438" i="7" s="1"/>
  <c r="W439" i="7" s="1"/>
  <c r="W440" i="7" s="1"/>
  <c r="W441" i="7" s="1"/>
  <c r="W442" i="7" s="1"/>
  <c r="W443" i="7" s="1"/>
  <c r="W444" i="7" s="1"/>
  <c r="W445" i="7" s="1"/>
  <c r="W446" i="7" s="1"/>
  <c r="W447" i="7" s="1"/>
  <c r="W448" i="7" s="1"/>
  <c r="W449" i="7" s="1"/>
  <c r="W450" i="7" s="1"/>
  <c r="W451" i="7" s="1"/>
  <c r="W452" i="7" s="1"/>
  <c r="W453" i="7" s="1"/>
  <c r="W454" i="7" s="1"/>
  <c r="W455" i="7" s="1"/>
  <c r="W456" i="7" s="1"/>
  <c r="W457" i="7" s="1"/>
  <c r="W458" i="7" s="1"/>
  <c r="W459" i="7" s="1"/>
  <c r="W460" i="7" s="1"/>
  <c r="W461" i="7" s="1"/>
  <c r="W462" i="7" s="1"/>
  <c r="W463" i="7" s="1"/>
  <c r="W464" i="7" s="1"/>
  <c r="W465" i="7" s="1"/>
  <c r="W466" i="7" s="1"/>
  <c r="W467" i="7" s="1"/>
  <c r="W468" i="7" s="1"/>
  <c r="W469" i="7" s="1"/>
  <c r="W470" i="7" s="1"/>
  <c r="W471" i="7" s="1"/>
  <c r="W472" i="7" s="1"/>
  <c r="W473" i="7" s="1"/>
  <c r="W474" i="7" s="1"/>
  <c r="W475" i="7" s="1"/>
  <c r="W476" i="7" s="1"/>
  <c r="W477" i="7" s="1"/>
  <c r="W478" i="7" s="1"/>
  <c r="W479" i="7" s="1"/>
  <c r="W480" i="7" s="1"/>
  <c r="W481" i="7" s="1"/>
  <c r="W482" i="7" s="1"/>
  <c r="W483" i="7" s="1"/>
  <c r="W484" i="7" s="1"/>
  <c r="W485" i="7" s="1"/>
  <c r="W486" i="7" s="1"/>
  <c r="W487" i="7" s="1"/>
  <c r="W488" i="7" s="1"/>
  <c r="W489" i="7" s="1"/>
  <c r="W490" i="7" s="1"/>
  <c r="W491" i="7" s="1"/>
  <c r="W492" i="7" s="1"/>
  <c r="W493" i="7" s="1"/>
  <c r="W494" i="7" s="1"/>
  <c r="W495" i="7" s="1"/>
  <c r="W496" i="7" s="1"/>
  <c r="W497" i="7" s="1"/>
  <c r="W498" i="7" s="1"/>
  <c r="W499" i="7" s="1"/>
  <c r="W500" i="7" s="1"/>
  <c r="W501" i="7" s="1"/>
  <c r="W502" i="7" s="1"/>
  <c r="W503" i="7" s="1"/>
  <c r="W504" i="7" s="1"/>
  <c r="W505" i="7" s="1"/>
  <c r="W506" i="7" s="1"/>
  <c r="W507" i="7" s="1"/>
  <c r="W508" i="7" s="1"/>
  <c r="W509" i="7" s="1"/>
  <c r="W510" i="7" s="1"/>
  <c r="W511" i="7" s="1"/>
  <c r="W512" i="7" s="1"/>
  <c r="W513" i="7" s="1"/>
  <c r="W514" i="7" s="1"/>
  <c r="W515" i="7" s="1"/>
  <c r="W516" i="7" s="1"/>
  <c r="W517" i="7" s="1"/>
  <c r="W518" i="7" s="1"/>
  <c r="W519" i="7" s="1"/>
  <c r="W520" i="7" s="1"/>
  <c r="W521" i="7" s="1"/>
  <c r="W522" i="7" s="1"/>
  <c r="W523" i="7" s="1"/>
  <c r="W524" i="7" s="1"/>
  <c r="W525" i="7" s="1"/>
  <c r="W526" i="7" s="1"/>
  <c r="W527" i="7" s="1"/>
  <c r="W528" i="7" s="1"/>
  <c r="W529" i="7" s="1"/>
  <c r="W530" i="7" s="1"/>
  <c r="W531" i="7" s="1"/>
  <c r="W532" i="7" s="1"/>
  <c r="W533" i="7" s="1"/>
  <c r="W534" i="7" s="1"/>
  <c r="W535" i="7" s="1"/>
  <c r="W536" i="7" s="1"/>
  <c r="W537" i="7" s="1"/>
  <c r="W538" i="7" s="1"/>
  <c r="W539" i="7" s="1"/>
  <c r="W540" i="7" s="1"/>
  <c r="W541" i="7" s="1"/>
  <c r="W542" i="7" s="1"/>
  <c r="W543" i="7" s="1"/>
  <c r="W544" i="7" s="1"/>
  <c r="W545" i="7" s="1"/>
  <c r="W546" i="7" s="1"/>
  <c r="W547" i="7" s="1"/>
  <c r="W548" i="7" s="1"/>
  <c r="W549" i="7" s="1"/>
  <c r="W550" i="7" s="1"/>
  <c r="W551" i="7" s="1"/>
  <c r="W552" i="7" s="1"/>
  <c r="W553" i="7" s="1"/>
  <c r="W554" i="7" s="1"/>
  <c r="W555" i="7" s="1"/>
  <c r="W556" i="7" s="1"/>
  <c r="W557" i="7" s="1"/>
  <c r="W558" i="7" s="1"/>
  <c r="W559" i="7" s="1"/>
  <c r="W560" i="7" s="1"/>
  <c r="W561" i="7" s="1"/>
  <c r="W562" i="7" s="1"/>
  <c r="W563" i="7" s="1"/>
  <c r="W564" i="7" s="1"/>
  <c r="W565" i="7" s="1"/>
  <c r="W566" i="7" s="1"/>
  <c r="W567" i="7" s="1"/>
  <c r="W568" i="7" s="1"/>
  <c r="W569" i="7" s="1"/>
  <c r="W570" i="7" s="1"/>
  <c r="W571" i="7" s="1"/>
  <c r="W572" i="7" s="1"/>
  <c r="W573" i="7" s="1"/>
  <c r="W574" i="7" s="1"/>
  <c r="W575" i="7" s="1"/>
  <c r="W576" i="7" s="1"/>
  <c r="W577" i="7" s="1"/>
  <c r="W578" i="7" s="1"/>
  <c r="W579" i="7" s="1"/>
  <c r="W580" i="7" s="1"/>
  <c r="W581" i="7" s="1"/>
  <c r="W582" i="7" s="1"/>
  <c r="W583" i="7" s="1"/>
  <c r="W584" i="7" s="1"/>
  <c r="W585" i="7" s="1"/>
  <c r="W586" i="7" s="1"/>
  <c r="W587" i="7" s="1"/>
  <c r="W588" i="7" s="1"/>
  <c r="W589" i="7" s="1"/>
  <c r="W590" i="7" s="1"/>
  <c r="W591" i="7" s="1"/>
  <c r="W592" i="7" s="1"/>
  <c r="W593" i="7" s="1"/>
  <c r="W594" i="7" s="1"/>
  <c r="W595" i="7" s="1"/>
  <c r="W596" i="7" s="1"/>
  <c r="W597" i="7" s="1"/>
  <c r="W598" i="7" s="1"/>
  <c r="W599" i="7" s="1"/>
  <c r="W600" i="7" s="1"/>
  <c r="W601" i="7" s="1"/>
  <c r="W602" i="7" s="1"/>
  <c r="W603" i="7" s="1"/>
  <c r="W604" i="7" s="1"/>
  <c r="W605" i="7" s="1"/>
  <c r="W606" i="7" s="1"/>
  <c r="W607" i="7" s="1"/>
  <c r="W608" i="7" s="1"/>
  <c r="W609" i="7" s="1"/>
  <c r="W610" i="7" s="1"/>
  <c r="W611" i="7" s="1"/>
  <c r="W612" i="7" s="1"/>
  <c r="W613" i="7" s="1"/>
  <c r="W614" i="7" s="1"/>
  <c r="W615" i="7" s="1"/>
  <c r="W616" i="7" s="1"/>
  <c r="W617" i="7" s="1"/>
  <c r="W618" i="7" s="1"/>
  <c r="W619" i="7" s="1"/>
  <c r="W620" i="7" s="1"/>
  <c r="W621" i="7" s="1"/>
  <c r="W622" i="7" s="1"/>
  <c r="W623" i="7" s="1"/>
  <c r="W624" i="7" s="1"/>
  <c r="W625" i="7" s="1"/>
  <c r="W626" i="7" s="1"/>
  <c r="W627" i="7" s="1"/>
  <c r="W628" i="7" s="1"/>
  <c r="W629" i="7" s="1"/>
  <c r="W630" i="7" s="1"/>
  <c r="W631" i="7" s="1"/>
  <c r="W632" i="7" s="1"/>
  <c r="W633" i="7" s="1"/>
  <c r="W634" i="7" s="1"/>
  <c r="W635" i="7" s="1"/>
  <c r="W636" i="7" s="1"/>
  <c r="W637" i="7" s="1"/>
  <c r="W638" i="7" s="1"/>
  <c r="W639" i="7" s="1"/>
  <c r="W640" i="7" s="1"/>
  <c r="W641" i="7" s="1"/>
  <c r="W642" i="7" s="1"/>
  <c r="W643" i="7" s="1"/>
  <c r="W644" i="7" s="1"/>
  <c r="W645" i="7" s="1"/>
  <c r="W646" i="7" s="1"/>
  <c r="W647" i="7" s="1"/>
  <c r="W648" i="7" s="1"/>
  <c r="W649" i="7" s="1"/>
  <c r="W650" i="7" s="1"/>
  <c r="W651" i="7" s="1"/>
  <c r="W652" i="7" s="1"/>
  <c r="W653" i="7" s="1"/>
  <c r="W654" i="7" s="1"/>
  <c r="W655" i="7" s="1"/>
  <c r="W656" i="7" s="1"/>
  <c r="W657" i="7" s="1"/>
  <c r="W658" i="7" s="1"/>
  <c r="W659" i="7" s="1"/>
  <c r="W660" i="7" s="1"/>
  <c r="W661" i="7" s="1"/>
  <c r="W662" i="7" s="1"/>
  <c r="W663" i="7" s="1"/>
  <c r="W664" i="7" s="1"/>
  <c r="W665" i="7" s="1"/>
  <c r="W666" i="7" s="1"/>
  <c r="W667" i="7" s="1"/>
  <c r="W668" i="7" s="1"/>
  <c r="W669" i="7" s="1"/>
  <c r="W670" i="7" s="1"/>
  <c r="W671" i="7" s="1"/>
  <c r="W672" i="7" s="1"/>
  <c r="W673" i="7" s="1"/>
  <c r="W674" i="7" s="1"/>
  <c r="W675" i="7" s="1"/>
  <c r="W676" i="7" s="1"/>
  <c r="W677" i="7" s="1"/>
  <c r="W678" i="7" s="1"/>
  <c r="W679" i="7" s="1"/>
  <c r="W680" i="7" s="1"/>
  <c r="W681" i="7" s="1"/>
  <c r="W682" i="7" s="1"/>
  <c r="W683" i="7" s="1"/>
  <c r="W684" i="7" s="1"/>
  <c r="W685" i="7" s="1"/>
  <c r="W686" i="7" s="1"/>
  <c r="W687" i="7" s="1"/>
  <c r="W688" i="7" s="1"/>
  <c r="W689" i="7" s="1"/>
  <c r="W690" i="7" s="1"/>
  <c r="W691" i="7" s="1"/>
  <c r="W692" i="7" s="1"/>
  <c r="W693" i="7" s="1"/>
  <c r="W694" i="7" s="1"/>
  <c r="W695" i="7" s="1"/>
  <c r="W696" i="7" s="1"/>
  <c r="W697" i="7" s="1"/>
  <c r="W698" i="7" s="1"/>
  <c r="W699" i="7" s="1"/>
  <c r="W700" i="7" s="1"/>
  <c r="W701" i="7" s="1"/>
  <c r="W702" i="7" s="1"/>
  <c r="W703" i="7" s="1"/>
  <c r="W704" i="7" s="1"/>
  <c r="W705" i="7" s="1"/>
  <c r="W706" i="7" s="1"/>
  <c r="W707" i="7" s="1"/>
  <c r="W708" i="7" s="1"/>
  <c r="W709" i="7" s="1"/>
  <c r="W710" i="7" s="1"/>
  <c r="W711" i="7" s="1"/>
  <c r="W712" i="7" s="1"/>
  <c r="W713" i="7" s="1"/>
  <c r="W714" i="7" s="1"/>
  <c r="W715" i="7" s="1"/>
  <c r="W716" i="7" s="1"/>
  <c r="W717" i="7" s="1"/>
  <c r="W718" i="7" s="1"/>
  <c r="W719" i="7" s="1"/>
  <c r="W720" i="7" s="1"/>
  <c r="W721" i="7" s="1"/>
  <c r="W722" i="7" s="1"/>
  <c r="W723" i="7" s="1"/>
  <c r="W724" i="7" s="1"/>
  <c r="W725" i="7" s="1"/>
  <c r="W726" i="7" s="1"/>
  <c r="W727" i="7" s="1"/>
  <c r="W728" i="7" s="1"/>
  <c r="W729" i="7" s="1"/>
  <c r="W730" i="7" s="1"/>
  <c r="W731" i="7" s="1"/>
  <c r="W732" i="7" s="1"/>
  <c r="W733" i="7" s="1"/>
  <c r="W734" i="7" s="1"/>
  <c r="W735" i="7" s="1"/>
  <c r="W736" i="7" s="1"/>
  <c r="W737" i="7" s="1"/>
  <c r="W738" i="7" s="1"/>
  <c r="W739" i="7" s="1"/>
  <c r="W740" i="7" s="1"/>
  <c r="W741" i="7" s="1"/>
  <c r="W742" i="7" s="1"/>
  <c r="W743" i="7" s="1"/>
  <c r="W744" i="7" s="1"/>
  <c r="W745" i="7" s="1"/>
  <c r="W746" i="7" s="1"/>
  <c r="W747" i="7" s="1"/>
  <c r="W748" i="7" s="1"/>
  <c r="W749" i="7" s="1"/>
  <c r="W750" i="7" s="1"/>
  <c r="W751" i="7" s="1"/>
  <c r="W752" i="7" s="1"/>
  <c r="W753" i="7" s="1"/>
  <c r="W754" i="7" s="1"/>
  <c r="W755" i="7" s="1"/>
  <c r="W756" i="7" s="1"/>
  <c r="W757" i="7" s="1"/>
  <c r="W758" i="7" s="1"/>
  <c r="W759" i="7" s="1"/>
  <c r="W760" i="7" s="1"/>
  <c r="W761" i="7" s="1"/>
  <c r="W762" i="7" s="1"/>
  <c r="W763" i="7" s="1"/>
  <c r="W764" i="7" s="1"/>
  <c r="W765" i="7" s="1"/>
  <c r="W766" i="7" s="1"/>
  <c r="W767" i="7" s="1"/>
  <c r="W768" i="7" s="1"/>
  <c r="W769" i="7" s="1"/>
  <c r="W770" i="7" s="1"/>
  <c r="W771" i="7" s="1"/>
  <c r="W772" i="7" s="1"/>
  <c r="W773" i="7" s="1"/>
  <c r="W774" i="7" s="1"/>
  <c r="W775" i="7" s="1"/>
  <c r="W776" i="7" s="1"/>
  <c r="W777" i="7" s="1"/>
  <c r="W778" i="7" s="1"/>
  <c r="W779" i="7" s="1"/>
  <c r="W780" i="7" s="1"/>
  <c r="W781" i="7" s="1"/>
  <c r="W782" i="7" s="1"/>
  <c r="W783" i="7" s="1"/>
  <c r="W784" i="7" s="1"/>
  <c r="W785" i="7" s="1"/>
  <c r="W786" i="7" s="1"/>
  <c r="W787" i="7" s="1"/>
  <c r="W788" i="7" s="1"/>
  <c r="W789" i="7" s="1"/>
  <c r="W790" i="7" s="1"/>
  <c r="W791" i="7" s="1"/>
  <c r="W792" i="7" s="1"/>
  <c r="W793" i="7" s="1"/>
  <c r="W794" i="7" s="1"/>
  <c r="W795" i="7" s="1"/>
  <c r="W796" i="7" s="1"/>
  <c r="W797" i="7" s="1"/>
  <c r="W798" i="7" s="1"/>
  <c r="W799" i="7" s="1"/>
  <c r="W800" i="7" s="1"/>
  <c r="W801" i="7" s="1"/>
  <c r="W802" i="7" s="1"/>
  <c r="W803" i="7" s="1"/>
  <c r="W804" i="7" s="1"/>
  <c r="W805" i="7" s="1"/>
  <c r="W806" i="7" s="1"/>
  <c r="W807" i="7" s="1"/>
  <c r="W808" i="7" s="1"/>
  <c r="W809" i="7" s="1"/>
  <c r="W810" i="7" s="1"/>
  <c r="W811" i="7" s="1"/>
  <c r="W812" i="7" s="1"/>
  <c r="W813" i="7" s="1"/>
  <c r="W814" i="7" s="1"/>
  <c r="W815" i="7" s="1"/>
  <c r="W816" i="7" s="1"/>
  <c r="W817" i="7" s="1"/>
  <c r="W818" i="7" s="1"/>
  <c r="W819" i="7" s="1"/>
  <c r="W820" i="7" s="1"/>
  <c r="W821" i="7" s="1"/>
  <c r="W822" i="7" s="1"/>
  <c r="W823" i="7" s="1"/>
  <c r="W824" i="7" s="1"/>
  <c r="W825" i="7" s="1"/>
  <c r="W826" i="7" s="1"/>
  <c r="W827" i="7" s="1"/>
  <c r="W828" i="7" s="1"/>
  <c r="W829" i="7" s="1"/>
  <c r="W830" i="7" s="1"/>
  <c r="W831" i="7" s="1"/>
  <c r="W832" i="7" s="1"/>
  <c r="W833" i="7" s="1"/>
  <c r="W834" i="7" s="1"/>
  <c r="W835" i="7" s="1"/>
  <c r="W836" i="7" s="1"/>
  <c r="W837" i="7" s="1"/>
  <c r="W838" i="7" s="1"/>
  <c r="W839" i="7" s="1"/>
  <c r="W840" i="7" s="1"/>
  <c r="W841" i="7" s="1"/>
  <c r="W842" i="7" s="1"/>
  <c r="W843" i="7" s="1"/>
  <c r="W844" i="7" s="1"/>
  <c r="W845" i="7" s="1"/>
  <c r="W846" i="7" s="1"/>
  <c r="W847" i="7" s="1"/>
  <c r="W848" i="7" s="1"/>
  <c r="W849" i="7" s="1"/>
  <c r="W850" i="7" s="1"/>
  <c r="W851" i="7" s="1"/>
  <c r="W852" i="7" s="1"/>
  <c r="W853" i="7" s="1"/>
  <c r="W854" i="7" s="1"/>
  <c r="W855" i="7" s="1"/>
  <c r="W856" i="7" s="1"/>
  <c r="W857" i="7" s="1"/>
  <c r="W858" i="7" s="1"/>
  <c r="W859" i="7" s="1"/>
  <c r="W860" i="7" s="1"/>
  <c r="W861" i="7" s="1"/>
  <c r="W862" i="7" s="1"/>
  <c r="W863" i="7" s="1"/>
  <c r="W864" i="7" s="1"/>
  <c r="W865" i="7" s="1"/>
  <c r="W866" i="7" s="1"/>
  <c r="W867" i="7" s="1"/>
  <c r="W868" i="7" s="1"/>
  <c r="W869" i="7" s="1"/>
  <c r="W870" i="7" s="1"/>
  <c r="W871" i="7" s="1"/>
  <c r="W872" i="7" s="1"/>
  <c r="W873" i="7" s="1"/>
  <c r="W874" i="7" s="1"/>
  <c r="W875" i="7" s="1"/>
  <c r="W876" i="7" s="1"/>
  <c r="W877" i="7" s="1"/>
  <c r="W878" i="7" s="1"/>
  <c r="W879" i="7" s="1"/>
  <c r="W880" i="7" s="1"/>
  <c r="W881" i="7" s="1"/>
  <c r="W882" i="7" s="1"/>
  <c r="W883" i="7" s="1"/>
  <c r="W884" i="7" s="1"/>
  <c r="W885" i="7" s="1"/>
  <c r="W886" i="7" s="1"/>
  <c r="W887" i="7" s="1"/>
  <c r="W888" i="7" s="1"/>
  <c r="W889" i="7" s="1"/>
  <c r="W890" i="7" s="1"/>
  <c r="W891" i="7" s="1"/>
  <c r="W892" i="7" s="1"/>
  <c r="W893" i="7" s="1"/>
  <c r="W894" i="7" s="1"/>
  <c r="W895" i="7" s="1"/>
  <c r="W896" i="7" s="1"/>
  <c r="W897" i="7" s="1"/>
  <c r="W898" i="7" s="1"/>
  <c r="W899" i="7" s="1"/>
  <c r="W900" i="7" s="1"/>
  <c r="W901" i="7" s="1"/>
  <c r="W902" i="7" s="1"/>
  <c r="W903" i="7" s="1"/>
  <c r="W904" i="7" s="1"/>
  <c r="W905" i="7" s="1"/>
  <c r="W906" i="7" s="1"/>
  <c r="W907" i="7" s="1"/>
  <c r="W908" i="7" s="1"/>
  <c r="W909" i="7" s="1"/>
  <c r="W910" i="7" s="1"/>
  <c r="W911" i="7" s="1"/>
  <c r="W912" i="7" s="1"/>
  <c r="W913" i="7" s="1"/>
  <c r="W914" i="7" s="1"/>
  <c r="W915" i="7" s="1"/>
  <c r="W916" i="7" s="1"/>
  <c r="W917" i="7" s="1"/>
  <c r="W918" i="7" s="1"/>
  <c r="W919" i="7" s="1"/>
  <c r="W920" i="7" s="1"/>
  <c r="W921" i="7" s="1"/>
  <c r="W922" i="7" s="1"/>
  <c r="W923" i="7" s="1"/>
  <c r="W924" i="7" s="1"/>
  <c r="W925" i="7" s="1"/>
  <c r="W926" i="7" s="1"/>
  <c r="W927" i="7" s="1"/>
  <c r="W928" i="7" s="1"/>
  <c r="W929" i="7" s="1"/>
  <c r="W930" i="7" s="1"/>
  <c r="W931" i="7" s="1"/>
  <c r="W932" i="7" s="1"/>
  <c r="W933" i="7" s="1"/>
  <c r="W934" i="7" s="1"/>
  <c r="W935" i="7" s="1"/>
  <c r="W936" i="7" s="1"/>
  <c r="W937" i="7" s="1"/>
  <c r="W938" i="7" s="1"/>
  <c r="W939" i="7" s="1"/>
  <c r="W940" i="7" s="1"/>
  <c r="W941" i="7" s="1"/>
  <c r="W942" i="7" s="1"/>
  <c r="W943" i="7" s="1"/>
  <c r="W944" i="7" s="1"/>
  <c r="W945" i="7" s="1"/>
  <c r="W946" i="7" s="1"/>
  <c r="W947" i="7" s="1"/>
  <c r="W948" i="7" s="1"/>
  <c r="W949" i="7" s="1"/>
  <c r="W950" i="7" s="1"/>
  <c r="W951" i="7" s="1"/>
  <c r="W952" i="7" s="1"/>
  <c r="W953" i="7" s="1"/>
  <c r="W954" i="7" s="1"/>
  <c r="W955" i="7" s="1"/>
  <c r="W956" i="7" s="1"/>
  <c r="W957" i="7" s="1"/>
  <c r="W958" i="7" s="1"/>
  <c r="W959" i="7" s="1"/>
  <c r="W960" i="7" s="1"/>
  <c r="W961" i="7" s="1"/>
  <c r="W962" i="7" s="1"/>
  <c r="W963" i="7" s="1"/>
  <c r="W964" i="7" s="1"/>
  <c r="W965" i="7" s="1"/>
  <c r="W966" i="7" s="1"/>
  <c r="W967" i="7" s="1"/>
  <c r="W968" i="7" s="1"/>
  <c r="W969" i="7" s="1"/>
  <c r="W970" i="7" s="1"/>
  <c r="W971" i="7" s="1"/>
  <c r="W972" i="7" s="1"/>
  <c r="W973" i="7" s="1"/>
  <c r="W974" i="7" s="1"/>
  <c r="W975" i="7" s="1"/>
  <c r="W976" i="7" s="1"/>
  <c r="W977" i="7" s="1"/>
  <c r="W978" i="7" s="1"/>
  <c r="W979" i="7" s="1"/>
  <c r="W980" i="7" s="1"/>
  <c r="W981" i="7" s="1"/>
  <c r="W982" i="7" s="1"/>
  <c r="W983" i="7" s="1"/>
  <c r="W984" i="7" s="1"/>
  <c r="W985" i="7" s="1"/>
  <c r="W986" i="7" s="1"/>
  <c r="W987" i="7" s="1"/>
  <c r="W988" i="7" s="1"/>
  <c r="W989" i="7" s="1"/>
  <c r="W990" i="7" s="1"/>
  <c r="W991" i="7" s="1"/>
  <c r="W992" i="7" s="1"/>
  <c r="W993" i="7" s="1"/>
  <c r="W994" i="7" s="1"/>
  <c r="W995" i="7" s="1"/>
  <c r="W996" i="7" s="1"/>
  <c r="W997" i="7" s="1"/>
  <c r="W998" i="7" s="1"/>
  <c r="W999" i="7" s="1"/>
  <c r="W1000" i="7" s="1"/>
  <c r="W1001" i="7" s="1"/>
  <c r="W1002" i="7" s="1"/>
  <c r="W1003" i="7" s="1"/>
  <c r="W1004" i="7" s="1"/>
  <c r="W1005" i="7" s="1"/>
  <c r="W1006" i="7" s="1"/>
  <c r="W1007" i="7" s="1"/>
  <c r="W1008" i="7" s="1"/>
  <c r="W1009" i="7" s="1"/>
  <c r="W1010" i="7" s="1"/>
  <c r="W1011" i="7" s="1"/>
  <c r="W1012" i="7" s="1"/>
  <c r="W1013" i="7" s="1"/>
  <c r="W1014" i="7" s="1"/>
  <c r="W1015" i="7" s="1"/>
  <c r="W1016" i="7" s="1"/>
  <c r="W1017" i="7" s="1"/>
  <c r="W1018" i="7" s="1"/>
  <c r="W1019" i="7" s="1"/>
  <c r="W1020" i="7" s="1"/>
  <c r="W1021" i="7" s="1"/>
  <c r="W1022" i="7" s="1"/>
  <c r="W1023" i="7" s="1"/>
  <c r="W1024" i="7" s="1"/>
  <c r="W1025" i="7" s="1"/>
  <c r="W1026" i="7" s="1"/>
  <c r="W1027" i="7" s="1"/>
  <c r="W1028" i="7" s="1"/>
  <c r="W1029" i="7" s="1"/>
  <c r="W1030" i="7" s="1"/>
  <c r="W1031" i="7" s="1"/>
  <c r="W1032" i="7" s="1"/>
  <c r="W1033" i="7" s="1"/>
  <c r="W1034" i="7" s="1"/>
  <c r="W1035" i="7" s="1"/>
  <c r="W1036" i="7" s="1"/>
  <c r="W1037" i="7" s="1"/>
  <c r="W1038" i="7" s="1"/>
  <c r="W1039" i="7" s="1"/>
  <c r="W1040" i="7" s="1"/>
  <c r="W1041" i="7" s="1"/>
  <c r="W1042" i="7" s="1"/>
  <c r="W1043" i="7" s="1"/>
  <c r="W1044" i="7" s="1"/>
  <c r="W1045" i="7" s="1"/>
  <c r="W1046" i="7" s="1"/>
  <c r="W1047" i="7" s="1"/>
  <c r="W1048" i="7" s="1"/>
  <c r="W1049" i="7" s="1"/>
  <c r="W1050" i="7" s="1"/>
  <c r="W1051" i="7" s="1"/>
  <c r="W1052" i="7" s="1"/>
  <c r="W1053" i="7" s="1"/>
  <c r="W1054" i="7" s="1"/>
  <c r="W1055" i="7" s="1"/>
  <c r="W1056" i="7" s="1"/>
  <c r="W1057" i="7" s="1"/>
  <c r="W1058" i="7" s="1"/>
  <c r="W1059" i="7" s="1"/>
  <c r="W1060" i="7" s="1"/>
  <c r="W1061" i="7" s="1"/>
  <c r="W1062" i="7" s="1"/>
  <c r="W1063" i="7" s="1"/>
  <c r="W1064" i="7" s="1"/>
  <c r="W1065" i="7" s="1"/>
  <c r="W1066" i="7" s="1"/>
  <c r="W1067" i="7" s="1"/>
  <c r="W1068" i="7" s="1"/>
  <c r="W1069" i="7" s="1"/>
  <c r="W1070" i="7" s="1"/>
  <c r="W1071" i="7" s="1"/>
  <c r="W1072" i="7" s="1"/>
  <c r="W1073" i="7" s="1"/>
  <c r="W1074" i="7" s="1"/>
  <c r="W1075" i="7" s="1"/>
  <c r="W1076" i="7" s="1"/>
  <c r="W1077" i="7" s="1"/>
  <c r="W1078" i="7" s="1"/>
  <c r="W1079" i="7" s="1"/>
  <c r="W1080" i="7" s="1"/>
  <c r="W1081" i="7" s="1"/>
  <c r="W1082" i="7" s="1"/>
  <c r="W1083" i="7" s="1"/>
  <c r="W1084" i="7" s="1"/>
  <c r="W1085" i="7" s="1"/>
  <c r="W1086" i="7" s="1"/>
  <c r="W1087" i="7" s="1"/>
  <c r="W1088" i="7" s="1"/>
  <c r="W1089" i="7" s="1"/>
  <c r="W1090" i="7" s="1"/>
  <c r="W1091" i="7" s="1"/>
  <c r="W1092" i="7" s="1"/>
  <c r="W1093" i="7" s="1"/>
  <c r="W1094" i="7" s="1"/>
  <c r="W1095" i="7" s="1"/>
  <c r="W1096" i="7" s="1"/>
  <c r="W1097" i="7" s="1"/>
  <c r="W1098" i="7" s="1"/>
  <c r="W1099" i="7" s="1"/>
  <c r="W1100" i="7" s="1"/>
  <c r="W1101" i="7" s="1"/>
  <c r="W1102" i="7" s="1"/>
  <c r="W1103" i="7" s="1"/>
  <c r="W1104" i="7" s="1"/>
  <c r="W1105" i="7" s="1"/>
  <c r="W1106" i="7" s="1"/>
  <c r="W1107" i="7" s="1"/>
  <c r="W1108" i="7" s="1"/>
  <c r="W1109" i="7" s="1"/>
  <c r="W1110" i="7" s="1"/>
  <c r="W1111" i="7" s="1"/>
  <c r="W1112" i="7" s="1"/>
  <c r="W1113" i="7" s="1"/>
  <c r="W1114" i="7" s="1"/>
  <c r="W1115" i="7" s="1"/>
  <c r="W1116" i="7" s="1"/>
  <c r="W1117" i="7" s="1"/>
  <c r="W1118" i="7" s="1"/>
  <c r="W1119" i="7" s="1"/>
  <c r="W1120" i="7" s="1"/>
  <c r="W1121" i="7" s="1"/>
  <c r="W1122" i="7" s="1"/>
  <c r="W1123" i="7" s="1"/>
  <c r="W1124" i="7" s="1"/>
  <c r="W1125" i="7" s="1"/>
  <c r="W1126" i="7" s="1"/>
  <c r="W1127" i="7" s="1"/>
  <c r="W1128" i="7" s="1"/>
  <c r="W1129" i="7" s="1"/>
  <c r="W1130" i="7" s="1"/>
  <c r="W1131" i="7" s="1"/>
  <c r="W1132" i="7" s="1"/>
  <c r="W1133" i="7" s="1"/>
  <c r="W1134" i="7" s="1"/>
  <c r="W1135" i="7" s="1"/>
  <c r="W1136" i="7" s="1"/>
  <c r="W1137" i="7" s="1"/>
  <c r="W1138" i="7" s="1"/>
  <c r="W1139" i="7" s="1"/>
  <c r="W1140" i="7" s="1"/>
  <c r="W1141" i="7" s="1"/>
  <c r="W1142" i="7" s="1"/>
  <c r="W1143" i="7" s="1"/>
  <c r="W1144" i="7" s="1"/>
  <c r="W1145" i="7" s="1"/>
  <c r="W1146" i="7" s="1"/>
  <c r="W1147" i="7" s="1"/>
  <c r="W1148" i="7" s="1"/>
  <c r="W1149" i="7" s="1"/>
  <c r="W1150" i="7" s="1"/>
  <c r="W1151" i="7" s="1"/>
  <c r="W1152" i="7" s="1"/>
  <c r="W1153" i="7" s="1"/>
  <c r="W1154" i="7" s="1"/>
  <c r="W1155" i="7" s="1"/>
  <c r="W1156" i="7" s="1"/>
  <c r="W1157" i="7" s="1"/>
  <c r="W1158" i="7" s="1"/>
  <c r="W1159" i="7" s="1"/>
  <c r="W1160" i="7" s="1"/>
  <c r="W1161" i="7" s="1"/>
  <c r="W1162" i="7" s="1"/>
  <c r="W1163" i="7" s="1"/>
  <c r="W1164" i="7" s="1"/>
  <c r="W1165" i="7" s="1"/>
  <c r="W1166" i="7" s="1"/>
  <c r="W1167" i="7" s="1"/>
  <c r="W1168" i="7" s="1"/>
  <c r="W1169" i="7" s="1"/>
  <c r="W1170" i="7" s="1"/>
  <c r="W1171" i="7" s="1"/>
  <c r="W1172" i="7" s="1"/>
  <c r="W1173" i="7" s="1"/>
  <c r="W1174" i="7" s="1"/>
  <c r="W1175" i="7" s="1"/>
  <c r="W1176" i="7" s="1"/>
  <c r="W1177" i="7" s="1"/>
  <c r="W1178" i="7" s="1"/>
  <c r="W1179" i="7" s="1"/>
  <c r="W1180" i="7" s="1"/>
  <c r="W1181" i="7" s="1"/>
  <c r="W1182" i="7" s="1"/>
  <c r="W1183" i="7" s="1"/>
  <c r="W1184" i="7" s="1"/>
  <c r="W1185" i="7" s="1"/>
  <c r="W1186" i="7" s="1"/>
  <c r="W1187" i="7" s="1"/>
  <c r="W1188" i="7" s="1"/>
  <c r="W1189" i="7" s="1"/>
  <c r="W1190" i="7" s="1"/>
  <c r="W1191" i="7" s="1"/>
  <c r="W1192" i="7" s="1"/>
  <c r="W1193" i="7" s="1"/>
  <c r="W1194" i="7" s="1"/>
  <c r="W1195" i="7" s="1"/>
  <c r="W1196" i="7" s="1"/>
  <c r="W1197" i="7" s="1"/>
  <c r="W1198" i="7" s="1"/>
  <c r="W1199" i="7" s="1"/>
  <c r="W1200" i="7" s="1"/>
  <c r="W1201" i="7" s="1"/>
  <c r="W1202" i="7" s="1"/>
  <c r="W1203" i="7" s="1"/>
  <c r="W1204" i="7" s="1"/>
  <c r="W1205" i="7" s="1"/>
  <c r="W1206" i="7" s="1"/>
  <c r="W1207" i="7" s="1"/>
  <c r="W1208" i="7" s="1"/>
  <c r="W1209" i="7" s="1"/>
  <c r="W1210" i="7" s="1"/>
  <c r="W1211" i="7" s="1"/>
  <c r="W1212" i="7" s="1"/>
  <c r="W1213" i="7" s="1"/>
  <c r="W1214" i="7" s="1"/>
  <c r="W1215" i="7" s="1"/>
  <c r="W1216" i="7" s="1"/>
  <c r="W1217" i="7" s="1"/>
  <c r="W1218" i="7" s="1"/>
  <c r="W1219" i="7" s="1"/>
  <c r="W1220" i="7" s="1"/>
  <c r="W1221" i="7" s="1"/>
  <c r="W1222" i="7" s="1"/>
  <c r="W1223" i="7" s="1"/>
  <c r="W1224" i="7" s="1"/>
  <c r="W1225" i="7" s="1"/>
  <c r="W1226" i="7" s="1"/>
  <c r="W1227" i="7" s="1"/>
  <c r="W1228" i="7" s="1"/>
  <c r="W1229" i="7" s="1"/>
  <c r="W1230" i="7" s="1"/>
  <c r="W1231" i="7" s="1"/>
  <c r="W1232" i="7" s="1"/>
  <c r="W1233" i="7" s="1"/>
  <c r="W1234" i="7" s="1"/>
  <c r="W1235" i="7" s="1"/>
  <c r="W1236" i="7" s="1"/>
  <c r="W1237" i="7" s="1"/>
  <c r="W1238" i="7" s="1"/>
  <c r="W1239" i="7" s="1"/>
  <c r="W1240" i="7" s="1"/>
  <c r="W1241" i="7" s="1"/>
  <c r="W1242" i="7" s="1"/>
  <c r="W1243" i="7" s="1"/>
  <c r="W1244" i="7" s="1"/>
  <c r="W1245" i="7" s="1"/>
  <c r="W1246" i="7" s="1"/>
  <c r="W1247" i="7" s="1"/>
  <c r="W1248" i="7" s="1"/>
  <c r="W1249" i="7" s="1"/>
  <c r="W1250" i="7" s="1"/>
  <c r="W1251" i="7" s="1"/>
  <c r="W1252" i="7" s="1"/>
  <c r="W1253" i="7" s="1"/>
  <c r="W1254" i="7" s="1"/>
  <c r="W1255" i="7" s="1"/>
  <c r="W1256" i="7" s="1"/>
  <c r="W1257" i="7" s="1"/>
  <c r="W1258" i="7" s="1"/>
  <c r="W1259" i="7" s="1"/>
  <c r="W1260" i="7" s="1"/>
  <c r="W1261" i="7" s="1"/>
  <c r="W1262" i="7" s="1"/>
  <c r="W1263" i="7" s="1"/>
  <c r="W1264" i="7" s="1"/>
  <c r="W1265" i="7" s="1"/>
  <c r="W1266" i="7" s="1"/>
  <c r="W1267" i="7" s="1"/>
  <c r="W1268" i="7" s="1"/>
  <c r="W1269" i="7" s="1"/>
  <c r="W1270" i="7" s="1"/>
  <c r="W1271" i="7" s="1"/>
  <c r="W1272" i="7" s="1"/>
  <c r="W1273" i="7" s="1"/>
  <c r="W1274" i="7" s="1"/>
  <c r="W1275" i="7" s="1"/>
  <c r="W1276" i="7" s="1"/>
  <c r="W1277" i="7" s="1"/>
  <c r="W1278" i="7" s="1"/>
  <c r="W1279" i="7" s="1"/>
  <c r="W1280" i="7" s="1"/>
  <c r="W1281" i="7" s="1"/>
  <c r="W1282" i="7" s="1"/>
  <c r="W1283" i="7" s="1"/>
  <c r="W1284" i="7" s="1"/>
  <c r="W1285" i="7" s="1"/>
  <c r="W1286" i="7" s="1"/>
  <c r="W1287" i="7" s="1"/>
  <c r="W1288" i="7" s="1"/>
  <c r="W1289" i="7" s="1"/>
  <c r="W1290" i="7" s="1"/>
  <c r="W1291" i="7" s="1"/>
  <c r="W1292" i="7" s="1"/>
  <c r="W1293" i="7" s="1"/>
  <c r="W1294" i="7" s="1"/>
  <c r="W1295" i="7" s="1"/>
  <c r="W1296" i="7" s="1"/>
  <c r="W1297" i="7" s="1"/>
  <c r="W1298" i="7" s="1"/>
  <c r="W1299" i="7" s="1"/>
  <c r="W1300" i="7" s="1"/>
  <c r="W1301" i="7" s="1"/>
  <c r="W1302" i="7" s="1"/>
  <c r="W1303" i="7" s="1"/>
  <c r="W1304" i="7" s="1"/>
  <c r="W1305" i="7" s="1"/>
  <c r="W1306" i="7" s="1"/>
  <c r="W1307" i="7" s="1"/>
  <c r="W1308" i="7" s="1"/>
  <c r="W1309" i="7" s="1"/>
  <c r="W1310" i="7" s="1"/>
  <c r="W1311" i="7" s="1"/>
  <c r="W1312" i="7" s="1"/>
  <c r="W1313" i="7" s="1"/>
  <c r="W1314" i="7" s="1"/>
  <c r="W1315" i="7" s="1"/>
  <c r="W1316" i="7" s="1"/>
  <c r="W1317" i="7" s="1"/>
  <c r="W1318" i="7" s="1"/>
  <c r="W1319" i="7" s="1"/>
  <c r="W1320" i="7" s="1"/>
  <c r="W1321" i="7" s="1"/>
  <c r="W1322" i="7" s="1"/>
  <c r="W1323" i="7" s="1"/>
  <c r="W1324" i="7" s="1"/>
  <c r="W1325" i="7" s="1"/>
  <c r="W1326" i="7" s="1"/>
  <c r="W1327" i="7" s="1"/>
  <c r="W1328" i="7" s="1"/>
  <c r="W1329" i="7" s="1"/>
  <c r="W1330" i="7" s="1"/>
  <c r="W1331" i="7" s="1"/>
  <c r="W1332" i="7" s="1"/>
  <c r="W1333" i="7" s="1"/>
  <c r="W1334" i="7" s="1"/>
  <c r="W1335" i="7" s="1"/>
  <c r="W1336" i="7" s="1"/>
  <c r="W1337" i="7" s="1"/>
  <c r="W1338" i="7" s="1"/>
  <c r="W1339" i="7" s="1"/>
  <c r="W1340" i="7" s="1"/>
  <c r="W1341" i="7" s="1"/>
  <c r="W1342" i="7" s="1"/>
  <c r="W1343" i="7" s="1"/>
  <c r="W1344" i="7" s="1"/>
  <c r="W1345" i="7" s="1"/>
  <c r="W1346" i="7" s="1"/>
  <c r="W1347" i="7" s="1"/>
  <c r="W1348" i="7" s="1"/>
  <c r="W1349" i="7" s="1"/>
  <c r="W1350" i="7" s="1"/>
  <c r="W1351" i="7" s="1"/>
  <c r="W1352" i="7" s="1"/>
  <c r="W1353" i="7" s="1"/>
  <c r="W1354" i="7" s="1"/>
  <c r="W1355" i="7" s="1"/>
  <c r="W1356" i="7" s="1"/>
  <c r="W1357" i="7" s="1"/>
  <c r="W1358" i="7" s="1"/>
  <c r="W1359" i="7" s="1"/>
  <c r="W1360" i="7" s="1"/>
  <c r="W1361" i="7" s="1"/>
  <c r="W1362" i="7" s="1"/>
  <c r="W1363" i="7" s="1"/>
  <c r="W1364" i="7" s="1"/>
  <c r="W1365" i="7" s="1"/>
  <c r="W1366" i="7" s="1"/>
  <c r="W1367" i="7" s="1"/>
  <c r="W1368" i="7" s="1"/>
  <c r="W1369" i="7" s="1"/>
  <c r="W1370" i="7" s="1"/>
  <c r="W1371" i="7" s="1"/>
  <c r="W1372" i="7" s="1"/>
  <c r="W1373" i="7" s="1"/>
  <c r="W1374" i="7" s="1"/>
  <c r="W1375" i="7" s="1"/>
  <c r="W1376" i="7" s="1"/>
  <c r="W1377" i="7" s="1"/>
  <c r="W1378" i="7" s="1"/>
  <c r="W1379" i="7" s="1"/>
  <c r="W1380" i="7" s="1"/>
  <c r="W1381" i="7" s="1"/>
  <c r="W1382" i="7" s="1"/>
  <c r="W1383" i="7" s="1"/>
  <c r="W1384" i="7" s="1"/>
  <c r="W1385" i="7" s="1"/>
  <c r="W1386" i="7" s="1"/>
  <c r="W1387" i="7" s="1"/>
  <c r="W1388" i="7" s="1"/>
  <c r="W1389" i="7" s="1"/>
  <c r="W1390" i="7" s="1"/>
  <c r="W1391" i="7" s="1"/>
  <c r="W1392" i="7" s="1"/>
  <c r="W1393" i="7" s="1"/>
  <c r="W1394" i="7" s="1"/>
  <c r="W1395" i="7" s="1"/>
  <c r="W1396" i="7" s="1"/>
  <c r="W1397" i="7" s="1"/>
  <c r="W1398" i="7" s="1"/>
  <c r="W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B14" i="7"/>
  <c r="V14" i="7" s="1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B16" i="7"/>
  <c r="C16" i="7"/>
  <c r="D16" i="7"/>
  <c r="E16" i="7"/>
  <c r="V16" i="7" s="1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B17" i="7"/>
  <c r="V17" i="7" s="1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B18" i="7"/>
  <c r="V18" i="7" s="1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B30" i="7"/>
  <c r="V30" i="7" s="1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B33" i="7"/>
  <c r="V33" i="7" s="1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B34" i="7"/>
  <c r="V34" i="7" s="1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B35" i="7"/>
  <c r="C35" i="7"/>
  <c r="D35" i="7"/>
  <c r="E35" i="7"/>
  <c r="F35" i="7"/>
  <c r="G35" i="7"/>
  <c r="H35" i="7"/>
  <c r="I35" i="7"/>
  <c r="J35" i="7"/>
  <c r="V35" i="7" s="1"/>
  <c r="K35" i="7"/>
  <c r="L35" i="7"/>
  <c r="M35" i="7"/>
  <c r="N35" i="7"/>
  <c r="O35" i="7"/>
  <c r="P35" i="7"/>
  <c r="Q35" i="7"/>
  <c r="R35" i="7"/>
  <c r="S35" i="7"/>
  <c r="T35" i="7"/>
  <c r="U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B46" i="7"/>
  <c r="V46" i="7" s="1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B49" i="7"/>
  <c r="V49" i="7" s="1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B50" i="7"/>
  <c r="V50" i="7" s="1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B51" i="7"/>
  <c r="C51" i="7"/>
  <c r="D51" i="7"/>
  <c r="E51" i="7"/>
  <c r="F51" i="7"/>
  <c r="G51" i="7"/>
  <c r="H51" i="7"/>
  <c r="I51" i="7"/>
  <c r="J51" i="7"/>
  <c r="V51" i="7" s="1"/>
  <c r="K51" i="7"/>
  <c r="L51" i="7"/>
  <c r="M51" i="7"/>
  <c r="N51" i="7"/>
  <c r="O51" i="7"/>
  <c r="P51" i="7"/>
  <c r="Q51" i="7"/>
  <c r="R51" i="7"/>
  <c r="S51" i="7"/>
  <c r="T51" i="7"/>
  <c r="U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B62" i="7"/>
  <c r="V62" i="7" s="1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B65" i="7"/>
  <c r="V65" i="7" s="1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B66" i="7"/>
  <c r="V66" i="7" s="1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B67" i="7"/>
  <c r="C67" i="7"/>
  <c r="D67" i="7"/>
  <c r="E67" i="7"/>
  <c r="F67" i="7"/>
  <c r="G67" i="7"/>
  <c r="H67" i="7"/>
  <c r="I67" i="7"/>
  <c r="J67" i="7"/>
  <c r="V67" i="7" s="1"/>
  <c r="K67" i="7"/>
  <c r="L67" i="7"/>
  <c r="M67" i="7"/>
  <c r="N67" i="7"/>
  <c r="O67" i="7"/>
  <c r="P67" i="7"/>
  <c r="Q67" i="7"/>
  <c r="R67" i="7"/>
  <c r="S67" i="7"/>
  <c r="T67" i="7"/>
  <c r="U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B69" i="7"/>
  <c r="V69" i="7" s="1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B73" i="7"/>
  <c r="V73" i="7" s="1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B78" i="7"/>
  <c r="V78" i="7" s="1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B81" i="7"/>
  <c r="V81" i="7" s="1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B82" i="7"/>
  <c r="V82" i="7" s="1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B83" i="7"/>
  <c r="C83" i="7"/>
  <c r="D83" i="7"/>
  <c r="E83" i="7"/>
  <c r="F83" i="7"/>
  <c r="G83" i="7"/>
  <c r="H83" i="7"/>
  <c r="I83" i="7"/>
  <c r="J83" i="7"/>
  <c r="V83" i="7" s="1"/>
  <c r="K83" i="7"/>
  <c r="L83" i="7"/>
  <c r="M83" i="7"/>
  <c r="N83" i="7"/>
  <c r="O83" i="7"/>
  <c r="P83" i="7"/>
  <c r="Q83" i="7"/>
  <c r="R83" i="7"/>
  <c r="S83" i="7"/>
  <c r="T83" i="7"/>
  <c r="U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B85" i="7"/>
  <c r="V85" i="7" s="1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B89" i="7"/>
  <c r="V89" i="7" s="1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B93" i="7"/>
  <c r="V93" i="7" s="1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B94" i="7"/>
  <c r="V94" i="7" s="1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B97" i="7"/>
  <c r="V97" i="7" s="1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B98" i="7"/>
  <c r="V98" i="7" s="1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B99" i="7"/>
  <c r="C99" i="7"/>
  <c r="D99" i="7"/>
  <c r="E99" i="7"/>
  <c r="F99" i="7"/>
  <c r="G99" i="7"/>
  <c r="H99" i="7"/>
  <c r="I99" i="7"/>
  <c r="J99" i="7"/>
  <c r="V99" i="7" s="1"/>
  <c r="K99" i="7"/>
  <c r="L99" i="7"/>
  <c r="M99" i="7"/>
  <c r="N99" i="7"/>
  <c r="O99" i="7"/>
  <c r="P99" i="7"/>
  <c r="Q99" i="7"/>
  <c r="R99" i="7"/>
  <c r="S99" i="7"/>
  <c r="T99" i="7"/>
  <c r="U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B101" i="7"/>
  <c r="V101" i="7" s="1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B105" i="7"/>
  <c r="V105" i="7" s="1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B109" i="7"/>
  <c r="V109" i="7" s="1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B110" i="7"/>
  <c r="V110" i="7" s="1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B113" i="7"/>
  <c r="V113" i="7" s="1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B114" i="7"/>
  <c r="V114" i="7" s="1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B115" i="7"/>
  <c r="C115" i="7"/>
  <c r="D115" i="7"/>
  <c r="E115" i="7"/>
  <c r="F115" i="7"/>
  <c r="G115" i="7"/>
  <c r="H115" i="7"/>
  <c r="I115" i="7"/>
  <c r="J115" i="7"/>
  <c r="V115" i="7" s="1"/>
  <c r="K115" i="7"/>
  <c r="L115" i="7"/>
  <c r="M115" i="7"/>
  <c r="N115" i="7"/>
  <c r="O115" i="7"/>
  <c r="P115" i="7"/>
  <c r="Q115" i="7"/>
  <c r="R115" i="7"/>
  <c r="S115" i="7"/>
  <c r="T115" i="7"/>
  <c r="U115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B117" i="7"/>
  <c r="V117" i="7" s="1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B118" i="7"/>
  <c r="V118" i="7" s="1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B121" i="7"/>
  <c r="V121" i="7" s="1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B125" i="7"/>
  <c r="V125" i="7" s="1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B126" i="7"/>
  <c r="V126" i="7" s="1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B129" i="7"/>
  <c r="V129" i="7" s="1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B130" i="7"/>
  <c r="V130" i="7" s="1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B131" i="7"/>
  <c r="C131" i="7"/>
  <c r="D131" i="7"/>
  <c r="E131" i="7"/>
  <c r="F131" i="7"/>
  <c r="G131" i="7"/>
  <c r="H131" i="7"/>
  <c r="I131" i="7"/>
  <c r="J131" i="7"/>
  <c r="V131" i="7" s="1"/>
  <c r="K131" i="7"/>
  <c r="L131" i="7"/>
  <c r="M131" i="7"/>
  <c r="N131" i="7"/>
  <c r="O131" i="7"/>
  <c r="P131" i="7"/>
  <c r="Q131" i="7"/>
  <c r="R131" i="7"/>
  <c r="S131" i="7"/>
  <c r="T131" i="7"/>
  <c r="U131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B133" i="7"/>
  <c r="V133" i="7" s="1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B134" i="7"/>
  <c r="V134" i="7" s="1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B137" i="7"/>
  <c r="V137" i="7" s="1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B141" i="7"/>
  <c r="V141" i="7" s="1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B142" i="7"/>
  <c r="V142" i="7" s="1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B145" i="7"/>
  <c r="V145" i="7" s="1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B146" i="7"/>
  <c r="V146" i="7" s="1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B149" i="7"/>
  <c r="V149" i="7" s="1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B150" i="7"/>
  <c r="V150" i="7" s="1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B153" i="7"/>
  <c r="V153" i="7" s="1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B157" i="7"/>
  <c r="V157" i="7" s="1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B158" i="7"/>
  <c r="V158" i="7" s="1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B161" i="7"/>
  <c r="V161" i="7" s="1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B162" i="7"/>
  <c r="V162" i="7" s="1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B163" i="7"/>
  <c r="C163" i="7"/>
  <c r="D163" i="7"/>
  <c r="E163" i="7"/>
  <c r="F163" i="7"/>
  <c r="G163" i="7"/>
  <c r="H163" i="7"/>
  <c r="I163" i="7"/>
  <c r="J163" i="7"/>
  <c r="V163" i="7" s="1"/>
  <c r="K163" i="7"/>
  <c r="L163" i="7"/>
  <c r="M163" i="7"/>
  <c r="N163" i="7"/>
  <c r="O163" i="7"/>
  <c r="P163" i="7"/>
  <c r="Q163" i="7"/>
  <c r="R163" i="7"/>
  <c r="S163" i="7"/>
  <c r="T163" i="7"/>
  <c r="U163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B165" i="7"/>
  <c r="V165" i="7" s="1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B166" i="7"/>
  <c r="V166" i="7" s="1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B169" i="7"/>
  <c r="V169" i="7" s="1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B173" i="7"/>
  <c r="V173" i="7" s="1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B174" i="7"/>
  <c r="V174" i="7" s="1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B177" i="7"/>
  <c r="V177" i="7" s="1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B178" i="7"/>
  <c r="V178" i="7" s="1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B179" i="7"/>
  <c r="C179" i="7"/>
  <c r="D179" i="7"/>
  <c r="E179" i="7"/>
  <c r="F179" i="7"/>
  <c r="G179" i="7"/>
  <c r="H179" i="7"/>
  <c r="I179" i="7"/>
  <c r="J179" i="7"/>
  <c r="V179" i="7" s="1"/>
  <c r="K179" i="7"/>
  <c r="L179" i="7"/>
  <c r="M179" i="7"/>
  <c r="N179" i="7"/>
  <c r="O179" i="7"/>
  <c r="P179" i="7"/>
  <c r="Q179" i="7"/>
  <c r="R179" i="7"/>
  <c r="S179" i="7"/>
  <c r="T179" i="7"/>
  <c r="U179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B181" i="7"/>
  <c r="V181" i="7" s="1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B182" i="7"/>
  <c r="V182" i="7" s="1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B185" i="7"/>
  <c r="V185" i="7" s="1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B189" i="7"/>
  <c r="V189" i="7" s="1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B190" i="7"/>
  <c r="V190" i="7" s="1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B193" i="7"/>
  <c r="V193" i="7" s="1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B194" i="7"/>
  <c r="V194" i="7" s="1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B195" i="7"/>
  <c r="C195" i="7"/>
  <c r="D195" i="7"/>
  <c r="E195" i="7"/>
  <c r="F195" i="7"/>
  <c r="G195" i="7"/>
  <c r="H195" i="7"/>
  <c r="I195" i="7"/>
  <c r="J195" i="7"/>
  <c r="V195" i="7" s="1"/>
  <c r="K195" i="7"/>
  <c r="L195" i="7"/>
  <c r="M195" i="7"/>
  <c r="N195" i="7"/>
  <c r="O195" i="7"/>
  <c r="P195" i="7"/>
  <c r="Q195" i="7"/>
  <c r="R195" i="7"/>
  <c r="S195" i="7"/>
  <c r="T195" i="7"/>
  <c r="U195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B197" i="7"/>
  <c r="V197" i="7" s="1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B198" i="7"/>
  <c r="V198" i="7" s="1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B201" i="7"/>
  <c r="V201" i="7" s="1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B205" i="7"/>
  <c r="V205" i="7" s="1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B206" i="7"/>
  <c r="V206" i="7" s="1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B209" i="7"/>
  <c r="V209" i="7" s="1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B210" i="7"/>
  <c r="V210" i="7" s="1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B213" i="7"/>
  <c r="V213" i="7" s="1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B214" i="7"/>
  <c r="V214" i="7" s="1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B217" i="7"/>
  <c r="V217" i="7" s="1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B221" i="7"/>
  <c r="V221" i="7" s="1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B222" i="7"/>
  <c r="V222" i="7" s="1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B225" i="7"/>
  <c r="V225" i="7" s="1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B226" i="7"/>
  <c r="V226" i="7" s="1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B227" i="7"/>
  <c r="C227" i="7"/>
  <c r="D227" i="7"/>
  <c r="E227" i="7"/>
  <c r="F227" i="7"/>
  <c r="G227" i="7"/>
  <c r="H227" i="7"/>
  <c r="I227" i="7"/>
  <c r="J227" i="7"/>
  <c r="V227" i="7" s="1"/>
  <c r="K227" i="7"/>
  <c r="L227" i="7"/>
  <c r="M227" i="7"/>
  <c r="N227" i="7"/>
  <c r="O227" i="7"/>
  <c r="P227" i="7"/>
  <c r="Q227" i="7"/>
  <c r="R227" i="7"/>
  <c r="S227" i="7"/>
  <c r="T227" i="7"/>
  <c r="U227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B229" i="7"/>
  <c r="V229" i="7" s="1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B230" i="7"/>
  <c r="V230" i="7" s="1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B233" i="7"/>
  <c r="V233" i="7" s="1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B237" i="7"/>
  <c r="V237" i="7" s="1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B238" i="7"/>
  <c r="V238" i="7" s="1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B241" i="7"/>
  <c r="V241" i="7" s="1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B242" i="7"/>
  <c r="V242" i="7" s="1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B243" i="7"/>
  <c r="C243" i="7"/>
  <c r="D243" i="7"/>
  <c r="E243" i="7"/>
  <c r="F243" i="7"/>
  <c r="G243" i="7"/>
  <c r="H243" i="7"/>
  <c r="I243" i="7"/>
  <c r="J243" i="7"/>
  <c r="V243" i="7" s="1"/>
  <c r="K243" i="7"/>
  <c r="L243" i="7"/>
  <c r="M243" i="7"/>
  <c r="N243" i="7"/>
  <c r="O243" i="7"/>
  <c r="P243" i="7"/>
  <c r="Q243" i="7"/>
  <c r="R243" i="7"/>
  <c r="S243" i="7"/>
  <c r="T243" i="7"/>
  <c r="U243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B245" i="7"/>
  <c r="V245" i="7" s="1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B246" i="7"/>
  <c r="V246" i="7" s="1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B249" i="7"/>
  <c r="V249" i="7" s="1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B253" i="7"/>
  <c r="V253" i="7" s="1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B254" i="7"/>
  <c r="V254" i="7" s="1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B257" i="7"/>
  <c r="V257" i="7" s="1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B258" i="7"/>
  <c r="V258" i="7" s="1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B259" i="7"/>
  <c r="C259" i="7"/>
  <c r="D259" i="7"/>
  <c r="E259" i="7"/>
  <c r="F259" i="7"/>
  <c r="G259" i="7"/>
  <c r="H259" i="7"/>
  <c r="I259" i="7"/>
  <c r="J259" i="7"/>
  <c r="V259" i="7" s="1"/>
  <c r="K259" i="7"/>
  <c r="L259" i="7"/>
  <c r="M259" i="7"/>
  <c r="N259" i="7"/>
  <c r="O259" i="7"/>
  <c r="P259" i="7"/>
  <c r="Q259" i="7"/>
  <c r="R259" i="7"/>
  <c r="S259" i="7"/>
  <c r="T259" i="7"/>
  <c r="U259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B261" i="7"/>
  <c r="V261" i="7" s="1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B262" i="7"/>
  <c r="V262" i="7" s="1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B265" i="7"/>
  <c r="V265" i="7" s="1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B269" i="7"/>
  <c r="V269" i="7" s="1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B270" i="7"/>
  <c r="V270" i="7" s="1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B273" i="7"/>
  <c r="V273" i="7" s="1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B274" i="7"/>
  <c r="V274" i="7" s="1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B275" i="7"/>
  <c r="C275" i="7"/>
  <c r="D275" i="7"/>
  <c r="E275" i="7"/>
  <c r="F275" i="7"/>
  <c r="G275" i="7"/>
  <c r="H275" i="7"/>
  <c r="I275" i="7"/>
  <c r="J275" i="7"/>
  <c r="V275" i="7" s="1"/>
  <c r="K275" i="7"/>
  <c r="L275" i="7"/>
  <c r="M275" i="7"/>
  <c r="N275" i="7"/>
  <c r="O275" i="7"/>
  <c r="P275" i="7"/>
  <c r="Q275" i="7"/>
  <c r="R275" i="7"/>
  <c r="S275" i="7"/>
  <c r="T275" i="7"/>
  <c r="U275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B277" i="7"/>
  <c r="V277" i="7" s="1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B278" i="7"/>
  <c r="V278" i="7" s="1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B281" i="7"/>
  <c r="V281" i="7" s="1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B285" i="7"/>
  <c r="V285" i="7" s="1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B286" i="7"/>
  <c r="V286" i="7" s="1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B289" i="7"/>
  <c r="V289" i="7" s="1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B290" i="7"/>
  <c r="V290" i="7" s="1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B291" i="7"/>
  <c r="C291" i="7"/>
  <c r="D291" i="7"/>
  <c r="E291" i="7"/>
  <c r="F291" i="7"/>
  <c r="G291" i="7"/>
  <c r="H291" i="7"/>
  <c r="I291" i="7"/>
  <c r="J291" i="7"/>
  <c r="V291" i="7" s="1"/>
  <c r="K291" i="7"/>
  <c r="L291" i="7"/>
  <c r="M291" i="7"/>
  <c r="N291" i="7"/>
  <c r="O291" i="7"/>
  <c r="P291" i="7"/>
  <c r="Q291" i="7"/>
  <c r="R291" i="7"/>
  <c r="S291" i="7"/>
  <c r="T291" i="7"/>
  <c r="U291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B298" i="7"/>
  <c r="V298" i="7" s="1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B305" i="7"/>
  <c r="V305" i="7" s="1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B306" i="7"/>
  <c r="V306" i="7" s="1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B307" i="7"/>
  <c r="C307" i="7"/>
  <c r="D307" i="7"/>
  <c r="E307" i="7"/>
  <c r="F307" i="7"/>
  <c r="G307" i="7"/>
  <c r="H307" i="7"/>
  <c r="I307" i="7"/>
  <c r="J307" i="7"/>
  <c r="V307" i="7" s="1"/>
  <c r="K307" i="7"/>
  <c r="L307" i="7"/>
  <c r="M307" i="7"/>
  <c r="N307" i="7"/>
  <c r="O307" i="7"/>
  <c r="P307" i="7"/>
  <c r="Q307" i="7"/>
  <c r="R307" i="7"/>
  <c r="S307" i="7"/>
  <c r="T307" i="7"/>
  <c r="U307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B321" i="7"/>
  <c r="V321" i="7" s="1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B322" i="7"/>
  <c r="V322" i="7" s="1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B323" i="7"/>
  <c r="C323" i="7"/>
  <c r="D323" i="7"/>
  <c r="E323" i="7"/>
  <c r="F323" i="7"/>
  <c r="G323" i="7"/>
  <c r="H323" i="7"/>
  <c r="I323" i="7"/>
  <c r="J323" i="7"/>
  <c r="V323" i="7" s="1"/>
  <c r="K323" i="7"/>
  <c r="L323" i="7"/>
  <c r="M323" i="7"/>
  <c r="N323" i="7"/>
  <c r="O323" i="7"/>
  <c r="P323" i="7"/>
  <c r="Q323" i="7"/>
  <c r="R323" i="7"/>
  <c r="S323" i="7"/>
  <c r="T323" i="7"/>
  <c r="U323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B325" i="7"/>
  <c r="V325" i="7" s="1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B335" i="7"/>
  <c r="C335" i="7"/>
  <c r="D335" i="7"/>
  <c r="E335" i="7"/>
  <c r="F335" i="7"/>
  <c r="G335" i="7"/>
  <c r="V335" i="7" s="1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B340" i="7"/>
  <c r="C340" i="7"/>
  <c r="D340" i="7"/>
  <c r="V340" i="7" s="1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B342" i="7"/>
  <c r="C342" i="7"/>
  <c r="D342" i="7"/>
  <c r="E342" i="7"/>
  <c r="F342" i="7"/>
  <c r="G342" i="7"/>
  <c r="H342" i="7"/>
  <c r="I342" i="7"/>
  <c r="V342" i="7" s="1"/>
  <c r="J342" i="7"/>
  <c r="K342" i="7"/>
  <c r="L342" i="7"/>
  <c r="M342" i="7"/>
  <c r="N342" i="7"/>
  <c r="O342" i="7"/>
  <c r="P342" i="7"/>
  <c r="Q342" i="7"/>
  <c r="R342" i="7"/>
  <c r="S342" i="7"/>
  <c r="T342" i="7"/>
  <c r="U342" i="7"/>
  <c r="B343" i="7"/>
  <c r="V343" i="7" s="1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B344" i="7"/>
  <c r="C344" i="7"/>
  <c r="V344" i="7" s="1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B345" i="7"/>
  <c r="C345" i="7"/>
  <c r="D345" i="7"/>
  <c r="E345" i="7"/>
  <c r="F345" i="7"/>
  <c r="V345" i="7" s="1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B346" i="7"/>
  <c r="C346" i="7"/>
  <c r="D346" i="7"/>
  <c r="E346" i="7"/>
  <c r="F346" i="7"/>
  <c r="G346" i="7"/>
  <c r="H346" i="7"/>
  <c r="I346" i="7"/>
  <c r="V346" i="7" s="1"/>
  <c r="J346" i="7"/>
  <c r="K346" i="7"/>
  <c r="L346" i="7"/>
  <c r="M346" i="7"/>
  <c r="N346" i="7"/>
  <c r="O346" i="7"/>
  <c r="P346" i="7"/>
  <c r="Q346" i="7"/>
  <c r="R346" i="7"/>
  <c r="S346" i="7"/>
  <c r="T346" i="7"/>
  <c r="U346" i="7"/>
  <c r="B347" i="7"/>
  <c r="V347" i="7" s="1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B348" i="7"/>
  <c r="V348" i="7" s="1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B349" i="7"/>
  <c r="C349" i="7"/>
  <c r="D349" i="7"/>
  <c r="E349" i="7"/>
  <c r="F349" i="7"/>
  <c r="V349" i="7" s="1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B352" i="7"/>
  <c r="V352" i="7" s="1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B355" i="7"/>
  <c r="V355" i="7" s="1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B356" i="7"/>
  <c r="V356" i="7" s="1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B359" i="7"/>
  <c r="V359" i="7" s="1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B362" i="7"/>
  <c r="C362" i="7"/>
  <c r="D362" i="7"/>
  <c r="E362" i="7"/>
  <c r="F362" i="7"/>
  <c r="V362" i="7" s="1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B367" i="7"/>
  <c r="V367" i="7" s="1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B368" i="7"/>
  <c r="C368" i="7"/>
  <c r="V368" i="7" s="1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B371" i="7"/>
  <c r="V371" i="7" s="1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B374" i="7"/>
  <c r="C374" i="7"/>
  <c r="D374" i="7"/>
  <c r="E374" i="7"/>
  <c r="F374" i="7"/>
  <c r="V374" i="7" s="1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B376" i="7"/>
  <c r="C376" i="7"/>
  <c r="V376" i="7" s="1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B379" i="7"/>
  <c r="V379" i="7" s="1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B380" i="7"/>
  <c r="C380" i="7"/>
  <c r="V380" i="7" s="1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B383" i="7"/>
  <c r="C383" i="7"/>
  <c r="V383" i="7" s="1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B384" i="7"/>
  <c r="C384" i="7"/>
  <c r="V384" i="7" s="1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B386" i="7"/>
  <c r="C386" i="7"/>
  <c r="D386" i="7"/>
  <c r="E386" i="7"/>
  <c r="F386" i="7"/>
  <c r="V386" i="7" s="1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B388" i="7"/>
  <c r="C388" i="7"/>
  <c r="V388" i="7" s="1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B392" i="7"/>
  <c r="C392" i="7"/>
  <c r="V392" i="7" s="1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B395" i="7"/>
  <c r="C395" i="7"/>
  <c r="V395" i="7" s="1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B396" i="7"/>
  <c r="C396" i="7"/>
  <c r="V396" i="7" s="1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B398" i="7"/>
  <c r="C398" i="7"/>
  <c r="D398" i="7"/>
  <c r="E398" i="7"/>
  <c r="F398" i="7"/>
  <c r="V398" i="7" s="1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B400" i="7"/>
  <c r="C400" i="7"/>
  <c r="V400" i="7" s="1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B404" i="7"/>
  <c r="C404" i="7"/>
  <c r="V404" i="7" s="1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B407" i="7"/>
  <c r="C407" i="7"/>
  <c r="V407" i="7" s="1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B408" i="7"/>
  <c r="V408" i="7" s="1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B412" i="7"/>
  <c r="C412" i="7"/>
  <c r="V412" i="7" s="1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B416" i="7"/>
  <c r="C416" i="7"/>
  <c r="V416" i="7" s="1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B419" i="7"/>
  <c r="C419" i="7"/>
  <c r="V419" i="7" s="1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B420" i="7"/>
  <c r="C420" i="7"/>
  <c r="V420" i="7" s="1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B422" i="7"/>
  <c r="C422" i="7"/>
  <c r="D422" i="7"/>
  <c r="E422" i="7"/>
  <c r="F422" i="7"/>
  <c r="V422" i="7" s="1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B423" i="7"/>
  <c r="C423" i="7"/>
  <c r="V423" i="7" s="1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B424" i="7"/>
  <c r="C424" i="7"/>
  <c r="V424" i="7" s="1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B428" i="7"/>
  <c r="C428" i="7"/>
  <c r="V428" i="7" s="1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B431" i="7"/>
  <c r="C431" i="7"/>
  <c r="V431" i="7" s="1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B432" i="7"/>
  <c r="C432" i="7"/>
  <c r="V432" i="7" s="1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B435" i="7"/>
  <c r="C435" i="7"/>
  <c r="V435" i="7" s="1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B436" i="7"/>
  <c r="C436" i="7"/>
  <c r="V436" i="7" s="1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B440" i="7"/>
  <c r="C440" i="7"/>
  <c r="V440" i="7" s="1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B443" i="7"/>
  <c r="C443" i="7"/>
  <c r="V443" i="7" s="1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B444" i="7"/>
  <c r="C444" i="7"/>
  <c r="V444" i="7" s="1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B446" i="7"/>
  <c r="C446" i="7"/>
  <c r="D446" i="7"/>
  <c r="E446" i="7"/>
  <c r="F446" i="7"/>
  <c r="V446" i="7" s="1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B447" i="7"/>
  <c r="C447" i="7"/>
  <c r="V447" i="7" s="1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B448" i="7"/>
  <c r="C448" i="7"/>
  <c r="V448" i="7" s="1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B451" i="7"/>
  <c r="C451" i="7"/>
  <c r="V451" i="7" s="1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B452" i="7"/>
  <c r="C452" i="7"/>
  <c r="V452" i="7" s="1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B455" i="7"/>
  <c r="C455" i="7"/>
  <c r="V455" i="7" s="1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B456" i="7"/>
  <c r="C456" i="7"/>
  <c r="V456" i="7" s="1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B458" i="7"/>
  <c r="C458" i="7"/>
  <c r="D458" i="7"/>
  <c r="E458" i="7"/>
  <c r="F458" i="7"/>
  <c r="V458" i="7" s="1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B459" i="7"/>
  <c r="C459" i="7"/>
  <c r="V459" i="7" s="1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B460" i="7"/>
  <c r="C460" i="7"/>
  <c r="V460" i="7" s="1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B463" i="7"/>
  <c r="C463" i="7"/>
  <c r="V463" i="7" s="1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B467" i="7"/>
  <c r="C467" i="7"/>
  <c r="V467" i="7" s="1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B471" i="7"/>
  <c r="C471" i="7"/>
  <c r="V471" i="7" s="1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B472" i="7"/>
  <c r="C472" i="7"/>
  <c r="D472" i="7"/>
  <c r="V472" i="7" s="1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B475" i="7"/>
  <c r="C475" i="7"/>
  <c r="V475" i="7" s="1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B479" i="7"/>
  <c r="C479" i="7"/>
  <c r="V479" i="7" s="1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B483" i="7"/>
  <c r="C483" i="7"/>
  <c r="V483" i="7" s="1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B484" i="7"/>
  <c r="C484" i="7"/>
  <c r="D484" i="7"/>
  <c r="V484" i="7" s="1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B487" i="7"/>
  <c r="C487" i="7"/>
  <c r="V487" i="7" s="1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B491" i="7"/>
  <c r="C491" i="7"/>
  <c r="V491" i="7" s="1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B494" i="7"/>
  <c r="C494" i="7"/>
  <c r="D494" i="7"/>
  <c r="E494" i="7"/>
  <c r="F494" i="7"/>
  <c r="V494" i="7" s="1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B495" i="7"/>
  <c r="C495" i="7"/>
  <c r="V495" i="7" s="1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B496" i="7"/>
  <c r="C496" i="7"/>
  <c r="D496" i="7"/>
  <c r="V496" i="7" s="1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B499" i="7"/>
  <c r="C499" i="7"/>
  <c r="V499" i="7" s="1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B503" i="7"/>
  <c r="C503" i="7"/>
  <c r="V503" i="7" s="1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B506" i="7"/>
  <c r="C506" i="7"/>
  <c r="D506" i="7"/>
  <c r="E506" i="7"/>
  <c r="F506" i="7"/>
  <c r="V506" i="7" s="1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B507" i="7"/>
  <c r="C507" i="7"/>
  <c r="V507" i="7" s="1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B508" i="7"/>
  <c r="C508" i="7"/>
  <c r="D508" i="7"/>
  <c r="V508" i="7" s="1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B511" i="7"/>
  <c r="C511" i="7"/>
  <c r="V511" i="7" s="1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B515" i="7"/>
  <c r="C515" i="7"/>
  <c r="V515" i="7" s="1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B518" i="7"/>
  <c r="C518" i="7"/>
  <c r="D518" i="7"/>
  <c r="E518" i="7"/>
  <c r="F518" i="7"/>
  <c r="V518" i="7" s="1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B519" i="7"/>
  <c r="C519" i="7"/>
  <c r="V519" i="7" s="1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B520" i="7"/>
  <c r="C520" i="7"/>
  <c r="D520" i="7"/>
  <c r="V520" i="7" s="1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B523" i="7"/>
  <c r="C523" i="7"/>
  <c r="V523" i="7" s="1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B527" i="7"/>
  <c r="C527" i="7"/>
  <c r="V527" i="7" s="1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B530" i="7"/>
  <c r="C530" i="7"/>
  <c r="D530" i="7"/>
  <c r="E530" i="7"/>
  <c r="F530" i="7"/>
  <c r="V530" i="7" s="1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B531" i="7"/>
  <c r="C531" i="7"/>
  <c r="V531" i="7" s="1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B532" i="7"/>
  <c r="C532" i="7"/>
  <c r="D532" i="7"/>
  <c r="V532" i="7" s="1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B535" i="7"/>
  <c r="C535" i="7"/>
  <c r="V535" i="7" s="1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B539" i="7"/>
  <c r="C539" i="7"/>
  <c r="V539" i="7" s="1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B542" i="7"/>
  <c r="C542" i="7"/>
  <c r="D542" i="7"/>
  <c r="E542" i="7"/>
  <c r="F542" i="7"/>
  <c r="V542" i="7" s="1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B543" i="7"/>
  <c r="C543" i="7"/>
  <c r="V543" i="7" s="1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B544" i="7"/>
  <c r="C544" i="7"/>
  <c r="D544" i="7"/>
  <c r="V544" i="7" s="1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B547" i="7"/>
  <c r="C547" i="7"/>
  <c r="V547" i="7" s="1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B551" i="7"/>
  <c r="C551" i="7"/>
  <c r="V551" i="7" s="1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B555" i="7"/>
  <c r="C555" i="7"/>
  <c r="V555" i="7" s="1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B556" i="7"/>
  <c r="C556" i="7"/>
  <c r="D556" i="7"/>
  <c r="V556" i="7" s="1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B559" i="7"/>
  <c r="C559" i="7"/>
  <c r="V559" i="7" s="1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B563" i="7"/>
  <c r="C563" i="7"/>
  <c r="V563" i="7" s="1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B566" i="7"/>
  <c r="C566" i="7"/>
  <c r="D566" i="7"/>
  <c r="E566" i="7"/>
  <c r="F566" i="7"/>
  <c r="V566" i="7" s="1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B567" i="7"/>
  <c r="C567" i="7"/>
  <c r="V567" i="7" s="1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B568" i="7"/>
  <c r="C568" i="7"/>
  <c r="D568" i="7"/>
  <c r="V568" i="7" s="1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B571" i="7"/>
  <c r="C571" i="7"/>
  <c r="V571" i="7" s="1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B575" i="7"/>
  <c r="C575" i="7"/>
  <c r="V575" i="7" s="1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B578" i="7"/>
  <c r="C578" i="7"/>
  <c r="D578" i="7"/>
  <c r="E578" i="7"/>
  <c r="F578" i="7"/>
  <c r="V578" i="7" s="1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B579" i="7"/>
  <c r="C579" i="7"/>
  <c r="V579" i="7" s="1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B580" i="7"/>
  <c r="C580" i="7"/>
  <c r="D580" i="7"/>
  <c r="V580" i="7" s="1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B583" i="7"/>
  <c r="C583" i="7"/>
  <c r="V583" i="7" s="1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B587" i="7"/>
  <c r="C587" i="7"/>
  <c r="V587" i="7" s="1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B590" i="7"/>
  <c r="C590" i="7"/>
  <c r="D590" i="7"/>
  <c r="E590" i="7"/>
  <c r="F590" i="7"/>
  <c r="V590" i="7" s="1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B591" i="7"/>
  <c r="C591" i="7"/>
  <c r="V591" i="7" s="1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B592" i="7"/>
  <c r="C592" i="7"/>
  <c r="D592" i="7"/>
  <c r="V592" i="7" s="1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B595" i="7"/>
  <c r="C595" i="7"/>
  <c r="V595" i="7" s="1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B599" i="7"/>
  <c r="C599" i="7"/>
  <c r="V599" i="7" s="1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V606" i="7" s="1"/>
  <c r="N606" i="7"/>
  <c r="O606" i="7"/>
  <c r="P606" i="7"/>
  <c r="Q606" i="7"/>
  <c r="R606" i="7"/>
  <c r="S606" i="7"/>
  <c r="T606" i="7"/>
  <c r="U606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B608" i="7"/>
  <c r="C608" i="7"/>
  <c r="D608" i="7"/>
  <c r="V608" i="7" s="1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B609" i="7"/>
  <c r="C609" i="7"/>
  <c r="V609" i="7" s="1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V610" i="7" s="1"/>
  <c r="S610" i="7"/>
  <c r="T610" i="7"/>
  <c r="U610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B616" i="7"/>
  <c r="V616" i="7" s="1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B617" i="7"/>
  <c r="C617" i="7"/>
  <c r="V617" i="7" s="1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B618" i="7"/>
  <c r="C618" i="7"/>
  <c r="D618" i="7"/>
  <c r="V618" i="7" s="1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B621" i="7"/>
  <c r="C621" i="7"/>
  <c r="V621" i="7" s="1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B624" i="7"/>
  <c r="V624" i="7" s="1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B626" i="7"/>
  <c r="C626" i="7"/>
  <c r="V626" i="7" s="1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B629" i="7"/>
  <c r="C629" i="7"/>
  <c r="V629" i="7" s="1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B630" i="7"/>
  <c r="C630" i="7"/>
  <c r="V630" i="7" s="1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B633" i="7"/>
  <c r="C633" i="7"/>
  <c r="V633" i="7" s="1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B636" i="7"/>
  <c r="V636" i="7" s="1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B638" i="7"/>
  <c r="C638" i="7"/>
  <c r="V638" i="7" s="1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B641" i="7"/>
  <c r="C641" i="7"/>
  <c r="V641" i="7" s="1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B642" i="7"/>
  <c r="C642" i="7"/>
  <c r="V642" i="7" s="1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B645" i="7"/>
  <c r="C645" i="7"/>
  <c r="V645" i="7" s="1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B648" i="7"/>
  <c r="V648" i="7" s="1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B650" i="7"/>
  <c r="C650" i="7"/>
  <c r="V650" i="7" s="1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B653" i="7"/>
  <c r="C653" i="7"/>
  <c r="V653" i="7" s="1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B654" i="7"/>
  <c r="C654" i="7"/>
  <c r="V654" i="7" s="1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B657" i="7"/>
  <c r="C657" i="7"/>
  <c r="V657" i="7" s="1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B660" i="7"/>
  <c r="V660" i="7" s="1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B662" i="7"/>
  <c r="C662" i="7"/>
  <c r="V662" i="7" s="1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B665" i="7"/>
  <c r="C665" i="7"/>
  <c r="V665" i="7" s="1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B666" i="7"/>
  <c r="C666" i="7"/>
  <c r="V666" i="7" s="1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B669" i="7"/>
  <c r="C669" i="7"/>
  <c r="V669" i="7" s="1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B674" i="7"/>
  <c r="C674" i="7"/>
  <c r="V674" i="7" s="1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B677" i="7"/>
  <c r="C677" i="7"/>
  <c r="V677" i="7" s="1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B678" i="7"/>
  <c r="C678" i="7"/>
  <c r="V678" i="7" s="1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B681" i="7"/>
  <c r="C681" i="7"/>
  <c r="V681" i="7" s="1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B686" i="7"/>
  <c r="C686" i="7"/>
  <c r="V686" i="7" s="1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B689" i="7"/>
  <c r="C689" i="7"/>
  <c r="V689" i="7" s="1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B690" i="7"/>
  <c r="C690" i="7"/>
  <c r="V690" i="7" s="1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B693" i="7"/>
  <c r="C693" i="7"/>
  <c r="V693" i="7" s="1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B698" i="7"/>
  <c r="C698" i="7"/>
  <c r="V698" i="7" s="1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B701" i="7"/>
  <c r="C701" i="7"/>
  <c r="V701" i="7" s="1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B702" i="7"/>
  <c r="C702" i="7"/>
  <c r="V702" i="7" s="1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B710" i="7"/>
  <c r="C710" i="7"/>
  <c r="V710" i="7" s="1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B713" i="7"/>
  <c r="C713" i="7"/>
  <c r="V713" i="7" s="1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B714" i="7"/>
  <c r="C714" i="7"/>
  <c r="V714" i="7" s="1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B722" i="7"/>
  <c r="C722" i="7"/>
  <c r="V722" i="7" s="1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B725" i="7"/>
  <c r="C725" i="7"/>
  <c r="V725" i="7" s="1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B726" i="7"/>
  <c r="C726" i="7"/>
  <c r="V726" i="7" s="1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B734" i="7"/>
  <c r="C734" i="7"/>
  <c r="V734" i="7" s="1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B737" i="7"/>
  <c r="C737" i="7"/>
  <c r="V737" i="7" s="1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B738" i="7"/>
  <c r="C738" i="7"/>
  <c r="V738" i="7" s="1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B746" i="7"/>
  <c r="C746" i="7"/>
  <c r="V746" i="7" s="1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B749" i="7"/>
  <c r="C749" i="7"/>
  <c r="V749" i="7" s="1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B750" i="7"/>
  <c r="C750" i="7"/>
  <c r="V750" i="7" s="1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B758" i="7"/>
  <c r="C758" i="7"/>
  <c r="V758" i="7" s="1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B761" i="7"/>
  <c r="C761" i="7"/>
  <c r="V761" i="7" s="1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B762" i="7"/>
  <c r="C762" i="7"/>
  <c r="V762" i="7" s="1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B770" i="7"/>
  <c r="C770" i="7"/>
  <c r="V770" i="7" s="1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B773" i="7"/>
  <c r="C773" i="7"/>
  <c r="V773" i="7" s="1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B774" i="7"/>
  <c r="C774" i="7"/>
  <c r="V774" i="7" s="1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B782" i="7"/>
  <c r="C782" i="7"/>
  <c r="V782" i="7" s="1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B785" i="7"/>
  <c r="C785" i="7"/>
  <c r="V785" i="7" s="1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B786" i="7"/>
  <c r="C786" i="7"/>
  <c r="V786" i="7" s="1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B793" i="7"/>
  <c r="C793" i="7"/>
  <c r="V793" i="7" s="1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B794" i="7"/>
  <c r="C794" i="7"/>
  <c r="V794" i="7" s="1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B797" i="7"/>
  <c r="C797" i="7"/>
  <c r="V797" i="7" s="1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B798" i="7"/>
  <c r="C798" i="7"/>
  <c r="V798" i="7" s="1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B805" i="7"/>
  <c r="C805" i="7"/>
  <c r="V805" i="7" s="1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B806" i="7"/>
  <c r="C806" i="7"/>
  <c r="V806" i="7" s="1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B809" i="7"/>
  <c r="C809" i="7"/>
  <c r="V809" i="7" s="1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B810" i="7"/>
  <c r="C810" i="7"/>
  <c r="V810" i="7" s="1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B817" i="7"/>
  <c r="C817" i="7"/>
  <c r="V817" i="7" s="1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B818" i="7"/>
  <c r="C818" i="7"/>
  <c r="V818" i="7" s="1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B821" i="7"/>
  <c r="C821" i="7"/>
  <c r="V821" i="7" s="1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B822" i="7"/>
  <c r="C822" i="7"/>
  <c r="V822" i="7" s="1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B829" i="7"/>
  <c r="C829" i="7"/>
  <c r="V829" i="7" s="1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B830" i="7"/>
  <c r="C830" i="7"/>
  <c r="V830" i="7" s="1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B833" i="7"/>
  <c r="C833" i="7"/>
  <c r="V833" i="7" s="1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B834" i="7"/>
  <c r="C834" i="7"/>
  <c r="V834" i="7" s="1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B841" i="7"/>
  <c r="C841" i="7"/>
  <c r="V841" i="7" s="1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B842" i="7"/>
  <c r="C842" i="7"/>
  <c r="V842" i="7" s="1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B845" i="7"/>
  <c r="C845" i="7"/>
  <c r="V845" i="7" s="1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B847" i="7"/>
  <c r="V847" i="7" s="1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B849" i="7"/>
  <c r="C849" i="7"/>
  <c r="D849" i="7"/>
  <c r="V849" i="7" s="1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B851" i="7"/>
  <c r="C851" i="7"/>
  <c r="D851" i="7"/>
  <c r="E851" i="7"/>
  <c r="F851" i="7"/>
  <c r="V851" i="7" s="1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B852" i="7"/>
  <c r="C852" i="7"/>
  <c r="D852" i="7"/>
  <c r="V852" i="7" s="1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B855" i="7"/>
  <c r="C855" i="7"/>
  <c r="D855" i="7"/>
  <c r="E855" i="7"/>
  <c r="F855" i="7"/>
  <c r="V855" i="7" s="1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B859" i="7"/>
  <c r="C859" i="7"/>
  <c r="D859" i="7"/>
  <c r="E859" i="7"/>
  <c r="F859" i="7"/>
  <c r="V859" i="7" s="1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B867" i="7"/>
  <c r="C867" i="7"/>
  <c r="D867" i="7"/>
  <c r="E867" i="7"/>
  <c r="F867" i="7"/>
  <c r="V867" i="7" s="1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B871" i="7"/>
  <c r="C871" i="7"/>
  <c r="D871" i="7"/>
  <c r="E871" i="7"/>
  <c r="F871" i="7"/>
  <c r="V871" i="7" s="1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B879" i="7"/>
  <c r="C879" i="7"/>
  <c r="D879" i="7"/>
  <c r="E879" i="7"/>
  <c r="F879" i="7"/>
  <c r="V879" i="7" s="1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B883" i="7"/>
  <c r="C883" i="7"/>
  <c r="D883" i="7"/>
  <c r="E883" i="7"/>
  <c r="F883" i="7"/>
  <c r="V883" i="7" s="1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B891" i="7"/>
  <c r="C891" i="7"/>
  <c r="D891" i="7"/>
  <c r="E891" i="7"/>
  <c r="F891" i="7"/>
  <c r="V891" i="7" s="1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B895" i="7"/>
  <c r="C895" i="7"/>
  <c r="D895" i="7"/>
  <c r="E895" i="7"/>
  <c r="F895" i="7"/>
  <c r="V895" i="7" s="1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B903" i="7"/>
  <c r="C903" i="7"/>
  <c r="D903" i="7"/>
  <c r="E903" i="7"/>
  <c r="F903" i="7"/>
  <c r="V903" i="7" s="1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B907" i="7"/>
  <c r="C907" i="7"/>
  <c r="D907" i="7"/>
  <c r="E907" i="7"/>
  <c r="F907" i="7"/>
  <c r="V907" i="7" s="1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B915" i="7"/>
  <c r="C915" i="7"/>
  <c r="D915" i="7"/>
  <c r="E915" i="7"/>
  <c r="F915" i="7"/>
  <c r="V915" i="7" s="1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B919" i="7"/>
  <c r="C919" i="7"/>
  <c r="D919" i="7"/>
  <c r="E919" i="7"/>
  <c r="F919" i="7"/>
  <c r="V919" i="7" s="1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B927" i="7"/>
  <c r="C927" i="7"/>
  <c r="D927" i="7"/>
  <c r="E927" i="7"/>
  <c r="F927" i="7"/>
  <c r="V927" i="7" s="1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B931" i="7"/>
  <c r="C931" i="7"/>
  <c r="D931" i="7"/>
  <c r="E931" i="7"/>
  <c r="F931" i="7"/>
  <c r="V931" i="7" s="1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B939" i="7"/>
  <c r="C939" i="7"/>
  <c r="D939" i="7"/>
  <c r="E939" i="7"/>
  <c r="F939" i="7"/>
  <c r="V939" i="7" s="1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B943" i="7"/>
  <c r="C943" i="7"/>
  <c r="D943" i="7"/>
  <c r="E943" i="7"/>
  <c r="F943" i="7"/>
  <c r="V943" i="7" s="1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B951" i="7"/>
  <c r="C951" i="7"/>
  <c r="D951" i="7"/>
  <c r="E951" i="7"/>
  <c r="F951" i="7"/>
  <c r="V951" i="7" s="1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B955" i="7"/>
  <c r="C955" i="7"/>
  <c r="D955" i="7"/>
  <c r="E955" i="7"/>
  <c r="F955" i="7"/>
  <c r="V955" i="7" s="1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B963" i="7"/>
  <c r="C963" i="7"/>
  <c r="D963" i="7"/>
  <c r="E963" i="7"/>
  <c r="F963" i="7"/>
  <c r="V963" i="7" s="1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B969" i="7"/>
  <c r="C969" i="7"/>
  <c r="D969" i="7"/>
  <c r="V969" i="7" s="1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B970" i="7"/>
  <c r="C970" i="7"/>
  <c r="D970" i="7"/>
  <c r="E970" i="7"/>
  <c r="F970" i="7"/>
  <c r="G970" i="7"/>
  <c r="H970" i="7"/>
  <c r="I970" i="7"/>
  <c r="V970" i="7" s="1"/>
  <c r="J970" i="7"/>
  <c r="K970" i="7"/>
  <c r="L970" i="7"/>
  <c r="M970" i="7"/>
  <c r="N970" i="7"/>
  <c r="O970" i="7"/>
  <c r="P970" i="7"/>
  <c r="Q970" i="7"/>
  <c r="R970" i="7"/>
  <c r="S970" i="7"/>
  <c r="T970" i="7"/>
  <c r="U970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B979" i="7"/>
  <c r="C979" i="7"/>
  <c r="D979" i="7"/>
  <c r="E979" i="7"/>
  <c r="F979" i="7"/>
  <c r="V979" i="7" s="1"/>
  <c r="G979" i="7"/>
  <c r="H979" i="7"/>
  <c r="I979" i="7"/>
  <c r="J979" i="7"/>
  <c r="K979" i="7"/>
  <c r="L979" i="7"/>
  <c r="M979" i="7"/>
  <c r="N979" i="7"/>
  <c r="O979" i="7"/>
  <c r="P979" i="7"/>
  <c r="Q979" i="7"/>
  <c r="R979" i="7"/>
  <c r="S979" i="7"/>
  <c r="T979" i="7"/>
  <c r="U979" i="7"/>
  <c r="B980" i="7"/>
  <c r="C980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Q980" i="7"/>
  <c r="R980" i="7"/>
  <c r="S980" i="7"/>
  <c r="T980" i="7"/>
  <c r="U980" i="7"/>
  <c r="B981" i="7"/>
  <c r="C981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Q981" i="7"/>
  <c r="R981" i="7"/>
  <c r="S981" i="7"/>
  <c r="T981" i="7"/>
  <c r="U981" i="7"/>
  <c r="B982" i="7"/>
  <c r="C982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Q982" i="7"/>
  <c r="R982" i="7"/>
  <c r="S982" i="7"/>
  <c r="T982" i="7"/>
  <c r="U982" i="7"/>
  <c r="V982" i="7"/>
  <c r="B983" i="7"/>
  <c r="C983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Q983" i="7"/>
  <c r="R983" i="7"/>
  <c r="S983" i="7"/>
  <c r="T983" i="7"/>
  <c r="U983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Q984" i="7"/>
  <c r="R984" i="7"/>
  <c r="S984" i="7"/>
  <c r="T984" i="7"/>
  <c r="U984" i="7"/>
  <c r="B985" i="7"/>
  <c r="C985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Q985" i="7"/>
  <c r="R985" i="7"/>
  <c r="S985" i="7"/>
  <c r="T985" i="7"/>
  <c r="U985" i="7"/>
  <c r="B986" i="7"/>
  <c r="C986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Q986" i="7"/>
  <c r="R986" i="7"/>
  <c r="S986" i="7"/>
  <c r="T986" i="7"/>
  <c r="U986" i="7"/>
  <c r="B987" i="7"/>
  <c r="C987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Q987" i="7"/>
  <c r="R987" i="7"/>
  <c r="S987" i="7"/>
  <c r="T987" i="7"/>
  <c r="U987" i="7"/>
  <c r="B988" i="7"/>
  <c r="C988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Q988" i="7"/>
  <c r="R988" i="7"/>
  <c r="S988" i="7"/>
  <c r="T988" i="7"/>
  <c r="U988" i="7"/>
  <c r="B989" i="7"/>
  <c r="C989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Q989" i="7"/>
  <c r="R989" i="7"/>
  <c r="S989" i="7"/>
  <c r="T989" i="7"/>
  <c r="U989" i="7"/>
  <c r="B990" i="7"/>
  <c r="C990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Q990" i="7"/>
  <c r="R990" i="7"/>
  <c r="S990" i="7"/>
  <c r="T990" i="7"/>
  <c r="U990" i="7"/>
  <c r="V990" i="7"/>
  <c r="B991" i="7"/>
  <c r="C991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Q991" i="7"/>
  <c r="R991" i="7"/>
  <c r="S991" i="7"/>
  <c r="T991" i="7"/>
  <c r="U991" i="7"/>
  <c r="B992" i="7"/>
  <c r="C992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Q992" i="7"/>
  <c r="R992" i="7"/>
  <c r="S992" i="7"/>
  <c r="T992" i="7"/>
  <c r="U992" i="7"/>
  <c r="B993" i="7"/>
  <c r="C993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Q993" i="7"/>
  <c r="R993" i="7"/>
  <c r="S993" i="7"/>
  <c r="T993" i="7"/>
  <c r="U993" i="7"/>
  <c r="B994" i="7"/>
  <c r="C994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Q994" i="7"/>
  <c r="R994" i="7"/>
  <c r="S994" i="7"/>
  <c r="T994" i="7"/>
  <c r="U994" i="7"/>
  <c r="V994" i="7"/>
  <c r="B995" i="7"/>
  <c r="C995" i="7"/>
  <c r="D995" i="7"/>
  <c r="E995" i="7"/>
  <c r="F995" i="7"/>
  <c r="V995" i="7" s="1"/>
  <c r="G995" i="7"/>
  <c r="H995" i="7"/>
  <c r="I995" i="7"/>
  <c r="J995" i="7"/>
  <c r="K995" i="7"/>
  <c r="L995" i="7"/>
  <c r="M995" i="7"/>
  <c r="N995" i="7"/>
  <c r="O995" i="7"/>
  <c r="P995" i="7"/>
  <c r="Q995" i="7"/>
  <c r="R995" i="7"/>
  <c r="S995" i="7"/>
  <c r="T995" i="7"/>
  <c r="U995" i="7"/>
  <c r="B996" i="7"/>
  <c r="C996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Q996" i="7"/>
  <c r="R996" i="7"/>
  <c r="S996" i="7"/>
  <c r="T996" i="7"/>
  <c r="U996" i="7"/>
  <c r="B997" i="7"/>
  <c r="C997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Q997" i="7"/>
  <c r="R997" i="7"/>
  <c r="S997" i="7"/>
  <c r="T997" i="7"/>
  <c r="U997" i="7"/>
  <c r="B998" i="7"/>
  <c r="C998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Q998" i="7"/>
  <c r="R998" i="7"/>
  <c r="S998" i="7"/>
  <c r="T998" i="7"/>
  <c r="U998" i="7"/>
  <c r="V998" i="7"/>
  <c r="B999" i="7"/>
  <c r="C999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Q999" i="7"/>
  <c r="R999" i="7"/>
  <c r="S999" i="7"/>
  <c r="T999" i="7"/>
  <c r="U999" i="7"/>
  <c r="B1000" i="7"/>
  <c r="C1000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Q1000" i="7"/>
  <c r="R1000" i="7"/>
  <c r="S1000" i="7"/>
  <c r="T1000" i="7"/>
  <c r="U1000" i="7"/>
  <c r="B1001" i="7"/>
  <c r="C1001" i="7"/>
  <c r="D1001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Q1001" i="7"/>
  <c r="R1001" i="7"/>
  <c r="S1001" i="7"/>
  <c r="T1001" i="7"/>
  <c r="U1001" i="7"/>
  <c r="B1002" i="7"/>
  <c r="C1002" i="7"/>
  <c r="D1002" i="7"/>
  <c r="E1002" i="7"/>
  <c r="F1002" i="7"/>
  <c r="G1002" i="7"/>
  <c r="H1002" i="7"/>
  <c r="I1002" i="7"/>
  <c r="J1002" i="7"/>
  <c r="K1002" i="7"/>
  <c r="L1002" i="7"/>
  <c r="M1002" i="7"/>
  <c r="N1002" i="7"/>
  <c r="O1002" i="7"/>
  <c r="P1002" i="7"/>
  <c r="Q1002" i="7"/>
  <c r="R1002" i="7"/>
  <c r="S1002" i="7"/>
  <c r="T1002" i="7"/>
  <c r="U1002" i="7"/>
  <c r="B1003" i="7"/>
  <c r="C1003" i="7"/>
  <c r="D1003" i="7"/>
  <c r="E1003" i="7"/>
  <c r="F1003" i="7"/>
  <c r="G1003" i="7"/>
  <c r="H1003" i="7"/>
  <c r="I1003" i="7"/>
  <c r="J1003" i="7"/>
  <c r="K1003" i="7"/>
  <c r="L1003" i="7"/>
  <c r="M1003" i="7"/>
  <c r="N1003" i="7"/>
  <c r="O1003" i="7"/>
  <c r="P1003" i="7"/>
  <c r="Q1003" i="7"/>
  <c r="R1003" i="7"/>
  <c r="S1003" i="7"/>
  <c r="T1003" i="7"/>
  <c r="U1003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N1004" i="7"/>
  <c r="O1004" i="7"/>
  <c r="P1004" i="7"/>
  <c r="Q1004" i="7"/>
  <c r="R1004" i="7"/>
  <c r="S1004" i="7"/>
  <c r="T1004" i="7"/>
  <c r="U1004" i="7"/>
  <c r="B1005" i="7"/>
  <c r="C1005" i="7"/>
  <c r="D1005" i="7"/>
  <c r="E1005" i="7"/>
  <c r="F1005" i="7"/>
  <c r="G1005" i="7"/>
  <c r="H1005" i="7"/>
  <c r="I1005" i="7"/>
  <c r="J1005" i="7"/>
  <c r="K1005" i="7"/>
  <c r="L1005" i="7"/>
  <c r="M1005" i="7"/>
  <c r="N1005" i="7"/>
  <c r="O1005" i="7"/>
  <c r="P1005" i="7"/>
  <c r="Q1005" i="7"/>
  <c r="R1005" i="7"/>
  <c r="S1005" i="7"/>
  <c r="T1005" i="7"/>
  <c r="U1005" i="7"/>
  <c r="B1006" i="7"/>
  <c r="C1006" i="7"/>
  <c r="D1006" i="7"/>
  <c r="E1006" i="7"/>
  <c r="F1006" i="7"/>
  <c r="G1006" i="7"/>
  <c r="H1006" i="7"/>
  <c r="I1006" i="7"/>
  <c r="J1006" i="7"/>
  <c r="K1006" i="7"/>
  <c r="L1006" i="7"/>
  <c r="M1006" i="7"/>
  <c r="N1006" i="7"/>
  <c r="O1006" i="7"/>
  <c r="P1006" i="7"/>
  <c r="Q1006" i="7"/>
  <c r="R1006" i="7"/>
  <c r="S1006" i="7"/>
  <c r="T1006" i="7"/>
  <c r="U1006" i="7"/>
  <c r="V1006" i="7"/>
  <c r="B1007" i="7"/>
  <c r="C1007" i="7"/>
  <c r="D1007" i="7"/>
  <c r="E1007" i="7"/>
  <c r="F1007" i="7"/>
  <c r="G1007" i="7"/>
  <c r="H1007" i="7"/>
  <c r="I1007" i="7"/>
  <c r="J1007" i="7"/>
  <c r="K1007" i="7"/>
  <c r="L1007" i="7"/>
  <c r="M1007" i="7"/>
  <c r="N1007" i="7"/>
  <c r="O1007" i="7"/>
  <c r="P1007" i="7"/>
  <c r="Q1007" i="7"/>
  <c r="R1007" i="7"/>
  <c r="S1007" i="7"/>
  <c r="T1007" i="7"/>
  <c r="U1007" i="7"/>
  <c r="B1008" i="7"/>
  <c r="C1008" i="7"/>
  <c r="D1008" i="7"/>
  <c r="E1008" i="7"/>
  <c r="F1008" i="7"/>
  <c r="G1008" i="7"/>
  <c r="H1008" i="7"/>
  <c r="I1008" i="7"/>
  <c r="J1008" i="7"/>
  <c r="K1008" i="7"/>
  <c r="L1008" i="7"/>
  <c r="M1008" i="7"/>
  <c r="N1008" i="7"/>
  <c r="O1008" i="7"/>
  <c r="P1008" i="7"/>
  <c r="Q1008" i="7"/>
  <c r="R1008" i="7"/>
  <c r="S1008" i="7"/>
  <c r="T1008" i="7"/>
  <c r="U1008" i="7"/>
  <c r="B1009" i="7"/>
  <c r="C1009" i="7"/>
  <c r="D1009" i="7"/>
  <c r="E1009" i="7"/>
  <c r="F1009" i="7"/>
  <c r="G1009" i="7"/>
  <c r="H1009" i="7"/>
  <c r="I1009" i="7"/>
  <c r="J1009" i="7"/>
  <c r="K1009" i="7"/>
  <c r="L1009" i="7"/>
  <c r="M1009" i="7"/>
  <c r="N1009" i="7"/>
  <c r="O1009" i="7"/>
  <c r="P1009" i="7"/>
  <c r="Q1009" i="7"/>
  <c r="R1009" i="7"/>
  <c r="S1009" i="7"/>
  <c r="T1009" i="7"/>
  <c r="U1009" i="7"/>
  <c r="B1010" i="7"/>
  <c r="C1010" i="7"/>
  <c r="D1010" i="7"/>
  <c r="E1010" i="7"/>
  <c r="F1010" i="7"/>
  <c r="G1010" i="7"/>
  <c r="H1010" i="7"/>
  <c r="I1010" i="7"/>
  <c r="J1010" i="7"/>
  <c r="K1010" i="7"/>
  <c r="L1010" i="7"/>
  <c r="M1010" i="7"/>
  <c r="N1010" i="7"/>
  <c r="O1010" i="7"/>
  <c r="P1010" i="7"/>
  <c r="Q1010" i="7"/>
  <c r="R1010" i="7"/>
  <c r="S1010" i="7"/>
  <c r="T1010" i="7"/>
  <c r="U1010" i="7"/>
  <c r="V1010" i="7"/>
  <c r="B1011" i="7"/>
  <c r="C1011" i="7"/>
  <c r="D1011" i="7"/>
  <c r="E1011" i="7"/>
  <c r="F1011" i="7"/>
  <c r="V1011" i="7" s="1"/>
  <c r="G1011" i="7"/>
  <c r="H1011" i="7"/>
  <c r="I1011" i="7"/>
  <c r="J1011" i="7"/>
  <c r="K1011" i="7"/>
  <c r="L1011" i="7"/>
  <c r="M1011" i="7"/>
  <c r="N1011" i="7"/>
  <c r="O1011" i="7"/>
  <c r="P1011" i="7"/>
  <c r="Q1011" i="7"/>
  <c r="R1011" i="7"/>
  <c r="S1011" i="7"/>
  <c r="T1011" i="7"/>
  <c r="U1011" i="7"/>
  <c r="B1012" i="7"/>
  <c r="C1012" i="7"/>
  <c r="D1012" i="7"/>
  <c r="E1012" i="7"/>
  <c r="F1012" i="7"/>
  <c r="G1012" i="7"/>
  <c r="H1012" i="7"/>
  <c r="I1012" i="7"/>
  <c r="J1012" i="7"/>
  <c r="K1012" i="7"/>
  <c r="L1012" i="7"/>
  <c r="M1012" i="7"/>
  <c r="N1012" i="7"/>
  <c r="O1012" i="7"/>
  <c r="P1012" i="7"/>
  <c r="Q1012" i="7"/>
  <c r="R1012" i="7"/>
  <c r="S1012" i="7"/>
  <c r="T1012" i="7"/>
  <c r="U1012" i="7"/>
  <c r="B1013" i="7"/>
  <c r="C1013" i="7"/>
  <c r="D1013" i="7"/>
  <c r="E1013" i="7"/>
  <c r="F1013" i="7"/>
  <c r="G1013" i="7"/>
  <c r="H1013" i="7"/>
  <c r="I1013" i="7"/>
  <c r="J1013" i="7"/>
  <c r="K1013" i="7"/>
  <c r="L1013" i="7"/>
  <c r="M1013" i="7"/>
  <c r="N1013" i="7"/>
  <c r="O1013" i="7"/>
  <c r="P1013" i="7"/>
  <c r="Q1013" i="7"/>
  <c r="R1013" i="7"/>
  <c r="S1013" i="7"/>
  <c r="T1013" i="7"/>
  <c r="U1013" i="7"/>
  <c r="B1014" i="7"/>
  <c r="C1014" i="7"/>
  <c r="D1014" i="7"/>
  <c r="E1014" i="7"/>
  <c r="F1014" i="7"/>
  <c r="G1014" i="7"/>
  <c r="H1014" i="7"/>
  <c r="I1014" i="7"/>
  <c r="J1014" i="7"/>
  <c r="K1014" i="7"/>
  <c r="L1014" i="7"/>
  <c r="M1014" i="7"/>
  <c r="N1014" i="7"/>
  <c r="O1014" i="7"/>
  <c r="P1014" i="7"/>
  <c r="Q1014" i="7"/>
  <c r="R1014" i="7"/>
  <c r="S1014" i="7"/>
  <c r="T1014" i="7"/>
  <c r="U1014" i="7"/>
  <c r="V1014" i="7"/>
  <c r="B1015" i="7"/>
  <c r="C1015" i="7"/>
  <c r="D1015" i="7"/>
  <c r="E1015" i="7"/>
  <c r="F1015" i="7"/>
  <c r="G1015" i="7"/>
  <c r="H1015" i="7"/>
  <c r="I1015" i="7"/>
  <c r="J1015" i="7"/>
  <c r="K1015" i="7"/>
  <c r="L1015" i="7"/>
  <c r="M1015" i="7"/>
  <c r="N1015" i="7"/>
  <c r="O1015" i="7"/>
  <c r="P1015" i="7"/>
  <c r="Q1015" i="7"/>
  <c r="R1015" i="7"/>
  <c r="S1015" i="7"/>
  <c r="T1015" i="7"/>
  <c r="U1015" i="7"/>
  <c r="B1016" i="7"/>
  <c r="C1016" i="7"/>
  <c r="D1016" i="7"/>
  <c r="E1016" i="7"/>
  <c r="F1016" i="7"/>
  <c r="G1016" i="7"/>
  <c r="H1016" i="7"/>
  <c r="I1016" i="7"/>
  <c r="J1016" i="7"/>
  <c r="K1016" i="7"/>
  <c r="L1016" i="7"/>
  <c r="M1016" i="7"/>
  <c r="N1016" i="7"/>
  <c r="O1016" i="7"/>
  <c r="P1016" i="7"/>
  <c r="Q1016" i="7"/>
  <c r="R1016" i="7"/>
  <c r="S1016" i="7"/>
  <c r="T1016" i="7"/>
  <c r="U1016" i="7"/>
  <c r="B1017" i="7"/>
  <c r="C1017" i="7"/>
  <c r="D1017" i="7"/>
  <c r="E1017" i="7"/>
  <c r="F1017" i="7"/>
  <c r="G1017" i="7"/>
  <c r="H1017" i="7"/>
  <c r="I1017" i="7"/>
  <c r="J1017" i="7"/>
  <c r="K1017" i="7"/>
  <c r="L1017" i="7"/>
  <c r="M1017" i="7"/>
  <c r="N1017" i="7"/>
  <c r="O1017" i="7"/>
  <c r="P1017" i="7"/>
  <c r="Q1017" i="7"/>
  <c r="R1017" i="7"/>
  <c r="S1017" i="7"/>
  <c r="T1017" i="7"/>
  <c r="U1017" i="7"/>
  <c r="B1018" i="7"/>
  <c r="C1018" i="7"/>
  <c r="D1018" i="7"/>
  <c r="E1018" i="7"/>
  <c r="F1018" i="7"/>
  <c r="G1018" i="7"/>
  <c r="H1018" i="7"/>
  <c r="I1018" i="7"/>
  <c r="J1018" i="7"/>
  <c r="K1018" i="7"/>
  <c r="L1018" i="7"/>
  <c r="M1018" i="7"/>
  <c r="N1018" i="7"/>
  <c r="O1018" i="7"/>
  <c r="P1018" i="7"/>
  <c r="Q1018" i="7"/>
  <c r="R1018" i="7"/>
  <c r="S1018" i="7"/>
  <c r="T1018" i="7"/>
  <c r="U1018" i="7"/>
  <c r="B1019" i="7"/>
  <c r="C1019" i="7"/>
  <c r="D1019" i="7"/>
  <c r="E1019" i="7"/>
  <c r="F1019" i="7"/>
  <c r="G1019" i="7"/>
  <c r="H1019" i="7"/>
  <c r="I1019" i="7"/>
  <c r="J1019" i="7"/>
  <c r="K1019" i="7"/>
  <c r="L1019" i="7"/>
  <c r="M1019" i="7"/>
  <c r="N1019" i="7"/>
  <c r="O1019" i="7"/>
  <c r="P1019" i="7"/>
  <c r="Q1019" i="7"/>
  <c r="R1019" i="7"/>
  <c r="S1019" i="7"/>
  <c r="T1019" i="7"/>
  <c r="U1019" i="7"/>
  <c r="B1020" i="7"/>
  <c r="C1020" i="7"/>
  <c r="D1020" i="7"/>
  <c r="E1020" i="7"/>
  <c r="F1020" i="7"/>
  <c r="G1020" i="7"/>
  <c r="H1020" i="7"/>
  <c r="I1020" i="7"/>
  <c r="J1020" i="7"/>
  <c r="K1020" i="7"/>
  <c r="L1020" i="7"/>
  <c r="M1020" i="7"/>
  <c r="N1020" i="7"/>
  <c r="O1020" i="7"/>
  <c r="P1020" i="7"/>
  <c r="Q1020" i="7"/>
  <c r="R1020" i="7"/>
  <c r="S1020" i="7"/>
  <c r="T1020" i="7"/>
  <c r="U1020" i="7"/>
  <c r="B1021" i="7"/>
  <c r="C1021" i="7"/>
  <c r="D1021" i="7"/>
  <c r="E1021" i="7"/>
  <c r="F1021" i="7"/>
  <c r="G1021" i="7"/>
  <c r="H1021" i="7"/>
  <c r="I1021" i="7"/>
  <c r="J1021" i="7"/>
  <c r="K1021" i="7"/>
  <c r="L1021" i="7"/>
  <c r="M1021" i="7"/>
  <c r="N1021" i="7"/>
  <c r="O1021" i="7"/>
  <c r="P1021" i="7"/>
  <c r="Q1021" i="7"/>
  <c r="R1021" i="7"/>
  <c r="S1021" i="7"/>
  <c r="T1021" i="7"/>
  <c r="U1021" i="7"/>
  <c r="B1022" i="7"/>
  <c r="C1022" i="7"/>
  <c r="D1022" i="7"/>
  <c r="E1022" i="7"/>
  <c r="F1022" i="7"/>
  <c r="G1022" i="7"/>
  <c r="H1022" i="7"/>
  <c r="I1022" i="7"/>
  <c r="J1022" i="7"/>
  <c r="K1022" i="7"/>
  <c r="L1022" i="7"/>
  <c r="M1022" i="7"/>
  <c r="N1022" i="7"/>
  <c r="O1022" i="7"/>
  <c r="P1022" i="7"/>
  <c r="Q1022" i="7"/>
  <c r="R1022" i="7"/>
  <c r="S1022" i="7"/>
  <c r="T1022" i="7"/>
  <c r="U1022" i="7"/>
  <c r="V1022" i="7"/>
  <c r="B1023" i="7"/>
  <c r="C1023" i="7"/>
  <c r="D1023" i="7"/>
  <c r="E1023" i="7"/>
  <c r="F1023" i="7"/>
  <c r="G1023" i="7"/>
  <c r="H1023" i="7"/>
  <c r="I1023" i="7"/>
  <c r="J1023" i="7"/>
  <c r="K1023" i="7"/>
  <c r="L1023" i="7"/>
  <c r="M1023" i="7"/>
  <c r="N1023" i="7"/>
  <c r="O1023" i="7"/>
  <c r="P1023" i="7"/>
  <c r="Q1023" i="7"/>
  <c r="R1023" i="7"/>
  <c r="S1023" i="7"/>
  <c r="T1023" i="7"/>
  <c r="U1023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N1024" i="7"/>
  <c r="O1024" i="7"/>
  <c r="P1024" i="7"/>
  <c r="Q1024" i="7"/>
  <c r="R1024" i="7"/>
  <c r="S1024" i="7"/>
  <c r="T1024" i="7"/>
  <c r="U1024" i="7"/>
  <c r="B1025" i="7"/>
  <c r="C1025" i="7"/>
  <c r="D1025" i="7"/>
  <c r="E1025" i="7"/>
  <c r="F1025" i="7"/>
  <c r="G1025" i="7"/>
  <c r="H1025" i="7"/>
  <c r="I1025" i="7"/>
  <c r="J1025" i="7"/>
  <c r="K1025" i="7"/>
  <c r="L1025" i="7"/>
  <c r="M1025" i="7"/>
  <c r="N1025" i="7"/>
  <c r="O1025" i="7"/>
  <c r="P1025" i="7"/>
  <c r="Q1025" i="7"/>
  <c r="R1025" i="7"/>
  <c r="S1025" i="7"/>
  <c r="T1025" i="7"/>
  <c r="U1025" i="7"/>
  <c r="B1026" i="7"/>
  <c r="C1026" i="7"/>
  <c r="D1026" i="7"/>
  <c r="E1026" i="7"/>
  <c r="F1026" i="7"/>
  <c r="G1026" i="7"/>
  <c r="H1026" i="7"/>
  <c r="I1026" i="7"/>
  <c r="J1026" i="7"/>
  <c r="K1026" i="7"/>
  <c r="L1026" i="7"/>
  <c r="M1026" i="7"/>
  <c r="N1026" i="7"/>
  <c r="O1026" i="7"/>
  <c r="P1026" i="7"/>
  <c r="Q1026" i="7"/>
  <c r="R1026" i="7"/>
  <c r="S1026" i="7"/>
  <c r="T1026" i="7"/>
  <c r="U1026" i="7"/>
  <c r="V1026" i="7"/>
  <c r="B1027" i="7"/>
  <c r="C1027" i="7"/>
  <c r="D1027" i="7"/>
  <c r="V1027" i="7" s="1"/>
  <c r="E1027" i="7"/>
  <c r="F1027" i="7"/>
  <c r="G1027" i="7"/>
  <c r="H1027" i="7"/>
  <c r="I1027" i="7"/>
  <c r="J1027" i="7"/>
  <c r="K1027" i="7"/>
  <c r="L1027" i="7"/>
  <c r="M1027" i="7"/>
  <c r="N1027" i="7"/>
  <c r="O1027" i="7"/>
  <c r="P1027" i="7"/>
  <c r="Q1027" i="7"/>
  <c r="R1027" i="7"/>
  <c r="S1027" i="7"/>
  <c r="T1027" i="7"/>
  <c r="U1027" i="7"/>
  <c r="B1028" i="7"/>
  <c r="C1028" i="7"/>
  <c r="D1028" i="7"/>
  <c r="E1028" i="7"/>
  <c r="F1028" i="7"/>
  <c r="G1028" i="7"/>
  <c r="H1028" i="7"/>
  <c r="I1028" i="7"/>
  <c r="J1028" i="7"/>
  <c r="K1028" i="7"/>
  <c r="L1028" i="7"/>
  <c r="M1028" i="7"/>
  <c r="N1028" i="7"/>
  <c r="O1028" i="7"/>
  <c r="P1028" i="7"/>
  <c r="Q1028" i="7"/>
  <c r="R1028" i="7"/>
  <c r="S1028" i="7"/>
  <c r="T1028" i="7"/>
  <c r="U1028" i="7"/>
  <c r="B1029" i="7"/>
  <c r="C1029" i="7"/>
  <c r="D1029" i="7"/>
  <c r="E1029" i="7"/>
  <c r="F1029" i="7"/>
  <c r="G1029" i="7"/>
  <c r="H1029" i="7"/>
  <c r="I1029" i="7"/>
  <c r="J1029" i="7"/>
  <c r="K1029" i="7"/>
  <c r="L1029" i="7"/>
  <c r="M1029" i="7"/>
  <c r="N1029" i="7"/>
  <c r="O1029" i="7"/>
  <c r="P1029" i="7"/>
  <c r="Q1029" i="7"/>
  <c r="R1029" i="7"/>
  <c r="S1029" i="7"/>
  <c r="T1029" i="7"/>
  <c r="U1029" i="7"/>
  <c r="B1030" i="7"/>
  <c r="C1030" i="7"/>
  <c r="D1030" i="7"/>
  <c r="E1030" i="7"/>
  <c r="F1030" i="7"/>
  <c r="G1030" i="7"/>
  <c r="H1030" i="7"/>
  <c r="I1030" i="7"/>
  <c r="J1030" i="7"/>
  <c r="K1030" i="7"/>
  <c r="L1030" i="7"/>
  <c r="M1030" i="7"/>
  <c r="N1030" i="7"/>
  <c r="O1030" i="7"/>
  <c r="P1030" i="7"/>
  <c r="Q1030" i="7"/>
  <c r="R1030" i="7"/>
  <c r="S1030" i="7"/>
  <c r="T1030" i="7"/>
  <c r="U1030" i="7"/>
  <c r="V1030" i="7"/>
  <c r="B1031" i="7"/>
  <c r="C1031" i="7"/>
  <c r="D1031" i="7"/>
  <c r="E1031" i="7"/>
  <c r="F1031" i="7"/>
  <c r="G1031" i="7"/>
  <c r="H1031" i="7"/>
  <c r="I1031" i="7"/>
  <c r="J1031" i="7"/>
  <c r="K1031" i="7"/>
  <c r="L1031" i="7"/>
  <c r="M1031" i="7"/>
  <c r="N1031" i="7"/>
  <c r="O1031" i="7"/>
  <c r="P1031" i="7"/>
  <c r="Q1031" i="7"/>
  <c r="R1031" i="7"/>
  <c r="S1031" i="7"/>
  <c r="T1031" i="7"/>
  <c r="U1031" i="7"/>
  <c r="B1032" i="7"/>
  <c r="C1032" i="7"/>
  <c r="D1032" i="7"/>
  <c r="E1032" i="7"/>
  <c r="F1032" i="7"/>
  <c r="G1032" i="7"/>
  <c r="H1032" i="7"/>
  <c r="I1032" i="7"/>
  <c r="J1032" i="7"/>
  <c r="K1032" i="7"/>
  <c r="L1032" i="7"/>
  <c r="M1032" i="7"/>
  <c r="N1032" i="7"/>
  <c r="O1032" i="7"/>
  <c r="P1032" i="7"/>
  <c r="Q1032" i="7"/>
  <c r="R1032" i="7"/>
  <c r="S1032" i="7"/>
  <c r="T1032" i="7"/>
  <c r="U1032" i="7"/>
  <c r="B1033" i="7"/>
  <c r="C1033" i="7"/>
  <c r="D1033" i="7"/>
  <c r="E1033" i="7"/>
  <c r="F1033" i="7"/>
  <c r="G1033" i="7"/>
  <c r="H1033" i="7"/>
  <c r="I1033" i="7"/>
  <c r="J1033" i="7"/>
  <c r="K1033" i="7"/>
  <c r="L1033" i="7"/>
  <c r="M1033" i="7"/>
  <c r="N1033" i="7"/>
  <c r="O1033" i="7"/>
  <c r="P1033" i="7"/>
  <c r="Q1033" i="7"/>
  <c r="R1033" i="7"/>
  <c r="S1033" i="7"/>
  <c r="T1033" i="7"/>
  <c r="U1033" i="7"/>
  <c r="B1034" i="7"/>
  <c r="C1034" i="7"/>
  <c r="D1034" i="7"/>
  <c r="E1034" i="7"/>
  <c r="F1034" i="7"/>
  <c r="G1034" i="7"/>
  <c r="H1034" i="7"/>
  <c r="I1034" i="7"/>
  <c r="J1034" i="7"/>
  <c r="K1034" i="7"/>
  <c r="L1034" i="7"/>
  <c r="M1034" i="7"/>
  <c r="N1034" i="7"/>
  <c r="O1034" i="7"/>
  <c r="P1034" i="7"/>
  <c r="Q1034" i="7"/>
  <c r="R1034" i="7"/>
  <c r="S1034" i="7"/>
  <c r="T1034" i="7"/>
  <c r="U1034" i="7"/>
  <c r="B1035" i="7"/>
  <c r="C1035" i="7"/>
  <c r="D1035" i="7"/>
  <c r="E1035" i="7"/>
  <c r="F1035" i="7"/>
  <c r="G1035" i="7"/>
  <c r="H1035" i="7"/>
  <c r="I1035" i="7"/>
  <c r="J1035" i="7"/>
  <c r="K1035" i="7"/>
  <c r="L1035" i="7"/>
  <c r="M1035" i="7"/>
  <c r="N1035" i="7"/>
  <c r="O1035" i="7"/>
  <c r="P1035" i="7"/>
  <c r="Q1035" i="7"/>
  <c r="R1035" i="7"/>
  <c r="S1035" i="7"/>
  <c r="T1035" i="7"/>
  <c r="U1035" i="7"/>
  <c r="B1036" i="7"/>
  <c r="C1036" i="7"/>
  <c r="D1036" i="7"/>
  <c r="E1036" i="7"/>
  <c r="F1036" i="7"/>
  <c r="G1036" i="7"/>
  <c r="H1036" i="7"/>
  <c r="I1036" i="7"/>
  <c r="J1036" i="7"/>
  <c r="K1036" i="7"/>
  <c r="L1036" i="7"/>
  <c r="M1036" i="7"/>
  <c r="N1036" i="7"/>
  <c r="O1036" i="7"/>
  <c r="P1036" i="7"/>
  <c r="Q1036" i="7"/>
  <c r="R1036" i="7"/>
  <c r="S1036" i="7"/>
  <c r="T1036" i="7"/>
  <c r="U1036" i="7"/>
  <c r="B1037" i="7"/>
  <c r="C1037" i="7"/>
  <c r="D1037" i="7"/>
  <c r="E1037" i="7"/>
  <c r="F1037" i="7"/>
  <c r="G1037" i="7"/>
  <c r="H1037" i="7"/>
  <c r="I1037" i="7"/>
  <c r="J1037" i="7"/>
  <c r="K1037" i="7"/>
  <c r="L1037" i="7"/>
  <c r="M1037" i="7"/>
  <c r="N1037" i="7"/>
  <c r="O1037" i="7"/>
  <c r="P1037" i="7"/>
  <c r="Q1037" i="7"/>
  <c r="R1037" i="7"/>
  <c r="S1037" i="7"/>
  <c r="T1037" i="7"/>
  <c r="U1037" i="7"/>
  <c r="B1038" i="7"/>
  <c r="C1038" i="7"/>
  <c r="D1038" i="7"/>
  <c r="E1038" i="7"/>
  <c r="F1038" i="7"/>
  <c r="G1038" i="7"/>
  <c r="H1038" i="7"/>
  <c r="I1038" i="7"/>
  <c r="J1038" i="7"/>
  <c r="K1038" i="7"/>
  <c r="L1038" i="7"/>
  <c r="M1038" i="7"/>
  <c r="N1038" i="7"/>
  <c r="O1038" i="7"/>
  <c r="P1038" i="7"/>
  <c r="Q1038" i="7"/>
  <c r="R1038" i="7"/>
  <c r="S1038" i="7"/>
  <c r="T1038" i="7"/>
  <c r="U1038" i="7"/>
  <c r="V1038" i="7"/>
  <c r="B1039" i="7"/>
  <c r="C1039" i="7"/>
  <c r="D1039" i="7"/>
  <c r="E1039" i="7"/>
  <c r="F1039" i="7"/>
  <c r="G1039" i="7"/>
  <c r="H1039" i="7"/>
  <c r="I1039" i="7"/>
  <c r="J1039" i="7"/>
  <c r="K1039" i="7"/>
  <c r="L1039" i="7"/>
  <c r="M1039" i="7"/>
  <c r="N1039" i="7"/>
  <c r="O1039" i="7"/>
  <c r="P1039" i="7"/>
  <c r="Q1039" i="7"/>
  <c r="R1039" i="7"/>
  <c r="S1039" i="7"/>
  <c r="T1039" i="7"/>
  <c r="U1039" i="7"/>
  <c r="B1040" i="7"/>
  <c r="C1040" i="7"/>
  <c r="D1040" i="7"/>
  <c r="E1040" i="7"/>
  <c r="F1040" i="7"/>
  <c r="G1040" i="7"/>
  <c r="H1040" i="7"/>
  <c r="I1040" i="7"/>
  <c r="J1040" i="7"/>
  <c r="K1040" i="7"/>
  <c r="L1040" i="7"/>
  <c r="M1040" i="7"/>
  <c r="N1040" i="7"/>
  <c r="O1040" i="7"/>
  <c r="P1040" i="7"/>
  <c r="Q1040" i="7"/>
  <c r="R1040" i="7"/>
  <c r="S1040" i="7"/>
  <c r="T1040" i="7"/>
  <c r="U1040" i="7"/>
  <c r="B1041" i="7"/>
  <c r="C1041" i="7"/>
  <c r="D1041" i="7"/>
  <c r="E1041" i="7"/>
  <c r="F1041" i="7"/>
  <c r="G1041" i="7"/>
  <c r="H1041" i="7"/>
  <c r="I1041" i="7"/>
  <c r="J1041" i="7"/>
  <c r="K1041" i="7"/>
  <c r="L1041" i="7"/>
  <c r="M1041" i="7"/>
  <c r="N1041" i="7"/>
  <c r="O1041" i="7"/>
  <c r="P1041" i="7"/>
  <c r="Q1041" i="7"/>
  <c r="R1041" i="7"/>
  <c r="S1041" i="7"/>
  <c r="T1041" i="7"/>
  <c r="U1041" i="7"/>
  <c r="B1042" i="7"/>
  <c r="C1042" i="7"/>
  <c r="D1042" i="7"/>
  <c r="E1042" i="7"/>
  <c r="F1042" i="7"/>
  <c r="G1042" i="7"/>
  <c r="H1042" i="7"/>
  <c r="I1042" i="7"/>
  <c r="J1042" i="7"/>
  <c r="K1042" i="7"/>
  <c r="L1042" i="7"/>
  <c r="M1042" i="7"/>
  <c r="N1042" i="7"/>
  <c r="O1042" i="7"/>
  <c r="P1042" i="7"/>
  <c r="Q1042" i="7"/>
  <c r="R1042" i="7"/>
  <c r="S1042" i="7"/>
  <c r="T1042" i="7"/>
  <c r="U1042" i="7"/>
  <c r="V1042" i="7"/>
  <c r="B1043" i="7"/>
  <c r="C1043" i="7"/>
  <c r="D1043" i="7"/>
  <c r="E1043" i="7"/>
  <c r="F1043" i="7"/>
  <c r="V1043" i="7" s="1"/>
  <c r="G1043" i="7"/>
  <c r="H1043" i="7"/>
  <c r="I1043" i="7"/>
  <c r="J1043" i="7"/>
  <c r="K1043" i="7"/>
  <c r="L1043" i="7"/>
  <c r="M1043" i="7"/>
  <c r="N1043" i="7"/>
  <c r="O1043" i="7"/>
  <c r="P1043" i="7"/>
  <c r="Q1043" i="7"/>
  <c r="R1043" i="7"/>
  <c r="S1043" i="7"/>
  <c r="T1043" i="7"/>
  <c r="U1043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N1044" i="7"/>
  <c r="O1044" i="7"/>
  <c r="P1044" i="7"/>
  <c r="Q1044" i="7"/>
  <c r="R1044" i="7"/>
  <c r="S1044" i="7"/>
  <c r="T1044" i="7"/>
  <c r="U1044" i="7"/>
  <c r="B1045" i="7"/>
  <c r="C1045" i="7"/>
  <c r="D1045" i="7"/>
  <c r="E1045" i="7"/>
  <c r="F1045" i="7"/>
  <c r="G1045" i="7"/>
  <c r="H1045" i="7"/>
  <c r="I1045" i="7"/>
  <c r="J1045" i="7"/>
  <c r="K1045" i="7"/>
  <c r="L1045" i="7"/>
  <c r="M1045" i="7"/>
  <c r="N1045" i="7"/>
  <c r="O1045" i="7"/>
  <c r="P1045" i="7"/>
  <c r="Q1045" i="7"/>
  <c r="R1045" i="7"/>
  <c r="S1045" i="7"/>
  <c r="T1045" i="7"/>
  <c r="U1045" i="7"/>
  <c r="B1046" i="7"/>
  <c r="C1046" i="7"/>
  <c r="D1046" i="7"/>
  <c r="E1046" i="7"/>
  <c r="F1046" i="7"/>
  <c r="G1046" i="7"/>
  <c r="H1046" i="7"/>
  <c r="I1046" i="7"/>
  <c r="J1046" i="7"/>
  <c r="K1046" i="7"/>
  <c r="L1046" i="7"/>
  <c r="M1046" i="7"/>
  <c r="N1046" i="7"/>
  <c r="O1046" i="7"/>
  <c r="P1046" i="7"/>
  <c r="Q1046" i="7"/>
  <c r="R1046" i="7"/>
  <c r="S1046" i="7"/>
  <c r="T1046" i="7"/>
  <c r="U1046" i="7"/>
  <c r="V1046" i="7"/>
  <c r="B1047" i="7"/>
  <c r="C1047" i="7"/>
  <c r="D1047" i="7"/>
  <c r="E1047" i="7"/>
  <c r="F1047" i="7"/>
  <c r="G1047" i="7"/>
  <c r="H1047" i="7"/>
  <c r="I1047" i="7"/>
  <c r="J1047" i="7"/>
  <c r="K1047" i="7"/>
  <c r="L1047" i="7"/>
  <c r="M1047" i="7"/>
  <c r="N1047" i="7"/>
  <c r="O1047" i="7"/>
  <c r="P1047" i="7"/>
  <c r="Q1047" i="7"/>
  <c r="R1047" i="7"/>
  <c r="S1047" i="7"/>
  <c r="T1047" i="7"/>
  <c r="U1047" i="7"/>
  <c r="B1048" i="7"/>
  <c r="C1048" i="7"/>
  <c r="D1048" i="7"/>
  <c r="E1048" i="7"/>
  <c r="F1048" i="7"/>
  <c r="G1048" i="7"/>
  <c r="H1048" i="7"/>
  <c r="I1048" i="7"/>
  <c r="J1048" i="7"/>
  <c r="K1048" i="7"/>
  <c r="L1048" i="7"/>
  <c r="M1048" i="7"/>
  <c r="N1048" i="7"/>
  <c r="O1048" i="7"/>
  <c r="P1048" i="7"/>
  <c r="Q1048" i="7"/>
  <c r="R1048" i="7"/>
  <c r="S1048" i="7"/>
  <c r="T1048" i="7"/>
  <c r="U1048" i="7"/>
  <c r="B1049" i="7"/>
  <c r="C1049" i="7"/>
  <c r="D1049" i="7"/>
  <c r="E1049" i="7"/>
  <c r="F1049" i="7"/>
  <c r="G1049" i="7"/>
  <c r="H1049" i="7"/>
  <c r="I1049" i="7"/>
  <c r="J1049" i="7"/>
  <c r="K1049" i="7"/>
  <c r="L1049" i="7"/>
  <c r="M1049" i="7"/>
  <c r="N1049" i="7"/>
  <c r="O1049" i="7"/>
  <c r="P1049" i="7"/>
  <c r="Q1049" i="7"/>
  <c r="R1049" i="7"/>
  <c r="S1049" i="7"/>
  <c r="T1049" i="7"/>
  <c r="U1049" i="7"/>
  <c r="B1050" i="7"/>
  <c r="C1050" i="7"/>
  <c r="D1050" i="7"/>
  <c r="E1050" i="7"/>
  <c r="F1050" i="7"/>
  <c r="G1050" i="7"/>
  <c r="H1050" i="7"/>
  <c r="I1050" i="7"/>
  <c r="J1050" i="7"/>
  <c r="K1050" i="7"/>
  <c r="L1050" i="7"/>
  <c r="M1050" i="7"/>
  <c r="N1050" i="7"/>
  <c r="O1050" i="7"/>
  <c r="P1050" i="7"/>
  <c r="Q1050" i="7"/>
  <c r="R1050" i="7"/>
  <c r="S1050" i="7"/>
  <c r="T1050" i="7"/>
  <c r="U1050" i="7"/>
  <c r="B1051" i="7"/>
  <c r="C1051" i="7"/>
  <c r="D1051" i="7"/>
  <c r="E1051" i="7"/>
  <c r="F1051" i="7"/>
  <c r="G1051" i="7"/>
  <c r="H1051" i="7"/>
  <c r="I1051" i="7"/>
  <c r="J1051" i="7"/>
  <c r="K1051" i="7"/>
  <c r="L1051" i="7"/>
  <c r="M1051" i="7"/>
  <c r="N1051" i="7"/>
  <c r="O1051" i="7"/>
  <c r="P1051" i="7"/>
  <c r="Q1051" i="7"/>
  <c r="R1051" i="7"/>
  <c r="S1051" i="7"/>
  <c r="T1051" i="7"/>
  <c r="U1051" i="7"/>
  <c r="B1052" i="7"/>
  <c r="C1052" i="7"/>
  <c r="D1052" i="7"/>
  <c r="E1052" i="7"/>
  <c r="F1052" i="7"/>
  <c r="G1052" i="7"/>
  <c r="H1052" i="7"/>
  <c r="I1052" i="7"/>
  <c r="J1052" i="7"/>
  <c r="K1052" i="7"/>
  <c r="L1052" i="7"/>
  <c r="M1052" i="7"/>
  <c r="N1052" i="7"/>
  <c r="O1052" i="7"/>
  <c r="P1052" i="7"/>
  <c r="Q1052" i="7"/>
  <c r="R1052" i="7"/>
  <c r="S1052" i="7"/>
  <c r="T1052" i="7"/>
  <c r="U1052" i="7"/>
  <c r="B1053" i="7"/>
  <c r="C1053" i="7"/>
  <c r="D1053" i="7"/>
  <c r="E1053" i="7"/>
  <c r="F1053" i="7"/>
  <c r="G1053" i="7"/>
  <c r="H1053" i="7"/>
  <c r="I1053" i="7"/>
  <c r="J1053" i="7"/>
  <c r="K1053" i="7"/>
  <c r="L1053" i="7"/>
  <c r="M1053" i="7"/>
  <c r="N1053" i="7"/>
  <c r="O1053" i="7"/>
  <c r="P1053" i="7"/>
  <c r="Q1053" i="7"/>
  <c r="R1053" i="7"/>
  <c r="S1053" i="7"/>
  <c r="T1053" i="7"/>
  <c r="U1053" i="7"/>
  <c r="B1054" i="7"/>
  <c r="C1054" i="7"/>
  <c r="D1054" i="7"/>
  <c r="E1054" i="7"/>
  <c r="F1054" i="7"/>
  <c r="G1054" i="7"/>
  <c r="H1054" i="7"/>
  <c r="I1054" i="7"/>
  <c r="J1054" i="7"/>
  <c r="K1054" i="7"/>
  <c r="L1054" i="7"/>
  <c r="M1054" i="7"/>
  <c r="N1054" i="7"/>
  <c r="O1054" i="7"/>
  <c r="P1054" i="7"/>
  <c r="Q1054" i="7"/>
  <c r="R1054" i="7"/>
  <c r="S1054" i="7"/>
  <c r="T1054" i="7"/>
  <c r="U1054" i="7"/>
  <c r="V1054" i="7"/>
  <c r="B1055" i="7"/>
  <c r="C1055" i="7"/>
  <c r="D1055" i="7"/>
  <c r="V1055" i="7" s="1"/>
  <c r="E1055" i="7"/>
  <c r="F1055" i="7"/>
  <c r="G1055" i="7"/>
  <c r="H1055" i="7"/>
  <c r="I1055" i="7"/>
  <c r="J1055" i="7"/>
  <c r="K1055" i="7"/>
  <c r="L1055" i="7"/>
  <c r="M1055" i="7"/>
  <c r="N1055" i="7"/>
  <c r="O1055" i="7"/>
  <c r="P1055" i="7"/>
  <c r="Q1055" i="7"/>
  <c r="R1055" i="7"/>
  <c r="S1055" i="7"/>
  <c r="T1055" i="7"/>
  <c r="U1055" i="7"/>
  <c r="B1056" i="7"/>
  <c r="C1056" i="7"/>
  <c r="D1056" i="7"/>
  <c r="V1056" i="7" s="1"/>
  <c r="E1056" i="7"/>
  <c r="F1056" i="7"/>
  <c r="G1056" i="7"/>
  <c r="H1056" i="7"/>
  <c r="I1056" i="7"/>
  <c r="J1056" i="7"/>
  <c r="K1056" i="7"/>
  <c r="L1056" i="7"/>
  <c r="M1056" i="7"/>
  <c r="N1056" i="7"/>
  <c r="O1056" i="7"/>
  <c r="P1056" i="7"/>
  <c r="Q1056" i="7"/>
  <c r="R1056" i="7"/>
  <c r="S1056" i="7"/>
  <c r="T1056" i="7"/>
  <c r="U1056" i="7"/>
  <c r="B1057" i="7"/>
  <c r="C1057" i="7"/>
  <c r="D1057" i="7"/>
  <c r="E1057" i="7"/>
  <c r="F1057" i="7"/>
  <c r="V1057" i="7" s="1"/>
  <c r="G1057" i="7"/>
  <c r="H1057" i="7"/>
  <c r="I1057" i="7"/>
  <c r="J1057" i="7"/>
  <c r="K1057" i="7"/>
  <c r="L1057" i="7"/>
  <c r="M1057" i="7"/>
  <c r="N1057" i="7"/>
  <c r="O1057" i="7"/>
  <c r="P1057" i="7"/>
  <c r="Q1057" i="7"/>
  <c r="R1057" i="7"/>
  <c r="S1057" i="7"/>
  <c r="T1057" i="7"/>
  <c r="U1057" i="7"/>
  <c r="B1058" i="7"/>
  <c r="C1058" i="7"/>
  <c r="D1058" i="7"/>
  <c r="E1058" i="7"/>
  <c r="F1058" i="7"/>
  <c r="G1058" i="7"/>
  <c r="H1058" i="7"/>
  <c r="I1058" i="7"/>
  <c r="J1058" i="7"/>
  <c r="K1058" i="7"/>
  <c r="L1058" i="7"/>
  <c r="M1058" i="7"/>
  <c r="N1058" i="7"/>
  <c r="O1058" i="7"/>
  <c r="P1058" i="7"/>
  <c r="Q1058" i="7"/>
  <c r="R1058" i="7"/>
  <c r="S1058" i="7"/>
  <c r="T1058" i="7"/>
  <c r="U1058" i="7"/>
  <c r="V1058" i="7"/>
  <c r="B1059" i="7"/>
  <c r="C1059" i="7"/>
  <c r="D1059" i="7"/>
  <c r="V1059" i="7" s="1"/>
  <c r="E1059" i="7"/>
  <c r="F1059" i="7"/>
  <c r="G1059" i="7"/>
  <c r="H1059" i="7"/>
  <c r="I1059" i="7"/>
  <c r="J1059" i="7"/>
  <c r="K1059" i="7"/>
  <c r="L1059" i="7"/>
  <c r="M1059" i="7"/>
  <c r="N1059" i="7"/>
  <c r="O1059" i="7"/>
  <c r="P1059" i="7"/>
  <c r="Q1059" i="7"/>
  <c r="R1059" i="7"/>
  <c r="S1059" i="7"/>
  <c r="T1059" i="7"/>
  <c r="U1059" i="7"/>
  <c r="B1060" i="7"/>
  <c r="C1060" i="7"/>
  <c r="D1060" i="7"/>
  <c r="V1060" i="7" s="1"/>
  <c r="E1060" i="7"/>
  <c r="F1060" i="7"/>
  <c r="G1060" i="7"/>
  <c r="H1060" i="7"/>
  <c r="I1060" i="7"/>
  <c r="J1060" i="7"/>
  <c r="K1060" i="7"/>
  <c r="L1060" i="7"/>
  <c r="M1060" i="7"/>
  <c r="N1060" i="7"/>
  <c r="O1060" i="7"/>
  <c r="P1060" i="7"/>
  <c r="Q1060" i="7"/>
  <c r="R1060" i="7"/>
  <c r="S1060" i="7"/>
  <c r="T1060" i="7"/>
  <c r="U1060" i="7"/>
  <c r="B1061" i="7"/>
  <c r="C1061" i="7"/>
  <c r="D1061" i="7"/>
  <c r="E1061" i="7"/>
  <c r="F1061" i="7"/>
  <c r="V1061" i="7" s="1"/>
  <c r="G1061" i="7"/>
  <c r="H1061" i="7"/>
  <c r="I1061" i="7"/>
  <c r="J1061" i="7"/>
  <c r="K1061" i="7"/>
  <c r="L1061" i="7"/>
  <c r="M1061" i="7"/>
  <c r="N1061" i="7"/>
  <c r="O1061" i="7"/>
  <c r="P1061" i="7"/>
  <c r="Q1061" i="7"/>
  <c r="R1061" i="7"/>
  <c r="S1061" i="7"/>
  <c r="T1061" i="7"/>
  <c r="U1061" i="7"/>
  <c r="B1062" i="7"/>
  <c r="C1062" i="7"/>
  <c r="D1062" i="7"/>
  <c r="E1062" i="7"/>
  <c r="F1062" i="7"/>
  <c r="G1062" i="7"/>
  <c r="H1062" i="7"/>
  <c r="I1062" i="7"/>
  <c r="J1062" i="7"/>
  <c r="K1062" i="7"/>
  <c r="L1062" i="7"/>
  <c r="M1062" i="7"/>
  <c r="N1062" i="7"/>
  <c r="O1062" i="7"/>
  <c r="P1062" i="7"/>
  <c r="Q1062" i="7"/>
  <c r="R1062" i="7"/>
  <c r="S1062" i="7"/>
  <c r="T1062" i="7"/>
  <c r="U1062" i="7"/>
  <c r="V1062" i="7"/>
  <c r="B1063" i="7"/>
  <c r="C1063" i="7"/>
  <c r="D1063" i="7"/>
  <c r="V1063" i="7" s="1"/>
  <c r="E1063" i="7"/>
  <c r="F1063" i="7"/>
  <c r="G1063" i="7"/>
  <c r="H1063" i="7"/>
  <c r="I1063" i="7"/>
  <c r="J1063" i="7"/>
  <c r="K1063" i="7"/>
  <c r="L1063" i="7"/>
  <c r="M1063" i="7"/>
  <c r="N1063" i="7"/>
  <c r="O1063" i="7"/>
  <c r="P1063" i="7"/>
  <c r="Q1063" i="7"/>
  <c r="R1063" i="7"/>
  <c r="S1063" i="7"/>
  <c r="T1063" i="7"/>
  <c r="U1063" i="7"/>
  <c r="B1064" i="7"/>
  <c r="C1064" i="7"/>
  <c r="D1064" i="7"/>
  <c r="V1064" i="7" s="1"/>
  <c r="E1064" i="7"/>
  <c r="F1064" i="7"/>
  <c r="G1064" i="7"/>
  <c r="H1064" i="7"/>
  <c r="I1064" i="7"/>
  <c r="J1064" i="7"/>
  <c r="K1064" i="7"/>
  <c r="L1064" i="7"/>
  <c r="M1064" i="7"/>
  <c r="N1064" i="7"/>
  <c r="O1064" i="7"/>
  <c r="P1064" i="7"/>
  <c r="Q1064" i="7"/>
  <c r="R1064" i="7"/>
  <c r="S1064" i="7"/>
  <c r="T1064" i="7"/>
  <c r="U1064" i="7"/>
  <c r="B1065" i="7"/>
  <c r="C1065" i="7"/>
  <c r="D1065" i="7"/>
  <c r="E1065" i="7"/>
  <c r="F1065" i="7"/>
  <c r="V1065" i="7" s="1"/>
  <c r="G1065" i="7"/>
  <c r="H1065" i="7"/>
  <c r="I1065" i="7"/>
  <c r="J1065" i="7"/>
  <c r="K1065" i="7"/>
  <c r="L1065" i="7"/>
  <c r="M1065" i="7"/>
  <c r="N1065" i="7"/>
  <c r="O1065" i="7"/>
  <c r="P1065" i="7"/>
  <c r="Q1065" i="7"/>
  <c r="R1065" i="7"/>
  <c r="S1065" i="7"/>
  <c r="T1065" i="7"/>
  <c r="U1065" i="7"/>
  <c r="B1066" i="7"/>
  <c r="C1066" i="7"/>
  <c r="D1066" i="7"/>
  <c r="E1066" i="7"/>
  <c r="F1066" i="7"/>
  <c r="G1066" i="7"/>
  <c r="H1066" i="7"/>
  <c r="I1066" i="7"/>
  <c r="J1066" i="7"/>
  <c r="K1066" i="7"/>
  <c r="L1066" i="7"/>
  <c r="V1066" i="7" s="1"/>
  <c r="M1066" i="7"/>
  <c r="N1066" i="7"/>
  <c r="O1066" i="7"/>
  <c r="P1066" i="7"/>
  <c r="Q1066" i="7"/>
  <c r="R1066" i="7"/>
  <c r="S1066" i="7"/>
  <c r="T1066" i="7"/>
  <c r="U1066" i="7"/>
  <c r="B1067" i="7"/>
  <c r="C1067" i="7"/>
  <c r="D1067" i="7"/>
  <c r="E1067" i="7"/>
  <c r="F1067" i="7"/>
  <c r="G1067" i="7"/>
  <c r="H1067" i="7"/>
  <c r="I1067" i="7"/>
  <c r="J1067" i="7"/>
  <c r="K1067" i="7"/>
  <c r="L1067" i="7"/>
  <c r="M1067" i="7"/>
  <c r="N1067" i="7"/>
  <c r="O1067" i="7"/>
  <c r="P1067" i="7"/>
  <c r="Q1067" i="7"/>
  <c r="R1067" i="7"/>
  <c r="S1067" i="7"/>
  <c r="T1067" i="7"/>
  <c r="U1067" i="7"/>
  <c r="B1068" i="7"/>
  <c r="C1068" i="7"/>
  <c r="D1068" i="7"/>
  <c r="E1068" i="7"/>
  <c r="F1068" i="7"/>
  <c r="G1068" i="7"/>
  <c r="H1068" i="7"/>
  <c r="I1068" i="7"/>
  <c r="J1068" i="7"/>
  <c r="K1068" i="7"/>
  <c r="L1068" i="7"/>
  <c r="M1068" i="7"/>
  <c r="N1068" i="7"/>
  <c r="O1068" i="7"/>
  <c r="P1068" i="7"/>
  <c r="Q1068" i="7"/>
  <c r="R1068" i="7"/>
  <c r="S1068" i="7"/>
  <c r="T1068" i="7"/>
  <c r="U1068" i="7"/>
  <c r="B1069" i="7"/>
  <c r="C1069" i="7"/>
  <c r="D1069" i="7"/>
  <c r="E1069" i="7"/>
  <c r="F1069" i="7"/>
  <c r="G1069" i="7"/>
  <c r="H1069" i="7"/>
  <c r="I1069" i="7"/>
  <c r="J1069" i="7"/>
  <c r="K1069" i="7"/>
  <c r="L1069" i="7"/>
  <c r="M1069" i="7"/>
  <c r="N1069" i="7"/>
  <c r="O1069" i="7"/>
  <c r="P1069" i="7"/>
  <c r="Q1069" i="7"/>
  <c r="R1069" i="7"/>
  <c r="S1069" i="7"/>
  <c r="T1069" i="7"/>
  <c r="U1069" i="7"/>
  <c r="B1070" i="7"/>
  <c r="C1070" i="7"/>
  <c r="D1070" i="7"/>
  <c r="E1070" i="7"/>
  <c r="F1070" i="7"/>
  <c r="G1070" i="7"/>
  <c r="H1070" i="7"/>
  <c r="I1070" i="7"/>
  <c r="J1070" i="7"/>
  <c r="K1070" i="7"/>
  <c r="L1070" i="7"/>
  <c r="V1070" i="7" s="1"/>
  <c r="M1070" i="7"/>
  <c r="N1070" i="7"/>
  <c r="O1070" i="7"/>
  <c r="P1070" i="7"/>
  <c r="Q1070" i="7"/>
  <c r="R1070" i="7"/>
  <c r="S1070" i="7"/>
  <c r="T1070" i="7"/>
  <c r="U1070" i="7"/>
  <c r="B1071" i="7"/>
  <c r="C1071" i="7"/>
  <c r="D1071" i="7"/>
  <c r="E1071" i="7"/>
  <c r="F1071" i="7"/>
  <c r="G1071" i="7"/>
  <c r="H1071" i="7"/>
  <c r="I1071" i="7"/>
  <c r="J1071" i="7"/>
  <c r="K1071" i="7"/>
  <c r="L1071" i="7"/>
  <c r="M1071" i="7"/>
  <c r="N1071" i="7"/>
  <c r="O1071" i="7"/>
  <c r="P1071" i="7"/>
  <c r="Q1071" i="7"/>
  <c r="R1071" i="7"/>
  <c r="S1071" i="7"/>
  <c r="T1071" i="7"/>
  <c r="U1071" i="7"/>
  <c r="B1072" i="7"/>
  <c r="C1072" i="7"/>
  <c r="D1072" i="7"/>
  <c r="E1072" i="7"/>
  <c r="F1072" i="7"/>
  <c r="G1072" i="7"/>
  <c r="H1072" i="7"/>
  <c r="I1072" i="7"/>
  <c r="J1072" i="7"/>
  <c r="K1072" i="7"/>
  <c r="L1072" i="7"/>
  <c r="M1072" i="7"/>
  <c r="N1072" i="7"/>
  <c r="O1072" i="7"/>
  <c r="P1072" i="7"/>
  <c r="Q1072" i="7"/>
  <c r="R1072" i="7"/>
  <c r="S1072" i="7"/>
  <c r="T1072" i="7"/>
  <c r="U1072" i="7"/>
  <c r="B1073" i="7"/>
  <c r="C1073" i="7"/>
  <c r="D1073" i="7"/>
  <c r="E1073" i="7"/>
  <c r="F1073" i="7"/>
  <c r="V1073" i="7" s="1"/>
  <c r="G1073" i="7"/>
  <c r="H1073" i="7"/>
  <c r="I1073" i="7"/>
  <c r="J1073" i="7"/>
  <c r="K1073" i="7"/>
  <c r="L1073" i="7"/>
  <c r="M1073" i="7"/>
  <c r="N1073" i="7"/>
  <c r="O1073" i="7"/>
  <c r="P1073" i="7"/>
  <c r="Q1073" i="7"/>
  <c r="R1073" i="7"/>
  <c r="S1073" i="7"/>
  <c r="T1073" i="7"/>
  <c r="U1073" i="7"/>
  <c r="B1074" i="7"/>
  <c r="C1074" i="7"/>
  <c r="D1074" i="7"/>
  <c r="E1074" i="7"/>
  <c r="F1074" i="7"/>
  <c r="G1074" i="7"/>
  <c r="H1074" i="7"/>
  <c r="I1074" i="7"/>
  <c r="J1074" i="7"/>
  <c r="K1074" i="7"/>
  <c r="L1074" i="7"/>
  <c r="V1074" i="7" s="1"/>
  <c r="M1074" i="7"/>
  <c r="N1074" i="7"/>
  <c r="O1074" i="7"/>
  <c r="P1074" i="7"/>
  <c r="Q1074" i="7"/>
  <c r="R1074" i="7"/>
  <c r="S1074" i="7"/>
  <c r="T1074" i="7"/>
  <c r="U1074" i="7"/>
  <c r="B1075" i="7"/>
  <c r="C1075" i="7"/>
  <c r="V1075" i="7" s="1"/>
  <c r="D1075" i="7"/>
  <c r="E1075" i="7"/>
  <c r="F1075" i="7"/>
  <c r="G1075" i="7"/>
  <c r="H1075" i="7"/>
  <c r="I1075" i="7"/>
  <c r="J1075" i="7"/>
  <c r="K1075" i="7"/>
  <c r="L1075" i="7"/>
  <c r="M1075" i="7"/>
  <c r="N1075" i="7"/>
  <c r="O1075" i="7"/>
  <c r="P1075" i="7"/>
  <c r="Q1075" i="7"/>
  <c r="R1075" i="7"/>
  <c r="S1075" i="7"/>
  <c r="T1075" i="7"/>
  <c r="U1075" i="7"/>
  <c r="B1076" i="7"/>
  <c r="C1076" i="7"/>
  <c r="D1076" i="7"/>
  <c r="V1076" i="7" s="1"/>
  <c r="E1076" i="7"/>
  <c r="F1076" i="7"/>
  <c r="G1076" i="7"/>
  <c r="H1076" i="7"/>
  <c r="I1076" i="7"/>
  <c r="J1076" i="7"/>
  <c r="K1076" i="7"/>
  <c r="L1076" i="7"/>
  <c r="M1076" i="7"/>
  <c r="N1076" i="7"/>
  <c r="O1076" i="7"/>
  <c r="P1076" i="7"/>
  <c r="Q1076" i="7"/>
  <c r="R1076" i="7"/>
  <c r="S1076" i="7"/>
  <c r="T1076" i="7"/>
  <c r="U1076" i="7"/>
  <c r="B1077" i="7"/>
  <c r="C1077" i="7"/>
  <c r="D1077" i="7"/>
  <c r="E1077" i="7"/>
  <c r="F1077" i="7"/>
  <c r="G1077" i="7"/>
  <c r="H1077" i="7"/>
  <c r="I1077" i="7"/>
  <c r="J1077" i="7"/>
  <c r="K1077" i="7"/>
  <c r="L1077" i="7"/>
  <c r="M1077" i="7"/>
  <c r="N1077" i="7"/>
  <c r="O1077" i="7"/>
  <c r="P1077" i="7"/>
  <c r="Q1077" i="7"/>
  <c r="R1077" i="7"/>
  <c r="S1077" i="7"/>
  <c r="T1077" i="7"/>
  <c r="U1077" i="7"/>
  <c r="B1078" i="7"/>
  <c r="C1078" i="7"/>
  <c r="D1078" i="7"/>
  <c r="E1078" i="7"/>
  <c r="F1078" i="7"/>
  <c r="G1078" i="7"/>
  <c r="H1078" i="7"/>
  <c r="I1078" i="7"/>
  <c r="J1078" i="7"/>
  <c r="K1078" i="7"/>
  <c r="L1078" i="7"/>
  <c r="V1078" i="7" s="1"/>
  <c r="M1078" i="7"/>
  <c r="N1078" i="7"/>
  <c r="O1078" i="7"/>
  <c r="P1078" i="7"/>
  <c r="Q1078" i="7"/>
  <c r="R1078" i="7"/>
  <c r="S1078" i="7"/>
  <c r="T1078" i="7"/>
  <c r="U1078" i="7"/>
  <c r="B1079" i="7"/>
  <c r="C1079" i="7"/>
  <c r="D1079" i="7"/>
  <c r="E1079" i="7"/>
  <c r="F1079" i="7"/>
  <c r="G1079" i="7"/>
  <c r="H1079" i="7"/>
  <c r="I1079" i="7"/>
  <c r="J1079" i="7"/>
  <c r="K1079" i="7"/>
  <c r="L1079" i="7"/>
  <c r="M1079" i="7"/>
  <c r="N1079" i="7"/>
  <c r="O1079" i="7"/>
  <c r="P1079" i="7"/>
  <c r="Q1079" i="7"/>
  <c r="R1079" i="7"/>
  <c r="S1079" i="7"/>
  <c r="T1079" i="7"/>
  <c r="U1079" i="7"/>
  <c r="B1080" i="7"/>
  <c r="C1080" i="7"/>
  <c r="D1080" i="7"/>
  <c r="E1080" i="7"/>
  <c r="F1080" i="7"/>
  <c r="G1080" i="7"/>
  <c r="H1080" i="7"/>
  <c r="I1080" i="7"/>
  <c r="J1080" i="7"/>
  <c r="K1080" i="7"/>
  <c r="L1080" i="7"/>
  <c r="M1080" i="7"/>
  <c r="N1080" i="7"/>
  <c r="O1080" i="7"/>
  <c r="P1080" i="7"/>
  <c r="Q1080" i="7"/>
  <c r="R1080" i="7"/>
  <c r="S1080" i="7"/>
  <c r="T1080" i="7"/>
  <c r="U1080" i="7"/>
  <c r="B1081" i="7"/>
  <c r="C1081" i="7"/>
  <c r="D1081" i="7"/>
  <c r="E1081" i="7"/>
  <c r="F1081" i="7"/>
  <c r="G1081" i="7"/>
  <c r="H1081" i="7"/>
  <c r="I1081" i="7"/>
  <c r="J1081" i="7"/>
  <c r="K1081" i="7"/>
  <c r="L1081" i="7"/>
  <c r="M1081" i="7"/>
  <c r="N1081" i="7"/>
  <c r="O1081" i="7"/>
  <c r="P1081" i="7"/>
  <c r="Q1081" i="7"/>
  <c r="R1081" i="7"/>
  <c r="S1081" i="7"/>
  <c r="T1081" i="7"/>
  <c r="U1081" i="7"/>
  <c r="B1082" i="7"/>
  <c r="C1082" i="7"/>
  <c r="D1082" i="7"/>
  <c r="E1082" i="7"/>
  <c r="F1082" i="7"/>
  <c r="G1082" i="7"/>
  <c r="H1082" i="7"/>
  <c r="I1082" i="7"/>
  <c r="J1082" i="7"/>
  <c r="K1082" i="7"/>
  <c r="L1082" i="7"/>
  <c r="V1082" i="7" s="1"/>
  <c r="M1082" i="7"/>
  <c r="N1082" i="7"/>
  <c r="O1082" i="7"/>
  <c r="P1082" i="7"/>
  <c r="Q1082" i="7"/>
  <c r="R1082" i="7"/>
  <c r="S1082" i="7"/>
  <c r="T1082" i="7"/>
  <c r="U1082" i="7"/>
  <c r="B1083" i="7"/>
  <c r="C1083" i="7"/>
  <c r="D1083" i="7"/>
  <c r="E1083" i="7"/>
  <c r="F1083" i="7"/>
  <c r="G1083" i="7"/>
  <c r="H1083" i="7"/>
  <c r="I1083" i="7"/>
  <c r="J1083" i="7"/>
  <c r="K1083" i="7"/>
  <c r="L1083" i="7"/>
  <c r="M1083" i="7"/>
  <c r="N1083" i="7"/>
  <c r="O1083" i="7"/>
  <c r="P1083" i="7"/>
  <c r="Q1083" i="7"/>
  <c r="R1083" i="7"/>
  <c r="S1083" i="7"/>
  <c r="T1083" i="7"/>
  <c r="U1083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N1084" i="7"/>
  <c r="O1084" i="7"/>
  <c r="P1084" i="7"/>
  <c r="Q1084" i="7"/>
  <c r="R1084" i="7"/>
  <c r="S1084" i="7"/>
  <c r="T1084" i="7"/>
  <c r="U1084" i="7"/>
  <c r="B1085" i="7"/>
  <c r="C1085" i="7"/>
  <c r="D1085" i="7"/>
  <c r="E1085" i="7"/>
  <c r="F1085" i="7"/>
  <c r="V1085" i="7" s="1"/>
  <c r="G1085" i="7"/>
  <c r="H1085" i="7"/>
  <c r="I1085" i="7"/>
  <c r="J1085" i="7"/>
  <c r="K1085" i="7"/>
  <c r="L1085" i="7"/>
  <c r="M1085" i="7"/>
  <c r="N1085" i="7"/>
  <c r="O1085" i="7"/>
  <c r="P1085" i="7"/>
  <c r="Q1085" i="7"/>
  <c r="R1085" i="7"/>
  <c r="S1085" i="7"/>
  <c r="T1085" i="7"/>
  <c r="U1085" i="7"/>
  <c r="B1086" i="7"/>
  <c r="C1086" i="7"/>
  <c r="D1086" i="7"/>
  <c r="E1086" i="7"/>
  <c r="F1086" i="7"/>
  <c r="G1086" i="7"/>
  <c r="H1086" i="7"/>
  <c r="I1086" i="7"/>
  <c r="J1086" i="7"/>
  <c r="K1086" i="7"/>
  <c r="L1086" i="7"/>
  <c r="V1086" i="7" s="1"/>
  <c r="M1086" i="7"/>
  <c r="N1086" i="7"/>
  <c r="O1086" i="7"/>
  <c r="P1086" i="7"/>
  <c r="Q1086" i="7"/>
  <c r="R1086" i="7"/>
  <c r="S1086" i="7"/>
  <c r="T1086" i="7"/>
  <c r="U1086" i="7"/>
  <c r="B1087" i="7"/>
  <c r="C1087" i="7"/>
  <c r="V1087" i="7" s="1"/>
  <c r="D1087" i="7"/>
  <c r="E1087" i="7"/>
  <c r="F1087" i="7"/>
  <c r="G1087" i="7"/>
  <c r="H1087" i="7"/>
  <c r="I1087" i="7"/>
  <c r="J1087" i="7"/>
  <c r="K1087" i="7"/>
  <c r="L1087" i="7"/>
  <c r="M1087" i="7"/>
  <c r="N1087" i="7"/>
  <c r="O1087" i="7"/>
  <c r="P1087" i="7"/>
  <c r="Q1087" i="7"/>
  <c r="R1087" i="7"/>
  <c r="S1087" i="7"/>
  <c r="T1087" i="7"/>
  <c r="U1087" i="7"/>
  <c r="B1088" i="7"/>
  <c r="C1088" i="7"/>
  <c r="D1088" i="7"/>
  <c r="V1088" i="7" s="1"/>
  <c r="E1088" i="7"/>
  <c r="F1088" i="7"/>
  <c r="G1088" i="7"/>
  <c r="H1088" i="7"/>
  <c r="I1088" i="7"/>
  <c r="J1088" i="7"/>
  <c r="K1088" i="7"/>
  <c r="L1088" i="7"/>
  <c r="M1088" i="7"/>
  <c r="N1088" i="7"/>
  <c r="O1088" i="7"/>
  <c r="P1088" i="7"/>
  <c r="Q1088" i="7"/>
  <c r="R1088" i="7"/>
  <c r="S1088" i="7"/>
  <c r="T1088" i="7"/>
  <c r="U1088" i="7"/>
  <c r="B1089" i="7"/>
  <c r="C1089" i="7"/>
  <c r="D1089" i="7"/>
  <c r="E1089" i="7"/>
  <c r="F1089" i="7"/>
  <c r="G1089" i="7"/>
  <c r="H1089" i="7"/>
  <c r="I1089" i="7"/>
  <c r="J1089" i="7"/>
  <c r="K1089" i="7"/>
  <c r="L1089" i="7"/>
  <c r="M1089" i="7"/>
  <c r="N1089" i="7"/>
  <c r="O1089" i="7"/>
  <c r="P1089" i="7"/>
  <c r="Q1089" i="7"/>
  <c r="R1089" i="7"/>
  <c r="S1089" i="7"/>
  <c r="T1089" i="7"/>
  <c r="U1089" i="7"/>
  <c r="B1090" i="7"/>
  <c r="C1090" i="7"/>
  <c r="D1090" i="7"/>
  <c r="E1090" i="7"/>
  <c r="F1090" i="7"/>
  <c r="G1090" i="7"/>
  <c r="H1090" i="7"/>
  <c r="I1090" i="7"/>
  <c r="J1090" i="7"/>
  <c r="K1090" i="7"/>
  <c r="L1090" i="7"/>
  <c r="V1090" i="7" s="1"/>
  <c r="M1090" i="7"/>
  <c r="N1090" i="7"/>
  <c r="O1090" i="7"/>
  <c r="P1090" i="7"/>
  <c r="Q1090" i="7"/>
  <c r="R1090" i="7"/>
  <c r="S1090" i="7"/>
  <c r="T1090" i="7"/>
  <c r="U1090" i="7"/>
  <c r="B1091" i="7"/>
  <c r="C1091" i="7"/>
  <c r="D1091" i="7"/>
  <c r="E1091" i="7"/>
  <c r="F1091" i="7"/>
  <c r="G1091" i="7"/>
  <c r="H1091" i="7"/>
  <c r="I1091" i="7"/>
  <c r="J1091" i="7"/>
  <c r="K1091" i="7"/>
  <c r="L1091" i="7"/>
  <c r="M1091" i="7"/>
  <c r="N1091" i="7"/>
  <c r="O1091" i="7"/>
  <c r="P1091" i="7"/>
  <c r="Q1091" i="7"/>
  <c r="R1091" i="7"/>
  <c r="S1091" i="7"/>
  <c r="T1091" i="7"/>
  <c r="U1091" i="7"/>
  <c r="B1092" i="7"/>
  <c r="C1092" i="7"/>
  <c r="D1092" i="7"/>
  <c r="E1092" i="7"/>
  <c r="F1092" i="7"/>
  <c r="G1092" i="7"/>
  <c r="H1092" i="7"/>
  <c r="I1092" i="7"/>
  <c r="J1092" i="7"/>
  <c r="K1092" i="7"/>
  <c r="L1092" i="7"/>
  <c r="M1092" i="7"/>
  <c r="N1092" i="7"/>
  <c r="O1092" i="7"/>
  <c r="P1092" i="7"/>
  <c r="Q1092" i="7"/>
  <c r="R1092" i="7"/>
  <c r="S1092" i="7"/>
  <c r="T1092" i="7"/>
  <c r="U1092" i="7"/>
  <c r="B1093" i="7"/>
  <c r="C1093" i="7"/>
  <c r="D1093" i="7"/>
  <c r="E1093" i="7"/>
  <c r="F1093" i="7"/>
  <c r="G1093" i="7"/>
  <c r="H1093" i="7"/>
  <c r="I1093" i="7"/>
  <c r="J1093" i="7"/>
  <c r="K1093" i="7"/>
  <c r="L1093" i="7"/>
  <c r="M1093" i="7"/>
  <c r="N1093" i="7"/>
  <c r="O1093" i="7"/>
  <c r="P1093" i="7"/>
  <c r="Q1093" i="7"/>
  <c r="R1093" i="7"/>
  <c r="S1093" i="7"/>
  <c r="T1093" i="7"/>
  <c r="U1093" i="7"/>
  <c r="B1094" i="7"/>
  <c r="C1094" i="7"/>
  <c r="D1094" i="7"/>
  <c r="E1094" i="7"/>
  <c r="F1094" i="7"/>
  <c r="G1094" i="7"/>
  <c r="H1094" i="7"/>
  <c r="I1094" i="7"/>
  <c r="J1094" i="7"/>
  <c r="K1094" i="7"/>
  <c r="L1094" i="7"/>
  <c r="V1094" i="7" s="1"/>
  <c r="M1094" i="7"/>
  <c r="N1094" i="7"/>
  <c r="O1094" i="7"/>
  <c r="P1094" i="7"/>
  <c r="Q1094" i="7"/>
  <c r="R1094" i="7"/>
  <c r="S1094" i="7"/>
  <c r="T1094" i="7"/>
  <c r="U1094" i="7"/>
  <c r="B1095" i="7"/>
  <c r="C1095" i="7"/>
  <c r="D1095" i="7"/>
  <c r="E1095" i="7"/>
  <c r="F1095" i="7"/>
  <c r="G1095" i="7"/>
  <c r="H1095" i="7"/>
  <c r="I1095" i="7"/>
  <c r="J1095" i="7"/>
  <c r="K1095" i="7"/>
  <c r="L1095" i="7"/>
  <c r="M1095" i="7"/>
  <c r="N1095" i="7"/>
  <c r="O1095" i="7"/>
  <c r="P1095" i="7"/>
  <c r="Q1095" i="7"/>
  <c r="R1095" i="7"/>
  <c r="S1095" i="7"/>
  <c r="T1095" i="7"/>
  <c r="U1095" i="7"/>
  <c r="B1096" i="7"/>
  <c r="C1096" i="7"/>
  <c r="D1096" i="7"/>
  <c r="E1096" i="7"/>
  <c r="F1096" i="7"/>
  <c r="G1096" i="7"/>
  <c r="H1096" i="7"/>
  <c r="I1096" i="7"/>
  <c r="J1096" i="7"/>
  <c r="K1096" i="7"/>
  <c r="L1096" i="7"/>
  <c r="M1096" i="7"/>
  <c r="N1096" i="7"/>
  <c r="O1096" i="7"/>
  <c r="P1096" i="7"/>
  <c r="Q1096" i="7"/>
  <c r="R1096" i="7"/>
  <c r="S1096" i="7"/>
  <c r="T1096" i="7"/>
  <c r="U1096" i="7"/>
  <c r="B1097" i="7"/>
  <c r="C1097" i="7"/>
  <c r="D1097" i="7"/>
  <c r="E1097" i="7"/>
  <c r="F1097" i="7"/>
  <c r="V1097" i="7" s="1"/>
  <c r="G1097" i="7"/>
  <c r="H1097" i="7"/>
  <c r="I1097" i="7"/>
  <c r="J1097" i="7"/>
  <c r="K1097" i="7"/>
  <c r="L1097" i="7"/>
  <c r="M1097" i="7"/>
  <c r="N1097" i="7"/>
  <c r="O1097" i="7"/>
  <c r="P1097" i="7"/>
  <c r="Q1097" i="7"/>
  <c r="R1097" i="7"/>
  <c r="S1097" i="7"/>
  <c r="T1097" i="7"/>
  <c r="U1097" i="7"/>
  <c r="B1098" i="7"/>
  <c r="C1098" i="7"/>
  <c r="D1098" i="7"/>
  <c r="E1098" i="7"/>
  <c r="F1098" i="7"/>
  <c r="G1098" i="7"/>
  <c r="H1098" i="7"/>
  <c r="I1098" i="7"/>
  <c r="J1098" i="7"/>
  <c r="K1098" i="7"/>
  <c r="L1098" i="7"/>
  <c r="V1098" i="7" s="1"/>
  <c r="M1098" i="7"/>
  <c r="N1098" i="7"/>
  <c r="O1098" i="7"/>
  <c r="P1098" i="7"/>
  <c r="Q1098" i="7"/>
  <c r="R1098" i="7"/>
  <c r="S1098" i="7"/>
  <c r="T1098" i="7"/>
  <c r="U1098" i="7"/>
  <c r="B1099" i="7"/>
  <c r="C1099" i="7"/>
  <c r="D1099" i="7"/>
  <c r="E1099" i="7"/>
  <c r="F1099" i="7"/>
  <c r="G1099" i="7"/>
  <c r="H1099" i="7"/>
  <c r="I1099" i="7"/>
  <c r="J1099" i="7"/>
  <c r="K1099" i="7"/>
  <c r="L1099" i="7"/>
  <c r="M1099" i="7"/>
  <c r="N1099" i="7"/>
  <c r="O1099" i="7"/>
  <c r="P1099" i="7"/>
  <c r="Q1099" i="7"/>
  <c r="R1099" i="7"/>
  <c r="S1099" i="7"/>
  <c r="T1099" i="7"/>
  <c r="U1099" i="7"/>
  <c r="B1100" i="7"/>
  <c r="C1100" i="7"/>
  <c r="D1100" i="7"/>
  <c r="E1100" i="7"/>
  <c r="F1100" i="7"/>
  <c r="G1100" i="7"/>
  <c r="H1100" i="7"/>
  <c r="I1100" i="7"/>
  <c r="J1100" i="7"/>
  <c r="K1100" i="7"/>
  <c r="L1100" i="7"/>
  <c r="M1100" i="7"/>
  <c r="N1100" i="7"/>
  <c r="O1100" i="7"/>
  <c r="P1100" i="7"/>
  <c r="Q1100" i="7"/>
  <c r="R1100" i="7"/>
  <c r="S1100" i="7"/>
  <c r="T1100" i="7"/>
  <c r="U1100" i="7"/>
  <c r="B1101" i="7"/>
  <c r="C1101" i="7"/>
  <c r="D1101" i="7"/>
  <c r="E1101" i="7"/>
  <c r="F1101" i="7"/>
  <c r="G1101" i="7"/>
  <c r="H1101" i="7"/>
  <c r="I1101" i="7"/>
  <c r="J1101" i="7"/>
  <c r="K1101" i="7"/>
  <c r="L1101" i="7"/>
  <c r="M1101" i="7"/>
  <c r="N1101" i="7"/>
  <c r="O1101" i="7"/>
  <c r="P1101" i="7"/>
  <c r="Q1101" i="7"/>
  <c r="R1101" i="7"/>
  <c r="S1101" i="7"/>
  <c r="T1101" i="7"/>
  <c r="U1101" i="7"/>
  <c r="B1102" i="7"/>
  <c r="C1102" i="7"/>
  <c r="D1102" i="7"/>
  <c r="E1102" i="7"/>
  <c r="F1102" i="7"/>
  <c r="G1102" i="7"/>
  <c r="H1102" i="7"/>
  <c r="I1102" i="7"/>
  <c r="J1102" i="7"/>
  <c r="K1102" i="7"/>
  <c r="L1102" i="7"/>
  <c r="V1102" i="7" s="1"/>
  <c r="M1102" i="7"/>
  <c r="N1102" i="7"/>
  <c r="O1102" i="7"/>
  <c r="P1102" i="7"/>
  <c r="Q1102" i="7"/>
  <c r="R1102" i="7"/>
  <c r="S1102" i="7"/>
  <c r="T1102" i="7"/>
  <c r="U1102" i="7"/>
  <c r="B1103" i="7"/>
  <c r="C1103" i="7"/>
  <c r="D1103" i="7"/>
  <c r="E1103" i="7"/>
  <c r="F1103" i="7"/>
  <c r="G1103" i="7"/>
  <c r="H1103" i="7"/>
  <c r="I1103" i="7"/>
  <c r="J1103" i="7"/>
  <c r="K1103" i="7"/>
  <c r="L1103" i="7"/>
  <c r="M1103" i="7"/>
  <c r="N1103" i="7"/>
  <c r="O1103" i="7"/>
  <c r="P1103" i="7"/>
  <c r="Q1103" i="7"/>
  <c r="R1103" i="7"/>
  <c r="S1103" i="7"/>
  <c r="T1103" i="7"/>
  <c r="U1103" i="7"/>
  <c r="B1104" i="7"/>
  <c r="C1104" i="7"/>
  <c r="D1104" i="7"/>
  <c r="E1104" i="7"/>
  <c r="F1104" i="7"/>
  <c r="G1104" i="7"/>
  <c r="H1104" i="7"/>
  <c r="I1104" i="7"/>
  <c r="J1104" i="7"/>
  <c r="K1104" i="7"/>
  <c r="L1104" i="7"/>
  <c r="M1104" i="7"/>
  <c r="N1104" i="7"/>
  <c r="O1104" i="7"/>
  <c r="P1104" i="7"/>
  <c r="Q1104" i="7"/>
  <c r="R1104" i="7"/>
  <c r="S1104" i="7"/>
  <c r="T1104" i="7"/>
  <c r="U1104" i="7"/>
  <c r="B1105" i="7"/>
  <c r="C1105" i="7"/>
  <c r="D1105" i="7"/>
  <c r="E1105" i="7"/>
  <c r="F1105" i="7"/>
  <c r="G1105" i="7"/>
  <c r="H1105" i="7"/>
  <c r="I1105" i="7"/>
  <c r="J1105" i="7"/>
  <c r="K1105" i="7"/>
  <c r="L1105" i="7"/>
  <c r="M1105" i="7"/>
  <c r="N1105" i="7"/>
  <c r="O1105" i="7"/>
  <c r="P1105" i="7"/>
  <c r="Q1105" i="7"/>
  <c r="R1105" i="7"/>
  <c r="S1105" i="7"/>
  <c r="T1105" i="7"/>
  <c r="U1105" i="7"/>
  <c r="B1106" i="7"/>
  <c r="C1106" i="7"/>
  <c r="D1106" i="7"/>
  <c r="E1106" i="7"/>
  <c r="F1106" i="7"/>
  <c r="G1106" i="7"/>
  <c r="H1106" i="7"/>
  <c r="I1106" i="7"/>
  <c r="J1106" i="7"/>
  <c r="K1106" i="7"/>
  <c r="L1106" i="7"/>
  <c r="V1106" i="7" s="1"/>
  <c r="M1106" i="7"/>
  <c r="N1106" i="7"/>
  <c r="O1106" i="7"/>
  <c r="P1106" i="7"/>
  <c r="Q1106" i="7"/>
  <c r="R1106" i="7"/>
  <c r="S1106" i="7"/>
  <c r="T1106" i="7"/>
  <c r="U1106" i="7"/>
  <c r="B1107" i="7"/>
  <c r="C1107" i="7"/>
  <c r="D1107" i="7"/>
  <c r="E1107" i="7"/>
  <c r="F1107" i="7"/>
  <c r="G1107" i="7"/>
  <c r="H1107" i="7"/>
  <c r="I1107" i="7"/>
  <c r="J1107" i="7"/>
  <c r="K1107" i="7"/>
  <c r="L1107" i="7"/>
  <c r="M1107" i="7"/>
  <c r="N1107" i="7"/>
  <c r="O1107" i="7"/>
  <c r="P1107" i="7"/>
  <c r="Q1107" i="7"/>
  <c r="R1107" i="7"/>
  <c r="S1107" i="7"/>
  <c r="T1107" i="7"/>
  <c r="U1107" i="7"/>
  <c r="B1108" i="7"/>
  <c r="C1108" i="7"/>
  <c r="D1108" i="7"/>
  <c r="E1108" i="7"/>
  <c r="F1108" i="7"/>
  <c r="G1108" i="7"/>
  <c r="H1108" i="7"/>
  <c r="I1108" i="7"/>
  <c r="J1108" i="7"/>
  <c r="K1108" i="7"/>
  <c r="L1108" i="7"/>
  <c r="M1108" i="7"/>
  <c r="N1108" i="7"/>
  <c r="O1108" i="7"/>
  <c r="P1108" i="7"/>
  <c r="Q1108" i="7"/>
  <c r="R1108" i="7"/>
  <c r="S1108" i="7"/>
  <c r="T1108" i="7"/>
  <c r="U1108" i="7"/>
  <c r="B1109" i="7"/>
  <c r="C1109" i="7"/>
  <c r="D1109" i="7"/>
  <c r="E1109" i="7"/>
  <c r="F1109" i="7"/>
  <c r="V1109" i="7" s="1"/>
  <c r="G1109" i="7"/>
  <c r="H1109" i="7"/>
  <c r="I1109" i="7"/>
  <c r="J1109" i="7"/>
  <c r="K1109" i="7"/>
  <c r="L1109" i="7"/>
  <c r="M1109" i="7"/>
  <c r="N1109" i="7"/>
  <c r="O1109" i="7"/>
  <c r="P1109" i="7"/>
  <c r="Q1109" i="7"/>
  <c r="R1109" i="7"/>
  <c r="S1109" i="7"/>
  <c r="T1109" i="7"/>
  <c r="U1109" i="7"/>
  <c r="B1110" i="7"/>
  <c r="C1110" i="7"/>
  <c r="D1110" i="7"/>
  <c r="E1110" i="7"/>
  <c r="F1110" i="7"/>
  <c r="G1110" i="7"/>
  <c r="H1110" i="7"/>
  <c r="I1110" i="7"/>
  <c r="J1110" i="7"/>
  <c r="K1110" i="7"/>
  <c r="L1110" i="7"/>
  <c r="V1110" i="7" s="1"/>
  <c r="M1110" i="7"/>
  <c r="N1110" i="7"/>
  <c r="O1110" i="7"/>
  <c r="P1110" i="7"/>
  <c r="Q1110" i="7"/>
  <c r="R1110" i="7"/>
  <c r="S1110" i="7"/>
  <c r="T1110" i="7"/>
  <c r="U1110" i="7"/>
  <c r="B1111" i="7"/>
  <c r="C1111" i="7"/>
  <c r="V1111" i="7" s="1"/>
  <c r="D1111" i="7"/>
  <c r="E1111" i="7"/>
  <c r="F1111" i="7"/>
  <c r="G1111" i="7"/>
  <c r="H1111" i="7"/>
  <c r="I1111" i="7"/>
  <c r="J1111" i="7"/>
  <c r="K1111" i="7"/>
  <c r="L1111" i="7"/>
  <c r="M1111" i="7"/>
  <c r="N1111" i="7"/>
  <c r="O1111" i="7"/>
  <c r="P1111" i="7"/>
  <c r="Q1111" i="7"/>
  <c r="R1111" i="7"/>
  <c r="S1111" i="7"/>
  <c r="T1111" i="7"/>
  <c r="U1111" i="7"/>
  <c r="B1112" i="7"/>
  <c r="C1112" i="7"/>
  <c r="D1112" i="7"/>
  <c r="E1112" i="7"/>
  <c r="F1112" i="7"/>
  <c r="G1112" i="7"/>
  <c r="H1112" i="7"/>
  <c r="I1112" i="7"/>
  <c r="J1112" i="7"/>
  <c r="K1112" i="7"/>
  <c r="L1112" i="7"/>
  <c r="M1112" i="7"/>
  <c r="N1112" i="7"/>
  <c r="O1112" i="7"/>
  <c r="P1112" i="7"/>
  <c r="Q1112" i="7"/>
  <c r="R1112" i="7"/>
  <c r="S1112" i="7"/>
  <c r="T1112" i="7"/>
  <c r="U1112" i="7"/>
  <c r="B1113" i="7"/>
  <c r="C1113" i="7"/>
  <c r="D1113" i="7"/>
  <c r="E1113" i="7"/>
  <c r="F1113" i="7"/>
  <c r="G1113" i="7"/>
  <c r="H1113" i="7"/>
  <c r="I1113" i="7"/>
  <c r="J1113" i="7"/>
  <c r="K1113" i="7"/>
  <c r="L1113" i="7"/>
  <c r="M1113" i="7"/>
  <c r="N1113" i="7"/>
  <c r="O1113" i="7"/>
  <c r="P1113" i="7"/>
  <c r="Q1113" i="7"/>
  <c r="R1113" i="7"/>
  <c r="S1113" i="7"/>
  <c r="T1113" i="7"/>
  <c r="U1113" i="7"/>
  <c r="B1114" i="7"/>
  <c r="C1114" i="7"/>
  <c r="D1114" i="7"/>
  <c r="E1114" i="7"/>
  <c r="F1114" i="7"/>
  <c r="G1114" i="7"/>
  <c r="H1114" i="7"/>
  <c r="I1114" i="7"/>
  <c r="J1114" i="7"/>
  <c r="K1114" i="7"/>
  <c r="L1114" i="7"/>
  <c r="V1114" i="7" s="1"/>
  <c r="M1114" i="7"/>
  <c r="N1114" i="7"/>
  <c r="O1114" i="7"/>
  <c r="P1114" i="7"/>
  <c r="Q1114" i="7"/>
  <c r="R1114" i="7"/>
  <c r="S1114" i="7"/>
  <c r="T1114" i="7"/>
  <c r="U1114" i="7"/>
  <c r="B1115" i="7"/>
  <c r="C1115" i="7"/>
  <c r="D1115" i="7"/>
  <c r="E1115" i="7"/>
  <c r="F1115" i="7"/>
  <c r="G1115" i="7"/>
  <c r="H1115" i="7"/>
  <c r="I1115" i="7"/>
  <c r="J1115" i="7"/>
  <c r="K1115" i="7"/>
  <c r="L1115" i="7"/>
  <c r="M1115" i="7"/>
  <c r="N1115" i="7"/>
  <c r="O1115" i="7"/>
  <c r="P1115" i="7"/>
  <c r="Q1115" i="7"/>
  <c r="R1115" i="7"/>
  <c r="S1115" i="7"/>
  <c r="T1115" i="7"/>
  <c r="U1115" i="7"/>
  <c r="B1116" i="7"/>
  <c r="C1116" i="7"/>
  <c r="D1116" i="7"/>
  <c r="E1116" i="7"/>
  <c r="F1116" i="7"/>
  <c r="G1116" i="7"/>
  <c r="H1116" i="7"/>
  <c r="I1116" i="7"/>
  <c r="J1116" i="7"/>
  <c r="K1116" i="7"/>
  <c r="L1116" i="7"/>
  <c r="M1116" i="7"/>
  <c r="N1116" i="7"/>
  <c r="O1116" i="7"/>
  <c r="P1116" i="7"/>
  <c r="Q1116" i="7"/>
  <c r="R1116" i="7"/>
  <c r="S1116" i="7"/>
  <c r="T1116" i="7"/>
  <c r="U1116" i="7"/>
  <c r="B1117" i="7"/>
  <c r="C1117" i="7"/>
  <c r="D1117" i="7"/>
  <c r="E1117" i="7"/>
  <c r="F1117" i="7"/>
  <c r="G1117" i="7"/>
  <c r="H1117" i="7"/>
  <c r="I1117" i="7"/>
  <c r="J1117" i="7"/>
  <c r="K1117" i="7"/>
  <c r="L1117" i="7"/>
  <c r="M1117" i="7"/>
  <c r="N1117" i="7"/>
  <c r="O1117" i="7"/>
  <c r="P1117" i="7"/>
  <c r="Q1117" i="7"/>
  <c r="R1117" i="7"/>
  <c r="S1117" i="7"/>
  <c r="T1117" i="7"/>
  <c r="U1117" i="7"/>
  <c r="B1118" i="7"/>
  <c r="C1118" i="7"/>
  <c r="D1118" i="7"/>
  <c r="E1118" i="7"/>
  <c r="F1118" i="7"/>
  <c r="G1118" i="7"/>
  <c r="H1118" i="7"/>
  <c r="I1118" i="7"/>
  <c r="J1118" i="7"/>
  <c r="K1118" i="7"/>
  <c r="L1118" i="7"/>
  <c r="V1118" i="7" s="1"/>
  <c r="M1118" i="7"/>
  <c r="N1118" i="7"/>
  <c r="O1118" i="7"/>
  <c r="P1118" i="7"/>
  <c r="Q1118" i="7"/>
  <c r="R1118" i="7"/>
  <c r="S1118" i="7"/>
  <c r="T1118" i="7"/>
  <c r="U1118" i="7"/>
  <c r="B1119" i="7"/>
  <c r="C1119" i="7"/>
  <c r="D1119" i="7"/>
  <c r="E1119" i="7"/>
  <c r="F1119" i="7"/>
  <c r="G1119" i="7"/>
  <c r="H1119" i="7"/>
  <c r="I1119" i="7"/>
  <c r="J1119" i="7"/>
  <c r="K1119" i="7"/>
  <c r="L1119" i="7"/>
  <c r="M1119" i="7"/>
  <c r="N1119" i="7"/>
  <c r="O1119" i="7"/>
  <c r="P1119" i="7"/>
  <c r="Q1119" i="7"/>
  <c r="R1119" i="7"/>
  <c r="S1119" i="7"/>
  <c r="T1119" i="7"/>
  <c r="U1119" i="7"/>
  <c r="B1120" i="7"/>
  <c r="C1120" i="7"/>
  <c r="D1120" i="7"/>
  <c r="E1120" i="7"/>
  <c r="F1120" i="7"/>
  <c r="G1120" i="7"/>
  <c r="H1120" i="7"/>
  <c r="I1120" i="7"/>
  <c r="J1120" i="7"/>
  <c r="K1120" i="7"/>
  <c r="L1120" i="7"/>
  <c r="M1120" i="7"/>
  <c r="N1120" i="7"/>
  <c r="O1120" i="7"/>
  <c r="P1120" i="7"/>
  <c r="Q1120" i="7"/>
  <c r="R1120" i="7"/>
  <c r="S1120" i="7"/>
  <c r="T1120" i="7"/>
  <c r="U1120" i="7"/>
  <c r="B1121" i="7"/>
  <c r="C1121" i="7"/>
  <c r="D1121" i="7"/>
  <c r="E1121" i="7"/>
  <c r="F1121" i="7"/>
  <c r="V1121" i="7" s="1"/>
  <c r="G1121" i="7"/>
  <c r="H1121" i="7"/>
  <c r="I1121" i="7"/>
  <c r="J1121" i="7"/>
  <c r="K1121" i="7"/>
  <c r="L1121" i="7"/>
  <c r="M1121" i="7"/>
  <c r="N1121" i="7"/>
  <c r="O1121" i="7"/>
  <c r="P1121" i="7"/>
  <c r="Q1121" i="7"/>
  <c r="R1121" i="7"/>
  <c r="S1121" i="7"/>
  <c r="T1121" i="7"/>
  <c r="U1121" i="7"/>
  <c r="B1122" i="7"/>
  <c r="C1122" i="7"/>
  <c r="D1122" i="7"/>
  <c r="E1122" i="7"/>
  <c r="F1122" i="7"/>
  <c r="G1122" i="7"/>
  <c r="H1122" i="7"/>
  <c r="I1122" i="7"/>
  <c r="J1122" i="7"/>
  <c r="K1122" i="7"/>
  <c r="L1122" i="7"/>
  <c r="V1122" i="7" s="1"/>
  <c r="M1122" i="7"/>
  <c r="N1122" i="7"/>
  <c r="O1122" i="7"/>
  <c r="P1122" i="7"/>
  <c r="Q1122" i="7"/>
  <c r="R1122" i="7"/>
  <c r="S1122" i="7"/>
  <c r="T1122" i="7"/>
  <c r="U1122" i="7"/>
  <c r="B1123" i="7"/>
  <c r="C1123" i="7"/>
  <c r="V1123" i="7" s="1"/>
  <c r="D1123" i="7"/>
  <c r="E1123" i="7"/>
  <c r="F1123" i="7"/>
  <c r="G1123" i="7"/>
  <c r="H1123" i="7"/>
  <c r="I1123" i="7"/>
  <c r="J1123" i="7"/>
  <c r="K1123" i="7"/>
  <c r="L1123" i="7"/>
  <c r="M1123" i="7"/>
  <c r="N1123" i="7"/>
  <c r="O1123" i="7"/>
  <c r="P1123" i="7"/>
  <c r="Q1123" i="7"/>
  <c r="R1123" i="7"/>
  <c r="S1123" i="7"/>
  <c r="T1123" i="7"/>
  <c r="U1123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N1124" i="7"/>
  <c r="O1124" i="7"/>
  <c r="P1124" i="7"/>
  <c r="Q1124" i="7"/>
  <c r="R1124" i="7"/>
  <c r="S1124" i="7"/>
  <c r="T1124" i="7"/>
  <c r="U1124" i="7"/>
  <c r="B1125" i="7"/>
  <c r="C1125" i="7"/>
  <c r="D1125" i="7"/>
  <c r="E1125" i="7"/>
  <c r="F1125" i="7"/>
  <c r="G1125" i="7"/>
  <c r="H1125" i="7"/>
  <c r="I1125" i="7"/>
  <c r="J1125" i="7"/>
  <c r="K1125" i="7"/>
  <c r="L1125" i="7"/>
  <c r="M1125" i="7"/>
  <c r="N1125" i="7"/>
  <c r="O1125" i="7"/>
  <c r="P1125" i="7"/>
  <c r="Q1125" i="7"/>
  <c r="R1125" i="7"/>
  <c r="S1125" i="7"/>
  <c r="T1125" i="7"/>
  <c r="U1125" i="7"/>
  <c r="B1126" i="7"/>
  <c r="C1126" i="7"/>
  <c r="D1126" i="7"/>
  <c r="E1126" i="7"/>
  <c r="F1126" i="7"/>
  <c r="G1126" i="7"/>
  <c r="H1126" i="7"/>
  <c r="I1126" i="7"/>
  <c r="J1126" i="7"/>
  <c r="K1126" i="7"/>
  <c r="L1126" i="7"/>
  <c r="V1126" i="7" s="1"/>
  <c r="M1126" i="7"/>
  <c r="N1126" i="7"/>
  <c r="O1126" i="7"/>
  <c r="P1126" i="7"/>
  <c r="Q1126" i="7"/>
  <c r="R1126" i="7"/>
  <c r="S1126" i="7"/>
  <c r="T1126" i="7"/>
  <c r="U1126" i="7"/>
  <c r="B1127" i="7"/>
  <c r="C1127" i="7"/>
  <c r="D1127" i="7"/>
  <c r="E1127" i="7"/>
  <c r="F1127" i="7"/>
  <c r="G1127" i="7"/>
  <c r="H1127" i="7"/>
  <c r="I1127" i="7"/>
  <c r="J1127" i="7"/>
  <c r="K1127" i="7"/>
  <c r="L1127" i="7"/>
  <c r="M1127" i="7"/>
  <c r="N1127" i="7"/>
  <c r="O1127" i="7"/>
  <c r="P1127" i="7"/>
  <c r="Q1127" i="7"/>
  <c r="R1127" i="7"/>
  <c r="S1127" i="7"/>
  <c r="T1127" i="7"/>
  <c r="U1127" i="7"/>
  <c r="B1128" i="7"/>
  <c r="C1128" i="7"/>
  <c r="D1128" i="7"/>
  <c r="E1128" i="7"/>
  <c r="F1128" i="7"/>
  <c r="G1128" i="7"/>
  <c r="H1128" i="7"/>
  <c r="I1128" i="7"/>
  <c r="J1128" i="7"/>
  <c r="K1128" i="7"/>
  <c r="L1128" i="7"/>
  <c r="M1128" i="7"/>
  <c r="N1128" i="7"/>
  <c r="O1128" i="7"/>
  <c r="P1128" i="7"/>
  <c r="Q1128" i="7"/>
  <c r="R1128" i="7"/>
  <c r="S1128" i="7"/>
  <c r="T1128" i="7"/>
  <c r="U1128" i="7"/>
  <c r="B1129" i="7"/>
  <c r="C1129" i="7"/>
  <c r="D1129" i="7"/>
  <c r="E1129" i="7"/>
  <c r="F1129" i="7"/>
  <c r="V1129" i="7" s="1"/>
  <c r="G1129" i="7"/>
  <c r="H1129" i="7"/>
  <c r="I1129" i="7"/>
  <c r="J1129" i="7"/>
  <c r="K1129" i="7"/>
  <c r="L1129" i="7"/>
  <c r="M1129" i="7"/>
  <c r="N1129" i="7"/>
  <c r="O1129" i="7"/>
  <c r="P1129" i="7"/>
  <c r="Q1129" i="7"/>
  <c r="R1129" i="7"/>
  <c r="S1129" i="7"/>
  <c r="T1129" i="7"/>
  <c r="U1129" i="7"/>
  <c r="B1130" i="7"/>
  <c r="C1130" i="7"/>
  <c r="D1130" i="7"/>
  <c r="E1130" i="7"/>
  <c r="F1130" i="7"/>
  <c r="G1130" i="7"/>
  <c r="H1130" i="7"/>
  <c r="I1130" i="7"/>
  <c r="J1130" i="7"/>
  <c r="K1130" i="7"/>
  <c r="L1130" i="7"/>
  <c r="V1130" i="7" s="1"/>
  <c r="M1130" i="7"/>
  <c r="N1130" i="7"/>
  <c r="O1130" i="7"/>
  <c r="P1130" i="7"/>
  <c r="Q1130" i="7"/>
  <c r="R1130" i="7"/>
  <c r="S1130" i="7"/>
  <c r="T1130" i="7"/>
  <c r="U1130" i="7"/>
  <c r="B1131" i="7"/>
  <c r="C1131" i="7"/>
  <c r="D1131" i="7"/>
  <c r="E1131" i="7"/>
  <c r="F1131" i="7"/>
  <c r="G1131" i="7"/>
  <c r="H1131" i="7"/>
  <c r="I1131" i="7"/>
  <c r="J1131" i="7"/>
  <c r="K1131" i="7"/>
  <c r="L1131" i="7"/>
  <c r="M1131" i="7"/>
  <c r="N1131" i="7"/>
  <c r="O1131" i="7"/>
  <c r="P1131" i="7"/>
  <c r="Q1131" i="7"/>
  <c r="R1131" i="7"/>
  <c r="S1131" i="7"/>
  <c r="T1131" i="7"/>
  <c r="U1131" i="7"/>
  <c r="B1132" i="7"/>
  <c r="C1132" i="7"/>
  <c r="D1132" i="7"/>
  <c r="E1132" i="7"/>
  <c r="F1132" i="7"/>
  <c r="G1132" i="7"/>
  <c r="H1132" i="7"/>
  <c r="I1132" i="7"/>
  <c r="J1132" i="7"/>
  <c r="K1132" i="7"/>
  <c r="L1132" i="7"/>
  <c r="M1132" i="7"/>
  <c r="N1132" i="7"/>
  <c r="O1132" i="7"/>
  <c r="P1132" i="7"/>
  <c r="Q1132" i="7"/>
  <c r="R1132" i="7"/>
  <c r="S1132" i="7"/>
  <c r="T1132" i="7"/>
  <c r="U1132" i="7"/>
  <c r="B1133" i="7"/>
  <c r="C1133" i="7"/>
  <c r="D1133" i="7"/>
  <c r="E1133" i="7"/>
  <c r="F1133" i="7"/>
  <c r="V1133" i="7" s="1"/>
  <c r="G1133" i="7"/>
  <c r="H1133" i="7"/>
  <c r="I1133" i="7"/>
  <c r="J1133" i="7"/>
  <c r="K1133" i="7"/>
  <c r="L1133" i="7"/>
  <c r="M1133" i="7"/>
  <c r="N1133" i="7"/>
  <c r="O1133" i="7"/>
  <c r="P1133" i="7"/>
  <c r="Q1133" i="7"/>
  <c r="R1133" i="7"/>
  <c r="S1133" i="7"/>
  <c r="T1133" i="7"/>
  <c r="U1133" i="7"/>
  <c r="B1134" i="7"/>
  <c r="C1134" i="7"/>
  <c r="D1134" i="7"/>
  <c r="V1134" i="7" s="1"/>
  <c r="E1134" i="7"/>
  <c r="F1134" i="7"/>
  <c r="G1134" i="7"/>
  <c r="H1134" i="7"/>
  <c r="I1134" i="7"/>
  <c r="J1134" i="7"/>
  <c r="K1134" i="7"/>
  <c r="L1134" i="7"/>
  <c r="M1134" i="7"/>
  <c r="N1134" i="7"/>
  <c r="O1134" i="7"/>
  <c r="P1134" i="7"/>
  <c r="Q1134" i="7"/>
  <c r="R1134" i="7"/>
  <c r="S1134" i="7"/>
  <c r="T1134" i="7"/>
  <c r="U1134" i="7"/>
  <c r="B1135" i="7"/>
  <c r="C1135" i="7"/>
  <c r="D1135" i="7"/>
  <c r="E1135" i="7"/>
  <c r="F1135" i="7"/>
  <c r="G1135" i="7"/>
  <c r="H1135" i="7"/>
  <c r="I1135" i="7"/>
  <c r="J1135" i="7"/>
  <c r="K1135" i="7"/>
  <c r="L1135" i="7"/>
  <c r="M1135" i="7"/>
  <c r="N1135" i="7"/>
  <c r="O1135" i="7"/>
  <c r="P1135" i="7"/>
  <c r="Q1135" i="7"/>
  <c r="R1135" i="7"/>
  <c r="S1135" i="7"/>
  <c r="T1135" i="7"/>
  <c r="U1135" i="7"/>
  <c r="B1136" i="7"/>
  <c r="C1136" i="7"/>
  <c r="D1136" i="7"/>
  <c r="E1136" i="7"/>
  <c r="F1136" i="7"/>
  <c r="G1136" i="7"/>
  <c r="H1136" i="7"/>
  <c r="I1136" i="7"/>
  <c r="J1136" i="7"/>
  <c r="K1136" i="7"/>
  <c r="L1136" i="7"/>
  <c r="M1136" i="7"/>
  <c r="N1136" i="7"/>
  <c r="O1136" i="7"/>
  <c r="P1136" i="7"/>
  <c r="Q1136" i="7"/>
  <c r="R1136" i="7"/>
  <c r="S1136" i="7"/>
  <c r="T1136" i="7"/>
  <c r="U1136" i="7"/>
  <c r="B1137" i="7"/>
  <c r="C1137" i="7"/>
  <c r="D1137" i="7"/>
  <c r="E1137" i="7"/>
  <c r="F1137" i="7"/>
  <c r="G1137" i="7"/>
  <c r="H1137" i="7"/>
  <c r="I1137" i="7"/>
  <c r="J1137" i="7"/>
  <c r="K1137" i="7"/>
  <c r="L1137" i="7"/>
  <c r="M1137" i="7"/>
  <c r="N1137" i="7"/>
  <c r="O1137" i="7"/>
  <c r="P1137" i="7"/>
  <c r="Q1137" i="7"/>
  <c r="R1137" i="7"/>
  <c r="S1137" i="7"/>
  <c r="T1137" i="7"/>
  <c r="U1137" i="7"/>
  <c r="B1138" i="7"/>
  <c r="C1138" i="7"/>
  <c r="D1138" i="7"/>
  <c r="E1138" i="7"/>
  <c r="F1138" i="7"/>
  <c r="G1138" i="7"/>
  <c r="H1138" i="7"/>
  <c r="I1138" i="7"/>
  <c r="J1138" i="7"/>
  <c r="K1138" i="7"/>
  <c r="L1138" i="7"/>
  <c r="M1138" i="7"/>
  <c r="N1138" i="7"/>
  <c r="O1138" i="7"/>
  <c r="P1138" i="7"/>
  <c r="Q1138" i="7"/>
  <c r="R1138" i="7"/>
  <c r="S1138" i="7"/>
  <c r="T1138" i="7"/>
  <c r="U1138" i="7"/>
  <c r="B1139" i="7"/>
  <c r="C1139" i="7"/>
  <c r="D1139" i="7"/>
  <c r="E1139" i="7"/>
  <c r="F1139" i="7"/>
  <c r="G1139" i="7"/>
  <c r="H1139" i="7"/>
  <c r="I1139" i="7"/>
  <c r="J1139" i="7"/>
  <c r="K1139" i="7"/>
  <c r="L1139" i="7"/>
  <c r="M1139" i="7"/>
  <c r="N1139" i="7"/>
  <c r="O1139" i="7"/>
  <c r="P1139" i="7"/>
  <c r="Q1139" i="7"/>
  <c r="R1139" i="7"/>
  <c r="S1139" i="7"/>
  <c r="T1139" i="7"/>
  <c r="U1139" i="7"/>
  <c r="B1140" i="7"/>
  <c r="C1140" i="7"/>
  <c r="D1140" i="7"/>
  <c r="E1140" i="7"/>
  <c r="F1140" i="7"/>
  <c r="G1140" i="7"/>
  <c r="H1140" i="7"/>
  <c r="I1140" i="7"/>
  <c r="J1140" i="7"/>
  <c r="K1140" i="7"/>
  <c r="L1140" i="7"/>
  <c r="M1140" i="7"/>
  <c r="N1140" i="7"/>
  <c r="O1140" i="7"/>
  <c r="P1140" i="7"/>
  <c r="Q1140" i="7"/>
  <c r="R1140" i="7"/>
  <c r="S1140" i="7"/>
  <c r="T1140" i="7"/>
  <c r="U1140" i="7"/>
  <c r="B1141" i="7"/>
  <c r="C1141" i="7"/>
  <c r="D1141" i="7"/>
  <c r="E1141" i="7"/>
  <c r="F1141" i="7"/>
  <c r="V1141" i="7" s="1"/>
  <c r="G1141" i="7"/>
  <c r="H1141" i="7"/>
  <c r="I1141" i="7"/>
  <c r="J1141" i="7"/>
  <c r="K1141" i="7"/>
  <c r="L1141" i="7"/>
  <c r="M1141" i="7"/>
  <c r="N1141" i="7"/>
  <c r="O1141" i="7"/>
  <c r="P1141" i="7"/>
  <c r="Q1141" i="7"/>
  <c r="R1141" i="7"/>
  <c r="S1141" i="7"/>
  <c r="T1141" i="7"/>
  <c r="U1141" i="7"/>
  <c r="B1142" i="7"/>
  <c r="C1142" i="7"/>
  <c r="D1142" i="7"/>
  <c r="V1142" i="7" s="1"/>
  <c r="E1142" i="7"/>
  <c r="F1142" i="7"/>
  <c r="G1142" i="7"/>
  <c r="H1142" i="7"/>
  <c r="I1142" i="7"/>
  <c r="J1142" i="7"/>
  <c r="K1142" i="7"/>
  <c r="L1142" i="7"/>
  <c r="M1142" i="7"/>
  <c r="N1142" i="7"/>
  <c r="O1142" i="7"/>
  <c r="P1142" i="7"/>
  <c r="Q1142" i="7"/>
  <c r="R1142" i="7"/>
  <c r="S1142" i="7"/>
  <c r="T1142" i="7"/>
  <c r="U1142" i="7"/>
  <c r="B1143" i="7"/>
  <c r="C1143" i="7"/>
  <c r="D1143" i="7"/>
  <c r="E1143" i="7"/>
  <c r="F1143" i="7"/>
  <c r="G1143" i="7"/>
  <c r="H1143" i="7"/>
  <c r="I1143" i="7"/>
  <c r="J1143" i="7"/>
  <c r="K1143" i="7"/>
  <c r="L1143" i="7"/>
  <c r="M1143" i="7"/>
  <c r="N1143" i="7"/>
  <c r="O1143" i="7"/>
  <c r="P1143" i="7"/>
  <c r="Q1143" i="7"/>
  <c r="R1143" i="7"/>
  <c r="S1143" i="7"/>
  <c r="T1143" i="7"/>
  <c r="U1143" i="7"/>
  <c r="B1144" i="7"/>
  <c r="C1144" i="7"/>
  <c r="D1144" i="7"/>
  <c r="E1144" i="7"/>
  <c r="F1144" i="7"/>
  <c r="G1144" i="7"/>
  <c r="H1144" i="7"/>
  <c r="I1144" i="7"/>
  <c r="J1144" i="7"/>
  <c r="K1144" i="7"/>
  <c r="L1144" i="7"/>
  <c r="M1144" i="7"/>
  <c r="N1144" i="7"/>
  <c r="O1144" i="7"/>
  <c r="P1144" i="7"/>
  <c r="Q1144" i="7"/>
  <c r="R1144" i="7"/>
  <c r="S1144" i="7"/>
  <c r="T1144" i="7"/>
  <c r="U1144" i="7"/>
  <c r="B1145" i="7"/>
  <c r="C1145" i="7"/>
  <c r="D1145" i="7"/>
  <c r="E1145" i="7"/>
  <c r="F1145" i="7"/>
  <c r="V1145" i="7" s="1"/>
  <c r="G1145" i="7"/>
  <c r="H1145" i="7"/>
  <c r="I1145" i="7"/>
  <c r="J1145" i="7"/>
  <c r="K1145" i="7"/>
  <c r="L1145" i="7"/>
  <c r="M1145" i="7"/>
  <c r="N1145" i="7"/>
  <c r="O1145" i="7"/>
  <c r="P1145" i="7"/>
  <c r="Q1145" i="7"/>
  <c r="R1145" i="7"/>
  <c r="S1145" i="7"/>
  <c r="T1145" i="7"/>
  <c r="U1145" i="7"/>
  <c r="B1146" i="7"/>
  <c r="C1146" i="7"/>
  <c r="D1146" i="7"/>
  <c r="V1146" i="7" s="1"/>
  <c r="E1146" i="7"/>
  <c r="F1146" i="7"/>
  <c r="G1146" i="7"/>
  <c r="H1146" i="7"/>
  <c r="I1146" i="7"/>
  <c r="J1146" i="7"/>
  <c r="K1146" i="7"/>
  <c r="L1146" i="7"/>
  <c r="M1146" i="7"/>
  <c r="N1146" i="7"/>
  <c r="O1146" i="7"/>
  <c r="P1146" i="7"/>
  <c r="Q1146" i="7"/>
  <c r="R1146" i="7"/>
  <c r="S1146" i="7"/>
  <c r="T1146" i="7"/>
  <c r="U1146" i="7"/>
  <c r="B1147" i="7"/>
  <c r="C1147" i="7"/>
  <c r="V1147" i="7" s="1"/>
  <c r="D1147" i="7"/>
  <c r="E1147" i="7"/>
  <c r="F1147" i="7"/>
  <c r="G1147" i="7"/>
  <c r="H1147" i="7"/>
  <c r="I1147" i="7"/>
  <c r="J1147" i="7"/>
  <c r="K1147" i="7"/>
  <c r="L1147" i="7"/>
  <c r="M1147" i="7"/>
  <c r="N1147" i="7"/>
  <c r="O1147" i="7"/>
  <c r="P1147" i="7"/>
  <c r="Q1147" i="7"/>
  <c r="R1147" i="7"/>
  <c r="S1147" i="7"/>
  <c r="T1147" i="7"/>
  <c r="U1147" i="7"/>
  <c r="B1148" i="7"/>
  <c r="C1148" i="7"/>
  <c r="D1148" i="7"/>
  <c r="E1148" i="7"/>
  <c r="F1148" i="7"/>
  <c r="G1148" i="7"/>
  <c r="H1148" i="7"/>
  <c r="I1148" i="7"/>
  <c r="J1148" i="7"/>
  <c r="K1148" i="7"/>
  <c r="L1148" i="7"/>
  <c r="M1148" i="7"/>
  <c r="N1148" i="7"/>
  <c r="O1148" i="7"/>
  <c r="P1148" i="7"/>
  <c r="Q1148" i="7"/>
  <c r="R1148" i="7"/>
  <c r="S1148" i="7"/>
  <c r="T1148" i="7"/>
  <c r="U1148" i="7"/>
  <c r="B1149" i="7"/>
  <c r="C1149" i="7"/>
  <c r="D1149" i="7"/>
  <c r="E1149" i="7"/>
  <c r="F1149" i="7"/>
  <c r="G1149" i="7"/>
  <c r="H1149" i="7"/>
  <c r="I1149" i="7"/>
  <c r="J1149" i="7"/>
  <c r="K1149" i="7"/>
  <c r="L1149" i="7"/>
  <c r="M1149" i="7"/>
  <c r="N1149" i="7"/>
  <c r="O1149" i="7"/>
  <c r="P1149" i="7"/>
  <c r="Q1149" i="7"/>
  <c r="R1149" i="7"/>
  <c r="S1149" i="7"/>
  <c r="T1149" i="7"/>
  <c r="U1149" i="7"/>
  <c r="B1150" i="7"/>
  <c r="C1150" i="7"/>
  <c r="D1150" i="7"/>
  <c r="E1150" i="7"/>
  <c r="F1150" i="7"/>
  <c r="G1150" i="7"/>
  <c r="H1150" i="7"/>
  <c r="I1150" i="7"/>
  <c r="J1150" i="7"/>
  <c r="K1150" i="7"/>
  <c r="L1150" i="7"/>
  <c r="M1150" i="7"/>
  <c r="N1150" i="7"/>
  <c r="O1150" i="7"/>
  <c r="P1150" i="7"/>
  <c r="Q1150" i="7"/>
  <c r="R1150" i="7"/>
  <c r="S1150" i="7"/>
  <c r="T1150" i="7"/>
  <c r="U1150" i="7"/>
  <c r="B1151" i="7"/>
  <c r="C1151" i="7"/>
  <c r="D1151" i="7"/>
  <c r="E1151" i="7"/>
  <c r="F1151" i="7"/>
  <c r="G1151" i="7"/>
  <c r="H1151" i="7"/>
  <c r="I1151" i="7"/>
  <c r="J1151" i="7"/>
  <c r="K1151" i="7"/>
  <c r="L1151" i="7"/>
  <c r="M1151" i="7"/>
  <c r="N1151" i="7"/>
  <c r="O1151" i="7"/>
  <c r="P1151" i="7"/>
  <c r="Q1151" i="7"/>
  <c r="R1151" i="7"/>
  <c r="S1151" i="7"/>
  <c r="T1151" i="7"/>
  <c r="U1151" i="7"/>
  <c r="B1152" i="7"/>
  <c r="C1152" i="7"/>
  <c r="D1152" i="7"/>
  <c r="E1152" i="7"/>
  <c r="F1152" i="7"/>
  <c r="G1152" i="7"/>
  <c r="H1152" i="7"/>
  <c r="I1152" i="7"/>
  <c r="J1152" i="7"/>
  <c r="K1152" i="7"/>
  <c r="L1152" i="7"/>
  <c r="M1152" i="7"/>
  <c r="N1152" i="7"/>
  <c r="O1152" i="7"/>
  <c r="P1152" i="7"/>
  <c r="Q1152" i="7"/>
  <c r="R1152" i="7"/>
  <c r="S1152" i="7"/>
  <c r="T1152" i="7"/>
  <c r="U1152" i="7"/>
  <c r="B1153" i="7"/>
  <c r="C1153" i="7"/>
  <c r="D1153" i="7"/>
  <c r="E1153" i="7"/>
  <c r="F1153" i="7"/>
  <c r="V1153" i="7" s="1"/>
  <c r="G1153" i="7"/>
  <c r="H1153" i="7"/>
  <c r="I1153" i="7"/>
  <c r="J1153" i="7"/>
  <c r="K1153" i="7"/>
  <c r="L1153" i="7"/>
  <c r="M1153" i="7"/>
  <c r="N1153" i="7"/>
  <c r="O1153" i="7"/>
  <c r="P1153" i="7"/>
  <c r="Q1153" i="7"/>
  <c r="R1153" i="7"/>
  <c r="S1153" i="7"/>
  <c r="T1153" i="7"/>
  <c r="U1153" i="7"/>
  <c r="B1154" i="7"/>
  <c r="C1154" i="7"/>
  <c r="D1154" i="7"/>
  <c r="V1154" i="7" s="1"/>
  <c r="E1154" i="7"/>
  <c r="F1154" i="7"/>
  <c r="G1154" i="7"/>
  <c r="H1154" i="7"/>
  <c r="I1154" i="7"/>
  <c r="J1154" i="7"/>
  <c r="K1154" i="7"/>
  <c r="L1154" i="7"/>
  <c r="M1154" i="7"/>
  <c r="N1154" i="7"/>
  <c r="O1154" i="7"/>
  <c r="P1154" i="7"/>
  <c r="Q1154" i="7"/>
  <c r="R1154" i="7"/>
  <c r="S1154" i="7"/>
  <c r="T1154" i="7"/>
  <c r="U1154" i="7"/>
  <c r="B1155" i="7"/>
  <c r="C1155" i="7"/>
  <c r="D1155" i="7"/>
  <c r="E1155" i="7"/>
  <c r="F1155" i="7"/>
  <c r="G1155" i="7"/>
  <c r="H1155" i="7"/>
  <c r="I1155" i="7"/>
  <c r="J1155" i="7"/>
  <c r="K1155" i="7"/>
  <c r="L1155" i="7"/>
  <c r="M1155" i="7"/>
  <c r="N1155" i="7"/>
  <c r="O1155" i="7"/>
  <c r="P1155" i="7"/>
  <c r="Q1155" i="7"/>
  <c r="R1155" i="7"/>
  <c r="S1155" i="7"/>
  <c r="T1155" i="7"/>
  <c r="U1155" i="7"/>
  <c r="B1156" i="7"/>
  <c r="C1156" i="7"/>
  <c r="D1156" i="7"/>
  <c r="E1156" i="7"/>
  <c r="F1156" i="7"/>
  <c r="G1156" i="7"/>
  <c r="H1156" i="7"/>
  <c r="I1156" i="7"/>
  <c r="J1156" i="7"/>
  <c r="K1156" i="7"/>
  <c r="L1156" i="7"/>
  <c r="M1156" i="7"/>
  <c r="N1156" i="7"/>
  <c r="O1156" i="7"/>
  <c r="P1156" i="7"/>
  <c r="Q1156" i="7"/>
  <c r="R1156" i="7"/>
  <c r="S1156" i="7"/>
  <c r="T1156" i="7"/>
  <c r="U1156" i="7"/>
  <c r="B1157" i="7"/>
  <c r="C1157" i="7"/>
  <c r="D1157" i="7"/>
  <c r="E1157" i="7"/>
  <c r="F1157" i="7"/>
  <c r="V1157" i="7" s="1"/>
  <c r="G1157" i="7"/>
  <c r="H1157" i="7"/>
  <c r="I1157" i="7"/>
  <c r="J1157" i="7"/>
  <c r="K1157" i="7"/>
  <c r="L1157" i="7"/>
  <c r="M1157" i="7"/>
  <c r="N1157" i="7"/>
  <c r="O1157" i="7"/>
  <c r="P1157" i="7"/>
  <c r="Q1157" i="7"/>
  <c r="R1157" i="7"/>
  <c r="S1157" i="7"/>
  <c r="T1157" i="7"/>
  <c r="U1157" i="7"/>
  <c r="B1158" i="7"/>
  <c r="C1158" i="7"/>
  <c r="D1158" i="7"/>
  <c r="V1158" i="7" s="1"/>
  <c r="E1158" i="7"/>
  <c r="F1158" i="7"/>
  <c r="G1158" i="7"/>
  <c r="H1158" i="7"/>
  <c r="I1158" i="7"/>
  <c r="J1158" i="7"/>
  <c r="K1158" i="7"/>
  <c r="L1158" i="7"/>
  <c r="M1158" i="7"/>
  <c r="N1158" i="7"/>
  <c r="O1158" i="7"/>
  <c r="P1158" i="7"/>
  <c r="Q1158" i="7"/>
  <c r="R1158" i="7"/>
  <c r="S1158" i="7"/>
  <c r="T1158" i="7"/>
  <c r="U1158" i="7"/>
  <c r="B1159" i="7"/>
  <c r="C1159" i="7"/>
  <c r="V1159" i="7" s="1"/>
  <c r="D1159" i="7"/>
  <c r="E1159" i="7"/>
  <c r="F1159" i="7"/>
  <c r="G1159" i="7"/>
  <c r="H1159" i="7"/>
  <c r="I1159" i="7"/>
  <c r="J1159" i="7"/>
  <c r="K1159" i="7"/>
  <c r="L1159" i="7"/>
  <c r="M1159" i="7"/>
  <c r="N1159" i="7"/>
  <c r="O1159" i="7"/>
  <c r="P1159" i="7"/>
  <c r="Q1159" i="7"/>
  <c r="R1159" i="7"/>
  <c r="S1159" i="7"/>
  <c r="T1159" i="7"/>
  <c r="U1159" i="7"/>
  <c r="B1160" i="7"/>
  <c r="C1160" i="7"/>
  <c r="D1160" i="7"/>
  <c r="E1160" i="7"/>
  <c r="F1160" i="7"/>
  <c r="G1160" i="7"/>
  <c r="H1160" i="7"/>
  <c r="I1160" i="7"/>
  <c r="J1160" i="7"/>
  <c r="K1160" i="7"/>
  <c r="L1160" i="7"/>
  <c r="M1160" i="7"/>
  <c r="N1160" i="7"/>
  <c r="O1160" i="7"/>
  <c r="P1160" i="7"/>
  <c r="Q1160" i="7"/>
  <c r="R1160" i="7"/>
  <c r="S1160" i="7"/>
  <c r="T1160" i="7"/>
  <c r="U1160" i="7"/>
  <c r="B1161" i="7"/>
  <c r="C1161" i="7"/>
  <c r="D1161" i="7"/>
  <c r="E1161" i="7"/>
  <c r="F1161" i="7"/>
  <c r="G1161" i="7"/>
  <c r="H1161" i="7"/>
  <c r="I1161" i="7"/>
  <c r="J1161" i="7"/>
  <c r="K1161" i="7"/>
  <c r="L1161" i="7"/>
  <c r="M1161" i="7"/>
  <c r="N1161" i="7"/>
  <c r="O1161" i="7"/>
  <c r="P1161" i="7"/>
  <c r="Q1161" i="7"/>
  <c r="R1161" i="7"/>
  <c r="S1161" i="7"/>
  <c r="T1161" i="7"/>
  <c r="U1161" i="7"/>
  <c r="B1162" i="7"/>
  <c r="C1162" i="7"/>
  <c r="D1162" i="7"/>
  <c r="E1162" i="7"/>
  <c r="F1162" i="7"/>
  <c r="G1162" i="7"/>
  <c r="H1162" i="7"/>
  <c r="I1162" i="7"/>
  <c r="J1162" i="7"/>
  <c r="K1162" i="7"/>
  <c r="L1162" i="7"/>
  <c r="M1162" i="7"/>
  <c r="N1162" i="7"/>
  <c r="O1162" i="7"/>
  <c r="P1162" i="7"/>
  <c r="Q1162" i="7"/>
  <c r="R1162" i="7"/>
  <c r="S1162" i="7"/>
  <c r="T1162" i="7"/>
  <c r="U1162" i="7"/>
  <c r="B1163" i="7"/>
  <c r="C1163" i="7"/>
  <c r="D1163" i="7"/>
  <c r="E1163" i="7"/>
  <c r="F1163" i="7"/>
  <c r="G1163" i="7"/>
  <c r="H1163" i="7"/>
  <c r="I1163" i="7"/>
  <c r="J1163" i="7"/>
  <c r="K1163" i="7"/>
  <c r="L1163" i="7"/>
  <c r="M1163" i="7"/>
  <c r="N1163" i="7"/>
  <c r="O1163" i="7"/>
  <c r="P1163" i="7"/>
  <c r="Q1163" i="7"/>
  <c r="R1163" i="7"/>
  <c r="S1163" i="7"/>
  <c r="T1163" i="7"/>
  <c r="U1163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N1164" i="7"/>
  <c r="O1164" i="7"/>
  <c r="P1164" i="7"/>
  <c r="Q1164" i="7"/>
  <c r="R1164" i="7"/>
  <c r="S1164" i="7"/>
  <c r="T1164" i="7"/>
  <c r="U1164" i="7"/>
  <c r="B1165" i="7"/>
  <c r="C1165" i="7"/>
  <c r="D1165" i="7"/>
  <c r="E1165" i="7"/>
  <c r="F1165" i="7"/>
  <c r="V1165" i="7" s="1"/>
  <c r="G1165" i="7"/>
  <c r="H1165" i="7"/>
  <c r="I1165" i="7"/>
  <c r="J1165" i="7"/>
  <c r="K1165" i="7"/>
  <c r="L1165" i="7"/>
  <c r="M1165" i="7"/>
  <c r="N1165" i="7"/>
  <c r="O1165" i="7"/>
  <c r="P1165" i="7"/>
  <c r="Q1165" i="7"/>
  <c r="R1165" i="7"/>
  <c r="S1165" i="7"/>
  <c r="T1165" i="7"/>
  <c r="U1165" i="7"/>
  <c r="B1166" i="7"/>
  <c r="C1166" i="7"/>
  <c r="D1166" i="7"/>
  <c r="V1166" i="7" s="1"/>
  <c r="E1166" i="7"/>
  <c r="F1166" i="7"/>
  <c r="G1166" i="7"/>
  <c r="H1166" i="7"/>
  <c r="I1166" i="7"/>
  <c r="J1166" i="7"/>
  <c r="K1166" i="7"/>
  <c r="L1166" i="7"/>
  <c r="M1166" i="7"/>
  <c r="N1166" i="7"/>
  <c r="O1166" i="7"/>
  <c r="P1166" i="7"/>
  <c r="Q1166" i="7"/>
  <c r="R1166" i="7"/>
  <c r="S1166" i="7"/>
  <c r="T1166" i="7"/>
  <c r="U1166" i="7"/>
  <c r="B1167" i="7"/>
  <c r="C1167" i="7"/>
  <c r="D1167" i="7"/>
  <c r="E1167" i="7"/>
  <c r="F1167" i="7"/>
  <c r="G1167" i="7"/>
  <c r="H1167" i="7"/>
  <c r="I1167" i="7"/>
  <c r="J1167" i="7"/>
  <c r="K1167" i="7"/>
  <c r="L1167" i="7"/>
  <c r="M1167" i="7"/>
  <c r="N1167" i="7"/>
  <c r="O1167" i="7"/>
  <c r="P1167" i="7"/>
  <c r="Q1167" i="7"/>
  <c r="R1167" i="7"/>
  <c r="S1167" i="7"/>
  <c r="T1167" i="7"/>
  <c r="U1167" i="7"/>
  <c r="B1168" i="7"/>
  <c r="C1168" i="7"/>
  <c r="D1168" i="7"/>
  <c r="E1168" i="7"/>
  <c r="F1168" i="7"/>
  <c r="G1168" i="7"/>
  <c r="H1168" i="7"/>
  <c r="I1168" i="7"/>
  <c r="J1168" i="7"/>
  <c r="K1168" i="7"/>
  <c r="L1168" i="7"/>
  <c r="M1168" i="7"/>
  <c r="N1168" i="7"/>
  <c r="O1168" i="7"/>
  <c r="P1168" i="7"/>
  <c r="Q1168" i="7"/>
  <c r="R1168" i="7"/>
  <c r="S1168" i="7"/>
  <c r="T1168" i="7"/>
  <c r="U1168" i="7"/>
  <c r="B1169" i="7"/>
  <c r="C1169" i="7"/>
  <c r="D1169" i="7"/>
  <c r="E1169" i="7"/>
  <c r="F1169" i="7"/>
  <c r="G1169" i="7"/>
  <c r="V1169" i="7" s="1"/>
  <c r="H1169" i="7"/>
  <c r="I1169" i="7"/>
  <c r="J1169" i="7"/>
  <c r="K1169" i="7"/>
  <c r="L1169" i="7"/>
  <c r="M1169" i="7"/>
  <c r="N1169" i="7"/>
  <c r="O1169" i="7"/>
  <c r="P1169" i="7"/>
  <c r="Q1169" i="7"/>
  <c r="R1169" i="7"/>
  <c r="S1169" i="7"/>
  <c r="T1169" i="7"/>
  <c r="U1169" i="7"/>
  <c r="B1170" i="7"/>
  <c r="C1170" i="7"/>
  <c r="D1170" i="7"/>
  <c r="E1170" i="7"/>
  <c r="F1170" i="7"/>
  <c r="G1170" i="7"/>
  <c r="H1170" i="7"/>
  <c r="I1170" i="7"/>
  <c r="J1170" i="7"/>
  <c r="K1170" i="7"/>
  <c r="L1170" i="7"/>
  <c r="M1170" i="7"/>
  <c r="N1170" i="7"/>
  <c r="O1170" i="7"/>
  <c r="P1170" i="7"/>
  <c r="Q1170" i="7"/>
  <c r="R1170" i="7"/>
  <c r="S1170" i="7"/>
  <c r="T1170" i="7"/>
  <c r="U1170" i="7"/>
  <c r="B1171" i="7"/>
  <c r="C1171" i="7"/>
  <c r="V1171" i="7" s="1"/>
  <c r="D1171" i="7"/>
  <c r="E1171" i="7"/>
  <c r="F1171" i="7"/>
  <c r="G1171" i="7"/>
  <c r="H1171" i="7"/>
  <c r="I1171" i="7"/>
  <c r="J1171" i="7"/>
  <c r="K1171" i="7"/>
  <c r="L1171" i="7"/>
  <c r="M1171" i="7"/>
  <c r="N1171" i="7"/>
  <c r="O1171" i="7"/>
  <c r="P1171" i="7"/>
  <c r="Q1171" i="7"/>
  <c r="R1171" i="7"/>
  <c r="S1171" i="7"/>
  <c r="T1171" i="7"/>
  <c r="U1171" i="7"/>
  <c r="B1172" i="7"/>
  <c r="C1172" i="7"/>
  <c r="D1172" i="7"/>
  <c r="E1172" i="7"/>
  <c r="F1172" i="7"/>
  <c r="G1172" i="7"/>
  <c r="H1172" i="7"/>
  <c r="I1172" i="7"/>
  <c r="J1172" i="7"/>
  <c r="K1172" i="7"/>
  <c r="L1172" i="7"/>
  <c r="M1172" i="7"/>
  <c r="N1172" i="7"/>
  <c r="O1172" i="7"/>
  <c r="P1172" i="7"/>
  <c r="Q1172" i="7"/>
  <c r="R1172" i="7"/>
  <c r="S1172" i="7"/>
  <c r="T1172" i="7"/>
  <c r="U1172" i="7"/>
  <c r="B1173" i="7"/>
  <c r="C1173" i="7"/>
  <c r="D1173" i="7"/>
  <c r="E1173" i="7"/>
  <c r="F1173" i="7"/>
  <c r="G1173" i="7"/>
  <c r="H1173" i="7"/>
  <c r="I1173" i="7"/>
  <c r="J1173" i="7"/>
  <c r="K1173" i="7"/>
  <c r="L1173" i="7"/>
  <c r="M1173" i="7"/>
  <c r="N1173" i="7"/>
  <c r="O1173" i="7"/>
  <c r="P1173" i="7"/>
  <c r="Q1173" i="7"/>
  <c r="R1173" i="7"/>
  <c r="S1173" i="7"/>
  <c r="T1173" i="7"/>
  <c r="U1173" i="7"/>
  <c r="B1174" i="7"/>
  <c r="C1174" i="7"/>
  <c r="D1174" i="7"/>
  <c r="E1174" i="7"/>
  <c r="F1174" i="7"/>
  <c r="G1174" i="7"/>
  <c r="H1174" i="7"/>
  <c r="I1174" i="7"/>
  <c r="J1174" i="7"/>
  <c r="K1174" i="7"/>
  <c r="L1174" i="7"/>
  <c r="M1174" i="7"/>
  <c r="N1174" i="7"/>
  <c r="O1174" i="7"/>
  <c r="P1174" i="7"/>
  <c r="Q1174" i="7"/>
  <c r="R1174" i="7"/>
  <c r="S1174" i="7"/>
  <c r="T1174" i="7"/>
  <c r="U1174" i="7"/>
  <c r="B1175" i="7"/>
  <c r="C1175" i="7"/>
  <c r="D1175" i="7"/>
  <c r="E1175" i="7"/>
  <c r="F1175" i="7"/>
  <c r="G1175" i="7"/>
  <c r="H1175" i="7"/>
  <c r="I1175" i="7"/>
  <c r="J1175" i="7"/>
  <c r="K1175" i="7"/>
  <c r="L1175" i="7"/>
  <c r="M1175" i="7"/>
  <c r="N1175" i="7"/>
  <c r="O1175" i="7"/>
  <c r="P1175" i="7"/>
  <c r="Q1175" i="7"/>
  <c r="R1175" i="7"/>
  <c r="S1175" i="7"/>
  <c r="T1175" i="7"/>
  <c r="U1175" i="7"/>
  <c r="B1176" i="7"/>
  <c r="C1176" i="7"/>
  <c r="D1176" i="7"/>
  <c r="E1176" i="7"/>
  <c r="F1176" i="7"/>
  <c r="G1176" i="7"/>
  <c r="H1176" i="7"/>
  <c r="I1176" i="7"/>
  <c r="J1176" i="7"/>
  <c r="K1176" i="7"/>
  <c r="L1176" i="7"/>
  <c r="M1176" i="7"/>
  <c r="N1176" i="7"/>
  <c r="O1176" i="7"/>
  <c r="P1176" i="7"/>
  <c r="Q1176" i="7"/>
  <c r="R1176" i="7"/>
  <c r="S1176" i="7"/>
  <c r="T1176" i="7"/>
  <c r="U1176" i="7"/>
  <c r="B1177" i="7"/>
  <c r="C1177" i="7"/>
  <c r="D1177" i="7"/>
  <c r="E1177" i="7"/>
  <c r="F1177" i="7"/>
  <c r="G1177" i="7"/>
  <c r="V1177" i="7" s="1"/>
  <c r="H1177" i="7"/>
  <c r="I1177" i="7"/>
  <c r="J1177" i="7"/>
  <c r="K1177" i="7"/>
  <c r="L1177" i="7"/>
  <c r="M1177" i="7"/>
  <c r="N1177" i="7"/>
  <c r="O1177" i="7"/>
  <c r="P1177" i="7"/>
  <c r="Q1177" i="7"/>
  <c r="R1177" i="7"/>
  <c r="S1177" i="7"/>
  <c r="T1177" i="7"/>
  <c r="U1177" i="7"/>
  <c r="B1178" i="7"/>
  <c r="C1178" i="7"/>
  <c r="D1178" i="7"/>
  <c r="V1178" i="7" s="1"/>
  <c r="E1178" i="7"/>
  <c r="F1178" i="7"/>
  <c r="G1178" i="7"/>
  <c r="H1178" i="7"/>
  <c r="I1178" i="7"/>
  <c r="J1178" i="7"/>
  <c r="K1178" i="7"/>
  <c r="L1178" i="7"/>
  <c r="M1178" i="7"/>
  <c r="N1178" i="7"/>
  <c r="O1178" i="7"/>
  <c r="P1178" i="7"/>
  <c r="Q1178" i="7"/>
  <c r="R1178" i="7"/>
  <c r="S1178" i="7"/>
  <c r="T1178" i="7"/>
  <c r="U1178" i="7"/>
  <c r="B1179" i="7"/>
  <c r="C1179" i="7"/>
  <c r="D1179" i="7"/>
  <c r="E1179" i="7"/>
  <c r="F1179" i="7"/>
  <c r="G1179" i="7"/>
  <c r="H1179" i="7"/>
  <c r="I1179" i="7"/>
  <c r="J1179" i="7"/>
  <c r="K1179" i="7"/>
  <c r="L1179" i="7"/>
  <c r="M1179" i="7"/>
  <c r="N1179" i="7"/>
  <c r="O1179" i="7"/>
  <c r="P1179" i="7"/>
  <c r="Q1179" i="7"/>
  <c r="R1179" i="7"/>
  <c r="S1179" i="7"/>
  <c r="T1179" i="7"/>
  <c r="U1179" i="7"/>
  <c r="B1180" i="7"/>
  <c r="C1180" i="7"/>
  <c r="D1180" i="7"/>
  <c r="E1180" i="7"/>
  <c r="F1180" i="7"/>
  <c r="G1180" i="7"/>
  <c r="H1180" i="7"/>
  <c r="I1180" i="7"/>
  <c r="J1180" i="7"/>
  <c r="K1180" i="7"/>
  <c r="L1180" i="7"/>
  <c r="M1180" i="7"/>
  <c r="N1180" i="7"/>
  <c r="O1180" i="7"/>
  <c r="P1180" i="7"/>
  <c r="Q1180" i="7"/>
  <c r="R1180" i="7"/>
  <c r="S1180" i="7"/>
  <c r="T1180" i="7"/>
  <c r="U1180" i="7"/>
  <c r="B1181" i="7"/>
  <c r="C1181" i="7"/>
  <c r="D1181" i="7"/>
  <c r="E1181" i="7"/>
  <c r="F1181" i="7"/>
  <c r="G1181" i="7"/>
  <c r="V1181" i="7" s="1"/>
  <c r="H1181" i="7"/>
  <c r="I1181" i="7"/>
  <c r="J1181" i="7"/>
  <c r="K1181" i="7"/>
  <c r="L1181" i="7"/>
  <c r="M1181" i="7"/>
  <c r="N1181" i="7"/>
  <c r="O1181" i="7"/>
  <c r="P1181" i="7"/>
  <c r="Q1181" i="7"/>
  <c r="R1181" i="7"/>
  <c r="S1181" i="7"/>
  <c r="T1181" i="7"/>
  <c r="U1181" i="7"/>
  <c r="B1182" i="7"/>
  <c r="C1182" i="7"/>
  <c r="D1182" i="7"/>
  <c r="E1182" i="7"/>
  <c r="F1182" i="7"/>
  <c r="G1182" i="7"/>
  <c r="H1182" i="7"/>
  <c r="I1182" i="7"/>
  <c r="J1182" i="7"/>
  <c r="K1182" i="7"/>
  <c r="L1182" i="7"/>
  <c r="M1182" i="7"/>
  <c r="N1182" i="7"/>
  <c r="O1182" i="7"/>
  <c r="P1182" i="7"/>
  <c r="Q1182" i="7"/>
  <c r="R1182" i="7"/>
  <c r="S1182" i="7"/>
  <c r="T1182" i="7"/>
  <c r="U1182" i="7"/>
  <c r="B1183" i="7"/>
  <c r="C1183" i="7"/>
  <c r="V1183" i="7" s="1"/>
  <c r="D1183" i="7"/>
  <c r="E1183" i="7"/>
  <c r="F1183" i="7"/>
  <c r="G1183" i="7"/>
  <c r="H1183" i="7"/>
  <c r="I1183" i="7"/>
  <c r="J1183" i="7"/>
  <c r="K1183" i="7"/>
  <c r="L1183" i="7"/>
  <c r="M1183" i="7"/>
  <c r="N1183" i="7"/>
  <c r="O1183" i="7"/>
  <c r="P1183" i="7"/>
  <c r="Q1183" i="7"/>
  <c r="R1183" i="7"/>
  <c r="S1183" i="7"/>
  <c r="T1183" i="7"/>
  <c r="U1183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N1184" i="7"/>
  <c r="O1184" i="7"/>
  <c r="P1184" i="7"/>
  <c r="Q1184" i="7"/>
  <c r="R1184" i="7"/>
  <c r="S1184" i="7"/>
  <c r="T1184" i="7"/>
  <c r="U1184" i="7"/>
  <c r="B1185" i="7"/>
  <c r="C1185" i="7"/>
  <c r="D1185" i="7"/>
  <c r="E1185" i="7"/>
  <c r="F1185" i="7"/>
  <c r="G1185" i="7"/>
  <c r="H1185" i="7"/>
  <c r="I1185" i="7"/>
  <c r="J1185" i="7"/>
  <c r="K1185" i="7"/>
  <c r="L1185" i="7"/>
  <c r="M1185" i="7"/>
  <c r="N1185" i="7"/>
  <c r="O1185" i="7"/>
  <c r="P1185" i="7"/>
  <c r="Q1185" i="7"/>
  <c r="R1185" i="7"/>
  <c r="S1185" i="7"/>
  <c r="T1185" i="7"/>
  <c r="U1185" i="7"/>
  <c r="B1186" i="7"/>
  <c r="C1186" i="7"/>
  <c r="D1186" i="7"/>
  <c r="E1186" i="7"/>
  <c r="F1186" i="7"/>
  <c r="G1186" i="7"/>
  <c r="H1186" i="7"/>
  <c r="I1186" i="7"/>
  <c r="J1186" i="7"/>
  <c r="K1186" i="7"/>
  <c r="L1186" i="7"/>
  <c r="M1186" i="7"/>
  <c r="N1186" i="7"/>
  <c r="O1186" i="7"/>
  <c r="P1186" i="7"/>
  <c r="Q1186" i="7"/>
  <c r="R1186" i="7"/>
  <c r="S1186" i="7"/>
  <c r="T1186" i="7"/>
  <c r="U1186" i="7"/>
  <c r="B1187" i="7"/>
  <c r="C1187" i="7"/>
  <c r="D1187" i="7"/>
  <c r="E1187" i="7"/>
  <c r="F1187" i="7"/>
  <c r="G1187" i="7"/>
  <c r="H1187" i="7"/>
  <c r="I1187" i="7"/>
  <c r="J1187" i="7"/>
  <c r="K1187" i="7"/>
  <c r="L1187" i="7"/>
  <c r="M1187" i="7"/>
  <c r="N1187" i="7"/>
  <c r="O1187" i="7"/>
  <c r="P1187" i="7"/>
  <c r="Q1187" i="7"/>
  <c r="R1187" i="7"/>
  <c r="S1187" i="7"/>
  <c r="T1187" i="7"/>
  <c r="U1187" i="7"/>
  <c r="B1188" i="7"/>
  <c r="C1188" i="7"/>
  <c r="D1188" i="7"/>
  <c r="E1188" i="7"/>
  <c r="F1188" i="7"/>
  <c r="G1188" i="7"/>
  <c r="H1188" i="7"/>
  <c r="I1188" i="7"/>
  <c r="J1188" i="7"/>
  <c r="K1188" i="7"/>
  <c r="L1188" i="7"/>
  <c r="M1188" i="7"/>
  <c r="N1188" i="7"/>
  <c r="O1188" i="7"/>
  <c r="P1188" i="7"/>
  <c r="Q1188" i="7"/>
  <c r="R1188" i="7"/>
  <c r="S1188" i="7"/>
  <c r="T1188" i="7"/>
  <c r="U1188" i="7"/>
  <c r="B1189" i="7"/>
  <c r="C1189" i="7"/>
  <c r="D1189" i="7"/>
  <c r="E1189" i="7"/>
  <c r="F1189" i="7"/>
  <c r="G1189" i="7"/>
  <c r="V1189" i="7" s="1"/>
  <c r="H1189" i="7"/>
  <c r="I1189" i="7"/>
  <c r="J1189" i="7"/>
  <c r="K1189" i="7"/>
  <c r="L1189" i="7"/>
  <c r="M1189" i="7"/>
  <c r="N1189" i="7"/>
  <c r="O1189" i="7"/>
  <c r="P1189" i="7"/>
  <c r="Q1189" i="7"/>
  <c r="R1189" i="7"/>
  <c r="S1189" i="7"/>
  <c r="T1189" i="7"/>
  <c r="U1189" i="7"/>
  <c r="B1190" i="7"/>
  <c r="C1190" i="7"/>
  <c r="D1190" i="7"/>
  <c r="V1190" i="7" s="1"/>
  <c r="E1190" i="7"/>
  <c r="F1190" i="7"/>
  <c r="G1190" i="7"/>
  <c r="H1190" i="7"/>
  <c r="I1190" i="7"/>
  <c r="J1190" i="7"/>
  <c r="K1190" i="7"/>
  <c r="L1190" i="7"/>
  <c r="M1190" i="7"/>
  <c r="N1190" i="7"/>
  <c r="O1190" i="7"/>
  <c r="P1190" i="7"/>
  <c r="Q1190" i="7"/>
  <c r="R1190" i="7"/>
  <c r="S1190" i="7"/>
  <c r="T1190" i="7"/>
  <c r="U1190" i="7"/>
  <c r="B1191" i="7"/>
  <c r="C1191" i="7"/>
  <c r="D1191" i="7"/>
  <c r="E1191" i="7"/>
  <c r="F1191" i="7"/>
  <c r="G1191" i="7"/>
  <c r="H1191" i="7"/>
  <c r="I1191" i="7"/>
  <c r="J1191" i="7"/>
  <c r="K1191" i="7"/>
  <c r="L1191" i="7"/>
  <c r="M1191" i="7"/>
  <c r="N1191" i="7"/>
  <c r="O1191" i="7"/>
  <c r="P1191" i="7"/>
  <c r="Q1191" i="7"/>
  <c r="R1191" i="7"/>
  <c r="S1191" i="7"/>
  <c r="T1191" i="7"/>
  <c r="U1191" i="7"/>
  <c r="B1192" i="7"/>
  <c r="C1192" i="7"/>
  <c r="D1192" i="7"/>
  <c r="E1192" i="7"/>
  <c r="F1192" i="7"/>
  <c r="G1192" i="7"/>
  <c r="H1192" i="7"/>
  <c r="I1192" i="7"/>
  <c r="J1192" i="7"/>
  <c r="K1192" i="7"/>
  <c r="L1192" i="7"/>
  <c r="M1192" i="7"/>
  <c r="N1192" i="7"/>
  <c r="O1192" i="7"/>
  <c r="P1192" i="7"/>
  <c r="Q1192" i="7"/>
  <c r="R1192" i="7"/>
  <c r="S1192" i="7"/>
  <c r="T1192" i="7"/>
  <c r="U1192" i="7"/>
  <c r="B1193" i="7"/>
  <c r="C1193" i="7"/>
  <c r="D1193" i="7"/>
  <c r="E1193" i="7"/>
  <c r="F1193" i="7"/>
  <c r="G1193" i="7"/>
  <c r="V1193" i="7" s="1"/>
  <c r="H1193" i="7"/>
  <c r="I1193" i="7"/>
  <c r="J1193" i="7"/>
  <c r="K1193" i="7"/>
  <c r="L1193" i="7"/>
  <c r="M1193" i="7"/>
  <c r="N1193" i="7"/>
  <c r="O1193" i="7"/>
  <c r="P1193" i="7"/>
  <c r="Q1193" i="7"/>
  <c r="R1193" i="7"/>
  <c r="S1193" i="7"/>
  <c r="T1193" i="7"/>
  <c r="U1193" i="7"/>
  <c r="B1194" i="7"/>
  <c r="C1194" i="7"/>
  <c r="D1194" i="7"/>
  <c r="E1194" i="7"/>
  <c r="F1194" i="7"/>
  <c r="G1194" i="7"/>
  <c r="H1194" i="7"/>
  <c r="I1194" i="7"/>
  <c r="J1194" i="7"/>
  <c r="K1194" i="7"/>
  <c r="L1194" i="7"/>
  <c r="M1194" i="7"/>
  <c r="N1194" i="7"/>
  <c r="O1194" i="7"/>
  <c r="P1194" i="7"/>
  <c r="Q1194" i="7"/>
  <c r="R1194" i="7"/>
  <c r="S1194" i="7"/>
  <c r="T1194" i="7"/>
  <c r="U1194" i="7"/>
  <c r="B1195" i="7"/>
  <c r="C1195" i="7"/>
  <c r="V1195" i="7" s="1"/>
  <c r="D1195" i="7"/>
  <c r="E1195" i="7"/>
  <c r="F1195" i="7"/>
  <c r="G1195" i="7"/>
  <c r="H1195" i="7"/>
  <c r="I1195" i="7"/>
  <c r="J1195" i="7"/>
  <c r="K1195" i="7"/>
  <c r="L1195" i="7"/>
  <c r="M1195" i="7"/>
  <c r="N1195" i="7"/>
  <c r="O1195" i="7"/>
  <c r="P1195" i="7"/>
  <c r="Q1195" i="7"/>
  <c r="R1195" i="7"/>
  <c r="S1195" i="7"/>
  <c r="T1195" i="7"/>
  <c r="U1195" i="7"/>
  <c r="B1196" i="7"/>
  <c r="C1196" i="7"/>
  <c r="D1196" i="7"/>
  <c r="E1196" i="7"/>
  <c r="F1196" i="7"/>
  <c r="G1196" i="7"/>
  <c r="H1196" i="7"/>
  <c r="I1196" i="7"/>
  <c r="J1196" i="7"/>
  <c r="K1196" i="7"/>
  <c r="L1196" i="7"/>
  <c r="M1196" i="7"/>
  <c r="N1196" i="7"/>
  <c r="O1196" i="7"/>
  <c r="P1196" i="7"/>
  <c r="Q1196" i="7"/>
  <c r="R1196" i="7"/>
  <c r="S1196" i="7"/>
  <c r="T1196" i="7"/>
  <c r="U1196" i="7"/>
  <c r="B1197" i="7"/>
  <c r="C1197" i="7"/>
  <c r="D1197" i="7"/>
  <c r="E1197" i="7"/>
  <c r="F1197" i="7"/>
  <c r="G1197" i="7"/>
  <c r="H1197" i="7"/>
  <c r="I1197" i="7"/>
  <c r="J1197" i="7"/>
  <c r="K1197" i="7"/>
  <c r="L1197" i="7"/>
  <c r="M1197" i="7"/>
  <c r="N1197" i="7"/>
  <c r="O1197" i="7"/>
  <c r="P1197" i="7"/>
  <c r="Q1197" i="7"/>
  <c r="R1197" i="7"/>
  <c r="S1197" i="7"/>
  <c r="T1197" i="7"/>
  <c r="U1197" i="7"/>
  <c r="B1198" i="7"/>
  <c r="C1198" i="7"/>
  <c r="D1198" i="7"/>
  <c r="E1198" i="7"/>
  <c r="F1198" i="7"/>
  <c r="G1198" i="7"/>
  <c r="H1198" i="7"/>
  <c r="I1198" i="7"/>
  <c r="J1198" i="7"/>
  <c r="K1198" i="7"/>
  <c r="L1198" i="7"/>
  <c r="M1198" i="7"/>
  <c r="N1198" i="7"/>
  <c r="O1198" i="7"/>
  <c r="P1198" i="7"/>
  <c r="Q1198" i="7"/>
  <c r="R1198" i="7"/>
  <c r="S1198" i="7"/>
  <c r="T1198" i="7"/>
  <c r="U1198" i="7"/>
  <c r="B1199" i="7"/>
  <c r="C1199" i="7"/>
  <c r="D1199" i="7"/>
  <c r="E1199" i="7"/>
  <c r="F1199" i="7"/>
  <c r="G1199" i="7"/>
  <c r="H1199" i="7"/>
  <c r="I1199" i="7"/>
  <c r="J1199" i="7"/>
  <c r="K1199" i="7"/>
  <c r="L1199" i="7"/>
  <c r="M1199" i="7"/>
  <c r="N1199" i="7"/>
  <c r="O1199" i="7"/>
  <c r="P1199" i="7"/>
  <c r="Q1199" i="7"/>
  <c r="R1199" i="7"/>
  <c r="S1199" i="7"/>
  <c r="T1199" i="7"/>
  <c r="U1199" i="7"/>
  <c r="B1200" i="7"/>
  <c r="C1200" i="7"/>
  <c r="D1200" i="7"/>
  <c r="E1200" i="7"/>
  <c r="F1200" i="7"/>
  <c r="G1200" i="7"/>
  <c r="H1200" i="7"/>
  <c r="I1200" i="7"/>
  <c r="J1200" i="7"/>
  <c r="K1200" i="7"/>
  <c r="L1200" i="7"/>
  <c r="M1200" i="7"/>
  <c r="N1200" i="7"/>
  <c r="O1200" i="7"/>
  <c r="P1200" i="7"/>
  <c r="Q1200" i="7"/>
  <c r="R1200" i="7"/>
  <c r="S1200" i="7"/>
  <c r="T1200" i="7"/>
  <c r="U1200" i="7"/>
  <c r="B1201" i="7"/>
  <c r="C1201" i="7"/>
  <c r="D1201" i="7"/>
  <c r="E1201" i="7"/>
  <c r="F1201" i="7"/>
  <c r="G1201" i="7"/>
  <c r="V1201" i="7" s="1"/>
  <c r="H1201" i="7"/>
  <c r="I1201" i="7"/>
  <c r="J1201" i="7"/>
  <c r="K1201" i="7"/>
  <c r="L1201" i="7"/>
  <c r="M1201" i="7"/>
  <c r="N1201" i="7"/>
  <c r="O1201" i="7"/>
  <c r="P1201" i="7"/>
  <c r="Q1201" i="7"/>
  <c r="R1201" i="7"/>
  <c r="S1201" i="7"/>
  <c r="T1201" i="7"/>
  <c r="U1201" i="7"/>
  <c r="B1202" i="7"/>
  <c r="C1202" i="7"/>
  <c r="D1202" i="7"/>
  <c r="V1202" i="7" s="1"/>
  <c r="E1202" i="7"/>
  <c r="F1202" i="7"/>
  <c r="G1202" i="7"/>
  <c r="H1202" i="7"/>
  <c r="I1202" i="7"/>
  <c r="J1202" i="7"/>
  <c r="K1202" i="7"/>
  <c r="L1202" i="7"/>
  <c r="M1202" i="7"/>
  <c r="N1202" i="7"/>
  <c r="O1202" i="7"/>
  <c r="P1202" i="7"/>
  <c r="Q1202" i="7"/>
  <c r="R1202" i="7"/>
  <c r="S1202" i="7"/>
  <c r="T1202" i="7"/>
  <c r="U1202" i="7"/>
  <c r="B1203" i="7"/>
  <c r="C1203" i="7"/>
  <c r="D1203" i="7"/>
  <c r="E1203" i="7"/>
  <c r="F1203" i="7"/>
  <c r="G1203" i="7"/>
  <c r="H1203" i="7"/>
  <c r="I1203" i="7"/>
  <c r="J1203" i="7"/>
  <c r="K1203" i="7"/>
  <c r="L1203" i="7"/>
  <c r="M1203" i="7"/>
  <c r="N1203" i="7"/>
  <c r="O1203" i="7"/>
  <c r="P1203" i="7"/>
  <c r="Q1203" i="7"/>
  <c r="R1203" i="7"/>
  <c r="S1203" i="7"/>
  <c r="T1203" i="7"/>
  <c r="U1203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N1204" i="7"/>
  <c r="O1204" i="7"/>
  <c r="P1204" i="7"/>
  <c r="Q1204" i="7"/>
  <c r="R1204" i="7"/>
  <c r="S1204" i="7"/>
  <c r="T1204" i="7"/>
  <c r="U1204" i="7"/>
  <c r="B1205" i="7"/>
  <c r="C1205" i="7"/>
  <c r="D1205" i="7"/>
  <c r="E1205" i="7"/>
  <c r="F1205" i="7"/>
  <c r="G1205" i="7"/>
  <c r="V1205" i="7" s="1"/>
  <c r="H1205" i="7"/>
  <c r="I1205" i="7"/>
  <c r="J1205" i="7"/>
  <c r="K1205" i="7"/>
  <c r="L1205" i="7"/>
  <c r="M1205" i="7"/>
  <c r="N1205" i="7"/>
  <c r="O1205" i="7"/>
  <c r="P1205" i="7"/>
  <c r="Q1205" i="7"/>
  <c r="R1205" i="7"/>
  <c r="S1205" i="7"/>
  <c r="T1205" i="7"/>
  <c r="U1205" i="7"/>
  <c r="B1206" i="7"/>
  <c r="C1206" i="7"/>
  <c r="D1206" i="7"/>
  <c r="E1206" i="7"/>
  <c r="F1206" i="7"/>
  <c r="G1206" i="7"/>
  <c r="H1206" i="7"/>
  <c r="I1206" i="7"/>
  <c r="J1206" i="7"/>
  <c r="K1206" i="7"/>
  <c r="L1206" i="7"/>
  <c r="M1206" i="7"/>
  <c r="N1206" i="7"/>
  <c r="O1206" i="7"/>
  <c r="P1206" i="7"/>
  <c r="Q1206" i="7"/>
  <c r="R1206" i="7"/>
  <c r="S1206" i="7"/>
  <c r="T1206" i="7"/>
  <c r="U1206" i="7"/>
  <c r="B1207" i="7"/>
  <c r="C1207" i="7"/>
  <c r="D1207" i="7"/>
  <c r="E1207" i="7"/>
  <c r="F1207" i="7"/>
  <c r="G1207" i="7"/>
  <c r="H1207" i="7"/>
  <c r="I1207" i="7"/>
  <c r="J1207" i="7"/>
  <c r="K1207" i="7"/>
  <c r="L1207" i="7"/>
  <c r="M1207" i="7"/>
  <c r="N1207" i="7"/>
  <c r="O1207" i="7"/>
  <c r="P1207" i="7"/>
  <c r="Q1207" i="7"/>
  <c r="R1207" i="7"/>
  <c r="S1207" i="7"/>
  <c r="T1207" i="7"/>
  <c r="U1207" i="7"/>
  <c r="B1208" i="7"/>
  <c r="C1208" i="7"/>
  <c r="D1208" i="7"/>
  <c r="E1208" i="7"/>
  <c r="F1208" i="7"/>
  <c r="G1208" i="7"/>
  <c r="H1208" i="7"/>
  <c r="I1208" i="7"/>
  <c r="J1208" i="7"/>
  <c r="K1208" i="7"/>
  <c r="L1208" i="7"/>
  <c r="M1208" i="7"/>
  <c r="N1208" i="7"/>
  <c r="O1208" i="7"/>
  <c r="P1208" i="7"/>
  <c r="Q1208" i="7"/>
  <c r="R1208" i="7"/>
  <c r="S1208" i="7"/>
  <c r="T1208" i="7"/>
  <c r="U1208" i="7"/>
  <c r="B1209" i="7"/>
  <c r="C1209" i="7"/>
  <c r="D1209" i="7"/>
  <c r="E1209" i="7"/>
  <c r="F1209" i="7"/>
  <c r="G1209" i="7"/>
  <c r="H1209" i="7"/>
  <c r="I1209" i="7"/>
  <c r="J1209" i="7"/>
  <c r="K1209" i="7"/>
  <c r="L1209" i="7"/>
  <c r="M1209" i="7"/>
  <c r="N1209" i="7"/>
  <c r="O1209" i="7"/>
  <c r="P1209" i="7"/>
  <c r="Q1209" i="7"/>
  <c r="R1209" i="7"/>
  <c r="S1209" i="7"/>
  <c r="T1209" i="7"/>
  <c r="U1209" i="7"/>
  <c r="B1210" i="7"/>
  <c r="C1210" i="7"/>
  <c r="D1210" i="7"/>
  <c r="E1210" i="7"/>
  <c r="F1210" i="7"/>
  <c r="G1210" i="7"/>
  <c r="H1210" i="7"/>
  <c r="I1210" i="7"/>
  <c r="J1210" i="7"/>
  <c r="K1210" i="7"/>
  <c r="L1210" i="7"/>
  <c r="M1210" i="7"/>
  <c r="N1210" i="7"/>
  <c r="O1210" i="7"/>
  <c r="P1210" i="7"/>
  <c r="Q1210" i="7"/>
  <c r="R1210" i="7"/>
  <c r="S1210" i="7"/>
  <c r="T1210" i="7"/>
  <c r="U1210" i="7"/>
  <c r="B1211" i="7"/>
  <c r="C1211" i="7"/>
  <c r="D1211" i="7"/>
  <c r="E1211" i="7"/>
  <c r="F1211" i="7"/>
  <c r="G1211" i="7"/>
  <c r="H1211" i="7"/>
  <c r="I1211" i="7"/>
  <c r="J1211" i="7"/>
  <c r="K1211" i="7"/>
  <c r="L1211" i="7"/>
  <c r="M1211" i="7"/>
  <c r="N1211" i="7"/>
  <c r="O1211" i="7"/>
  <c r="P1211" i="7"/>
  <c r="Q1211" i="7"/>
  <c r="R1211" i="7"/>
  <c r="S1211" i="7"/>
  <c r="T1211" i="7"/>
  <c r="U1211" i="7"/>
  <c r="B1212" i="7"/>
  <c r="C1212" i="7"/>
  <c r="D1212" i="7"/>
  <c r="E1212" i="7"/>
  <c r="F1212" i="7"/>
  <c r="G1212" i="7"/>
  <c r="H1212" i="7"/>
  <c r="I1212" i="7"/>
  <c r="J1212" i="7"/>
  <c r="K1212" i="7"/>
  <c r="L1212" i="7"/>
  <c r="M1212" i="7"/>
  <c r="N1212" i="7"/>
  <c r="O1212" i="7"/>
  <c r="P1212" i="7"/>
  <c r="Q1212" i="7"/>
  <c r="R1212" i="7"/>
  <c r="S1212" i="7"/>
  <c r="T1212" i="7"/>
  <c r="U1212" i="7"/>
  <c r="B1213" i="7"/>
  <c r="C1213" i="7"/>
  <c r="D1213" i="7"/>
  <c r="E1213" i="7"/>
  <c r="F1213" i="7"/>
  <c r="G1213" i="7"/>
  <c r="V1213" i="7" s="1"/>
  <c r="H1213" i="7"/>
  <c r="I1213" i="7"/>
  <c r="J1213" i="7"/>
  <c r="K1213" i="7"/>
  <c r="L1213" i="7"/>
  <c r="M1213" i="7"/>
  <c r="N1213" i="7"/>
  <c r="O1213" i="7"/>
  <c r="P1213" i="7"/>
  <c r="Q1213" i="7"/>
  <c r="R1213" i="7"/>
  <c r="S1213" i="7"/>
  <c r="T1213" i="7"/>
  <c r="U1213" i="7"/>
  <c r="B1214" i="7"/>
  <c r="C1214" i="7"/>
  <c r="D1214" i="7"/>
  <c r="V1214" i="7" s="1"/>
  <c r="E1214" i="7"/>
  <c r="F1214" i="7"/>
  <c r="G1214" i="7"/>
  <c r="H1214" i="7"/>
  <c r="I1214" i="7"/>
  <c r="J1214" i="7"/>
  <c r="K1214" i="7"/>
  <c r="L1214" i="7"/>
  <c r="M1214" i="7"/>
  <c r="N1214" i="7"/>
  <c r="O1214" i="7"/>
  <c r="P1214" i="7"/>
  <c r="Q1214" i="7"/>
  <c r="R1214" i="7"/>
  <c r="S1214" i="7"/>
  <c r="T1214" i="7"/>
  <c r="U1214" i="7"/>
  <c r="B1215" i="7"/>
  <c r="C1215" i="7"/>
  <c r="D1215" i="7"/>
  <c r="E1215" i="7"/>
  <c r="F1215" i="7"/>
  <c r="G1215" i="7"/>
  <c r="H1215" i="7"/>
  <c r="I1215" i="7"/>
  <c r="J1215" i="7"/>
  <c r="K1215" i="7"/>
  <c r="L1215" i="7"/>
  <c r="M1215" i="7"/>
  <c r="N1215" i="7"/>
  <c r="O1215" i="7"/>
  <c r="P1215" i="7"/>
  <c r="Q1215" i="7"/>
  <c r="R1215" i="7"/>
  <c r="S1215" i="7"/>
  <c r="T1215" i="7"/>
  <c r="U1215" i="7"/>
  <c r="B1216" i="7"/>
  <c r="C1216" i="7"/>
  <c r="D1216" i="7"/>
  <c r="E1216" i="7"/>
  <c r="F1216" i="7"/>
  <c r="G1216" i="7"/>
  <c r="H1216" i="7"/>
  <c r="I1216" i="7"/>
  <c r="J1216" i="7"/>
  <c r="K1216" i="7"/>
  <c r="L1216" i="7"/>
  <c r="M1216" i="7"/>
  <c r="N1216" i="7"/>
  <c r="O1216" i="7"/>
  <c r="P1216" i="7"/>
  <c r="Q1216" i="7"/>
  <c r="R1216" i="7"/>
  <c r="S1216" i="7"/>
  <c r="T1216" i="7"/>
  <c r="U1216" i="7"/>
  <c r="B1217" i="7"/>
  <c r="C1217" i="7"/>
  <c r="D1217" i="7"/>
  <c r="E1217" i="7"/>
  <c r="F1217" i="7"/>
  <c r="G1217" i="7"/>
  <c r="V1217" i="7" s="1"/>
  <c r="H1217" i="7"/>
  <c r="I1217" i="7"/>
  <c r="J1217" i="7"/>
  <c r="K1217" i="7"/>
  <c r="L1217" i="7"/>
  <c r="M1217" i="7"/>
  <c r="N1217" i="7"/>
  <c r="O1217" i="7"/>
  <c r="P1217" i="7"/>
  <c r="Q1217" i="7"/>
  <c r="R1217" i="7"/>
  <c r="S1217" i="7"/>
  <c r="T1217" i="7"/>
  <c r="U1217" i="7"/>
  <c r="B1218" i="7"/>
  <c r="C1218" i="7"/>
  <c r="D1218" i="7"/>
  <c r="E1218" i="7"/>
  <c r="F1218" i="7"/>
  <c r="G1218" i="7"/>
  <c r="H1218" i="7"/>
  <c r="I1218" i="7"/>
  <c r="J1218" i="7"/>
  <c r="K1218" i="7"/>
  <c r="L1218" i="7"/>
  <c r="M1218" i="7"/>
  <c r="N1218" i="7"/>
  <c r="O1218" i="7"/>
  <c r="P1218" i="7"/>
  <c r="Q1218" i="7"/>
  <c r="R1218" i="7"/>
  <c r="S1218" i="7"/>
  <c r="T1218" i="7"/>
  <c r="U1218" i="7"/>
  <c r="B1219" i="7"/>
  <c r="C1219" i="7"/>
  <c r="D1219" i="7"/>
  <c r="E1219" i="7"/>
  <c r="F1219" i="7"/>
  <c r="G1219" i="7"/>
  <c r="H1219" i="7"/>
  <c r="I1219" i="7"/>
  <c r="J1219" i="7"/>
  <c r="K1219" i="7"/>
  <c r="L1219" i="7"/>
  <c r="M1219" i="7"/>
  <c r="N1219" i="7"/>
  <c r="O1219" i="7"/>
  <c r="P1219" i="7"/>
  <c r="Q1219" i="7"/>
  <c r="R1219" i="7"/>
  <c r="S1219" i="7"/>
  <c r="T1219" i="7"/>
  <c r="U1219" i="7"/>
  <c r="B1220" i="7"/>
  <c r="C1220" i="7"/>
  <c r="D1220" i="7"/>
  <c r="E1220" i="7"/>
  <c r="F1220" i="7"/>
  <c r="G1220" i="7"/>
  <c r="H1220" i="7"/>
  <c r="I1220" i="7"/>
  <c r="J1220" i="7"/>
  <c r="K1220" i="7"/>
  <c r="L1220" i="7"/>
  <c r="M1220" i="7"/>
  <c r="N1220" i="7"/>
  <c r="O1220" i="7"/>
  <c r="P1220" i="7"/>
  <c r="Q1220" i="7"/>
  <c r="R1220" i="7"/>
  <c r="S1220" i="7"/>
  <c r="T1220" i="7"/>
  <c r="U1220" i="7"/>
  <c r="B1221" i="7"/>
  <c r="C1221" i="7"/>
  <c r="D1221" i="7"/>
  <c r="E1221" i="7"/>
  <c r="F1221" i="7"/>
  <c r="G1221" i="7"/>
  <c r="H1221" i="7"/>
  <c r="I1221" i="7"/>
  <c r="J1221" i="7"/>
  <c r="K1221" i="7"/>
  <c r="L1221" i="7"/>
  <c r="M1221" i="7"/>
  <c r="N1221" i="7"/>
  <c r="O1221" i="7"/>
  <c r="P1221" i="7"/>
  <c r="Q1221" i="7"/>
  <c r="R1221" i="7"/>
  <c r="S1221" i="7"/>
  <c r="T1221" i="7"/>
  <c r="U1221" i="7"/>
  <c r="B1222" i="7"/>
  <c r="C1222" i="7"/>
  <c r="D1222" i="7"/>
  <c r="E1222" i="7"/>
  <c r="F1222" i="7"/>
  <c r="G1222" i="7"/>
  <c r="H1222" i="7"/>
  <c r="I1222" i="7"/>
  <c r="J1222" i="7"/>
  <c r="K1222" i="7"/>
  <c r="L1222" i="7"/>
  <c r="M1222" i="7"/>
  <c r="N1222" i="7"/>
  <c r="O1222" i="7"/>
  <c r="P1222" i="7"/>
  <c r="Q1222" i="7"/>
  <c r="R1222" i="7"/>
  <c r="S1222" i="7"/>
  <c r="T1222" i="7"/>
  <c r="U1222" i="7"/>
  <c r="B1223" i="7"/>
  <c r="C1223" i="7"/>
  <c r="D1223" i="7"/>
  <c r="E1223" i="7"/>
  <c r="F1223" i="7"/>
  <c r="G1223" i="7"/>
  <c r="H1223" i="7"/>
  <c r="I1223" i="7"/>
  <c r="J1223" i="7"/>
  <c r="K1223" i="7"/>
  <c r="L1223" i="7"/>
  <c r="M1223" i="7"/>
  <c r="N1223" i="7"/>
  <c r="O1223" i="7"/>
  <c r="P1223" i="7"/>
  <c r="Q1223" i="7"/>
  <c r="R1223" i="7"/>
  <c r="S1223" i="7"/>
  <c r="T1223" i="7"/>
  <c r="U1223" i="7"/>
  <c r="B1224" i="7"/>
  <c r="C1224" i="7"/>
  <c r="D1224" i="7"/>
  <c r="E1224" i="7"/>
  <c r="F1224" i="7"/>
  <c r="G1224" i="7"/>
  <c r="H1224" i="7"/>
  <c r="I1224" i="7"/>
  <c r="J1224" i="7"/>
  <c r="K1224" i="7"/>
  <c r="L1224" i="7"/>
  <c r="M1224" i="7"/>
  <c r="N1224" i="7"/>
  <c r="O1224" i="7"/>
  <c r="P1224" i="7"/>
  <c r="Q1224" i="7"/>
  <c r="R1224" i="7"/>
  <c r="S1224" i="7"/>
  <c r="T1224" i="7"/>
  <c r="U1224" i="7"/>
  <c r="B1225" i="7"/>
  <c r="C1225" i="7"/>
  <c r="D1225" i="7"/>
  <c r="E1225" i="7"/>
  <c r="F1225" i="7"/>
  <c r="G1225" i="7"/>
  <c r="V1225" i="7" s="1"/>
  <c r="H1225" i="7"/>
  <c r="I1225" i="7"/>
  <c r="J1225" i="7"/>
  <c r="K1225" i="7"/>
  <c r="L1225" i="7"/>
  <c r="M1225" i="7"/>
  <c r="N1225" i="7"/>
  <c r="O1225" i="7"/>
  <c r="P1225" i="7"/>
  <c r="Q1225" i="7"/>
  <c r="R1225" i="7"/>
  <c r="S1225" i="7"/>
  <c r="T1225" i="7"/>
  <c r="U1225" i="7"/>
  <c r="B1226" i="7"/>
  <c r="C1226" i="7"/>
  <c r="D1226" i="7"/>
  <c r="V1226" i="7" s="1"/>
  <c r="E1226" i="7"/>
  <c r="F1226" i="7"/>
  <c r="G1226" i="7"/>
  <c r="H1226" i="7"/>
  <c r="I1226" i="7"/>
  <c r="J1226" i="7"/>
  <c r="K1226" i="7"/>
  <c r="L1226" i="7"/>
  <c r="M1226" i="7"/>
  <c r="N1226" i="7"/>
  <c r="O1226" i="7"/>
  <c r="P1226" i="7"/>
  <c r="Q1226" i="7"/>
  <c r="R1226" i="7"/>
  <c r="S1226" i="7"/>
  <c r="T1226" i="7"/>
  <c r="U1226" i="7"/>
  <c r="B1227" i="7"/>
  <c r="C1227" i="7"/>
  <c r="D1227" i="7"/>
  <c r="E1227" i="7"/>
  <c r="F1227" i="7"/>
  <c r="G1227" i="7"/>
  <c r="H1227" i="7"/>
  <c r="I1227" i="7"/>
  <c r="J1227" i="7"/>
  <c r="K1227" i="7"/>
  <c r="L1227" i="7"/>
  <c r="M1227" i="7"/>
  <c r="N1227" i="7"/>
  <c r="O1227" i="7"/>
  <c r="P1227" i="7"/>
  <c r="Q1227" i="7"/>
  <c r="R1227" i="7"/>
  <c r="S1227" i="7"/>
  <c r="T1227" i="7"/>
  <c r="U1227" i="7"/>
  <c r="B1228" i="7"/>
  <c r="C1228" i="7"/>
  <c r="D1228" i="7"/>
  <c r="E1228" i="7"/>
  <c r="F1228" i="7"/>
  <c r="G1228" i="7"/>
  <c r="H1228" i="7"/>
  <c r="I1228" i="7"/>
  <c r="J1228" i="7"/>
  <c r="K1228" i="7"/>
  <c r="L1228" i="7"/>
  <c r="M1228" i="7"/>
  <c r="N1228" i="7"/>
  <c r="O1228" i="7"/>
  <c r="P1228" i="7"/>
  <c r="Q1228" i="7"/>
  <c r="R1228" i="7"/>
  <c r="S1228" i="7"/>
  <c r="T1228" i="7"/>
  <c r="U1228" i="7"/>
  <c r="B1229" i="7"/>
  <c r="C1229" i="7"/>
  <c r="D1229" i="7"/>
  <c r="E1229" i="7"/>
  <c r="F1229" i="7"/>
  <c r="G1229" i="7"/>
  <c r="V1229" i="7" s="1"/>
  <c r="H1229" i="7"/>
  <c r="I1229" i="7"/>
  <c r="J1229" i="7"/>
  <c r="K1229" i="7"/>
  <c r="L1229" i="7"/>
  <c r="M1229" i="7"/>
  <c r="N1229" i="7"/>
  <c r="O1229" i="7"/>
  <c r="P1229" i="7"/>
  <c r="Q1229" i="7"/>
  <c r="R1229" i="7"/>
  <c r="S1229" i="7"/>
  <c r="T1229" i="7"/>
  <c r="U1229" i="7"/>
  <c r="B1230" i="7"/>
  <c r="C1230" i="7"/>
  <c r="D1230" i="7"/>
  <c r="E1230" i="7"/>
  <c r="F1230" i="7"/>
  <c r="G1230" i="7"/>
  <c r="H1230" i="7"/>
  <c r="I1230" i="7"/>
  <c r="J1230" i="7"/>
  <c r="K1230" i="7"/>
  <c r="L1230" i="7"/>
  <c r="M1230" i="7"/>
  <c r="N1230" i="7"/>
  <c r="O1230" i="7"/>
  <c r="P1230" i="7"/>
  <c r="Q1230" i="7"/>
  <c r="R1230" i="7"/>
  <c r="S1230" i="7"/>
  <c r="T1230" i="7"/>
  <c r="U1230" i="7"/>
  <c r="B1231" i="7"/>
  <c r="C1231" i="7"/>
  <c r="D1231" i="7"/>
  <c r="E1231" i="7"/>
  <c r="F1231" i="7"/>
  <c r="G1231" i="7"/>
  <c r="H1231" i="7"/>
  <c r="I1231" i="7"/>
  <c r="J1231" i="7"/>
  <c r="K1231" i="7"/>
  <c r="L1231" i="7"/>
  <c r="M1231" i="7"/>
  <c r="N1231" i="7"/>
  <c r="O1231" i="7"/>
  <c r="P1231" i="7"/>
  <c r="Q1231" i="7"/>
  <c r="R1231" i="7"/>
  <c r="S1231" i="7"/>
  <c r="T1231" i="7"/>
  <c r="U1231" i="7"/>
  <c r="B1232" i="7"/>
  <c r="C1232" i="7"/>
  <c r="D1232" i="7"/>
  <c r="E1232" i="7"/>
  <c r="F1232" i="7"/>
  <c r="G1232" i="7"/>
  <c r="H1232" i="7"/>
  <c r="I1232" i="7"/>
  <c r="J1232" i="7"/>
  <c r="K1232" i="7"/>
  <c r="L1232" i="7"/>
  <c r="M1232" i="7"/>
  <c r="N1232" i="7"/>
  <c r="O1232" i="7"/>
  <c r="P1232" i="7"/>
  <c r="Q1232" i="7"/>
  <c r="R1232" i="7"/>
  <c r="S1232" i="7"/>
  <c r="T1232" i="7"/>
  <c r="U1232" i="7"/>
  <c r="B1233" i="7"/>
  <c r="C1233" i="7"/>
  <c r="D1233" i="7"/>
  <c r="E1233" i="7"/>
  <c r="F1233" i="7"/>
  <c r="G1233" i="7"/>
  <c r="H1233" i="7"/>
  <c r="I1233" i="7"/>
  <c r="J1233" i="7"/>
  <c r="K1233" i="7"/>
  <c r="L1233" i="7"/>
  <c r="M1233" i="7"/>
  <c r="N1233" i="7"/>
  <c r="O1233" i="7"/>
  <c r="P1233" i="7"/>
  <c r="Q1233" i="7"/>
  <c r="R1233" i="7"/>
  <c r="S1233" i="7"/>
  <c r="T1233" i="7"/>
  <c r="U1233" i="7"/>
  <c r="B1234" i="7"/>
  <c r="C1234" i="7"/>
  <c r="D1234" i="7"/>
  <c r="E1234" i="7"/>
  <c r="F1234" i="7"/>
  <c r="G1234" i="7"/>
  <c r="H1234" i="7"/>
  <c r="I1234" i="7"/>
  <c r="J1234" i="7"/>
  <c r="K1234" i="7"/>
  <c r="L1234" i="7"/>
  <c r="M1234" i="7"/>
  <c r="N1234" i="7"/>
  <c r="O1234" i="7"/>
  <c r="P1234" i="7"/>
  <c r="Q1234" i="7"/>
  <c r="R1234" i="7"/>
  <c r="S1234" i="7"/>
  <c r="T1234" i="7"/>
  <c r="U1234" i="7"/>
  <c r="B1235" i="7"/>
  <c r="C1235" i="7"/>
  <c r="D1235" i="7"/>
  <c r="E1235" i="7"/>
  <c r="F1235" i="7"/>
  <c r="G1235" i="7"/>
  <c r="H1235" i="7"/>
  <c r="I1235" i="7"/>
  <c r="J1235" i="7"/>
  <c r="K1235" i="7"/>
  <c r="L1235" i="7"/>
  <c r="M1235" i="7"/>
  <c r="N1235" i="7"/>
  <c r="O1235" i="7"/>
  <c r="P1235" i="7"/>
  <c r="Q1235" i="7"/>
  <c r="R1235" i="7"/>
  <c r="S1235" i="7"/>
  <c r="T1235" i="7"/>
  <c r="U1235" i="7"/>
  <c r="B1236" i="7"/>
  <c r="C1236" i="7"/>
  <c r="D1236" i="7"/>
  <c r="E1236" i="7"/>
  <c r="F1236" i="7"/>
  <c r="G1236" i="7"/>
  <c r="H1236" i="7"/>
  <c r="I1236" i="7"/>
  <c r="J1236" i="7"/>
  <c r="K1236" i="7"/>
  <c r="L1236" i="7"/>
  <c r="M1236" i="7"/>
  <c r="N1236" i="7"/>
  <c r="O1236" i="7"/>
  <c r="P1236" i="7"/>
  <c r="Q1236" i="7"/>
  <c r="R1236" i="7"/>
  <c r="S1236" i="7"/>
  <c r="T1236" i="7"/>
  <c r="U1236" i="7"/>
  <c r="B1237" i="7"/>
  <c r="C1237" i="7"/>
  <c r="D1237" i="7"/>
  <c r="E1237" i="7"/>
  <c r="F1237" i="7"/>
  <c r="G1237" i="7"/>
  <c r="V1237" i="7" s="1"/>
  <c r="H1237" i="7"/>
  <c r="I1237" i="7"/>
  <c r="J1237" i="7"/>
  <c r="K1237" i="7"/>
  <c r="L1237" i="7"/>
  <c r="M1237" i="7"/>
  <c r="N1237" i="7"/>
  <c r="O1237" i="7"/>
  <c r="P1237" i="7"/>
  <c r="Q1237" i="7"/>
  <c r="R1237" i="7"/>
  <c r="S1237" i="7"/>
  <c r="T1237" i="7"/>
  <c r="U1237" i="7"/>
  <c r="B1238" i="7"/>
  <c r="C1238" i="7"/>
  <c r="D1238" i="7"/>
  <c r="V1238" i="7" s="1"/>
  <c r="E1238" i="7"/>
  <c r="F1238" i="7"/>
  <c r="G1238" i="7"/>
  <c r="H1238" i="7"/>
  <c r="I1238" i="7"/>
  <c r="J1238" i="7"/>
  <c r="K1238" i="7"/>
  <c r="L1238" i="7"/>
  <c r="M1238" i="7"/>
  <c r="N1238" i="7"/>
  <c r="O1238" i="7"/>
  <c r="P1238" i="7"/>
  <c r="Q1238" i="7"/>
  <c r="R1238" i="7"/>
  <c r="S1238" i="7"/>
  <c r="T1238" i="7"/>
  <c r="U1238" i="7"/>
  <c r="B1239" i="7"/>
  <c r="C1239" i="7"/>
  <c r="D1239" i="7"/>
  <c r="E1239" i="7"/>
  <c r="F1239" i="7"/>
  <c r="G1239" i="7"/>
  <c r="H1239" i="7"/>
  <c r="I1239" i="7"/>
  <c r="J1239" i="7"/>
  <c r="K1239" i="7"/>
  <c r="L1239" i="7"/>
  <c r="M1239" i="7"/>
  <c r="N1239" i="7"/>
  <c r="O1239" i="7"/>
  <c r="P1239" i="7"/>
  <c r="Q1239" i="7"/>
  <c r="R1239" i="7"/>
  <c r="S1239" i="7"/>
  <c r="T1239" i="7"/>
  <c r="U1239" i="7"/>
  <c r="B1240" i="7"/>
  <c r="C1240" i="7"/>
  <c r="D1240" i="7"/>
  <c r="E1240" i="7"/>
  <c r="F1240" i="7"/>
  <c r="G1240" i="7"/>
  <c r="H1240" i="7"/>
  <c r="I1240" i="7"/>
  <c r="J1240" i="7"/>
  <c r="K1240" i="7"/>
  <c r="L1240" i="7"/>
  <c r="M1240" i="7"/>
  <c r="N1240" i="7"/>
  <c r="O1240" i="7"/>
  <c r="P1240" i="7"/>
  <c r="Q1240" i="7"/>
  <c r="R1240" i="7"/>
  <c r="S1240" i="7"/>
  <c r="T1240" i="7"/>
  <c r="U1240" i="7"/>
  <c r="B1241" i="7"/>
  <c r="C1241" i="7"/>
  <c r="D1241" i="7"/>
  <c r="E1241" i="7"/>
  <c r="F1241" i="7"/>
  <c r="G1241" i="7"/>
  <c r="V1241" i="7" s="1"/>
  <c r="H1241" i="7"/>
  <c r="I1241" i="7"/>
  <c r="J1241" i="7"/>
  <c r="K1241" i="7"/>
  <c r="L1241" i="7"/>
  <c r="M1241" i="7"/>
  <c r="N1241" i="7"/>
  <c r="O1241" i="7"/>
  <c r="P1241" i="7"/>
  <c r="Q1241" i="7"/>
  <c r="R1241" i="7"/>
  <c r="S1241" i="7"/>
  <c r="T1241" i="7"/>
  <c r="U1241" i="7"/>
  <c r="B1242" i="7"/>
  <c r="C1242" i="7"/>
  <c r="D1242" i="7"/>
  <c r="E1242" i="7"/>
  <c r="F1242" i="7"/>
  <c r="G1242" i="7"/>
  <c r="H1242" i="7"/>
  <c r="I1242" i="7"/>
  <c r="J1242" i="7"/>
  <c r="K1242" i="7"/>
  <c r="L1242" i="7"/>
  <c r="M1242" i="7"/>
  <c r="N1242" i="7"/>
  <c r="O1242" i="7"/>
  <c r="P1242" i="7"/>
  <c r="Q1242" i="7"/>
  <c r="R1242" i="7"/>
  <c r="S1242" i="7"/>
  <c r="T1242" i="7"/>
  <c r="U1242" i="7"/>
  <c r="B1243" i="7"/>
  <c r="C1243" i="7"/>
  <c r="D1243" i="7"/>
  <c r="E1243" i="7"/>
  <c r="F1243" i="7"/>
  <c r="G1243" i="7"/>
  <c r="H1243" i="7"/>
  <c r="I1243" i="7"/>
  <c r="J1243" i="7"/>
  <c r="K1243" i="7"/>
  <c r="L1243" i="7"/>
  <c r="M1243" i="7"/>
  <c r="N1243" i="7"/>
  <c r="O1243" i="7"/>
  <c r="P1243" i="7"/>
  <c r="Q1243" i="7"/>
  <c r="R1243" i="7"/>
  <c r="S1243" i="7"/>
  <c r="T1243" i="7"/>
  <c r="U1243" i="7"/>
  <c r="B1244" i="7"/>
  <c r="C1244" i="7"/>
  <c r="D1244" i="7"/>
  <c r="E1244" i="7"/>
  <c r="F1244" i="7"/>
  <c r="G1244" i="7"/>
  <c r="H1244" i="7"/>
  <c r="I1244" i="7"/>
  <c r="J1244" i="7"/>
  <c r="K1244" i="7"/>
  <c r="L1244" i="7"/>
  <c r="M1244" i="7"/>
  <c r="N1244" i="7"/>
  <c r="O1244" i="7"/>
  <c r="P1244" i="7"/>
  <c r="Q1244" i="7"/>
  <c r="R1244" i="7"/>
  <c r="S1244" i="7"/>
  <c r="T1244" i="7"/>
  <c r="U1244" i="7"/>
  <c r="B1245" i="7"/>
  <c r="C1245" i="7"/>
  <c r="D1245" i="7"/>
  <c r="E1245" i="7"/>
  <c r="F1245" i="7"/>
  <c r="G1245" i="7"/>
  <c r="H1245" i="7"/>
  <c r="I1245" i="7"/>
  <c r="J1245" i="7"/>
  <c r="K1245" i="7"/>
  <c r="L1245" i="7"/>
  <c r="M1245" i="7"/>
  <c r="N1245" i="7"/>
  <c r="O1245" i="7"/>
  <c r="P1245" i="7"/>
  <c r="Q1245" i="7"/>
  <c r="R1245" i="7"/>
  <c r="S1245" i="7"/>
  <c r="T1245" i="7"/>
  <c r="U1245" i="7"/>
  <c r="B1246" i="7"/>
  <c r="C1246" i="7"/>
  <c r="D1246" i="7"/>
  <c r="E1246" i="7"/>
  <c r="F1246" i="7"/>
  <c r="G1246" i="7"/>
  <c r="H1246" i="7"/>
  <c r="I1246" i="7"/>
  <c r="J1246" i="7"/>
  <c r="K1246" i="7"/>
  <c r="L1246" i="7"/>
  <c r="M1246" i="7"/>
  <c r="N1246" i="7"/>
  <c r="O1246" i="7"/>
  <c r="P1246" i="7"/>
  <c r="Q1246" i="7"/>
  <c r="R1246" i="7"/>
  <c r="S1246" i="7"/>
  <c r="T1246" i="7"/>
  <c r="U1246" i="7"/>
  <c r="B1247" i="7"/>
  <c r="C1247" i="7"/>
  <c r="D1247" i="7"/>
  <c r="E1247" i="7"/>
  <c r="F1247" i="7"/>
  <c r="G1247" i="7"/>
  <c r="H1247" i="7"/>
  <c r="I1247" i="7"/>
  <c r="J1247" i="7"/>
  <c r="K1247" i="7"/>
  <c r="L1247" i="7"/>
  <c r="M1247" i="7"/>
  <c r="N1247" i="7"/>
  <c r="O1247" i="7"/>
  <c r="P1247" i="7"/>
  <c r="Q1247" i="7"/>
  <c r="R1247" i="7"/>
  <c r="S1247" i="7"/>
  <c r="T1247" i="7"/>
  <c r="U1247" i="7"/>
  <c r="B1248" i="7"/>
  <c r="C1248" i="7"/>
  <c r="D1248" i="7"/>
  <c r="E1248" i="7"/>
  <c r="F1248" i="7"/>
  <c r="V1248" i="7" s="1"/>
  <c r="G1248" i="7"/>
  <c r="H1248" i="7"/>
  <c r="I1248" i="7"/>
  <c r="J1248" i="7"/>
  <c r="K1248" i="7"/>
  <c r="L1248" i="7"/>
  <c r="M1248" i="7"/>
  <c r="N1248" i="7"/>
  <c r="O1248" i="7"/>
  <c r="P1248" i="7"/>
  <c r="Q1248" i="7"/>
  <c r="R1248" i="7"/>
  <c r="S1248" i="7"/>
  <c r="T1248" i="7"/>
  <c r="U1248" i="7"/>
  <c r="B1249" i="7"/>
  <c r="C1249" i="7"/>
  <c r="D1249" i="7"/>
  <c r="E1249" i="7"/>
  <c r="F1249" i="7"/>
  <c r="G1249" i="7"/>
  <c r="H1249" i="7"/>
  <c r="I1249" i="7"/>
  <c r="J1249" i="7"/>
  <c r="K1249" i="7"/>
  <c r="L1249" i="7"/>
  <c r="M1249" i="7"/>
  <c r="N1249" i="7"/>
  <c r="O1249" i="7"/>
  <c r="P1249" i="7"/>
  <c r="Q1249" i="7"/>
  <c r="R1249" i="7"/>
  <c r="S1249" i="7"/>
  <c r="T1249" i="7"/>
  <c r="U1249" i="7"/>
  <c r="B1250" i="7"/>
  <c r="C1250" i="7"/>
  <c r="D1250" i="7"/>
  <c r="E1250" i="7"/>
  <c r="F1250" i="7"/>
  <c r="G1250" i="7"/>
  <c r="H1250" i="7"/>
  <c r="I1250" i="7"/>
  <c r="J1250" i="7"/>
  <c r="K1250" i="7"/>
  <c r="L1250" i="7"/>
  <c r="M1250" i="7"/>
  <c r="N1250" i="7"/>
  <c r="O1250" i="7"/>
  <c r="P1250" i="7"/>
  <c r="Q1250" i="7"/>
  <c r="R1250" i="7"/>
  <c r="S1250" i="7"/>
  <c r="T1250" i="7"/>
  <c r="U1250" i="7"/>
  <c r="B1251" i="7"/>
  <c r="C1251" i="7"/>
  <c r="D1251" i="7"/>
  <c r="E1251" i="7"/>
  <c r="F1251" i="7"/>
  <c r="G1251" i="7"/>
  <c r="H1251" i="7"/>
  <c r="I1251" i="7"/>
  <c r="J1251" i="7"/>
  <c r="K1251" i="7"/>
  <c r="L1251" i="7"/>
  <c r="M1251" i="7"/>
  <c r="N1251" i="7"/>
  <c r="O1251" i="7"/>
  <c r="P1251" i="7"/>
  <c r="Q1251" i="7"/>
  <c r="R1251" i="7"/>
  <c r="S1251" i="7"/>
  <c r="T1251" i="7"/>
  <c r="U1251" i="7"/>
  <c r="B1252" i="7"/>
  <c r="C1252" i="7"/>
  <c r="D1252" i="7"/>
  <c r="E1252" i="7"/>
  <c r="F1252" i="7"/>
  <c r="G1252" i="7"/>
  <c r="H1252" i="7"/>
  <c r="I1252" i="7"/>
  <c r="J1252" i="7"/>
  <c r="K1252" i="7"/>
  <c r="L1252" i="7"/>
  <c r="M1252" i="7"/>
  <c r="N1252" i="7"/>
  <c r="O1252" i="7"/>
  <c r="P1252" i="7"/>
  <c r="Q1252" i="7"/>
  <c r="R1252" i="7"/>
  <c r="S1252" i="7"/>
  <c r="T1252" i="7"/>
  <c r="U1252" i="7"/>
  <c r="V1252" i="7"/>
  <c r="B1253" i="7"/>
  <c r="C1253" i="7"/>
  <c r="D1253" i="7"/>
  <c r="E1253" i="7"/>
  <c r="F1253" i="7"/>
  <c r="G1253" i="7"/>
  <c r="H1253" i="7"/>
  <c r="I1253" i="7"/>
  <c r="J1253" i="7"/>
  <c r="K1253" i="7"/>
  <c r="L1253" i="7"/>
  <c r="M1253" i="7"/>
  <c r="N1253" i="7"/>
  <c r="O1253" i="7"/>
  <c r="P1253" i="7"/>
  <c r="Q1253" i="7"/>
  <c r="R1253" i="7"/>
  <c r="S1253" i="7"/>
  <c r="T1253" i="7"/>
  <c r="U1253" i="7"/>
  <c r="B1254" i="7"/>
  <c r="C1254" i="7"/>
  <c r="D1254" i="7"/>
  <c r="E1254" i="7"/>
  <c r="F1254" i="7"/>
  <c r="G1254" i="7"/>
  <c r="H1254" i="7"/>
  <c r="I1254" i="7"/>
  <c r="J1254" i="7"/>
  <c r="K1254" i="7"/>
  <c r="L1254" i="7"/>
  <c r="M1254" i="7"/>
  <c r="N1254" i="7"/>
  <c r="O1254" i="7"/>
  <c r="P1254" i="7"/>
  <c r="Q1254" i="7"/>
  <c r="R1254" i="7"/>
  <c r="S1254" i="7"/>
  <c r="T1254" i="7"/>
  <c r="U1254" i="7"/>
  <c r="B1255" i="7"/>
  <c r="C1255" i="7"/>
  <c r="D1255" i="7"/>
  <c r="E1255" i="7"/>
  <c r="F1255" i="7"/>
  <c r="G1255" i="7"/>
  <c r="H1255" i="7"/>
  <c r="I1255" i="7"/>
  <c r="J1255" i="7"/>
  <c r="K1255" i="7"/>
  <c r="L1255" i="7"/>
  <c r="M1255" i="7"/>
  <c r="N1255" i="7"/>
  <c r="O1255" i="7"/>
  <c r="P1255" i="7"/>
  <c r="Q1255" i="7"/>
  <c r="R1255" i="7"/>
  <c r="S1255" i="7"/>
  <c r="T1255" i="7"/>
  <c r="U1255" i="7"/>
  <c r="B1256" i="7"/>
  <c r="C1256" i="7"/>
  <c r="D1256" i="7"/>
  <c r="E1256" i="7"/>
  <c r="F1256" i="7"/>
  <c r="G1256" i="7"/>
  <c r="H1256" i="7"/>
  <c r="I1256" i="7"/>
  <c r="J1256" i="7"/>
  <c r="K1256" i="7"/>
  <c r="L1256" i="7"/>
  <c r="M1256" i="7"/>
  <c r="N1256" i="7"/>
  <c r="O1256" i="7"/>
  <c r="P1256" i="7"/>
  <c r="Q1256" i="7"/>
  <c r="R1256" i="7"/>
  <c r="S1256" i="7"/>
  <c r="T1256" i="7"/>
  <c r="U1256" i="7"/>
  <c r="V1256" i="7"/>
  <c r="B1257" i="7"/>
  <c r="C1257" i="7"/>
  <c r="D1257" i="7"/>
  <c r="E1257" i="7"/>
  <c r="F1257" i="7"/>
  <c r="G1257" i="7"/>
  <c r="V1257" i="7" s="1"/>
  <c r="H1257" i="7"/>
  <c r="I1257" i="7"/>
  <c r="J1257" i="7"/>
  <c r="K1257" i="7"/>
  <c r="L1257" i="7"/>
  <c r="M1257" i="7"/>
  <c r="N1257" i="7"/>
  <c r="O1257" i="7"/>
  <c r="P1257" i="7"/>
  <c r="Q1257" i="7"/>
  <c r="R1257" i="7"/>
  <c r="S1257" i="7"/>
  <c r="T1257" i="7"/>
  <c r="U1257" i="7"/>
  <c r="B1258" i="7"/>
  <c r="C1258" i="7"/>
  <c r="D1258" i="7"/>
  <c r="E1258" i="7"/>
  <c r="F1258" i="7"/>
  <c r="G1258" i="7"/>
  <c r="H1258" i="7"/>
  <c r="I1258" i="7"/>
  <c r="J1258" i="7"/>
  <c r="K1258" i="7"/>
  <c r="L1258" i="7"/>
  <c r="M1258" i="7"/>
  <c r="N1258" i="7"/>
  <c r="O1258" i="7"/>
  <c r="P1258" i="7"/>
  <c r="Q1258" i="7"/>
  <c r="R1258" i="7"/>
  <c r="S1258" i="7"/>
  <c r="T1258" i="7"/>
  <c r="U1258" i="7"/>
  <c r="B1259" i="7"/>
  <c r="C1259" i="7"/>
  <c r="D1259" i="7"/>
  <c r="E1259" i="7"/>
  <c r="F1259" i="7"/>
  <c r="G1259" i="7"/>
  <c r="H1259" i="7"/>
  <c r="I1259" i="7"/>
  <c r="J1259" i="7"/>
  <c r="K1259" i="7"/>
  <c r="L1259" i="7"/>
  <c r="M1259" i="7"/>
  <c r="N1259" i="7"/>
  <c r="O1259" i="7"/>
  <c r="P1259" i="7"/>
  <c r="Q1259" i="7"/>
  <c r="R1259" i="7"/>
  <c r="S1259" i="7"/>
  <c r="T1259" i="7"/>
  <c r="U1259" i="7"/>
  <c r="B1260" i="7"/>
  <c r="C1260" i="7"/>
  <c r="D1260" i="7"/>
  <c r="E1260" i="7"/>
  <c r="F1260" i="7"/>
  <c r="V1260" i="7" s="1"/>
  <c r="G1260" i="7"/>
  <c r="H1260" i="7"/>
  <c r="I1260" i="7"/>
  <c r="J1260" i="7"/>
  <c r="K1260" i="7"/>
  <c r="L1260" i="7"/>
  <c r="M1260" i="7"/>
  <c r="N1260" i="7"/>
  <c r="O1260" i="7"/>
  <c r="P1260" i="7"/>
  <c r="Q1260" i="7"/>
  <c r="R1260" i="7"/>
  <c r="S1260" i="7"/>
  <c r="T1260" i="7"/>
  <c r="U1260" i="7"/>
  <c r="B1261" i="7"/>
  <c r="C1261" i="7"/>
  <c r="D1261" i="7"/>
  <c r="E1261" i="7"/>
  <c r="F1261" i="7"/>
  <c r="G1261" i="7"/>
  <c r="H1261" i="7"/>
  <c r="I1261" i="7"/>
  <c r="J1261" i="7"/>
  <c r="K1261" i="7"/>
  <c r="L1261" i="7"/>
  <c r="M1261" i="7"/>
  <c r="N1261" i="7"/>
  <c r="O1261" i="7"/>
  <c r="P1261" i="7"/>
  <c r="Q1261" i="7"/>
  <c r="R1261" i="7"/>
  <c r="S1261" i="7"/>
  <c r="T1261" i="7"/>
  <c r="U1261" i="7"/>
  <c r="B1262" i="7"/>
  <c r="C1262" i="7"/>
  <c r="D1262" i="7"/>
  <c r="E1262" i="7"/>
  <c r="F1262" i="7"/>
  <c r="G1262" i="7"/>
  <c r="H1262" i="7"/>
  <c r="I1262" i="7"/>
  <c r="J1262" i="7"/>
  <c r="K1262" i="7"/>
  <c r="L1262" i="7"/>
  <c r="M1262" i="7"/>
  <c r="N1262" i="7"/>
  <c r="O1262" i="7"/>
  <c r="P1262" i="7"/>
  <c r="Q1262" i="7"/>
  <c r="R1262" i="7"/>
  <c r="S1262" i="7"/>
  <c r="T1262" i="7"/>
  <c r="U1262" i="7"/>
  <c r="B1263" i="7"/>
  <c r="C1263" i="7"/>
  <c r="D1263" i="7"/>
  <c r="E1263" i="7"/>
  <c r="F1263" i="7"/>
  <c r="G1263" i="7"/>
  <c r="H1263" i="7"/>
  <c r="I1263" i="7"/>
  <c r="J1263" i="7"/>
  <c r="K1263" i="7"/>
  <c r="L1263" i="7"/>
  <c r="M1263" i="7"/>
  <c r="N1263" i="7"/>
  <c r="O1263" i="7"/>
  <c r="P1263" i="7"/>
  <c r="Q1263" i="7"/>
  <c r="R1263" i="7"/>
  <c r="S1263" i="7"/>
  <c r="T1263" i="7"/>
  <c r="U1263" i="7"/>
  <c r="B1264" i="7"/>
  <c r="C1264" i="7"/>
  <c r="D1264" i="7"/>
  <c r="E1264" i="7"/>
  <c r="F1264" i="7"/>
  <c r="V1264" i="7" s="1"/>
  <c r="G1264" i="7"/>
  <c r="H1264" i="7"/>
  <c r="I1264" i="7"/>
  <c r="J1264" i="7"/>
  <c r="K1264" i="7"/>
  <c r="L1264" i="7"/>
  <c r="M1264" i="7"/>
  <c r="N1264" i="7"/>
  <c r="O1264" i="7"/>
  <c r="P1264" i="7"/>
  <c r="Q1264" i="7"/>
  <c r="R1264" i="7"/>
  <c r="S1264" i="7"/>
  <c r="T1264" i="7"/>
  <c r="U1264" i="7"/>
  <c r="B1265" i="7"/>
  <c r="C1265" i="7"/>
  <c r="D1265" i="7"/>
  <c r="E1265" i="7"/>
  <c r="F1265" i="7"/>
  <c r="G1265" i="7"/>
  <c r="H1265" i="7"/>
  <c r="I1265" i="7"/>
  <c r="J1265" i="7"/>
  <c r="K1265" i="7"/>
  <c r="L1265" i="7"/>
  <c r="M1265" i="7"/>
  <c r="N1265" i="7"/>
  <c r="O1265" i="7"/>
  <c r="P1265" i="7"/>
  <c r="Q1265" i="7"/>
  <c r="R1265" i="7"/>
  <c r="S1265" i="7"/>
  <c r="T1265" i="7"/>
  <c r="U1265" i="7"/>
  <c r="B1266" i="7"/>
  <c r="C1266" i="7"/>
  <c r="D1266" i="7"/>
  <c r="E1266" i="7"/>
  <c r="F1266" i="7"/>
  <c r="G1266" i="7"/>
  <c r="H1266" i="7"/>
  <c r="I1266" i="7"/>
  <c r="J1266" i="7"/>
  <c r="K1266" i="7"/>
  <c r="L1266" i="7"/>
  <c r="M1266" i="7"/>
  <c r="N1266" i="7"/>
  <c r="O1266" i="7"/>
  <c r="P1266" i="7"/>
  <c r="Q1266" i="7"/>
  <c r="R1266" i="7"/>
  <c r="S1266" i="7"/>
  <c r="T1266" i="7"/>
  <c r="U1266" i="7"/>
  <c r="B1267" i="7"/>
  <c r="C1267" i="7"/>
  <c r="D1267" i="7"/>
  <c r="E1267" i="7"/>
  <c r="F1267" i="7"/>
  <c r="G1267" i="7"/>
  <c r="H1267" i="7"/>
  <c r="I1267" i="7"/>
  <c r="J1267" i="7"/>
  <c r="K1267" i="7"/>
  <c r="L1267" i="7"/>
  <c r="M1267" i="7"/>
  <c r="N1267" i="7"/>
  <c r="O1267" i="7"/>
  <c r="P1267" i="7"/>
  <c r="Q1267" i="7"/>
  <c r="R1267" i="7"/>
  <c r="S1267" i="7"/>
  <c r="T1267" i="7"/>
  <c r="U1267" i="7"/>
  <c r="B1268" i="7"/>
  <c r="C1268" i="7"/>
  <c r="D1268" i="7"/>
  <c r="E1268" i="7"/>
  <c r="F1268" i="7"/>
  <c r="G1268" i="7"/>
  <c r="H1268" i="7"/>
  <c r="I1268" i="7"/>
  <c r="J1268" i="7"/>
  <c r="K1268" i="7"/>
  <c r="L1268" i="7"/>
  <c r="M1268" i="7"/>
  <c r="N1268" i="7"/>
  <c r="O1268" i="7"/>
  <c r="P1268" i="7"/>
  <c r="Q1268" i="7"/>
  <c r="R1268" i="7"/>
  <c r="S1268" i="7"/>
  <c r="T1268" i="7"/>
  <c r="U1268" i="7"/>
  <c r="V1268" i="7"/>
  <c r="B1269" i="7"/>
  <c r="C1269" i="7"/>
  <c r="D1269" i="7"/>
  <c r="E1269" i="7"/>
  <c r="F1269" i="7"/>
  <c r="G1269" i="7"/>
  <c r="H1269" i="7"/>
  <c r="I1269" i="7"/>
  <c r="J1269" i="7"/>
  <c r="K1269" i="7"/>
  <c r="L1269" i="7"/>
  <c r="M1269" i="7"/>
  <c r="N1269" i="7"/>
  <c r="O1269" i="7"/>
  <c r="P1269" i="7"/>
  <c r="Q1269" i="7"/>
  <c r="R1269" i="7"/>
  <c r="S1269" i="7"/>
  <c r="T1269" i="7"/>
  <c r="U1269" i="7"/>
  <c r="B1270" i="7"/>
  <c r="C1270" i="7"/>
  <c r="D1270" i="7"/>
  <c r="E1270" i="7"/>
  <c r="F1270" i="7"/>
  <c r="G1270" i="7"/>
  <c r="H1270" i="7"/>
  <c r="I1270" i="7"/>
  <c r="J1270" i="7"/>
  <c r="K1270" i="7"/>
  <c r="L1270" i="7"/>
  <c r="M1270" i="7"/>
  <c r="N1270" i="7"/>
  <c r="O1270" i="7"/>
  <c r="P1270" i="7"/>
  <c r="Q1270" i="7"/>
  <c r="R1270" i="7"/>
  <c r="S1270" i="7"/>
  <c r="T1270" i="7"/>
  <c r="U1270" i="7"/>
  <c r="B1271" i="7"/>
  <c r="C1271" i="7"/>
  <c r="D1271" i="7"/>
  <c r="E1271" i="7"/>
  <c r="F1271" i="7"/>
  <c r="G1271" i="7"/>
  <c r="H1271" i="7"/>
  <c r="I1271" i="7"/>
  <c r="J1271" i="7"/>
  <c r="K1271" i="7"/>
  <c r="L1271" i="7"/>
  <c r="M1271" i="7"/>
  <c r="N1271" i="7"/>
  <c r="O1271" i="7"/>
  <c r="P1271" i="7"/>
  <c r="Q1271" i="7"/>
  <c r="R1271" i="7"/>
  <c r="S1271" i="7"/>
  <c r="T1271" i="7"/>
  <c r="U1271" i="7"/>
  <c r="B1272" i="7"/>
  <c r="C1272" i="7"/>
  <c r="D1272" i="7"/>
  <c r="E1272" i="7"/>
  <c r="F1272" i="7"/>
  <c r="G1272" i="7"/>
  <c r="H1272" i="7"/>
  <c r="I1272" i="7"/>
  <c r="J1272" i="7"/>
  <c r="K1272" i="7"/>
  <c r="L1272" i="7"/>
  <c r="M1272" i="7"/>
  <c r="N1272" i="7"/>
  <c r="O1272" i="7"/>
  <c r="P1272" i="7"/>
  <c r="Q1272" i="7"/>
  <c r="R1272" i="7"/>
  <c r="S1272" i="7"/>
  <c r="T1272" i="7"/>
  <c r="U1272" i="7"/>
  <c r="V1272" i="7"/>
  <c r="B1273" i="7"/>
  <c r="C1273" i="7"/>
  <c r="D1273" i="7"/>
  <c r="E1273" i="7"/>
  <c r="F1273" i="7"/>
  <c r="G1273" i="7"/>
  <c r="V1273" i="7" s="1"/>
  <c r="H1273" i="7"/>
  <c r="I1273" i="7"/>
  <c r="J1273" i="7"/>
  <c r="K1273" i="7"/>
  <c r="L1273" i="7"/>
  <c r="M1273" i="7"/>
  <c r="N1273" i="7"/>
  <c r="O1273" i="7"/>
  <c r="P1273" i="7"/>
  <c r="Q1273" i="7"/>
  <c r="R1273" i="7"/>
  <c r="S1273" i="7"/>
  <c r="T1273" i="7"/>
  <c r="U1273" i="7"/>
  <c r="B1274" i="7"/>
  <c r="C1274" i="7"/>
  <c r="D1274" i="7"/>
  <c r="E1274" i="7"/>
  <c r="F1274" i="7"/>
  <c r="G1274" i="7"/>
  <c r="H1274" i="7"/>
  <c r="I1274" i="7"/>
  <c r="J1274" i="7"/>
  <c r="K1274" i="7"/>
  <c r="L1274" i="7"/>
  <c r="M1274" i="7"/>
  <c r="N1274" i="7"/>
  <c r="O1274" i="7"/>
  <c r="P1274" i="7"/>
  <c r="Q1274" i="7"/>
  <c r="R1274" i="7"/>
  <c r="S1274" i="7"/>
  <c r="T1274" i="7"/>
  <c r="U1274" i="7"/>
  <c r="B1275" i="7"/>
  <c r="C1275" i="7"/>
  <c r="D1275" i="7"/>
  <c r="E1275" i="7"/>
  <c r="F1275" i="7"/>
  <c r="G1275" i="7"/>
  <c r="H1275" i="7"/>
  <c r="I1275" i="7"/>
  <c r="J1275" i="7"/>
  <c r="K1275" i="7"/>
  <c r="L1275" i="7"/>
  <c r="M1275" i="7"/>
  <c r="N1275" i="7"/>
  <c r="O1275" i="7"/>
  <c r="P1275" i="7"/>
  <c r="Q1275" i="7"/>
  <c r="R1275" i="7"/>
  <c r="S1275" i="7"/>
  <c r="T1275" i="7"/>
  <c r="U1275" i="7"/>
  <c r="B1276" i="7"/>
  <c r="C1276" i="7"/>
  <c r="D1276" i="7"/>
  <c r="E1276" i="7"/>
  <c r="F1276" i="7"/>
  <c r="V1276" i="7" s="1"/>
  <c r="G1276" i="7"/>
  <c r="H1276" i="7"/>
  <c r="I1276" i="7"/>
  <c r="J1276" i="7"/>
  <c r="K1276" i="7"/>
  <c r="L1276" i="7"/>
  <c r="M1276" i="7"/>
  <c r="N1276" i="7"/>
  <c r="O1276" i="7"/>
  <c r="P1276" i="7"/>
  <c r="Q1276" i="7"/>
  <c r="R1276" i="7"/>
  <c r="S1276" i="7"/>
  <c r="T1276" i="7"/>
  <c r="U1276" i="7"/>
  <c r="B1277" i="7"/>
  <c r="C1277" i="7"/>
  <c r="D1277" i="7"/>
  <c r="E1277" i="7"/>
  <c r="F1277" i="7"/>
  <c r="G1277" i="7"/>
  <c r="H1277" i="7"/>
  <c r="I1277" i="7"/>
  <c r="J1277" i="7"/>
  <c r="K1277" i="7"/>
  <c r="L1277" i="7"/>
  <c r="M1277" i="7"/>
  <c r="N1277" i="7"/>
  <c r="O1277" i="7"/>
  <c r="P1277" i="7"/>
  <c r="Q1277" i="7"/>
  <c r="R1277" i="7"/>
  <c r="S1277" i="7"/>
  <c r="T1277" i="7"/>
  <c r="U1277" i="7"/>
  <c r="B1278" i="7"/>
  <c r="C1278" i="7"/>
  <c r="D1278" i="7"/>
  <c r="E1278" i="7"/>
  <c r="F1278" i="7"/>
  <c r="G1278" i="7"/>
  <c r="H1278" i="7"/>
  <c r="I1278" i="7"/>
  <c r="J1278" i="7"/>
  <c r="K1278" i="7"/>
  <c r="L1278" i="7"/>
  <c r="M1278" i="7"/>
  <c r="N1278" i="7"/>
  <c r="O1278" i="7"/>
  <c r="P1278" i="7"/>
  <c r="Q1278" i="7"/>
  <c r="R1278" i="7"/>
  <c r="S1278" i="7"/>
  <c r="T1278" i="7"/>
  <c r="U1278" i="7"/>
  <c r="V1278" i="7"/>
  <c r="B1279" i="7"/>
  <c r="C1279" i="7"/>
  <c r="D1279" i="7"/>
  <c r="E1279" i="7"/>
  <c r="F1279" i="7"/>
  <c r="G1279" i="7"/>
  <c r="H1279" i="7"/>
  <c r="I1279" i="7"/>
  <c r="J1279" i="7"/>
  <c r="K1279" i="7"/>
  <c r="L1279" i="7"/>
  <c r="M1279" i="7"/>
  <c r="N1279" i="7"/>
  <c r="O1279" i="7"/>
  <c r="P1279" i="7"/>
  <c r="Q1279" i="7"/>
  <c r="R1279" i="7"/>
  <c r="S1279" i="7"/>
  <c r="T1279" i="7"/>
  <c r="U1279" i="7"/>
  <c r="B1280" i="7"/>
  <c r="C1280" i="7"/>
  <c r="D1280" i="7"/>
  <c r="E1280" i="7"/>
  <c r="F1280" i="7"/>
  <c r="G1280" i="7"/>
  <c r="H1280" i="7"/>
  <c r="I1280" i="7"/>
  <c r="J1280" i="7"/>
  <c r="K1280" i="7"/>
  <c r="L1280" i="7"/>
  <c r="M1280" i="7"/>
  <c r="N1280" i="7"/>
  <c r="O1280" i="7"/>
  <c r="P1280" i="7"/>
  <c r="Q1280" i="7"/>
  <c r="R1280" i="7"/>
  <c r="S1280" i="7"/>
  <c r="T1280" i="7"/>
  <c r="U1280" i="7"/>
  <c r="V1280" i="7"/>
  <c r="B1281" i="7"/>
  <c r="C1281" i="7"/>
  <c r="D1281" i="7"/>
  <c r="E1281" i="7"/>
  <c r="F1281" i="7"/>
  <c r="G1281" i="7"/>
  <c r="H1281" i="7"/>
  <c r="I1281" i="7"/>
  <c r="J1281" i="7"/>
  <c r="K1281" i="7"/>
  <c r="L1281" i="7"/>
  <c r="M1281" i="7"/>
  <c r="N1281" i="7"/>
  <c r="O1281" i="7"/>
  <c r="P1281" i="7"/>
  <c r="Q1281" i="7"/>
  <c r="R1281" i="7"/>
  <c r="S1281" i="7"/>
  <c r="T1281" i="7"/>
  <c r="U1281" i="7"/>
  <c r="B1282" i="7"/>
  <c r="C1282" i="7"/>
  <c r="D1282" i="7"/>
  <c r="V1282" i="7" s="1"/>
  <c r="E1282" i="7"/>
  <c r="F1282" i="7"/>
  <c r="G1282" i="7"/>
  <c r="H1282" i="7"/>
  <c r="I1282" i="7"/>
  <c r="J1282" i="7"/>
  <c r="K1282" i="7"/>
  <c r="L1282" i="7"/>
  <c r="M1282" i="7"/>
  <c r="N1282" i="7"/>
  <c r="O1282" i="7"/>
  <c r="P1282" i="7"/>
  <c r="Q1282" i="7"/>
  <c r="R1282" i="7"/>
  <c r="S1282" i="7"/>
  <c r="T1282" i="7"/>
  <c r="U1282" i="7"/>
  <c r="B1283" i="7"/>
  <c r="C1283" i="7"/>
  <c r="D1283" i="7"/>
  <c r="E1283" i="7"/>
  <c r="F1283" i="7"/>
  <c r="G1283" i="7"/>
  <c r="H1283" i="7"/>
  <c r="I1283" i="7"/>
  <c r="J1283" i="7"/>
  <c r="K1283" i="7"/>
  <c r="L1283" i="7"/>
  <c r="M1283" i="7"/>
  <c r="N1283" i="7"/>
  <c r="O1283" i="7"/>
  <c r="P1283" i="7"/>
  <c r="Q1283" i="7"/>
  <c r="R1283" i="7"/>
  <c r="S1283" i="7"/>
  <c r="T1283" i="7"/>
  <c r="U1283" i="7"/>
  <c r="B1284" i="7"/>
  <c r="C1284" i="7"/>
  <c r="D1284" i="7"/>
  <c r="E1284" i="7"/>
  <c r="F1284" i="7"/>
  <c r="G1284" i="7"/>
  <c r="H1284" i="7"/>
  <c r="I1284" i="7"/>
  <c r="J1284" i="7"/>
  <c r="K1284" i="7"/>
  <c r="L1284" i="7"/>
  <c r="M1284" i="7"/>
  <c r="N1284" i="7"/>
  <c r="O1284" i="7"/>
  <c r="P1284" i="7"/>
  <c r="Q1284" i="7"/>
  <c r="R1284" i="7"/>
  <c r="S1284" i="7"/>
  <c r="T1284" i="7"/>
  <c r="U1284" i="7"/>
  <c r="V1284" i="7"/>
  <c r="B1285" i="7"/>
  <c r="C1285" i="7"/>
  <c r="D1285" i="7"/>
  <c r="E1285" i="7"/>
  <c r="F1285" i="7"/>
  <c r="G1285" i="7"/>
  <c r="H1285" i="7"/>
  <c r="I1285" i="7"/>
  <c r="J1285" i="7"/>
  <c r="K1285" i="7"/>
  <c r="L1285" i="7"/>
  <c r="M1285" i="7"/>
  <c r="N1285" i="7"/>
  <c r="O1285" i="7"/>
  <c r="P1285" i="7"/>
  <c r="Q1285" i="7"/>
  <c r="R1285" i="7"/>
  <c r="S1285" i="7"/>
  <c r="T1285" i="7"/>
  <c r="U1285" i="7"/>
  <c r="B1286" i="7"/>
  <c r="C1286" i="7"/>
  <c r="D1286" i="7"/>
  <c r="V1286" i="7" s="1"/>
  <c r="E1286" i="7"/>
  <c r="F1286" i="7"/>
  <c r="G1286" i="7"/>
  <c r="H1286" i="7"/>
  <c r="I1286" i="7"/>
  <c r="J1286" i="7"/>
  <c r="K1286" i="7"/>
  <c r="L1286" i="7"/>
  <c r="M1286" i="7"/>
  <c r="N1286" i="7"/>
  <c r="O1286" i="7"/>
  <c r="P1286" i="7"/>
  <c r="Q1286" i="7"/>
  <c r="R1286" i="7"/>
  <c r="S1286" i="7"/>
  <c r="T1286" i="7"/>
  <c r="U1286" i="7"/>
  <c r="B1287" i="7"/>
  <c r="C1287" i="7"/>
  <c r="D1287" i="7"/>
  <c r="E1287" i="7"/>
  <c r="F1287" i="7"/>
  <c r="G1287" i="7"/>
  <c r="H1287" i="7"/>
  <c r="I1287" i="7"/>
  <c r="J1287" i="7"/>
  <c r="K1287" i="7"/>
  <c r="L1287" i="7"/>
  <c r="M1287" i="7"/>
  <c r="N1287" i="7"/>
  <c r="O1287" i="7"/>
  <c r="P1287" i="7"/>
  <c r="Q1287" i="7"/>
  <c r="R1287" i="7"/>
  <c r="S1287" i="7"/>
  <c r="T1287" i="7"/>
  <c r="U1287" i="7"/>
  <c r="B1288" i="7"/>
  <c r="C1288" i="7"/>
  <c r="D1288" i="7"/>
  <c r="E1288" i="7"/>
  <c r="F1288" i="7"/>
  <c r="G1288" i="7"/>
  <c r="H1288" i="7"/>
  <c r="I1288" i="7"/>
  <c r="J1288" i="7"/>
  <c r="K1288" i="7"/>
  <c r="L1288" i="7"/>
  <c r="M1288" i="7"/>
  <c r="N1288" i="7"/>
  <c r="O1288" i="7"/>
  <c r="P1288" i="7"/>
  <c r="Q1288" i="7"/>
  <c r="R1288" i="7"/>
  <c r="S1288" i="7"/>
  <c r="T1288" i="7"/>
  <c r="U1288" i="7"/>
  <c r="V1288" i="7"/>
  <c r="B1289" i="7"/>
  <c r="C1289" i="7"/>
  <c r="D1289" i="7"/>
  <c r="E1289" i="7"/>
  <c r="F1289" i="7"/>
  <c r="G1289" i="7"/>
  <c r="H1289" i="7"/>
  <c r="I1289" i="7"/>
  <c r="J1289" i="7"/>
  <c r="K1289" i="7"/>
  <c r="L1289" i="7"/>
  <c r="M1289" i="7"/>
  <c r="N1289" i="7"/>
  <c r="O1289" i="7"/>
  <c r="P1289" i="7"/>
  <c r="Q1289" i="7"/>
  <c r="R1289" i="7"/>
  <c r="S1289" i="7"/>
  <c r="T1289" i="7"/>
  <c r="U1289" i="7"/>
  <c r="B1290" i="7"/>
  <c r="C1290" i="7"/>
  <c r="D1290" i="7"/>
  <c r="V1290" i="7" s="1"/>
  <c r="E1290" i="7"/>
  <c r="F1290" i="7"/>
  <c r="G1290" i="7"/>
  <c r="H1290" i="7"/>
  <c r="I1290" i="7"/>
  <c r="J1290" i="7"/>
  <c r="K1290" i="7"/>
  <c r="L1290" i="7"/>
  <c r="M1290" i="7"/>
  <c r="N1290" i="7"/>
  <c r="O1290" i="7"/>
  <c r="P1290" i="7"/>
  <c r="Q1290" i="7"/>
  <c r="R1290" i="7"/>
  <c r="S1290" i="7"/>
  <c r="T1290" i="7"/>
  <c r="U1290" i="7"/>
  <c r="B1291" i="7"/>
  <c r="C1291" i="7"/>
  <c r="D1291" i="7"/>
  <c r="E1291" i="7"/>
  <c r="F1291" i="7"/>
  <c r="G1291" i="7"/>
  <c r="H1291" i="7"/>
  <c r="I1291" i="7"/>
  <c r="J1291" i="7"/>
  <c r="K1291" i="7"/>
  <c r="L1291" i="7"/>
  <c r="M1291" i="7"/>
  <c r="N1291" i="7"/>
  <c r="O1291" i="7"/>
  <c r="P1291" i="7"/>
  <c r="Q1291" i="7"/>
  <c r="R1291" i="7"/>
  <c r="S1291" i="7"/>
  <c r="T1291" i="7"/>
  <c r="U1291" i="7"/>
  <c r="B1292" i="7"/>
  <c r="C1292" i="7"/>
  <c r="D1292" i="7"/>
  <c r="V1292" i="7" s="1"/>
  <c r="E1292" i="7"/>
  <c r="F1292" i="7"/>
  <c r="G1292" i="7"/>
  <c r="H1292" i="7"/>
  <c r="I1292" i="7"/>
  <c r="J1292" i="7"/>
  <c r="K1292" i="7"/>
  <c r="L1292" i="7"/>
  <c r="M1292" i="7"/>
  <c r="N1292" i="7"/>
  <c r="O1292" i="7"/>
  <c r="P1292" i="7"/>
  <c r="Q1292" i="7"/>
  <c r="R1292" i="7"/>
  <c r="S1292" i="7"/>
  <c r="T1292" i="7"/>
  <c r="U1292" i="7"/>
  <c r="B1293" i="7"/>
  <c r="C1293" i="7"/>
  <c r="D1293" i="7"/>
  <c r="E1293" i="7"/>
  <c r="F1293" i="7"/>
  <c r="G1293" i="7"/>
  <c r="H1293" i="7"/>
  <c r="I1293" i="7"/>
  <c r="J1293" i="7"/>
  <c r="K1293" i="7"/>
  <c r="L1293" i="7"/>
  <c r="M1293" i="7"/>
  <c r="N1293" i="7"/>
  <c r="O1293" i="7"/>
  <c r="P1293" i="7"/>
  <c r="Q1293" i="7"/>
  <c r="R1293" i="7"/>
  <c r="S1293" i="7"/>
  <c r="T1293" i="7"/>
  <c r="U1293" i="7"/>
  <c r="B1294" i="7"/>
  <c r="C1294" i="7"/>
  <c r="D1294" i="7"/>
  <c r="E1294" i="7"/>
  <c r="F1294" i="7"/>
  <c r="G1294" i="7"/>
  <c r="H1294" i="7"/>
  <c r="I1294" i="7"/>
  <c r="J1294" i="7"/>
  <c r="K1294" i="7"/>
  <c r="L1294" i="7"/>
  <c r="M1294" i="7"/>
  <c r="N1294" i="7"/>
  <c r="O1294" i="7"/>
  <c r="P1294" i="7"/>
  <c r="Q1294" i="7"/>
  <c r="R1294" i="7"/>
  <c r="S1294" i="7"/>
  <c r="T1294" i="7"/>
  <c r="U1294" i="7"/>
  <c r="V1294" i="7"/>
  <c r="B1295" i="7"/>
  <c r="C1295" i="7"/>
  <c r="D1295" i="7"/>
  <c r="E1295" i="7"/>
  <c r="F1295" i="7"/>
  <c r="G1295" i="7"/>
  <c r="H1295" i="7"/>
  <c r="I1295" i="7"/>
  <c r="J1295" i="7"/>
  <c r="K1295" i="7"/>
  <c r="L1295" i="7"/>
  <c r="M1295" i="7"/>
  <c r="N1295" i="7"/>
  <c r="O1295" i="7"/>
  <c r="P1295" i="7"/>
  <c r="Q1295" i="7"/>
  <c r="R1295" i="7"/>
  <c r="S1295" i="7"/>
  <c r="T1295" i="7"/>
  <c r="U1295" i="7"/>
  <c r="B1296" i="7"/>
  <c r="C1296" i="7"/>
  <c r="D1296" i="7"/>
  <c r="V1296" i="7" s="1"/>
  <c r="E1296" i="7"/>
  <c r="F1296" i="7"/>
  <c r="G1296" i="7"/>
  <c r="H1296" i="7"/>
  <c r="I1296" i="7"/>
  <c r="J1296" i="7"/>
  <c r="K1296" i="7"/>
  <c r="L1296" i="7"/>
  <c r="M1296" i="7"/>
  <c r="N1296" i="7"/>
  <c r="O1296" i="7"/>
  <c r="P1296" i="7"/>
  <c r="Q1296" i="7"/>
  <c r="R1296" i="7"/>
  <c r="S1296" i="7"/>
  <c r="T1296" i="7"/>
  <c r="U1296" i="7"/>
  <c r="B1297" i="7"/>
  <c r="C1297" i="7"/>
  <c r="D1297" i="7"/>
  <c r="E1297" i="7"/>
  <c r="F1297" i="7"/>
  <c r="G1297" i="7"/>
  <c r="H1297" i="7"/>
  <c r="I1297" i="7"/>
  <c r="J1297" i="7"/>
  <c r="K1297" i="7"/>
  <c r="L1297" i="7"/>
  <c r="M1297" i="7"/>
  <c r="N1297" i="7"/>
  <c r="O1297" i="7"/>
  <c r="P1297" i="7"/>
  <c r="Q1297" i="7"/>
  <c r="R1297" i="7"/>
  <c r="S1297" i="7"/>
  <c r="T1297" i="7"/>
  <c r="U1297" i="7"/>
  <c r="B1298" i="7"/>
  <c r="C1298" i="7"/>
  <c r="D1298" i="7"/>
  <c r="V1298" i="7" s="1"/>
  <c r="E1298" i="7"/>
  <c r="F1298" i="7"/>
  <c r="G1298" i="7"/>
  <c r="H1298" i="7"/>
  <c r="I1298" i="7"/>
  <c r="J1298" i="7"/>
  <c r="K1298" i="7"/>
  <c r="L1298" i="7"/>
  <c r="M1298" i="7"/>
  <c r="N1298" i="7"/>
  <c r="O1298" i="7"/>
  <c r="P1298" i="7"/>
  <c r="Q1298" i="7"/>
  <c r="R1298" i="7"/>
  <c r="S1298" i="7"/>
  <c r="T1298" i="7"/>
  <c r="U1298" i="7"/>
  <c r="B1299" i="7"/>
  <c r="C1299" i="7"/>
  <c r="D1299" i="7"/>
  <c r="E1299" i="7"/>
  <c r="F1299" i="7"/>
  <c r="G1299" i="7"/>
  <c r="H1299" i="7"/>
  <c r="I1299" i="7"/>
  <c r="J1299" i="7"/>
  <c r="K1299" i="7"/>
  <c r="L1299" i="7"/>
  <c r="M1299" i="7"/>
  <c r="N1299" i="7"/>
  <c r="O1299" i="7"/>
  <c r="P1299" i="7"/>
  <c r="Q1299" i="7"/>
  <c r="R1299" i="7"/>
  <c r="S1299" i="7"/>
  <c r="T1299" i="7"/>
  <c r="U1299" i="7"/>
  <c r="B1300" i="7"/>
  <c r="C1300" i="7"/>
  <c r="D1300" i="7"/>
  <c r="V1300" i="7" s="1"/>
  <c r="E1300" i="7"/>
  <c r="F1300" i="7"/>
  <c r="G1300" i="7"/>
  <c r="H1300" i="7"/>
  <c r="I1300" i="7"/>
  <c r="J1300" i="7"/>
  <c r="K1300" i="7"/>
  <c r="L1300" i="7"/>
  <c r="M1300" i="7"/>
  <c r="N1300" i="7"/>
  <c r="O1300" i="7"/>
  <c r="P1300" i="7"/>
  <c r="Q1300" i="7"/>
  <c r="R1300" i="7"/>
  <c r="S1300" i="7"/>
  <c r="T1300" i="7"/>
  <c r="U1300" i="7"/>
  <c r="B1301" i="7"/>
  <c r="C1301" i="7"/>
  <c r="D1301" i="7"/>
  <c r="E1301" i="7"/>
  <c r="F1301" i="7"/>
  <c r="G1301" i="7"/>
  <c r="H1301" i="7"/>
  <c r="I1301" i="7"/>
  <c r="J1301" i="7"/>
  <c r="K1301" i="7"/>
  <c r="L1301" i="7"/>
  <c r="M1301" i="7"/>
  <c r="N1301" i="7"/>
  <c r="O1301" i="7"/>
  <c r="P1301" i="7"/>
  <c r="Q1301" i="7"/>
  <c r="R1301" i="7"/>
  <c r="S1301" i="7"/>
  <c r="T1301" i="7"/>
  <c r="U1301" i="7"/>
  <c r="B1302" i="7"/>
  <c r="C1302" i="7"/>
  <c r="D1302" i="7"/>
  <c r="E1302" i="7"/>
  <c r="F1302" i="7"/>
  <c r="G1302" i="7"/>
  <c r="H1302" i="7"/>
  <c r="I1302" i="7"/>
  <c r="J1302" i="7"/>
  <c r="K1302" i="7"/>
  <c r="L1302" i="7"/>
  <c r="M1302" i="7"/>
  <c r="N1302" i="7"/>
  <c r="O1302" i="7"/>
  <c r="P1302" i="7"/>
  <c r="Q1302" i="7"/>
  <c r="R1302" i="7"/>
  <c r="S1302" i="7"/>
  <c r="T1302" i="7"/>
  <c r="U1302" i="7"/>
  <c r="V1302" i="7"/>
  <c r="B1303" i="7"/>
  <c r="C1303" i="7"/>
  <c r="D1303" i="7"/>
  <c r="E1303" i="7"/>
  <c r="F1303" i="7"/>
  <c r="G1303" i="7"/>
  <c r="H1303" i="7"/>
  <c r="I1303" i="7"/>
  <c r="J1303" i="7"/>
  <c r="K1303" i="7"/>
  <c r="L1303" i="7"/>
  <c r="M1303" i="7"/>
  <c r="N1303" i="7"/>
  <c r="O1303" i="7"/>
  <c r="P1303" i="7"/>
  <c r="Q1303" i="7"/>
  <c r="R1303" i="7"/>
  <c r="S1303" i="7"/>
  <c r="T1303" i="7"/>
  <c r="U1303" i="7"/>
  <c r="B1304" i="7"/>
  <c r="C1304" i="7"/>
  <c r="D1304" i="7"/>
  <c r="E1304" i="7"/>
  <c r="F1304" i="7"/>
  <c r="G1304" i="7"/>
  <c r="H1304" i="7"/>
  <c r="I1304" i="7"/>
  <c r="J1304" i="7"/>
  <c r="V1304" i="7" s="1"/>
  <c r="K1304" i="7"/>
  <c r="L1304" i="7"/>
  <c r="M1304" i="7"/>
  <c r="N1304" i="7"/>
  <c r="O1304" i="7"/>
  <c r="P1304" i="7"/>
  <c r="Q1304" i="7"/>
  <c r="R1304" i="7"/>
  <c r="S1304" i="7"/>
  <c r="T1304" i="7"/>
  <c r="U1304" i="7"/>
  <c r="B1305" i="7"/>
  <c r="C1305" i="7"/>
  <c r="D1305" i="7"/>
  <c r="E1305" i="7"/>
  <c r="F1305" i="7"/>
  <c r="G1305" i="7"/>
  <c r="H1305" i="7"/>
  <c r="I1305" i="7"/>
  <c r="J1305" i="7"/>
  <c r="K1305" i="7"/>
  <c r="L1305" i="7"/>
  <c r="M1305" i="7"/>
  <c r="N1305" i="7"/>
  <c r="O1305" i="7"/>
  <c r="P1305" i="7"/>
  <c r="Q1305" i="7"/>
  <c r="R1305" i="7"/>
  <c r="S1305" i="7"/>
  <c r="T1305" i="7"/>
  <c r="U1305" i="7"/>
  <c r="B1306" i="7"/>
  <c r="C1306" i="7"/>
  <c r="D1306" i="7"/>
  <c r="V1306" i="7" s="1"/>
  <c r="E1306" i="7"/>
  <c r="F1306" i="7"/>
  <c r="G1306" i="7"/>
  <c r="H1306" i="7"/>
  <c r="I1306" i="7"/>
  <c r="J1306" i="7"/>
  <c r="K1306" i="7"/>
  <c r="L1306" i="7"/>
  <c r="M1306" i="7"/>
  <c r="N1306" i="7"/>
  <c r="O1306" i="7"/>
  <c r="P1306" i="7"/>
  <c r="Q1306" i="7"/>
  <c r="R1306" i="7"/>
  <c r="S1306" i="7"/>
  <c r="T1306" i="7"/>
  <c r="U1306" i="7"/>
  <c r="B1307" i="7"/>
  <c r="C1307" i="7"/>
  <c r="D1307" i="7"/>
  <c r="E1307" i="7"/>
  <c r="F1307" i="7"/>
  <c r="G1307" i="7"/>
  <c r="H1307" i="7"/>
  <c r="I1307" i="7"/>
  <c r="J1307" i="7"/>
  <c r="K1307" i="7"/>
  <c r="L1307" i="7"/>
  <c r="M1307" i="7"/>
  <c r="N1307" i="7"/>
  <c r="O1307" i="7"/>
  <c r="P1307" i="7"/>
  <c r="Q1307" i="7"/>
  <c r="R1307" i="7"/>
  <c r="S1307" i="7"/>
  <c r="T1307" i="7"/>
  <c r="U1307" i="7"/>
  <c r="B1308" i="7"/>
  <c r="C1308" i="7"/>
  <c r="D1308" i="7"/>
  <c r="E1308" i="7"/>
  <c r="F1308" i="7"/>
  <c r="G1308" i="7"/>
  <c r="H1308" i="7"/>
  <c r="I1308" i="7"/>
  <c r="J1308" i="7"/>
  <c r="K1308" i="7"/>
  <c r="L1308" i="7"/>
  <c r="M1308" i="7"/>
  <c r="N1308" i="7"/>
  <c r="O1308" i="7"/>
  <c r="P1308" i="7"/>
  <c r="Q1308" i="7"/>
  <c r="R1308" i="7"/>
  <c r="S1308" i="7"/>
  <c r="T1308" i="7"/>
  <c r="U1308" i="7"/>
  <c r="V1308" i="7"/>
  <c r="B1309" i="7"/>
  <c r="C1309" i="7"/>
  <c r="D1309" i="7"/>
  <c r="E1309" i="7"/>
  <c r="F1309" i="7"/>
  <c r="G1309" i="7"/>
  <c r="H1309" i="7"/>
  <c r="I1309" i="7"/>
  <c r="J1309" i="7"/>
  <c r="K1309" i="7"/>
  <c r="L1309" i="7"/>
  <c r="M1309" i="7"/>
  <c r="N1309" i="7"/>
  <c r="O1309" i="7"/>
  <c r="P1309" i="7"/>
  <c r="Q1309" i="7"/>
  <c r="R1309" i="7"/>
  <c r="S1309" i="7"/>
  <c r="T1309" i="7"/>
  <c r="U1309" i="7"/>
  <c r="B1310" i="7"/>
  <c r="C1310" i="7"/>
  <c r="D1310" i="7"/>
  <c r="E1310" i="7"/>
  <c r="F1310" i="7"/>
  <c r="G1310" i="7"/>
  <c r="H1310" i="7"/>
  <c r="I1310" i="7"/>
  <c r="J1310" i="7"/>
  <c r="K1310" i="7"/>
  <c r="L1310" i="7"/>
  <c r="V1310" i="7" s="1"/>
  <c r="M1310" i="7"/>
  <c r="N1310" i="7"/>
  <c r="O1310" i="7"/>
  <c r="P1310" i="7"/>
  <c r="Q1310" i="7"/>
  <c r="R1310" i="7"/>
  <c r="S1310" i="7"/>
  <c r="T1310" i="7"/>
  <c r="U1310" i="7"/>
  <c r="B1311" i="7"/>
  <c r="C1311" i="7"/>
  <c r="D1311" i="7"/>
  <c r="E1311" i="7"/>
  <c r="F1311" i="7"/>
  <c r="G1311" i="7"/>
  <c r="H1311" i="7"/>
  <c r="I1311" i="7"/>
  <c r="J1311" i="7"/>
  <c r="K1311" i="7"/>
  <c r="L1311" i="7"/>
  <c r="M1311" i="7"/>
  <c r="N1311" i="7"/>
  <c r="O1311" i="7"/>
  <c r="P1311" i="7"/>
  <c r="Q1311" i="7"/>
  <c r="R1311" i="7"/>
  <c r="S1311" i="7"/>
  <c r="T1311" i="7"/>
  <c r="U1311" i="7"/>
  <c r="B1312" i="7"/>
  <c r="C1312" i="7"/>
  <c r="D1312" i="7"/>
  <c r="E1312" i="7"/>
  <c r="F1312" i="7"/>
  <c r="G1312" i="7"/>
  <c r="H1312" i="7"/>
  <c r="I1312" i="7"/>
  <c r="J1312" i="7"/>
  <c r="K1312" i="7"/>
  <c r="L1312" i="7"/>
  <c r="M1312" i="7"/>
  <c r="N1312" i="7"/>
  <c r="O1312" i="7"/>
  <c r="P1312" i="7"/>
  <c r="Q1312" i="7"/>
  <c r="R1312" i="7"/>
  <c r="S1312" i="7"/>
  <c r="T1312" i="7"/>
  <c r="U1312" i="7"/>
  <c r="V1312" i="7"/>
  <c r="B1313" i="7"/>
  <c r="C1313" i="7"/>
  <c r="D1313" i="7"/>
  <c r="E1313" i="7"/>
  <c r="F1313" i="7"/>
  <c r="G1313" i="7"/>
  <c r="H1313" i="7"/>
  <c r="I1313" i="7"/>
  <c r="J1313" i="7"/>
  <c r="K1313" i="7"/>
  <c r="L1313" i="7"/>
  <c r="M1313" i="7"/>
  <c r="N1313" i="7"/>
  <c r="O1313" i="7"/>
  <c r="P1313" i="7"/>
  <c r="Q1313" i="7"/>
  <c r="R1313" i="7"/>
  <c r="S1313" i="7"/>
  <c r="T1313" i="7"/>
  <c r="U1313" i="7"/>
  <c r="B1314" i="7"/>
  <c r="C1314" i="7"/>
  <c r="D1314" i="7"/>
  <c r="V1314" i="7" s="1"/>
  <c r="E1314" i="7"/>
  <c r="F1314" i="7"/>
  <c r="G1314" i="7"/>
  <c r="H1314" i="7"/>
  <c r="I1314" i="7"/>
  <c r="J1314" i="7"/>
  <c r="K1314" i="7"/>
  <c r="L1314" i="7"/>
  <c r="M1314" i="7"/>
  <c r="N1314" i="7"/>
  <c r="O1314" i="7"/>
  <c r="P1314" i="7"/>
  <c r="Q1314" i="7"/>
  <c r="R1314" i="7"/>
  <c r="S1314" i="7"/>
  <c r="T1314" i="7"/>
  <c r="U1314" i="7"/>
  <c r="B1315" i="7"/>
  <c r="C1315" i="7"/>
  <c r="D1315" i="7"/>
  <c r="E1315" i="7"/>
  <c r="F1315" i="7"/>
  <c r="G1315" i="7"/>
  <c r="H1315" i="7"/>
  <c r="I1315" i="7"/>
  <c r="J1315" i="7"/>
  <c r="K1315" i="7"/>
  <c r="L1315" i="7"/>
  <c r="M1315" i="7"/>
  <c r="N1315" i="7"/>
  <c r="O1315" i="7"/>
  <c r="P1315" i="7"/>
  <c r="Q1315" i="7"/>
  <c r="R1315" i="7"/>
  <c r="S1315" i="7"/>
  <c r="T1315" i="7"/>
  <c r="U1315" i="7"/>
  <c r="B1316" i="7"/>
  <c r="C1316" i="7"/>
  <c r="D1316" i="7"/>
  <c r="V1316" i="7" s="1"/>
  <c r="E1316" i="7"/>
  <c r="F1316" i="7"/>
  <c r="G1316" i="7"/>
  <c r="H1316" i="7"/>
  <c r="I1316" i="7"/>
  <c r="J1316" i="7"/>
  <c r="K1316" i="7"/>
  <c r="L1316" i="7"/>
  <c r="M1316" i="7"/>
  <c r="N1316" i="7"/>
  <c r="O1316" i="7"/>
  <c r="P1316" i="7"/>
  <c r="Q1316" i="7"/>
  <c r="R1316" i="7"/>
  <c r="S1316" i="7"/>
  <c r="T1316" i="7"/>
  <c r="U1316" i="7"/>
  <c r="B1317" i="7"/>
  <c r="C1317" i="7"/>
  <c r="D1317" i="7"/>
  <c r="E1317" i="7"/>
  <c r="F1317" i="7"/>
  <c r="G1317" i="7"/>
  <c r="V1317" i="7" s="1"/>
  <c r="H1317" i="7"/>
  <c r="I1317" i="7"/>
  <c r="J1317" i="7"/>
  <c r="K1317" i="7"/>
  <c r="L1317" i="7"/>
  <c r="M1317" i="7"/>
  <c r="N1317" i="7"/>
  <c r="O1317" i="7"/>
  <c r="P1317" i="7"/>
  <c r="Q1317" i="7"/>
  <c r="R1317" i="7"/>
  <c r="S1317" i="7"/>
  <c r="T1317" i="7"/>
  <c r="U1317" i="7"/>
  <c r="B1318" i="7"/>
  <c r="C1318" i="7"/>
  <c r="D1318" i="7"/>
  <c r="E1318" i="7"/>
  <c r="F1318" i="7"/>
  <c r="G1318" i="7"/>
  <c r="H1318" i="7"/>
  <c r="I1318" i="7"/>
  <c r="J1318" i="7"/>
  <c r="K1318" i="7"/>
  <c r="L1318" i="7"/>
  <c r="M1318" i="7"/>
  <c r="N1318" i="7"/>
  <c r="O1318" i="7"/>
  <c r="P1318" i="7"/>
  <c r="Q1318" i="7"/>
  <c r="R1318" i="7"/>
  <c r="S1318" i="7"/>
  <c r="T1318" i="7"/>
  <c r="U1318" i="7"/>
  <c r="V1318" i="7"/>
  <c r="B1319" i="7"/>
  <c r="C1319" i="7"/>
  <c r="D1319" i="7"/>
  <c r="E1319" i="7"/>
  <c r="F1319" i="7"/>
  <c r="G1319" i="7"/>
  <c r="H1319" i="7"/>
  <c r="I1319" i="7"/>
  <c r="J1319" i="7"/>
  <c r="K1319" i="7"/>
  <c r="L1319" i="7"/>
  <c r="M1319" i="7"/>
  <c r="N1319" i="7"/>
  <c r="O1319" i="7"/>
  <c r="P1319" i="7"/>
  <c r="Q1319" i="7"/>
  <c r="R1319" i="7"/>
  <c r="S1319" i="7"/>
  <c r="T1319" i="7"/>
  <c r="U1319" i="7"/>
  <c r="B1320" i="7"/>
  <c r="C1320" i="7"/>
  <c r="D1320" i="7"/>
  <c r="V1320" i="7" s="1"/>
  <c r="E1320" i="7"/>
  <c r="F1320" i="7"/>
  <c r="G1320" i="7"/>
  <c r="H1320" i="7"/>
  <c r="I1320" i="7"/>
  <c r="J1320" i="7"/>
  <c r="K1320" i="7"/>
  <c r="L1320" i="7"/>
  <c r="M1320" i="7"/>
  <c r="N1320" i="7"/>
  <c r="O1320" i="7"/>
  <c r="P1320" i="7"/>
  <c r="Q1320" i="7"/>
  <c r="R1320" i="7"/>
  <c r="S1320" i="7"/>
  <c r="T1320" i="7"/>
  <c r="U1320" i="7"/>
  <c r="B1321" i="7"/>
  <c r="C1321" i="7"/>
  <c r="D1321" i="7"/>
  <c r="E1321" i="7"/>
  <c r="F1321" i="7"/>
  <c r="G1321" i="7"/>
  <c r="H1321" i="7"/>
  <c r="I1321" i="7"/>
  <c r="J1321" i="7"/>
  <c r="K1321" i="7"/>
  <c r="L1321" i="7"/>
  <c r="M1321" i="7"/>
  <c r="N1321" i="7"/>
  <c r="O1321" i="7"/>
  <c r="P1321" i="7"/>
  <c r="Q1321" i="7"/>
  <c r="R1321" i="7"/>
  <c r="S1321" i="7"/>
  <c r="T1321" i="7"/>
  <c r="U1321" i="7"/>
  <c r="B1322" i="7"/>
  <c r="C1322" i="7"/>
  <c r="D1322" i="7"/>
  <c r="V1322" i="7" s="1"/>
  <c r="E1322" i="7"/>
  <c r="F1322" i="7"/>
  <c r="G1322" i="7"/>
  <c r="H1322" i="7"/>
  <c r="I1322" i="7"/>
  <c r="J1322" i="7"/>
  <c r="K1322" i="7"/>
  <c r="L1322" i="7"/>
  <c r="M1322" i="7"/>
  <c r="N1322" i="7"/>
  <c r="O1322" i="7"/>
  <c r="P1322" i="7"/>
  <c r="Q1322" i="7"/>
  <c r="R1322" i="7"/>
  <c r="S1322" i="7"/>
  <c r="T1322" i="7"/>
  <c r="U1322" i="7"/>
  <c r="B1323" i="7"/>
  <c r="C1323" i="7"/>
  <c r="D1323" i="7"/>
  <c r="E1323" i="7"/>
  <c r="F1323" i="7"/>
  <c r="G1323" i="7"/>
  <c r="H1323" i="7"/>
  <c r="I1323" i="7"/>
  <c r="J1323" i="7"/>
  <c r="K1323" i="7"/>
  <c r="L1323" i="7"/>
  <c r="M1323" i="7"/>
  <c r="N1323" i="7"/>
  <c r="O1323" i="7"/>
  <c r="P1323" i="7"/>
  <c r="Q1323" i="7"/>
  <c r="R1323" i="7"/>
  <c r="S1323" i="7"/>
  <c r="T1323" i="7"/>
  <c r="U1323" i="7"/>
  <c r="B1324" i="7"/>
  <c r="C1324" i="7"/>
  <c r="D1324" i="7"/>
  <c r="V1324" i="7" s="1"/>
  <c r="E1324" i="7"/>
  <c r="F1324" i="7"/>
  <c r="G1324" i="7"/>
  <c r="H1324" i="7"/>
  <c r="I1324" i="7"/>
  <c r="J1324" i="7"/>
  <c r="K1324" i="7"/>
  <c r="L1324" i="7"/>
  <c r="M1324" i="7"/>
  <c r="N1324" i="7"/>
  <c r="O1324" i="7"/>
  <c r="P1324" i="7"/>
  <c r="Q1324" i="7"/>
  <c r="R1324" i="7"/>
  <c r="S1324" i="7"/>
  <c r="T1324" i="7"/>
  <c r="U1324" i="7"/>
  <c r="B1325" i="7"/>
  <c r="C1325" i="7"/>
  <c r="D1325" i="7"/>
  <c r="E1325" i="7"/>
  <c r="F1325" i="7"/>
  <c r="G1325" i="7"/>
  <c r="H1325" i="7"/>
  <c r="I1325" i="7"/>
  <c r="J1325" i="7"/>
  <c r="K1325" i="7"/>
  <c r="L1325" i="7"/>
  <c r="M1325" i="7"/>
  <c r="N1325" i="7"/>
  <c r="O1325" i="7"/>
  <c r="P1325" i="7"/>
  <c r="Q1325" i="7"/>
  <c r="R1325" i="7"/>
  <c r="S1325" i="7"/>
  <c r="T1325" i="7"/>
  <c r="U1325" i="7"/>
  <c r="B1326" i="7"/>
  <c r="C1326" i="7"/>
  <c r="D1326" i="7"/>
  <c r="E1326" i="7"/>
  <c r="F1326" i="7"/>
  <c r="G1326" i="7"/>
  <c r="H1326" i="7"/>
  <c r="I1326" i="7"/>
  <c r="J1326" i="7"/>
  <c r="K1326" i="7"/>
  <c r="L1326" i="7"/>
  <c r="M1326" i="7"/>
  <c r="N1326" i="7"/>
  <c r="O1326" i="7"/>
  <c r="P1326" i="7"/>
  <c r="Q1326" i="7"/>
  <c r="R1326" i="7"/>
  <c r="S1326" i="7"/>
  <c r="T1326" i="7"/>
  <c r="U1326" i="7"/>
  <c r="V1326" i="7"/>
  <c r="B1327" i="7"/>
  <c r="C1327" i="7"/>
  <c r="D1327" i="7"/>
  <c r="E1327" i="7"/>
  <c r="F1327" i="7"/>
  <c r="G1327" i="7"/>
  <c r="H1327" i="7"/>
  <c r="I1327" i="7"/>
  <c r="J1327" i="7"/>
  <c r="K1327" i="7"/>
  <c r="L1327" i="7"/>
  <c r="M1327" i="7"/>
  <c r="N1327" i="7"/>
  <c r="O1327" i="7"/>
  <c r="P1327" i="7"/>
  <c r="Q1327" i="7"/>
  <c r="R1327" i="7"/>
  <c r="S1327" i="7"/>
  <c r="T1327" i="7"/>
  <c r="U1327" i="7"/>
  <c r="B1328" i="7"/>
  <c r="C1328" i="7"/>
  <c r="D1328" i="7"/>
  <c r="E1328" i="7"/>
  <c r="F1328" i="7"/>
  <c r="G1328" i="7"/>
  <c r="H1328" i="7"/>
  <c r="I1328" i="7"/>
  <c r="J1328" i="7"/>
  <c r="V1328" i="7" s="1"/>
  <c r="K1328" i="7"/>
  <c r="L1328" i="7"/>
  <c r="M1328" i="7"/>
  <c r="N1328" i="7"/>
  <c r="O1328" i="7"/>
  <c r="P1328" i="7"/>
  <c r="Q1328" i="7"/>
  <c r="R1328" i="7"/>
  <c r="S1328" i="7"/>
  <c r="T1328" i="7"/>
  <c r="U1328" i="7"/>
  <c r="B1329" i="7"/>
  <c r="C1329" i="7"/>
  <c r="D1329" i="7"/>
  <c r="E1329" i="7"/>
  <c r="F1329" i="7"/>
  <c r="G1329" i="7"/>
  <c r="H1329" i="7"/>
  <c r="I1329" i="7"/>
  <c r="J1329" i="7"/>
  <c r="K1329" i="7"/>
  <c r="L1329" i="7"/>
  <c r="M1329" i="7"/>
  <c r="N1329" i="7"/>
  <c r="O1329" i="7"/>
  <c r="P1329" i="7"/>
  <c r="Q1329" i="7"/>
  <c r="R1329" i="7"/>
  <c r="S1329" i="7"/>
  <c r="T1329" i="7"/>
  <c r="U1329" i="7"/>
  <c r="B1330" i="7"/>
  <c r="C1330" i="7"/>
  <c r="D1330" i="7"/>
  <c r="V1330" i="7" s="1"/>
  <c r="E1330" i="7"/>
  <c r="F1330" i="7"/>
  <c r="G1330" i="7"/>
  <c r="H1330" i="7"/>
  <c r="I1330" i="7"/>
  <c r="J1330" i="7"/>
  <c r="K1330" i="7"/>
  <c r="L1330" i="7"/>
  <c r="M1330" i="7"/>
  <c r="N1330" i="7"/>
  <c r="O1330" i="7"/>
  <c r="P1330" i="7"/>
  <c r="Q1330" i="7"/>
  <c r="R1330" i="7"/>
  <c r="S1330" i="7"/>
  <c r="T1330" i="7"/>
  <c r="U1330" i="7"/>
  <c r="B1331" i="7"/>
  <c r="C1331" i="7"/>
  <c r="D1331" i="7"/>
  <c r="E1331" i="7"/>
  <c r="F1331" i="7"/>
  <c r="G1331" i="7"/>
  <c r="H1331" i="7"/>
  <c r="I1331" i="7"/>
  <c r="J1331" i="7"/>
  <c r="K1331" i="7"/>
  <c r="L1331" i="7"/>
  <c r="M1331" i="7"/>
  <c r="N1331" i="7"/>
  <c r="O1331" i="7"/>
  <c r="P1331" i="7"/>
  <c r="Q1331" i="7"/>
  <c r="R1331" i="7"/>
  <c r="S1331" i="7"/>
  <c r="T1331" i="7"/>
  <c r="U1331" i="7"/>
  <c r="B1332" i="7"/>
  <c r="C1332" i="7"/>
  <c r="D1332" i="7"/>
  <c r="E1332" i="7"/>
  <c r="F1332" i="7"/>
  <c r="G1332" i="7"/>
  <c r="H1332" i="7"/>
  <c r="I1332" i="7"/>
  <c r="J1332" i="7"/>
  <c r="K1332" i="7"/>
  <c r="L1332" i="7"/>
  <c r="M1332" i="7"/>
  <c r="N1332" i="7"/>
  <c r="O1332" i="7"/>
  <c r="P1332" i="7"/>
  <c r="Q1332" i="7"/>
  <c r="R1332" i="7"/>
  <c r="S1332" i="7"/>
  <c r="T1332" i="7"/>
  <c r="U1332" i="7"/>
  <c r="V1332" i="7"/>
  <c r="B1333" i="7"/>
  <c r="C1333" i="7"/>
  <c r="D1333" i="7"/>
  <c r="E1333" i="7"/>
  <c r="F1333" i="7"/>
  <c r="G1333" i="7"/>
  <c r="H1333" i="7"/>
  <c r="I1333" i="7"/>
  <c r="J1333" i="7"/>
  <c r="K1333" i="7"/>
  <c r="L1333" i="7"/>
  <c r="M1333" i="7"/>
  <c r="N1333" i="7"/>
  <c r="O1333" i="7"/>
  <c r="P1333" i="7"/>
  <c r="Q1333" i="7"/>
  <c r="R1333" i="7"/>
  <c r="S1333" i="7"/>
  <c r="T1333" i="7"/>
  <c r="U1333" i="7"/>
  <c r="B1334" i="7"/>
  <c r="C1334" i="7"/>
  <c r="D1334" i="7"/>
  <c r="E1334" i="7"/>
  <c r="F1334" i="7"/>
  <c r="G1334" i="7"/>
  <c r="H1334" i="7"/>
  <c r="I1334" i="7"/>
  <c r="J1334" i="7"/>
  <c r="K1334" i="7"/>
  <c r="L1334" i="7"/>
  <c r="M1334" i="7"/>
  <c r="N1334" i="7"/>
  <c r="O1334" i="7"/>
  <c r="P1334" i="7"/>
  <c r="V1334" i="7" s="1"/>
  <c r="Q1334" i="7"/>
  <c r="R1334" i="7"/>
  <c r="S1334" i="7"/>
  <c r="T1334" i="7"/>
  <c r="U1334" i="7"/>
  <c r="B1335" i="7"/>
  <c r="C1335" i="7"/>
  <c r="D1335" i="7"/>
  <c r="E1335" i="7"/>
  <c r="F1335" i="7"/>
  <c r="G1335" i="7"/>
  <c r="H1335" i="7"/>
  <c r="I1335" i="7"/>
  <c r="J1335" i="7"/>
  <c r="K1335" i="7"/>
  <c r="L1335" i="7"/>
  <c r="M1335" i="7"/>
  <c r="N1335" i="7"/>
  <c r="O1335" i="7"/>
  <c r="P1335" i="7"/>
  <c r="Q1335" i="7"/>
  <c r="R1335" i="7"/>
  <c r="S1335" i="7"/>
  <c r="T1335" i="7"/>
  <c r="U1335" i="7"/>
  <c r="B1336" i="7"/>
  <c r="C1336" i="7"/>
  <c r="D1336" i="7"/>
  <c r="E1336" i="7"/>
  <c r="F1336" i="7"/>
  <c r="G1336" i="7"/>
  <c r="H1336" i="7"/>
  <c r="I1336" i="7"/>
  <c r="J1336" i="7"/>
  <c r="K1336" i="7"/>
  <c r="L1336" i="7"/>
  <c r="M1336" i="7"/>
  <c r="N1336" i="7"/>
  <c r="O1336" i="7"/>
  <c r="P1336" i="7"/>
  <c r="Q1336" i="7"/>
  <c r="R1336" i="7"/>
  <c r="S1336" i="7"/>
  <c r="T1336" i="7"/>
  <c r="U1336" i="7"/>
  <c r="V1336" i="7" s="1"/>
  <c r="B1337" i="7"/>
  <c r="C1337" i="7"/>
  <c r="D1337" i="7"/>
  <c r="V1337" i="7" s="1"/>
  <c r="E1337" i="7"/>
  <c r="F1337" i="7"/>
  <c r="G1337" i="7"/>
  <c r="H1337" i="7"/>
  <c r="I1337" i="7"/>
  <c r="J1337" i="7"/>
  <c r="K1337" i="7"/>
  <c r="L1337" i="7"/>
  <c r="M1337" i="7"/>
  <c r="N1337" i="7"/>
  <c r="O1337" i="7"/>
  <c r="P1337" i="7"/>
  <c r="Q1337" i="7"/>
  <c r="R1337" i="7"/>
  <c r="S1337" i="7"/>
  <c r="T1337" i="7"/>
  <c r="U1337" i="7"/>
  <c r="B1338" i="7"/>
  <c r="C1338" i="7"/>
  <c r="V1338" i="7" s="1"/>
  <c r="D1338" i="7"/>
  <c r="E1338" i="7"/>
  <c r="F1338" i="7"/>
  <c r="G1338" i="7"/>
  <c r="H1338" i="7"/>
  <c r="I1338" i="7"/>
  <c r="J1338" i="7"/>
  <c r="K1338" i="7"/>
  <c r="L1338" i="7"/>
  <c r="M1338" i="7"/>
  <c r="N1338" i="7"/>
  <c r="O1338" i="7"/>
  <c r="P1338" i="7"/>
  <c r="Q1338" i="7"/>
  <c r="R1338" i="7"/>
  <c r="S1338" i="7"/>
  <c r="T1338" i="7"/>
  <c r="U1338" i="7"/>
  <c r="B1339" i="7"/>
  <c r="C1339" i="7"/>
  <c r="V1339" i="7" s="1"/>
  <c r="D1339" i="7"/>
  <c r="E1339" i="7"/>
  <c r="F1339" i="7"/>
  <c r="G1339" i="7"/>
  <c r="H1339" i="7"/>
  <c r="I1339" i="7"/>
  <c r="J1339" i="7"/>
  <c r="K1339" i="7"/>
  <c r="L1339" i="7"/>
  <c r="M1339" i="7"/>
  <c r="N1339" i="7"/>
  <c r="O1339" i="7"/>
  <c r="P1339" i="7"/>
  <c r="Q1339" i="7"/>
  <c r="R1339" i="7"/>
  <c r="S1339" i="7"/>
  <c r="T1339" i="7"/>
  <c r="U1339" i="7"/>
  <c r="B1340" i="7"/>
  <c r="C1340" i="7"/>
  <c r="D1340" i="7"/>
  <c r="E1340" i="7"/>
  <c r="F1340" i="7"/>
  <c r="G1340" i="7"/>
  <c r="H1340" i="7"/>
  <c r="I1340" i="7"/>
  <c r="V1340" i="7" s="1"/>
  <c r="J1340" i="7"/>
  <c r="K1340" i="7"/>
  <c r="L1340" i="7"/>
  <c r="M1340" i="7"/>
  <c r="N1340" i="7"/>
  <c r="O1340" i="7"/>
  <c r="P1340" i="7"/>
  <c r="Q1340" i="7"/>
  <c r="R1340" i="7"/>
  <c r="S1340" i="7"/>
  <c r="T1340" i="7"/>
  <c r="U1340" i="7"/>
  <c r="B1341" i="7"/>
  <c r="C1341" i="7"/>
  <c r="D1341" i="7"/>
  <c r="V1341" i="7" s="1"/>
  <c r="E1341" i="7"/>
  <c r="F1341" i="7"/>
  <c r="G1341" i="7"/>
  <c r="H1341" i="7"/>
  <c r="I1341" i="7"/>
  <c r="J1341" i="7"/>
  <c r="K1341" i="7"/>
  <c r="L1341" i="7"/>
  <c r="M1341" i="7"/>
  <c r="N1341" i="7"/>
  <c r="O1341" i="7"/>
  <c r="P1341" i="7"/>
  <c r="Q1341" i="7"/>
  <c r="R1341" i="7"/>
  <c r="S1341" i="7"/>
  <c r="T1341" i="7"/>
  <c r="U1341" i="7"/>
  <c r="B1342" i="7"/>
  <c r="C1342" i="7"/>
  <c r="V1342" i="7" s="1"/>
  <c r="D1342" i="7"/>
  <c r="E1342" i="7"/>
  <c r="F1342" i="7"/>
  <c r="G1342" i="7"/>
  <c r="H1342" i="7"/>
  <c r="I1342" i="7"/>
  <c r="J1342" i="7"/>
  <c r="K1342" i="7"/>
  <c r="L1342" i="7"/>
  <c r="M1342" i="7"/>
  <c r="N1342" i="7"/>
  <c r="O1342" i="7"/>
  <c r="P1342" i="7"/>
  <c r="Q1342" i="7"/>
  <c r="R1342" i="7"/>
  <c r="S1342" i="7"/>
  <c r="T1342" i="7"/>
  <c r="U1342" i="7"/>
  <c r="B1343" i="7"/>
  <c r="C1343" i="7"/>
  <c r="V1343" i="7" s="1"/>
  <c r="D1343" i="7"/>
  <c r="E1343" i="7"/>
  <c r="F1343" i="7"/>
  <c r="G1343" i="7"/>
  <c r="H1343" i="7"/>
  <c r="I1343" i="7"/>
  <c r="J1343" i="7"/>
  <c r="K1343" i="7"/>
  <c r="L1343" i="7"/>
  <c r="M1343" i="7"/>
  <c r="N1343" i="7"/>
  <c r="O1343" i="7"/>
  <c r="P1343" i="7"/>
  <c r="Q1343" i="7"/>
  <c r="R1343" i="7"/>
  <c r="S1343" i="7"/>
  <c r="T1343" i="7"/>
  <c r="U1343" i="7"/>
  <c r="B1344" i="7"/>
  <c r="C1344" i="7"/>
  <c r="D1344" i="7"/>
  <c r="E1344" i="7"/>
  <c r="F1344" i="7"/>
  <c r="G1344" i="7"/>
  <c r="H1344" i="7"/>
  <c r="I1344" i="7"/>
  <c r="V1344" i="7" s="1"/>
  <c r="J1344" i="7"/>
  <c r="K1344" i="7"/>
  <c r="L1344" i="7"/>
  <c r="M1344" i="7"/>
  <c r="N1344" i="7"/>
  <c r="O1344" i="7"/>
  <c r="P1344" i="7"/>
  <c r="Q1344" i="7"/>
  <c r="R1344" i="7"/>
  <c r="S1344" i="7"/>
  <c r="T1344" i="7"/>
  <c r="U1344" i="7"/>
  <c r="B1345" i="7"/>
  <c r="C1345" i="7"/>
  <c r="D1345" i="7"/>
  <c r="V1345" i="7" s="1"/>
  <c r="E1345" i="7"/>
  <c r="F1345" i="7"/>
  <c r="G1345" i="7"/>
  <c r="H1345" i="7"/>
  <c r="I1345" i="7"/>
  <c r="J1345" i="7"/>
  <c r="K1345" i="7"/>
  <c r="L1345" i="7"/>
  <c r="M1345" i="7"/>
  <c r="N1345" i="7"/>
  <c r="O1345" i="7"/>
  <c r="P1345" i="7"/>
  <c r="Q1345" i="7"/>
  <c r="R1345" i="7"/>
  <c r="S1345" i="7"/>
  <c r="T1345" i="7"/>
  <c r="U1345" i="7"/>
  <c r="B1346" i="7"/>
  <c r="C1346" i="7"/>
  <c r="V1346" i="7" s="1"/>
  <c r="D1346" i="7"/>
  <c r="E1346" i="7"/>
  <c r="F1346" i="7"/>
  <c r="G1346" i="7"/>
  <c r="H1346" i="7"/>
  <c r="I1346" i="7"/>
  <c r="J1346" i="7"/>
  <c r="K1346" i="7"/>
  <c r="L1346" i="7"/>
  <c r="M1346" i="7"/>
  <c r="N1346" i="7"/>
  <c r="O1346" i="7"/>
  <c r="P1346" i="7"/>
  <c r="Q1346" i="7"/>
  <c r="R1346" i="7"/>
  <c r="S1346" i="7"/>
  <c r="T1346" i="7"/>
  <c r="U1346" i="7"/>
  <c r="B1347" i="7"/>
  <c r="C1347" i="7"/>
  <c r="V1347" i="7" s="1"/>
  <c r="D1347" i="7"/>
  <c r="E1347" i="7"/>
  <c r="F1347" i="7"/>
  <c r="G1347" i="7"/>
  <c r="H1347" i="7"/>
  <c r="I1347" i="7"/>
  <c r="J1347" i="7"/>
  <c r="K1347" i="7"/>
  <c r="L1347" i="7"/>
  <c r="M1347" i="7"/>
  <c r="N1347" i="7"/>
  <c r="O1347" i="7"/>
  <c r="P1347" i="7"/>
  <c r="Q1347" i="7"/>
  <c r="R1347" i="7"/>
  <c r="S1347" i="7"/>
  <c r="T1347" i="7"/>
  <c r="U1347" i="7"/>
  <c r="B1348" i="7"/>
  <c r="C1348" i="7"/>
  <c r="D1348" i="7"/>
  <c r="E1348" i="7"/>
  <c r="F1348" i="7"/>
  <c r="G1348" i="7"/>
  <c r="H1348" i="7"/>
  <c r="I1348" i="7"/>
  <c r="V1348" i="7" s="1"/>
  <c r="J1348" i="7"/>
  <c r="K1348" i="7"/>
  <c r="L1348" i="7"/>
  <c r="M1348" i="7"/>
  <c r="N1348" i="7"/>
  <c r="O1348" i="7"/>
  <c r="P1348" i="7"/>
  <c r="Q1348" i="7"/>
  <c r="R1348" i="7"/>
  <c r="S1348" i="7"/>
  <c r="T1348" i="7"/>
  <c r="U1348" i="7"/>
  <c r="B1349" i="7"/>
  <c r="C1349" i="7"/>
  <c r="D1349" i="7"/>
  <c r="V1349" i="7" s="1"/>
  <c r="E1349" i="7"/>
  <c r="F1349" i="7"/>
  <c r="G1349" i="7"/>
  <c r="H1349" i="7"/>
  <c r="I1349" i="7"/>
  <c r="J1349" i="7"/>
  <c r="K1349" i="7"/>
  <c r="L1349" i="7"/>
  <c r="M1349" i="7"/>
  <c r="N1349" i="7"/>
  <c r="O1349" i="7"/>
  <c r="P1349" i="7"/>
  <c r="Q1349" i="7"/>
  <c r="R1349" i="7"/>
  <c r="S1349" i="7"/>
  <c r="T1349" i="7"/>
  <c r="U1349" i="7"/>
  <c r="B1350" i="7"/>
  <c r="C1350" i="7"/>
  <c r="V1350" i="7" s="1"/>
  <c r="D1350" i="7"/>
  <c r="E1350" i="7"/>
  <c r="F1350" i="7"/>
  <c r="G1350" i="7"/>
  <c r="H1350" i="7"/>
  <c r="I1350" i="7"/>
  <c r="J1350" i="7"/>
  <c r="K1350" i="7"/>
  <c r="L1350" i="7"/>
  <c r="M1350" i="7"/>
  <c r="N1350" i="7"/>
  <c r="O1350" i="7"/>
  <c r="P1350" i="7"/>
  <c r="Q1350" i="7"/>
  <c r="R1350" i="7"/>
  <c r="S1350" i="7"/>
  <c r="T1350" i="7"/>
  <c r="U1350" i="7"/>
  <c r="B1351" i="7"/>
  <c r="C1351" i="7"/>
  <c r="V1351" i="7" s="1"/>
  <c r="D1351" i="7"/>
  <c r="E1351" i="7"/>
  <c r="F1351" i="7"/>
  <c r="G1351" i="7"/>
  <c r="H1351" i="7"/>
  <c r="I1351" i="7"/>
  <c r="J1351" i="7"/>
  <c r="K1351" i="7"/>
  <c r="L1351" i="7"/>
  <c r="M1351" i="7"/>
  <c r="N1351" i="7"/>
  <c r="O1351" i="7"/>
  <c r="P1351" i="7"/>
  <c r="Q1351" i="7"/>
  <c r="R1351" i="7"/>
  <c r="S1351" i="7"/>
  <c r="T1351" i="7"/>
  <c r="U1351" i="7"/>
  <c r="B1352" i="7"/>
  <c r="C1352" i="7"/>
  <c r="D1352" i="7"/>
  <c r="E1352" i="7"/>
  <c r="F1352" i="7"/>
  <c r="G1352" i="7"/>
  <c r="H1352" i="7"/>
  <c r="I1352" i="7"/>
  <c r="V1352" i="7" s="1"/>
  <c r="J1352" i="7"/>
  <c r="K1352" i="7"/>
  <c r="L1352" i="7"/>
  <c r="M1352" i="7"/>
  <c r="N1352" i="7"/>
  <c r="O1352" i="7"/>
  <c r="P1352" i="7"/>
  <c r="Q1352" i="7"/>
  <c r="R1352" i="7"/>
  <c r="S1352" i="7"/>
  <c r="T1352" i="7"/>
  <c r="U1352" i="7"/>
  <c r="B1353" i="7"/>
  <c r="C1353" i="7"/>
  <c r="D1353" i="7"/>
  <c r="V1353" i="7" s="1"/>
  <c r="E1353" i="7"/>
  <c r="F1353" i="7"/>
  <c r="G1353" i="7"/>
  <c r="H1353" i="7"/>
  <c r="I1353" i="7"/>
  <c r="J1353" i="7"/>
  <c r="K1353" i="7"/>
  <c r="L1353" i="7"/>
  <c r="M1353" i="7"/>
  <c r="N1353" i="7"/>
  <c r="O1353" i="7"/>
  <c r="P1353" i="7"/>
  <c r="Q1353" i="7"/>
  <c r="R1353" i="7"/>
  <c r="S1353" i="7"/>
  <c r="T1353" i="7"/>
  <c r="U1353" i="7"/>
  <c r="B1354" i="7"/>
  <c r="C1354" i="7"/>
  <c r="V1354" i="7" s="1"/>
  <c r="D1354" i="7"/>
  <c r="E1354" i="7"/>
  <c r="F1354" i="7"/>
  <c r="G1354" i="7"/>
  <c r="H1354" i="7"/>
  <c r="I1354" i="7"/>
  <c r="J1354" i="7"/>
  <c r="K1354" i="7"/>
  <c r="L1354" i="7"/>
  <c r="M1354" i="7"/>
  <c r="N1354" i="7"/>
  <c r="O1354" i="7"/>
  <c r="P1354" i="7"/>
  <c r="Q1354" i="7"/>
  <c r="R1354" i="7"/>
  <c r="S1354" i="7"/>
  <c r="T1354" i="7"/>
  <c r="U1354" i="7"/>
  <c r="B1355" i="7"/>
  <c r="C1355" i="7"/>
  <c r="V1355" i="7" s="1"/>
  <c r="D1355" i="7"/>
  <c r="E1355" i="7"/>
  <c r="F1355" i="7"/>
  <c r="G1355" i="7"/>
  <c r="H1355" i="7"/>
  <c r="I1355" i="7"/>
  <c r="J1355" i="7"/>
  <c r="K1355" i="7"/>
  <c r="L1355" i="7"/>
  <c r="M1355" i="7"/>
  <c r="N1355" i="7"/>
  <c r="O1355" i="7"/>
  <c r="P1355" i="7"/>
  <c r="Q1355" i="7"/>
  <c r="R1355" i="7"/>
  <c r="S1355" i="7"/>
  <c r="T1355" i="7"/>
  <c r="U1355" i="7"/>
  <c r="B1356" i="7"/>
  <c r="V1356" i="7" s="1"/>
  <c r="C1356" i="7"/>
  <c r="D1356" i="7"/>
  <c r="E1356" i="7"/>
  <c r="F1356" i="7"/>
  <c r="G1356" i="7"/>
  <c r="H1356" i="7"/>
  <c r="I1356" i="7"/>
  <c r="J1356" i="7"/>
  <c r="K1356" i="7"/>
  <c r="L1356" i="7"/>
  <c r="M1356" i="7"/>
  <c r="N1356" i="7"/>
  <c r="O1356" i="7"/>
  <c r="P1356" i="7"/>
  <c r="Q1356" i="7"/>
  <c r="R1356" i="7"/>
  <c r="S1356" i="7"/>
  <c r="T1356" i="7"/>
  <c r="U1356" i="7"/>
  <c r="B1357" i="7"/>
  <c r="C1357" i="7"/>
  <c r="D1357" i="7"/>
  <c r="V1357" i="7" s="1"/>
  <c r="E1357" i="7"/>
  <c r="F1357" i="7"/>
  <c r="G1357" i="7"/>
  <c r="H1357" i="7"/>
  <c r="I1357" i="7"/>
  <c r="J1357" i="7"/>
  <c r="K1357" i="7"/>
  <c r="L1357" i="7"/>
  <c r="M1357" i="7"/>
  <c r="N1357" i="7"/>
  <c r="O1357" i="7"/>
  <c r="P1357" i="7"/>
  <c r="Q1357" i="7"/>
  <c r="R1357" i="7"/>
  <c r="S1357" i="7"/>
  <c r="T1357" i="7"/>
  <c r="U1357" i="7"/>
  <c r="B1358" i="7"/>
  <c r="C1358" i="7"/>
  <c r="V1358" i="7" s="1"/>
  <c r="D1358" i="7"/>
  <c r="E1358" i="7"/>
  <c r="F1358" i="7"/>
  <c r="G1358" i="7"/>
  <c r="H1358" i="7"/>
  <c r="I1358" i="7"/>
  <c r="J1358" i="7"/>
  <c r="K1358" i="7"/>
  <c r="L1358" i="7"/>
  <c r="M1358" i="7"/>
  <c r="N1358" i="7"/>
  <c r="O1358" i="7"/>
  <c r="P1358" i="7"/>
  <c r="Q1358" i="7"/>
  <c r="R1358" i="7"/>
  <c r="S1358" i="7"/>
  <c r="T1358" i="7"/>
  <c r="U1358" i="7"/>
  <c r="B1359" i="7"/>
  <c r="C1359" i="7"/>
  <c r="V1359" i="7" s="1"/>
  <c r="D1359" i="7"/>
  <c r="E1359" i="7"/>
  <c r="F1359" i="7"/>
  <c r="G1359" i="7"/>
  <c r="H1359" i="7"/>
  <c r="I1359" i="7"/>
  <c r="J1359" i="7"/>
  <c r="K1359" i="7"/>
  <c r="L1359" i="7"/>
  <c r="M1359" i="7"/>
  <c r="N1359" i="7"/>
  <c r="O1359" i="7"/>
  <c r="P1359" i="7"/>
  <c r="Q1359" i="7"/>
  <c r="R1359" i="7"/>
  <c r="S1359" i="7"/>
  <c r="T1359" i="7"/>
  <c r="U1359" i="7"/>
  <c r="B1360" i="7"/>
  <c r="V1360" i="7" s="1"/>
  <c r="C1360" i="7"/>
  <c r="D1360" i="7"/>
  <c r="E1360" i="7"/>
  <c r="F1360" i="7"/>
  <c r="G1360" i="7"/>
  <c r="H1360" i="7"/>
  <c r="I1360" i="7"/>
  <c r="J1360" i="7"/>
  <c r="K1360" i="7"/>
  <c r="L1360" i="7"/>
  <c r="M1360" i="7"/>
  <c r="N1360" i="7"/>
  <c r="O1360" i="7"/>
  <c r="P1360" i="7"/>
  <c r="Q1360" i="7"/>
  <c r="R1360" i="7"/>
  <c r="S1360" i="7"/>
  <c r="T1360" i="7"/>
  <c r="U1360" i="7"/>
  <c r="B1361" i="7"/>
  <c r="C1361" i="7"/>
  <c r="D1361" i="7"/>
  <c r="V1361" i="7" s="1"/>
  <c r="E1361" i="7"/>
  <c r="F1361" i="7"/>
  <c r="G1361" i="7"/>
  <c r="H1361" i="7"/>
  <c r="I1361" i="7"/>
  <c r="J1361" i="7"/>
  <c r="K1361" i="7"/>
  <c r="L1361" i="7"/>
  <c r="M1361" i="7"/>
  <c r="N1361" i="7"/>
  <c r="O1361" i="7"/>
  <c r="P1361" i="7"/>
  <c r="Q1361" i="7"/>
  <c r="R1361" i="7"/>
  <c r="S1361" i="7"/>
  <c r="T1361" i="7"/>
  <c r="U1361" i="7"/>
  <c r="B1362" i="7"/>
  <c r="C1362" i="7"/>
  <c r="V1362" i="7" s="1"/>
  <c r="D1362" i="7"/>
  <c r="E1362" i="7"/>
  <c r="F1362" i="7"/>
  <c r="G1362" i="7"/>
  <c r="H1362" i="7"/>
  <c r="I1362" i="7"/>
  <c r="J1362" i="7"/>
  <c r="K1362" i="7"/>
  <c r="L1362" i="7"/>
  <c r="M1362" i="7"/>
  <c r="N1362" i="7"/>
  <c r="O1362" i="7"/>
  <c r="P1362" i="7"/>
  <c r="Q1362" i="7"/>
  <c r="R1362" i="7"/>
  <c r="S1362" i="7"/>
  <c r="T1362" i="7"/>
  <c r="U1362" i="7"/>
  <c r="B1363" i="7"/>
  <c r="C1363" i="7"/>
  <c r="V1363" i="7" s="1"/>
  <c r="D1363" i="7"/>
  <c r="E1363" i="7"/>
  <c r="F1363" i="7"/>
  <c r="G1363" i="7"/>
  <c r="H1363" i="7"/>
  <c r="I1363" i="7"/>
  <c r="J1363" i="7"/>
  <c r="K1363" i="7"/>
  <c r="L1363" i="7"/>
  <c r="M1363" i="7"/>
  <c r="N1363" i="7"/>
  <c r="O1363" i="7"/>
  <c r="P1363" i="7"/>
  <c r="Q1363" i="7"/>
  <c r="R1363" i="7"/>
  <c r="S1363" i="7"/>
  <c r="T1363" i="7"/>
  <c r="U1363" i="7"/>
  <c r="B1364" i="7"/>
  <c r="V1364" i="7" s="1"/>
  <c r="C1364" i="7"/>
  <c r="D1364" i="7"/>
  <c r="E1364" i="7"/>
  <c r="F1364" i="7"/>
  <c r="G1364" i="7"/>
  <c r="H1364" i="7"/>
  <c r="I1364" i="7"/>
  <c r="J1364" i="7"/>
  <c r="K1364" i="7"/>
  <c r="L1364" i="7"/>
  <c r="M1364" i="7"/>
  <c r="N1364" i="7"/>
  <c r="O1364" i="7"/>
  <c r="P1364" i="7"/>
  <c r="Q1364" i="7"/>
  <c r="R1364" i="7"/>
  <c r="S1364" i="7"/>
  <c r="T1364" i="7"/>
  <c r="U1364" i="7"/>
  <c r="B1365" i="7"/>
  <c r="C1365" i="7"/>
  <c r="D1365" i="7"/>
  <c r="V1365" i="7" s="1"/>
  <c r="E1365" i="7"/>
  <c r="F1365" i="7"/>
  <c r="G1365" i="7"/>
  <c r="H1365" i="7"/>
  <c r="I1365" i="7"/>
  <c r="J1365" i="7"/>
  <c r="K1365" i="7"/>
  <c r="L1365" i="7"/>
  <c r="M1365" i="7"/>
  <c r="N1365" i="7"/>
  <c r="O1365" i="7"/>
  <c r="P1365" i="7"/>
  <c r="Q1365" i="7"/>
  <c r="R1365" i="7"/>
  <c r="S1365" i="7"/>
  <c r="T1365" i="7"/>
  <c r="U1365" i="7"/>
  <c r="B1366" i="7"/>
  <c r="C1366" i="7"/>
  <c r="V1366" i="7" s="1"/>
  <c r="D1366" i="7"/>
  <c r="E1366" i="7"/>
  <c r="F1366" i="7"/>
  <c r="G1366" i="7"/>
  <c r="H1366" i="7"/>
  <c r="I1366" i="7"/>
  <c r="J1366" i="7"/>
  <c r="K1366" i="7"/>
  <c r="L1366" i="7"/>
  <c r="M1366" i="7"/>
  <c r="N1366" i="7"/>
  <c r="O1366" i="7"/>
  <c r="P1366" i="7"/>
  <c r="Q1366" i="7"/>
  <c r="R1366" i="7"/>
  <c r="S1366" i="7"/>
  <c r="T1366" i="7"/>
  <c r="U1366" i="7"/>
  <c r="B1367" i="7"/>
  <c r="C1367" i="7"/>
  <c r="V1367" i="7" s="1"/>
  <c r="D1367" i="7"/>
  <c r="E1367" i="7"/>
  <c r="F1367" i="7"/>
  <c r="G1367" i="7"/>
  <c r="H1367" i="7"/>
  <c r="I1367" i="7"/>
  <c r="J1367" i="7"/>
  <c r="K1367" i="7"/>
  <c r="L1367" i="7"/>
  <c r="M1367" i="7"/>
  <c r="N1367" i="7"/>
  <c r="O1367" i="7"/>
  <c r="P1367" i="7"/>
  <c r="Q1367" i="7"/>
  <c r="R1367" i="7"/>
  <c r="S1367" i="7"/>
  <c r="T1367" i="7"/>
  <c r="U1367" i="7"/>
  <c r="B1368" i="7"/>
  <c r="V1368" i="7" s="1"/>
  <c r="C1368" i="7"/>
  <c r="D1368" i="7"/>
  <c r="E1368" i="7"/>
  <c r="F1368" i="7"/>
  <c r="G1368" i="7"/>
  <c r="H1368" i="7"/>
  <c r="I1368" i="7"/>
  <c r="J1368" i="7"/>
  <c r="K1368" i="7"/>
  <c r="L1368" i="7"/>
  <c r="M1368" i="7"/>
  <c r="N1368" i="7"/>
  <c r="O1368" i="7"/>
  <c r="P1368" i="7"/>
  <c r="Q1368" i="7"/>
  <c r="R1368" i="7"/>
  <c r="S1368" i="7"/>
  <c r="T1368" i="7"/>
  <c r="U1368" i="7"/>
  <c r="B1369" i="7"/>
  <c r="C1369" i="7"/>
  <c r="D1369" i="7"/>
  <c r="V1369" i="7" s="1"/>
  <c r="E1369" i="7"/>
  <c r="F1369" i="7"/>
  <c r="G1369" i="7"/>
  <c r="H1369" i="7"/>
  <c r="I1369" i="7"/>
  <c r="J1369" i="7"/>
  <c r="K1369" i="7"/>
  <c r="L1369" i="7"/>
  <c r="M1369" i="7"/>
  <c r="N1369" i="7"/>
  <c r="O1369" i="7"/>
  <c r="P1369" i="7"/>
  <c r="Q1369" i="7"/>
  <c r="R1369" i="7"/>
  <c r="S1369" i="7"/>
  <c r="T1369" i="7"/>
  <c r="U1369" i="7"/>
  <c r="B1370" i="7"/>
  <c r="C1370" i="7"/>
  <c r="V1370" i="7" s="1"/>
  <c r="D1370" i="7"/>
  <c r="E1370" i="7"/>
  <c r="F1370" i="7"/>
  <c r="G1370" i="7"/>
  <c r="H1370" i="7"/>
  <c r="I1370" i="7"/>
  <c r="J1370" i="7"/>
  <c r="K1370" i="7"/>
  <c r="L1370" i="7"/>
  <c r="M1370" i="7"/>
  <c r="N1370" i="7"/>
  <c r="O1370" i="7"/>
  <c r="P1370" i="7"/>
  <c r="Q1370" i="7"/>
  <c r="R1370" i="7"/>
  <c r="S1370" i="7"/>
  <c r="T1370" i="7"/>
  <c r="U1370" i="7"/>
  <c r="B1371" i="7"/>
  <c r="C1371" i="7"/>
  <c r="V1371" i="7" s="1"/>
  <c r="D1371" i="7"/>
  <c r="E1371" i="7"/>
  <c r="F1371" i="7"/>
  <c r="G1371" i="7"/>
  <c r="H1371" i="7"/>
  <c r="I1371" i="7"/>
  <c r="J1371" i="7"/>
  <c r="K1371" i="7"/>
  <c r="L1371" i="7"/>
  <c r="M1371" i="7"/>
  <c r="N1371" i="7"/>
  <c r="O1371" i="7"/>
  <c r="P1371" i="7"/>
  <c r="Q1371" i="7"/>
  <c r="R1371" i="7"/>
  <c r="S1371" i="7"/>
  <c r="T1371" i="7"/>
  <c r="U1371" i="7"/>
  <c r="B1372" i="7"/>
  <c r="V1372" i="7" s="1"/>
  <c r="C1372" i="7"/>
  <c r="D1372" i="7"/>
  <c r="E1372" i="7"/>
  <c r="F1372" i="7"/>
  <c r="G1372" i="7"/>
  <c r="H1372" i="7"/>
  <c r="I1372" i="7"/>
  <c r="J1372" i="7"/>
  <c r="K1372" i="7"/>
  <c r="L1372" i="7"/>
  <c r="M1372" i="7"/>
  <c r="N1372" i="7"/>
  <c r="O1372" i="7"/>
  <c r="P1372" i="7"/>
  <c r="Q1372" i="7"/>
  <c r="R1372" i="7"/>
  <c r="S1372" i="7"/>
  <c r="T1372" i="7"/>
  <c r="U1372" i="7"/>
  <c r="B1373" i="7"/>
  <c r="C1373" i="7"/>
  <c r="D1373" i="7"/>
  <c r="V1373" i="7" s="1"/>
  <c r="E1373" i="7"/>
  <c r="F1373" i="7"/>
  <c r="G1373" i="7"/>
  <c r="H1373" i="7"/>
  <c r="I1373" i="7"/>
  <c r="J1373" i="7"/>
  <c r="K1373" i="7"/>
  <c r="L1373" i="7"/>
  <c r="M1373" i="7"/>
  <c r="N1373" i="7"/>
  <c r="O1373" i="7"/>
  <c r="P1373" i="7"/>
  <c r="Q1373" i="7"/>
  <c r="R1373" i="7"/>
  <c r="S1373" i="7"/>
  <c r="T1373" i="7"/>
  <c r="U1373" i="7"/>
  <c r="B1374" i="7"/>
  <c r="C1374" i="7"/>
  <c r="V1374" i="7" s="1"/>
  <c r="D1374" i="7"/>
  <c r="E1374" i="7"/>
  <c r="F1374" i="7"/>
  <c r="G1374" i="7"/>
  <c r="H1374" i="7"/>
  <c r="I1374" i="7"/>
  <c r="J1374" i="7"/>
  <c r="K1374" i="7"/>
  <c r="L1374" i="7"/>
  <c r="M1374" i="7"/>
  <c r="N1374" i="7"/>
  <c r="O1374" i="7"/>
  <c r="P1374" i="7"/>
  <c r="Q1374" i="7"/>
  <c r="R1374" i="7"/>
  <c r="S1374" i="7"/>
  <c r="T1374" i="7"/>
  <c r="U1374" i="7"/>
  <c r="B1375" i="7"/>
  <c r="C1375" i="7"/>
  <c r="V1375" i="7" s="1"/>
  <c r="D1375" i="7"/>
  <c r="E1375" i="7"/>
  <c r="F1375" i="7"/>
  <c r="G1375" i="7"/>
  <c r="H1375" i="7"/>
  <c r="I1375" i="7"/>
  <c r="J1375" i="7"/>
  <c r="K1375" i="7"/>
  <c r="L1375" i="7"/>
  <c r="M1375" i="7"/>
  <c r="N1375" i="7"/>
  <c r="O1375" i="7"/>
  <c r="P1375" i="7"/>
  <c r="Q1375" i="7"/>
  <c r="R1375" i="7"/>
  <c r="S1375" i="7"/>
  <c r="T1375" i="7"/>
  <c r="U1375" i="7"/>
  <c r="B1376" i="7"/>
  <c r="V1376" i="7" s="1"/>
  <c r="C1376" i="7"/>
  <c r="D1376" i="7"/>
  <c r="E1376" i="7"/>
  <c r="F1376" i="7"/>
  <c r="G1376" i="7"/>
  <c r="H1376" i="7"/>
  <c r="I1376" i="7"/>
  <c r="J1376" i="7"/>
  <c r="K1376" i="7"/>
  <c r="L1376" i="7"/>
  <c r="M1376" i="7"/>
  <c r="N1376" i="7"/>
  <c r="O1376" i="7"/>
  <c r="P1376" i="7"/>
  <c r="Q1376" i="7"/>
  <c r="R1376" i="7"/>
  <c r="S1376" i="7"/>
  <c r="T1376" i="7"/>
  <c r="U1376" i="7"/>
  <c r="B1377" i="7"/>
  <c r="C1377" i="7"/>
  <c r="D1377" i="7"/>
  <c r="V1377" i="7" s="1"/>
  <c r="E1377" i="7"/>
  <c r="F1377" i="7"/>
  <c r="G1377" i="7"/>
  <c r="H1377" i="7"/>
  <c r="I1377" i="7"/>
  <c r="J1377" i="7"/>
  <c r="K1377" i="7"/>
  <c r="L1377" i="7"/>
  <c r="M1377" i="7"/>
  <c r="N1377" i="7"/>
  <c r="O1377" i="7"/>
  <c r="P1377" i="7"/>
  <c r="Q1377" i="7"/>
  <c r="R1377" i="7"/>
  <c r="S1377" i="7"/>
  <c r="T1377" i="7"/>
  <c r="U1377" i="7"/>
  <c r="B1378" i="7"/>
  <c r="C1378" i="7"/>
  <c r="V1378" i="7" s="1"/>
  <c r="D1378" i="7"/>
  <c r="E1378" i="7"/>
  <c r="F1378" i="7"/>
  <c r="G1378" i="7"/>
  <c r="H1378" i="7"/>
  <c r="I1378" i="7"/>
  <c r="J1378" i="7"/>
  <c r="K1378" i="7"/>
  <c r="L1378" i="7"/>
  <c r="M1378" i="7"/>
  <c r="N1378" i="7"/>
  <c r="O1378" i="7"/>
  <c r="P1378" i="7"/>
  <c r="Q1378" i="7"/>
  <c r="R1378" i="7"/>
  <c r="S1378" i="7"/>
  <c r="T1378" i="7"/>
  <c r="U1378" i="7"/>
  <c r="B1379" i="7"/>
  <c r="C1379" i="7"/>
  <c r="V1379" i="7" s="1"/>
  <c r="D1379" i="7"/>
  <c r="E1379" i="7"/>
  <c r="F1379" i="7"/>
  <c r="G1379" i="7"/>
  <c r="H1379" i="7"/>
  <c r="I1379" i="7"/>
  <c r="J1379" i="7"/>
  <c r="K1379" i="7"/>
  <c r="L1379" i="7"/>
  <c r="M1379" i="7"/>
  <c r="N1379" i="7"/>
  <c r="O1379" i="7"/>
  <c r="P1379" i="7"/>
  <c r="Q1379" i="7"/>
  <c r="R1379" i="7"/>
  <c r="S1379" i="7"/>
  <c r="T1379" i="7"/>
  <c r="U1379" i="7"/>
  <c r="B1380" i="7"/>
  <c r="V1380" i="7" s="1"/>
  <c r="C1380" i="7"/>
  <c r="D1380" i="7"/>
  <c r="E1380" i="7"/>
  <c r="F1380" i="7"/>
  <c r="G1380" i="7"/>
  <c r="H1380" i="7"/>
  <c r="I1380" i="7"/>
  <c r="J1380" i="7"/>
  <c r="K1380" i="7"/>
  <c r="L1380" i="7"/>
  <c r="M1380" i="7"/>
  <c r="N1380" i="7"/>
  <c r="O1380" i="7"/>
  <c r="P1380" i="7"/>
  <c r="Q1380" i="7"/>
  <c r="R1380" i="7"/>
  <c r="S1380" i="7"/>
  <c r="T1380" i="7"/>
  <c r="U1380" i="7"/>
  <c r="B1381" i="7"/>
  <c r="C1381" i="7"/>
  <c r="D1381" i="7"/>
  <c r="V1381" i="7" s="1"/>
  <c r="E1381" i="7"/>
  <c r="F1381" i="7"/>
  <c r="G1381" i="7"/>
  <c r="H1381" i="7"/>
  <c r="I1381" i="7"/>
  <c r="J1381" i="7"/>
  <c r="K1381" i="7"/>
  <c r="L1381" i="7"/>
  <c r="M1381" i="7"/>
  <c r="N1381" i="7"/>
  <c r="O1381" i="7"/>
  <c r="P1381" i="7"/>
  <c r="Q1381" i="7"/>
  <c r="R1381" i="7"/>
  <c r="S1381" i="7"/>
  <c r="T1381" i="7"/>
  <c r="U1381" i="7"/>
  <c r="B1382" i="7"/>
  <c r="C1382" i="7"/>
  <c r="V1382" i="7" s="1"/>
  <c r="D1382" i="7"/>
  <c r="E1382" i="7"/>
  <c r="F1382" i="7"/>
  <c r="G1382" i="7"/>
  <c r="H1382" i="7"/>
  <c r="I1382" i="7"/>
  <c r="J1382" i="7"/>
  <c r="K1382" i="7"/>
  <c r="L1382" i="7"/>
  <c r="M1382" i="7"/>
  <c r="N1382" i="7"/>
  <c r="O1382" i="7"/>
  <c r="P1382" i="7"/>
  <c r="Q1382" i="7"/>
  <c r="R1382" i="7"/>
  <c r="S1382" i="7"/>
  <c r="T1382" i="7"/>
  <c r="U1382" i="7"/>
  <c r="B1383" i="7"/>
  <c r="C1383" i="7"/>
  <c r="V1383" i="7" s="1"/>
  <c r="D1383" i="7"/>
  <c r="E1383" i="7"/>
  <c r="F1383" i="7"/>
  <c r="G1383" i="7"/>
  <c r="H1383" i="7"/>
  <c r="I1383" i="7"/>
  <c r="J1383" i="7"/>
  <c r="K1383" i="7"/>
  <c r="L1383" i="7"/>
  <c r="M1383" i="7"/>
  <c r="N1383" i="7"/>
  <c r="O1383" i="7"/>
  <c r="P1383" i="7"/>
  <c r="Q1383" i="7"/>
  <c r="R1383" i="7"/>
  <c r="S1383" i="7"/>
  <c r="T1383" i="7"/>
  <c r="U1383" i="7"/>
  <c r="B1384" i="7"/>
  <c r="V1384" i="7" s="1"/>
  <c r="C1384" i="7"/>
  <c r="D1384" i="7"/>
  <c r="E1384" i="7"/>
  <c r="F1384" i="7"/>
  <c r="G1384" i="7"/>
  <c r="H1384" i="7"/>
  <c r="I1384" i="7"/>
  <c r="J1384" i="7"/>
  <c r="K1384" i="7"/>
  <c r="L1384" i="7"/>
  <c r="M1384" i="7"/>
  <c r="N1384" i="7"/>
  <c r="O1384" i="7"/>
  <c r="P1384" i="7"/>
  <c r="Q1384" i="7"/>
  <c r="R1384" i="7"/>
  <c r="S1384" i="7"/>
  <c r="T1384" i="7"/>
  <c r="U1384" i="7"/>
  <c r="B1385" i="7"/>
  <c r="C1385" i="7"/>
  <c r="D1385" i="7"/>
  <c r="V1385" i="7" s="1"/>
  <c r="E1385" i="7"/>
  <c r="F1385" i="7"/>
  <c r="G1385" i="7"/>
  <c r="H1385" i="7"/>
  <c r="I1385" i="7"/>
  <c r="J1385" i="7"/>
  <c r="K1385" i="7"/>
  <c r="L1385" i="7"/>
  <c r="M1385" i="7"/>
  <c r="N1385" i="7"/>
  <c r="O1385" i="7"/>
  <c r="P1385" i="7"/>
  <c r="Q1385" i="7"/>
  <c r="R1385" i="7"/>
  <c r="S1385" i="7"/>
  <c r="T1385" i="7"/>
  <c r="U1385" i="7"/>
  <c r="B1386" i="7"/>
  <c r="C1386" i="7"/>
  <c r="V1386" i="7" s="1"/>
  <c r="D1386" i="7"/>
  <c r="E1386" i="7"/>
  <c r="F1386" i="7"/>
  <c r="G1386" i="7"/>
  <c r="H1386" i="7"/>
  <c r="I1386" i="7"/>
  <c r="J1386" i="7"/>
  <c r="K1386" i="7"/>
  <c r="L1386" i="7"/>
  <c r="M1386" i="7"/>
  <c r="N1386" i="7"/>
  <c r="O1386" i="7"/>
  <c r="P1386" i="7"/>
  <c r="Q1386" i="7"/>
  <c r="R1386" i="7"/>
  <c r="S1386" i="7"/>
  <c r="T1386" i="7"/>
  <c r="U1386" i="7"/>
  <c r="B1387" i="7"/>
  <c r="C1387" i="7"/>
  <c r="V1387" i="7" s="1"/>
  <c r="D1387" i="7"/>
  <c r="E1387" i="7"/>
  <c r="F1387" i="7"/>
  <c r="G1387" i="7"/>
  <c r="H1387" i="7"/>
  <c r="I1387" i="7"/>
  <c r="J1387" i="7"/>
  <c r="K1387" i="7"/>
  <c r="L1387" i="7"/>
  <c r="M1387" i="7"/>
  <c r="N1387" i="7"/>
  <c r="O1387" i="7"/>
  <c r="P1387" i="7"/>
  <c r="Q1387" i="7"/>
  <c r="R1387" i="7"/>
  <c r="S1387" i="7"/>
  <c r="T1387" i="7"/>
  <c r="U1387" i="7"/>
  <c r="B1388" i="7"/>
  <c r="V1388" i="7" s="1"/>
  <c r="C1388" i="7"/>
  <c r="D1388" i="7"/>
  <c r="E1388" i="7"/>
  <c r="F1388" i="7"/>
  <c r="G1388" i="7"/>
  <c r="H1388" i="7"/>
  <c r="I1388" i="7"/>
  <c r="J1388" i="7"/>
  <c r="K1388" i="7"/>
  <c r="L1388" i="7"/>
  <c r="M1388" i="7"/>
  <c r="N1388" i="7"/>
  <c r="O1388" i="7"/>
  <c r="P1388" i="7"/>
  <c r="Q1388" i="7"/>
  <c r="R1388" i="7"/>
  <c r="S1388" i="7"/>
  <c r="T1388" i="7"/>
  <c r="U1388" i="7"/>
  <c r="B1389" i="7"/>
  <c r="C1389" i="7"/>
  <c r="D1389" i="7"/>
  <c r="V1389" i="7" s="1"/>
  <c r="E1389" i="7"/>
  <c r="F1389" i="7"/>
  <c r="G1389" i="7"/>
  <c r="H1389" i="7"/>
  <c r="I1389" i="7"/>
  <c r="J1389" i="7"/>
  <c r="K1389" i="7"/>
  <c r="L1389" i="7"/>
  <c r="M1389" i="7"/>
  <c r="N1389" i="7"/>
  <c r="O1389" i="7"/>
  <c r="P1389" i="7"/>
  <c r="Q1389" i="7"/>
  <c r="R1389" i="7"/>
  <c r="S1389" i="7"/>
  <c r="T1389" i="7"/>
  <c r="U1389" i="7"/>
  <c r="B1390" i="7"/>
  <c r="C1390" i="7"/>
  <c r="V1390" i="7" s="1"/>
  <c r="D1390" i="7"/>
  <c r="E1390" i="7"/>
  <c r="F1390" i="7"/>
  <c r="G1390" i="7"/>
  <c r="H1390" i="7"/>
  <c r="I1390" i="7"/>
  <c r="J1390" i="7"/>
  <c r="K1390" i="7"/>
  <c r="L1390" i="7"/>
  <c r="M1390" i="7"/>
  <c r="N1390" i="7"/>
  <c r="O1390" i="7"/>
  <c r="P1390" i="7"/>
  <c r="Q1390" i="7"/>
  <c r="R1390" i="7"/>
  <c r="S1390" i="7"/>
  <c r="T1390" i="7"/>
  <c r="U1390" i="7"/>
  <c r="B1391" i="7"/>
  <c r="C1391" i="7"/>
  <c r="D1391" i="7"/>
  <c r="E1391" i="7"/>
  <c r="F1391" i="7"/>
  <c r="G1391" i="7"/>
  <c r="H1391" i="7"/>
  <c r="I1391" i="7"/>
  <c r="J1391" i="7"/>
  <c r="V1391" i="7" s="1"/>
  <c r="K1391" i="7"/>
  <c r="L1391" i="7"/>
  <c r="M1391" i="7"/>
  <c r="N1391" i="7"/>
  <c r="O1391" i="7"/>
  <c r="P1391" i="7"/>
  <c r="Q1391" i="7"/>
  <c r="R1391" i="7"/>
  <c r="S1391" i="7"/>
  <c r="T1391" i="7"/>
  <c r="U1391" i="7"/>
  <c r="B1392" i="7"/>
  <c r="V1392" i="7" s="1"/>
  <c r="C1392" i="7"/>
  <c r="D1392" i="7"/>
  <c r="E1392" i="7"/>
  <c r="F1392" i="7"/>
  <c r="G1392" i="7"/>
  <c r="H1392" i="7"/>
  <c r="I1392" i="7"/>
  <c r="J1392" i="7"/>
  <c r="K1392" i="7"/>
  <c r="L1392" i="7"/>
  <c r="M1392" i="7"/>
  <c r="N1392" i="7"/>
  <c r="O1392" i="7"/>
  <c r="P1392" i="7"/>
  <c r="Q1392" i="7"/>
  <c r="R1392" i="7"/>
  <c r="S1392" i="7"/>
  <c r="T1392" i="7"/>
  <c r="U1392" i="7"/>
  <c r="B1393" i="7"/>
  <c r="C1393" i="7"/>
  <c r="D1393" i="7"/>
  <c r="V1393" i="7" s="1"/>
  <c r="E1393" i="7"/>
  <c r="F1393" i="7"/>
  <c r="G1393" i="7"/>
  <c r="H1393" i="7"/>
  <c r="I1393" i="7"/>
  <c r="J1393" i="7"/>
  <c r="K1393" i="7"/>
  <c r="L1393" i="7"/>
  <c r="M1393" i="7"/>
  <c r="N1393" i="7"/>
  <c r="O1393" i="7"/>
  <c r="P1393" i="7"/>
  <c r="Q1393" i="7"/>
  <c r="R1393" i="7"/>
  <c r="S1393" i="7"/>
  <c r="T1393" i="7"/>
  <c r="U1393" i="7"/>
  <c r="B1394" i="7"/>
  <c r="C1394" i="7"/>
  <c r="V1394" i="7" s="1"/>
  <c r="D1394" i="7"/>
  <c r="E1394" i="7"/>
  <c r="F1394" i="7"/>
  <c r="G1394" i="7"/>
  <c r="H1394" i="7"/>
  <c r="I1394" i="7"/>
  <c r="J1394" i="7"/>
  <c r="K1394" i="7"/>
  <c r="L1394" i="7"/>
  <c r="M1394" i="7"/>
  <c r="N1394" i="7"/>
  <c r="O1394" i="7"/>
  <c r="P1394" i="7"/>
  <c r="Q1394" i="7"/>
  <c r="R1394" i="7"/>
  <c r="S1394" i="7"/>
  <c r="T1394" i="7"/>
  <c r="U1394" i="7"/>
  <c r="B1395" i="7"/>
  <c r="C1395" i="7"/>
  <c r="V1395" i="7" s="1"/>
  <c r="D1395" i="7"/>
  <c r="E1395" i="7"/>
  <c r="F1395" i="7"/>
  <c r="G1395" i="7"/>
  <c r="H1395" i="7"/>
  <c r="I1395" i="7"/>
  <c r="J1395" i="7"/>
  <c r="K1395" i="7"/>
  <c r="L1395" i="7"/>
  <c r="M1395" i="7"/>
  <c r="N1395" i="7"/>
  <c r="O1395" i="7"/>
  <c r="P1395" i="7"/>
  <c r="Q1395" i="7"/>
  <c r="R1395" i="7"/>
  <c r="S1395" i="7"/>
  <c r="T1395" i="7"/>
  <c r="U1395" i="7"/>
  <c r="B1396" i="7"/>
  <c r="V1396" i="7" s="1"/>
  <c r="C1396" i="7"/>
  <c r="D1396" i="7"/>
  <c r="E1396" i="7"/>
  <c r="F1396" i="7"/>
  <c r="G1396" i="7"/>
  <c r="H1396" i="7"/>
  <c r="I1396" i="7"/>
  <c r="J1396" i="7"/>
  <c r="K1396" i="7"/>
  <c r="L1396" i="7"/>
  <c r="M1396" i="7"/>
  <c r="N1396" i="7"/>
  <c r="O1396" i="7"/>
  <c r="P1396" i="7"/>
  <c r="Q1396" i="7"/>
  <c r="R1396" i="7"/>
  <c r="S1396" i="7"/>
  <c r="T1396" i="7"/>
  <c r="U1396" i="7"/>
  <c r="B1397" i="7"/>
  <c r="C1397" i="7"/>
  <c r="D1397" i="7"/>
  <c r="V1397" i="7" s="1"/>
  <c r="E1397" i="7"/>
  <c r="F1397" i="7"/>
  <c r="G1397" i="7"/>
  <c r="H1397" i="7"/>
  <c r="I1397" i="7"/>
  <c r="J1397" i="7"/>
  <c r="K1397" i="7"/>
  <c r="L1397" i="7"/>
  <c r="M1397" i="7"/>
  <c r="N1397" i="7"/>
  <c r="O1397" i="7"/>
  <c r="P1397" i="7"/>
  <c r="Q1397" i="7"/>
  <c r="R1397" i="7"/>
  <c r="S1397" i="7"/>
  <c r="T1397" i="7"/>
  <c r="U1397" i="7"/>
  <c r="B1398" i="7"/>
  <c r="C1398" i="7"/>
  <c r="V1398" i="7" s="1"/>
  <c r="D1398" i="7"/>
  <c r="E1398" i="7"/>
  <c r="F1398" i="7"/>
  <c r="G1398" i="7"/>
  <c r="H1398" i="7"/>
  <c r="I1398" i="7"/>
  <c r="J1398" i="7"/>
  <c r="K1398" i="7"/>
  <c r="L1398" i="7"/>
  <c r="M1398" i="7"/>
  <c r="N1398" i="7"/>
  <c r="O1398" i="7"/>
  <c r="P1398" i="7"/>
  <c r="Q1398" i="7"/>
  <c r="R1398" i="7"/>
  <c r="S1398" i="7"/>
  <c r="T1398" i="7"/>
  <c r="U1398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B3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B2" i="7"/>
  <c r="R1" i="2" a="1"/>
  <c r="R1" i="2" s="1"/>
  <c r="G21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3" i="2"/>
  <c r="G2" i="2"/>
  <c r="L3" i="2"/>
  <c r="M3" i="2"/>
  <c r="L4" i="2"/>
  <c r="M4" i="2"/>
  <c r="L5" i="2"/>
  <c r="M5" i="2"/>
  <c r="L6" i="2"/>
  <c r="M6" i="2"/>
  <c r="L7" i="2"/>
  <c r="M7" i="2"/>
  <c r="L8" i="2"/>
  <c r="M8" i="2"/>
  <c r="L9" i="2"/>
  <c r="M9" i="2"/>
  <c r="L10" i="2"/>
  <c r="M10" i="2"/>
  <c r="L11" i="2"/>
  <c r="M11" i="2"/>
  <c r="L12" i="2"/>
  <c r="M12" i="2"/>
  <c r="L13" i="2"/>
  <c r="M13" i="2"/>
  <c r="K4" i="2"/>
  <c r="K5" i="2"/>
  <c r="K6" i="2"/>
  <c r="K7" i="2"/>
  <c r="K8" i="2"/>
  <c r="K9" i="2"/>
  <c r="K10" i="2"/>
  <c r="K11" i="2"/>
  <c r="K12" i="2"/>
  <c r="K13" i="2"/>
  <c r="K3" i="2"/>
  <c r="V1323" i="7" l="1"/>
  <c r="V1299" i="7"/>
  <c r="V1275" i="7"/>
  <c r="V1259" i="7"/>
  <c r="V1244" i="7"/>
  <c r="V1232" i="7"/>
  <c r="V1220" i="7"/>
  <c r="V1208" i="7"/>
  <c r="V1196" i="7"/>
  <c r="V1184" i="7"/>
  <c r="V1172" i="7"/>
  <c r="V1160" i="7"/>
  <c r="V1148" i="7"/>
  <c r="V1136" i="7"/>
  <c r="V986" i="7"/>
  <c r="V482" i="7"/>
  <c r="V1321" i="7"/>
  <c r="V1297" i="7"/>
  <c r="V1266" i="7"/>
  <c r="V1250" i="7"/>
  <c r="V1002" i="7"/>
  <c r="V1207" i="7"/>
  <c r="V1327" i="7"/>
  <c r="V1303" i="7"/>
  <c r="V1279" i="7"/>
  <c r="V1124" i="7"/>
  <c r="V1112" i="7"/>
  <c r="V1100" i="7"/>
  <c r="V1018" i="7"/>
  <c r="V1231" i="7"/>
  <c r="V1325" i="7"/>
  <c r="V1301" i="7"/>
  <c r="V1277" i="7"/>
  <c r="V1263" i="7"/>
  <c r="V1261" i="7"/>
  <c r="V1247" i="7"/>
  <c r="V1245" i="7"/>
  <c r="V1235" i="7"/>
  <c r="V1233" i="7"/>
  <c r="V1223" i="7"/>
  <c r="V1221" i="7"/>
  <c r="V1211" i="7"/>
  <c r="V1209" i="7"/>
  <c r="V1199" i="7"/>
  <c r="V1197" i="7"/>
  <c r="V1187" i="7"/>
  <c r="V1185" i="7"/>
  <c r="V1175" i="7"/>
  <c r="V1173" i="7"/>
  <c r="V1163" i="7"/>
  <c r="V1151" i="7"/>
  <c r="V1139" i="7"/>
  <c r="V1127" i="7"/>
  <c r="V1115" i="7"/>
  <c r="V1103" i="7"/>
  <c r="V1091" i="7"/>
  <c r="V1079" i="7"/>
  <c r="V1067" i="7"/>
  <c r="V1034" i="7"/>
  <c r="V1331" i="7"/>
  <c r="V1307" i="7"/>
  <c r="V1283" i="7"/>
  <c r="V1270" i="7"/>
  <c r="V1254" i="7"/>
  <c r="V1236" i="7"/>
  <c r="V1224" i="7"/>
  <c r="V1212" i="7"/>
  <c r="V1200" i="7"/>
  <c r="V1188" i="7"/>
  <c r="V1176" i="7"/>
  <c r="V1164" i="7"/>
  <c r="V1161" i="7"/>
  <c r="V1152" i="7"/>
  <c r="V1149" i="7"/>
  <c r="V1140" i="7"/>
  <c r="V1137" i="7"/>
  <c r="V1128" i="7"/>
  <c r="V1125" i="7"/>
  <c r="V1113" i="7"/>
  <c r="V1101" i="7"/>
  <c r="V1089" i="7"/>
  <c r="V1077" i="7"/>
  <c r="V1050" i="7"/>
  <c r="V1219" i="7"/>
  <c r="V1329" i="7"/>
  <c r="V1305" i="7"/>
  <c r="V1281" i="7"/>
  <c r="V1335" i="7"/>
  <c r="V1311" i="7"/>
  <c r="V1287" i="7"/>
  <c r="V1267" i="7"/>
  <c r="V1265" i="7"/>
  <c r="V1251" i="7"/>
  <c r="V1249" i="7"/>
  <c r="V1242" i="7"/>
  <c r="V1230" i="7"/>
  <c r="V1218" i="7"/>
  <c r="V1206" i="7"/>
  <c r="V1194" i="7"/>
  <c r="V1182" i="7"/>
  <c r="V1170" i="7"/>
  <c r="V1116" i="7"/>
  <c r="V1104" i="7"/>
  <c r="V1092" i="7"/>
  <c r="V1080" i="7"/>
  <c r="V1068" i="7"/>
  <c r="V1243" i="7"/>
  <c r="V554" i="7"/>
  <c r="V410" i="7"/>
  <c r="V1333" i="7"/>
  <c r="V1309" i="7"/>
  <c r="V1285" i="7"/>
  <c r="V1274" i="7"/>
  <c r="V1258" i="7"/>
  <c r="V1239" i="7"/>
  <c r="V1227" i="7"/>
  <c r="V1215" i="7"/>
  <c r="V1203" i="7"/>
  <c r="V1191" i="7"/>
  <c r="V1179" i="7"/>
  <c r="V1167" i="7"/>
  <c r="V1155" i="7"/>
  <c r="V1143" i="7"/>
  <c r="V1131" i="7"/>
  <c r="V1119" i="7"/>
  <c r="V1107" i="7"/>
  <c r="V1095" i="7"/>
  <c r="V1083" i="7"/>
  <c r="V1071" i="7"/>
  <c r="V1099" i="7"/>
  <c r="V470" i="7"/>
  <c r="V1315" i="7"/>
  <c r="V1291" i="7"/>
  <c r="V1240" i="7"/>
  <c r="V1228" i="7"/>
  <c r="V1216" i="7"/>
  <c r="V1204" i="7"/>
  <c r="V1192" i="7"/>
  <c r="V1180" i="7"/>
  <c r="V1168" i="7"/>
  <c r="V1156" i="7"/>
  <c r="V1144" i="7"/>
  <c r="V1132" i="7"/>
  <c r="V1117" i="7"/>
  <c r="V1105" i="7"/>
  <c r="V1093" i="7"/>
  <c r="V1081" i="7"/>
  <c r="V1069" i="7"/>
  <c r="V1293" i="7"/>
  <c r="V1135" i="7"/>
  <c r="V1313" i="7"/>
  <c r="V1289" i="7"/>
  <c r="V1271" i="7"/>
  <c r="V1269" i="7"/>
  <c r="V1255" i="7"/>
  <c r="V1253" i="7"/>
  <c r="V434" i="7"/>
  <c r="V1319" i="7"/>
  <c r="V1295" i="7"/>
  <c r="V1262" i="7"/>
  <c r="V1246" i="7"/>
  <c r="V1234" i="7"/>
  <c r="V1222" i="7"/>
  <c r="V1210" i="7"/>
  <c r="V1198" i="7"/>
  <c r="V1186" i="7"/>
  <c r="V1174" i="7"/>
  <c r="V1162" i="7"/>
  <c r="V1150" i="7"/>
  <c r="V1138" i="7"/>
  <c r="V1120" i="7"/>
  <c r="V1108" i="7"/>
  <c r="V1096" i="7"/>
  <c r="V1084" i="7"/>
  <c r="V1072" i="7"/>
  <c r="V1052" i="7"/>
  <c r="V1036" i="7"/>
  <c r="V1020" i="7"/>
  <c r="V1004" i="7"/>
  <c r="V988" i="7"/>
  <c r="V972" i="7"/>
  <c r="V958" i="7"/>
  <c r="V946" i="7"/>
  <c r="V934" i="7"/>
  <c r="V922" i="7"/>
  <c r="V910" i="7"/>
  <c r="V898" i="7"/>
  <c r="V886" i="7"/>
  <c r="V874" i="7"/>
  <c r="V862" i="7"/>
  <c r="V1053" i="7"/>
  <c r="V1037" i="7"/>
  <c r="V1021" i="7"/>
  <c r="V1005" i="7"/>
  <c r="V989" i="7"/>
  <c r="V957" i="7"/>
  <c r="V945" i="7"/>
  <c r="V933" i="7"/>
  <c r="V921" i="7"/>
  <c r="V909" i="7"/>
  <c r="V897" i="7"/>
  <c r="V885" i="7"/>
  <c r="V873" i="7"/>
  <c r="V861" i="7"/>
  <c r="V1047" i="7"/>
  <c r="V1031" i="7"/>
  <c r="V1015" i="7"/>
  <c r="V999" i="7"/>
  <c r="V983" i="7"/>
  <c r="V967" i="7"/>
  <c r="V960" i="7"/>
  <c r="V948" i="7"/>
  <c r="V936" i="7"/>
  <c r="V924" i="7"/>
  <c r="V912" i="7"/>
  <c r="V900" i="7"/>
  <c r="V888" i="7"/>
  <c r="V876" i="7"/>
  <c r="V864" i="7"/>
  <c r="V1040" i="7"/>
  <c r="V1024" i="7"/>
  <c r="V1008" i="7"/>
  <c r="V992" i="7"/>
  <c r="V976" i="7"/>
  <c r="V973" i="7"/>
  <c r="V1041" i="7"/>
  <c r="V1025" i="7"/>
  <c r="V1009" i="7"/>
  <c r="V993" i="7"/>
  <c r="V962" i="7"/>
  <c r="V950" i="7"/>
  <c r="V938" i="7"/>
  <c r="V926" i="7"/>
  <c r="V914" i="7"/>
  <c r="V902" i="7"/>
  <c r="V890" i="7"/>
  <c r="V878" i="7"/>
  <c r="V866" i="7"/>
  <c r="V854" i="7"/>
  <c r="V1051" i="7"/>
  <c r="V1035" i="7"/>
  <c r="V1019" i="7"/>
  <c r="V1003" i="7"/>
  <c r="V987" i="7"/>
  <c r="V971" i="7"/>
  <c r="V961" i="7"/>
  <c r="V949" i="7"/>
  <c r="V937" i="7"/>
  <c r="V925" i="7"/>
  <c r="V913" i="7"/>
  <c r="V901" i="7"/>
  <c r="V889" i="7"/>
  <c r="V877" i="7"/>
  <c r="V865" i="7"/>
  <c r="V853" i="7"/>
  <c r="V1044" i="7"/>
  <c r="V1028" i="7"/>
  <c r="V1012" i="7"/>
  <c r="V996" i="7"/>
  <c r="V980" i="7"/>
  <c r="V977" i="7"/>
  <c r="V964" i="7"/>
  <c r="V952" i="7"/>
  <c r="V940" i="7"/>
  <c r="V928" i="7"/>
  <c r="V916" i="7"/>
  <c r="V904" i="7"/>
  <c r="V892" i="7"/>
  <c r="V880" i="7"/>
  <c r="V868" i="7"/>
  <c r="V856" i="7"/>
  <c r="V1045" i="7"/>
  <c r="V1029" i="7"/>
  <c r="V1013" i="7"/>
  <c r="V997" i="7"/>
  <c r="V959" i="7"/>
  <c r="V947" i="7"/>
  <c r="V935" i="7"/>
  <c r="V923" i="7"/>
  <c r="V911" i="7"/>
  <c r="V899" i="7"/>
  <c r="V887" i="7"/>
  <c r="V875" i="7"/>
  <c r="V863" i="7"/>
  <c r="V1039" i="7"/>
  <c r="V1023" i="7"/>
  <c r="V1007" i="7"/>
  <c r="V991" i="7"/>
  <c r="V975" i="7"/>
  <c r="V954" i="7"/>
  <c r="V942" i="7"/>
  <c r="V930" i="7"/>
  <c r="V918" i="7"/>
  <c r="V906" i="7"/>
  <c r="V894" i="7"/>
  <c r="V882" i="7"/>
  <c r="V870" i="7"/>
  <c r="V858" i="7"/>
  <c r="V1048" i="7"/>
  <c r="V1032" i="7"/>
  <c r="V1016" i="7"/>
  <c r="V1000" i="7"/>
  <c r="V984" i="7"/>
  <c r="V981" i="7"/>
  <c r="V968" i="7"/>
  <c r="V965" i="7"/>
  <c r="V953" i="7"/>
  <c r="V941" i="7"/>
  <c r="V929" i="7"/>
  <c r="V917" i="7"/>
  <c r="V905" i="7"/>
  <c r="V893" i="7"/>
  <c r="V881" i="7"/>
  <c r="V869" i="7"/>
  <c r="V857" i="7"/>
  <c r="V1049" i="7"/>
  <c r="V1033" i="7"/>
  <c r="V1017" i="7"/>
  <c r="V1001" i="7"/>
  <c r="V985" i="7"/>
  <c r="V956" i="7"/>
  <c r="V944" i="7"/>
  <c r="V932" i="7"/>
  <c r="V920" i="7"/>
  <c r="V908" i="7"/>
  <c r="V896" i="7"/>
  <c r="V884" i="7"/>
  <c r="V872" i="7"/>
  <c r="V860" i="7"/>
  <c r="V839" i="7"/>
  <c r="V827" i="7"/>
  <c r="V815" i="7"/>
  <c r="V803" i="7"/>
  <c r="V791" i="7"/>
  <c r="V779" i="7"/>
  <c r="V767" i="7"/>
  <c r="V755" i="7"/>
  <c r="V743" i="7"/>
  <c r="V731" i="7"/>
  <c r="V719" i="7"/>
  <c r="V707" i="7"/>
  <c r="V695" i="7"/>
  <c r="V683" i="7"/>
  <c r="V671" i="7"/>
  <c r="V659" i="7"/>
  <c r="V656" i="7"/>
  <c r="V647" i="7"/>
  <c r="V644" i="7"/>
  <c r="V635" i="7"/>
  <c r="V632" i="7"/>
  <c r="V623" i="7"/>
  <c r="V620" i="7"/>
  <c r="V840" i="7"/>
  <c r="V828" i="7"/>
  <c r="V816" i="7"/>
  <c r="V804" i="7"/>
  <c r="V792" i="7"/>
  <c r="V780" i="7"/>
  <c r="V768" i="7"/>
  <c r="V756" i="7"/>
  <c r="V744" i="7"/>
  <c r="V732" i="7"/>
  <c r="V720" i="7"/>
  <c r="V708" i="7"/>
  <c r="V696" i="7"/>
  <c r="V684" i="7"/>
  <c r="V672" i="7"/>
  <c r="V846" i="7"/>
  <c r="V837" i="7"/>
  <c r="V825" i="7"/>
  <c r="V813" i="7"/>
  <c r="V801" i="7"/>
  <c r="V789" i="7"/>
  <c r="V777" i="7"/>
  <c r="V765" i="7"/>
  <c r="V753" i="7"/>
  <c r="V741" i="7"/>
  <c r="V729" i="7"/>
  <c r="V717" i="7"/>
  <c r="V705" i="7"/>
  <c r="V612" i="7"/>
  <c r="V843" i="7"/>
  <c r="V831" i="7"/>
  <c r="V819" i="7"/>
  <c r="V807" i="7"/>
  <c r="V795" i="7"/>
  <c r="V783" i="7"/>
  <c r="V771" i="7"/>
  <c r="V759" i="7"/>
  <c r="V747" i="7"/>
  <c r="V735" i="7"/>
  <c r="V723" i="7"/>
  <c r="V711" i="7"/>
  <c r="V699" i="7"/>
  <c r="V687" i="7"/>
  <c r="V675" i="7"/>
  <c r="V663" i="7"/>
  <c r="V651" i="7"/>
  <c r="V639" i="7"/>
  <c r="V627" i="7"/>
  <c r="V844" i="7"/>
  <c r="V832" i="7"/>
  <c r="V820" i="7"/>
  <c r="V808" i="7"/>
  <c r="V796" i="7"/>
  <c r="V784" i="7"/>
  <c r="V772" i="7"/>
  <c r="V760" i="7"/>
  <c r="V748" i="7"/>
  <c r="V736" i="7"/>
  <c r="V724" i="7"/>
  <c r="V712" i="7"/>
  <c r="V700" i="7"/>
  <c r="V688" i="7"/>
  <c r="V676" i="7"/>
  <c r="V838" i="7"/>
  <c r="V826" i="7"/>
  <c r="V814" i="7"/>
  <c r="V802" i="7"/>
  <c r="V790" i="7"/>
  <c r="V781" i="7"/>
  <c r="V778" i="7"/>
  <c r="V769" i="7"/>
  <c r="V766" i="7"/>
  <c r="V757" i="7"/>
  <c r="V754" i="7"/>
  <c r="V745" i="7"/>
  <c r="V742" i="7"/>
  <c r="V733" i="7"/>
  <c r="V730" i="7"/>
  <c r="V721" i="7"/>
  <c r="V718" i="7"/>
  <c r="V709" i="7"/>
  <c r="V706" i="7"/>
  <c r="V697" i="7"/>
  <c r="V694" i="7"/>
  <c r="V685" i="7"/>
  <c r="V682" i="7"/>
  <c r="V673" i="7"/>
  <c r="V670" i="7"/>
  <c r="V661" i="7"/>
  <c r="V658" i="7"/>
  <c r="V649" i="7"/>
  <c r="V646" i="7"/>
  <c r="V637" i="7"/>
  <c r="V634" i="7"/>
  <c r="V625" i="7"/>
  <c r="V622" i="7"/>
  <c r="V848" i="7"/>
  <c r="V835" i="7"/>
  <c r="V823" i="7"/>
  <c r="V811" i="7"/>
  <c r="V799" i="7"/>
  <c r="V787" i="7"/>
  <c r="V775" i="7"/>
  <c r="V763" i="7"/>
  <c r="V751" i="7"/>
  <c r="V739" i="7"/>
  <c r="V727" i="7"/>
  <c r="V715" i="7"/>
  <c r="V703" i="7"/>
  <c r="V691" i="7"/>
  <c r="V679" i="7"/>
  <c r="V667" i="7"/>
  <c r="V664" i="7"/>
  <c r="V655" i="7"/>
  <c r="V652" i="7"/>
  <c r="V643" i="7"/>
  <c r="V640" i="7"/>
  <c r="V631" i="7"/>
  <c r="V628" i="7"/>
  <c r="V619" i="7"/>
  <c r="V613" i="7"/>
  <c r="V836" i="7"/>
  <c r="V824" i="7"/>
  <c r="V812" i="7"/>
  <c r="V800" i="7"/>
  <c r="V788" i="7"/>
  <c r="V776" i="7"/>
  <c r="V764" i="7"/>
  <c r="V752" i="7"/>
  <c r="V740" i="7"/>
  <c r="V728" i="7"/>
  <c r="V716" i="7"/>
  <c r="V704" i="7"/>
  <c r="V692" i="7"/>
  <c r="V680" i="7"/>
  <c r="V668" i="7"/>
  <c r="V596" i="7"/>
  <c r="V584" i="7"/>
  <c r="V572" i="7"/>
  <c r="V560" i="7"/>
  <c r="V548" i="7"/>
  <c r="V536" i="7"/>
  <c r="V524" i="7"/>
  <c r="V512" i="7"/>
  <c r="V500" i="7"/>
  <c r="V488" i="7"/>
  <c r="V476" i="7"/>
  <c r="V464" i="7"/>
  <c r="V593" i="7"/>
  <c r="V581" i="7"/>
  <c r="V569" i="7"/>
  <c r="V557" i="7"/>
  <c r="V545" i="7"/>
  <c r="V533" i="7"/>
  <c r="V521" i="7"/>
  <c r="V509" i="7"/>
  <c r="V497" i="7"/>
  <c r="V485" i="7"/>
  <c r="V473" i="7"/>
  <c r="V461" i="7"/>
  <c r="V449" i="7"/>
  <c r="V437" i="7"/>
  <c r="V425" i="7"/>
  <c r="V413" i="7"/>
  <c r="V401" i="7"/>
  <c r="V389" i="7"/>
  <c r="V377" i="7"/>
  <c r="V365" i="7"/>
  <c r="V353" i="7"/>
  <c r="V594" i="7"/>
  <c r="V582" i="7"/>
  <c r="V570" i="7"/>
  <c r="V558" i="7"/>
  <c r="V546" i="7"/>
  <c r="V534" i="7"/>
  <c r="V522" i="7"/>
  <c r="V510" i="7"/>
  <c r="V498" i="7"/>
  <c r="V486" i="7"/>
  <c r="V474" i="7"/>
  <c r="V462" i="7"/>
  <c r="V450" i="7"/>
  <c r="V438" i="7"/>
  <c r="V426" i="7"/>
  <c r="V414" i="7"/>
  <c r="V402" i="7"/>
  <c r="V390" i="7"/>
  <c r="V378" i="7"/>
  <c r="V366" i="7"/>
  <c r="V354" i="7"/>
  <c r="V341" i="7"/>
  <c r="V338" i="7"/>
  <c r="V603" i="7"/>
  <c r="V600" i="7"/>
  <c r="V588" i="7"/>
  <c r="V576" i="7"/>
  <c r="V564" i="7"/>
  <c r="V552" i="7"/>
  <c r="V540" i="7"/>
  <c r="V528" i="7"/>
  <c r="V516" i="7"/>
  <c r="V504" i="7"/>
  <c r="V492" i="7"/>
  <c r="V480" i="7"/>
  <c r="V468" i="7"/>
  <c r="V597" i="7"/>
  <c r="V585" i="7"/>
  <c r="V573" i="7"/>
  <c r="V561" i="7"/>
  <c r="V549" i="7"/>
  <c r="V537" i="7"/>
  <c r="V525" i="7"/>
  <c r="V513" i="7"/>
  <c r="V501" i="7"/>
  <c r="V489" i="7"/>
  <c r="V477" i="7"/>
  <c r="V465" i="7"/>
  <c r="V453" i="7"/>
  <c r="V441" i="7"/>
  <c r="V429" i="7"/>
  <c r="V417" i="7"/>
  <c r="V411" i="7"/>
  <c r="V405" i="7"/>
  <c r="V399" i="7"/>
  <c r="V393" i="7"/>
  <c r="V387" i="7"/>
  <c r="V381" i="7"/>
  <c r="V372" i="7"/>
  <c r="V369" i="7"/>
  <c r="V360" i="7"/>
  <c r="V357" i="7"/>
  <c r="V607" i="7"/>
  <c r="V598" i="7"/>
  <c r="V586" i="7"/>
  <c r="V574" i="7"/>
  <c r="V562" i="7"/>
  <c r="V550" i="7"/>
  <c r="V538" i="7"/>
  <c r="V526" i="7"/>
  <c r="V514" i="7"/>
  <c r="V502" i="7"/>
  <c r="V490" i="7"/>
  <c r="V478" i="7"/>
  <c r="V466" i="7"/>
  <c r="V454" i="7"/>
  <c r="V442" i="7"/>
  <c r="V430" i="7"/>
  <c r="V418" i="7"/>
  <c r="V406" i="7"/>
  <c r="V394" i="7"/>
  <c r="V382" i="7"/>
  <c r="V375" i="7"/>
  <c r="V370" i="7"/>
  <c r="V363" i="7"/>
  <c r="V358" i="7"/>
  <c r="V351" i="7"/>
  <c r="V339" i="7"/>
  <c r="V611" i="7"/>
  <c r="V604" i="7"/>
  <c r="V350" i="7"/>
  <c r="V615" i="7"/>
  <c r="V602" i="7"/>
  <c r="V589" i="7"/>
  <c r="V577" i="7"/>
  <c r="V565" i="7"/>
  <c r="V553" i="7"/>
  <c r="V541" i="7"/>
  <c r="V529" i="7"/>
  <c r="V517" i="7"/>
  <c r="V505" i="7"/>
  <c r="V493" i="7"/>
  <c r="V481" i="7"/>
  <c r="V469" i="7"/>
  <c r="V457" i="7"/>
  <c r="V445" i="7"/>
  <c r="V439" i="7"/>
  <c r="V433" i="7"/>
  <c r="V427" i="7"/>
  <c r="V421" i="7"/>
  <c r="V415" i="7"/>
  <c r="V409" i="7"/>
  <c r="V403" i="7"/>
  <c r="V397" i="7"/>
  <c r="V391" i="7"/>
  <c r="V385" i="7"/>
  <c r="V373" i="7"/>
  <c r="V364" i="7"/>
  <c r="V361" i="7"/>
  <c r="V334" i="7"/>
  <c r="V328" i="7"/>
  <c r="V318" i="7"/>
  <c r="V312" i="7"/>
  <c r="V302" i="7"/>
  <c r="V296" i="7"/>
  <c r="V280" i="7"/>
  <c r="V120" i="7"/>
  <c r="V104" i="7"/>
  <c r="V268" i="7"/>
  <c r="V252" i="7"/>
  <c r="V236" i="7"/>
  <c r="V220" i="7"/>
  <c r="V204" i="7"/>
  <c r="V188" i="7"/>
  <c r="V172" i="7"/>
  <c r="V156" i="7"/>
  <c r="V140" i="7"/>
  <c r="V92" i="7"/>
  <c r="V76" i="7"/>
  <c r="V60" i="7"/>
  <c r="V44" i="7"/>
  <c r="V28" i="7"/>
  <c r="V12" i="7"/>
  <c r="V309" i="7"/>
  <c r="V293" i="7"/>
  <c r="V53" i="7"/>
  <c r="V37" i="7"/>
  <c r="V21" i="7"/>
  <c r="V5" i="7"/>
  <c r="V332" i="7"/>
  <c r="V316" i="7"/>
  <c r="V300" i="7"/>
  <c r="V284" i="7"/>
  <c r="V124" i="7"/>
  <c r="V108" i="7"/>
  <c r="V272" i="7"/>
  <c r="V256" i="7"/>
  <c r="V240" i="7"/>
  <c r="V224" i="7"/>
  <c r="V208" i="7"/>
  <c r="V192" i="7"/>
  <c r="V176" i="7"/>
  <c r="V160" i="7"/>
  <c r="V144" i="7"/>
  <c r="V80" i="7"/>
  <c r="V64" i="7"/>
  <c r="V48" i="7"/>
  <c r="V32" i="7"/>
  <c r="V329" i="7"/>
  <c r="V313" i="7"/>
  <c r="V297" i="7"/>
  <c r="V57" i="7"/>
  <c r="V41" i="7"/>
  <c r="V25" i="7"/>
  <c r="V9" i="7"/>
  <c r="V326" i="7"/>
  <c r="V320" i="7"/>
  <c r="V310" i="7"/>
  <c r="V304" i="7"/>
  <c r="V294" i="7"/>
  <c r="V288" i="7"/>
  <c r="V128" i="7"/>
  <c r="V112" i="7"/>
  <c r="V102" i="7"/>
  <c r="V96" i="7"/>
  <c r="V86" i="7"/>
  <c r="V70" i="7"/>
  <c r="V54" i="7"/>
  <c r="V38" i="7"/>
  <c r="V22" i="7"/>
  <c r="V6" i="7"/>
  <c r="V276" i="7"/>
  <c r="V260" i="7"/>
  <c r="V244" i="7"/>
  <c r="V228" i="7"/>
  <c r="V212" i="7"/>
  <c r="V196" i="7"/>
  <c r="V180" i="7"/>
  <c r="V164" i="7"/>
  <c r="V148" i="7"/>
  <c r="V132" i="7"/>
  <c r="V84" i="7"/>
  <c r="V68" i="7"/>
  <c r="V52" i="7"/>
  <c r="V36" i="7"/>
  <c r="V20" i="7"/>
  <c r="V4" i="7"/>
  <c r="V333" i="7"/>
  <c r="V317" i="7"/>
  <c r="V301" i="7"/>
  <c r="V77" i="7"/>
  <c r="V61" i="7"/>
  <c r="V45" i="7"/>
  <c r="V29" i="7"/>
  <c r="V13" i="7"/>
  <c r="V330" i="7"/>
  <c r="V324" i="7"/>
  <c r="V314" i="7"/>
  <c r="V308" i="7"/>
  <c r="V292" i="7"/>
  <c r="V282" i="7"/>
  <c r="V266" i="7"/>
  <c r="V250" i="7"/>
  <c r="V234" i="7"/>
  <c r="V218" i="7"/>
  <c r="V202" i="7"/>
  <c r="V186" i="7"/>
  <c r="V170" i="7"/>
  <c r="V154" i="7"/>
  <c r="V138" i="7"/>
  <c r="V122" i="7"/>
  <c r="V116" i="7"/>
  <c r="V106" i="7"/>
  <c r="V100" i="7"/>
  <c r="V90" i="7"/>
  <c r="V74" i="7"/>
  <c r="V58" i="7"/>
  <c r="V42" i="7"/>
  <c r="V26" i="7"/>
  <c r="V10" i="7"/>
  <c r="V337" i="7"/>
  <c r="V264" i="7"/>
  <c r="V248" i="7"/>
  <c r="V232" i="7"/>
  <c r="V216" i="7"/>
  <c r="V200" i="7"/>
  <c r="V184" i="7"/>
  <c r="V168" i="7"/>
  <c r="V152" i="7"/>
  <c r="V136" i="7"/>
  <c r="V88" i="7"/>
  <c r="V72" i="7"/>
  <c r="V56" i="7"/>
  <c r="V40" i="7"/>
  <c r="V24" i="7"/>
  <c r="V8" i="7"/>
  <c r="V3" i="7"/>
  <c r="N6" i="2"/>
  <c r="P6" i="2" s="1"/>
  <c r="N9" i="2"/>
  <c r="P9" i="2" s="1"/>
  <c r="N12" i="2"/>
  <c r="P12" i="2" s="1"/>
  <c r="N8" i="2"/>
  <c r="P8" i="2" s="1"/>
  <c r="N4" i="2"/>
  <c r="P4" i="2" s="1"/>
  <c r="N13" i="2"/>
  <c r="P13" i="2" s="1"/>
  <c r="K14" i="2"/>
  <c r="N11" i="2"/>
  <c r="P11" i="2" s="1"/>
  <c r="N10" i="2"/>
  <c r="P10" i="2" s="1"/>
  <c r="N7" i="2"/>
  <c r="P7" i="2" s="1"/>
  <c r="L14" i="2"/>
  <c r="M14" i="2"/>
  <c r="N5" i="2"/>
  <c r="P5" i="2" s="1"/>
  <c r="N3" i="2"/>
  <c r="P3" i="2" s="1"/>
  <c r="F23" i="2"/>
  <c r="J15" i="2"/>
  <c r="N14" i="2" l="1"/>
  <c r="P1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7C4752-B911-49E6-8CD1-B172E7A8CFD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675F047-AF5A-4F9A-A30F-A48C056ED646}" name="WorksheetConnection_Mapping!$B$1:$F$21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MappingB1F21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8">
    <s v="ThisWorkbookDataModel"/>
    <s v="[Range].[Sector].[All]"/>
    <s v="[Range].[Geographical_zone].[All]"/>
    <s v="[Range].[Sector].&amp;[Utilities]"/>
    <s v="[Range].[Geographical_zone].&amp;[NORTH AMERICA]"/>
    <s v="[Range].[Sector].&amp;[Real Estate]"/>
    <s v="[Range].[Geographical_zone].&amp;[EUROPE]"/>
    <s v="[Range].[Sector].&amp;[Materials]"/>
    <s v="[Range].[Geographical_zone].&amp;[ASIA/PACIFIC]"/>
    <s v="[Range].[Sector].&amp;[Information Technology]"/>
    <s v="[Measures].[Sum of X]"/>
    <s v="[Range].[Sector].&amp;[Industrials]"/>
    <s v="[Range].[Sector].&amp;[Health Care]"/>
    <s v="[Range].[Sector].&amp;[Financials]"/>
    <s v="[Range].[Sector].&amp;[Communication Services]"/>
    <s v="[Range].[Sector].&amp;[Energy]"/>
    <s v="[Range].[Sector].&amp;[Consumer Staples]"/>
    <s v="[Range].[Sector].&amp;[Consumer Discretionary]"/>
  </metadataStrings>
  <mdxMetadata count="17">
    <mdx n="0" f="m">
      <t c="1">
        <n x="1"/>
      </t>
    </mdx>
    <mdx n="0" f="m">
      <t c="1">
        <n x="2"/>
      </t>
    </mdx>
    <mdx n="0" f="m">
      <t c="1">
        <n x="3"/>
      </t>
    </mdx>
    <mdx n="0" f="m">
      <t c="1">
        <n x="4"/>
      </t>
    </mdx>
    <mdx n="0" f="m">
      <t c="1">
        <n x="5"/>
      </t>
    </mdx>
    <mdx n="0" f="m">
      <t c="1">
        <n x="6"/>
      </t>
    </mdx>
    <mdx n="0" f="m">
      <t c="1">
        <n x="7"/>
      </t>
    </mdx>
    <mdx n="0" f="m">
      <t c="1">
        <n x="8"/>
      </t>
    </mdx>
    <mdx n="0" f="m">
      <t c="1">
        <n x="9"/>
      </t>
    </mdx>
    <mdx n="0" f="m">
      <t c="1">
        <n x="10"/>
      </t>
    </mdx>
    <mdx n="0" f="m">
      <t c="1">
        <n x="11"/>
      </t>
    </mdx>
    <mdx n="0" f="m">
      <t c="1">
        <n x="12"/>
      </t>
    </mdx>
    <mdx n="0" f="m">
      <t c="1">
        <n x="13"/>
      </t>
    </mdx>
    <mdx n="0" f="m">
      <t c="1">
        <n x="14"/>
      </t>
    </mdx>
    <mdx n="0" f="m">
      <t c="1">
        <n x="15"/>
      </t>
    </mdx>
    <mdx n="0" f="m">
      <t c="1">
        <n x="16"/>
      </t>
    </mdx>
    <mdx n="0" f="m">
      <t c="1">
        <n x="17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</valueMetadata>
</metadata>
</file>

<file path=xl/sharedStrings.xml><?xml version="1.0" encoding="utf-8"?>
<sst xmlns="http://schemas.openxmlformats.org/spreadsheetml/2006/main" count="4404" uniqueCount="1475">
  <si>
    <t>Life Technologies Corp</t>
  </si>
  <si>
    <t>MOSAIC CO/THE</t>
  </si>
  <si>
    <t>CAMECO CORP</t>
  </si>
  <si>
    <t>People's United Financial Inc</t>
  </si>
  <si>
    <t>BRISTOL-MYERS SQUIBB CO</t>
  </si>
  <si>
    <t>CBRE Group Inc</t>
  </si>
  <si>
    <t>CAMPBELL SOUP CO</t>
  </si>
  <si>
    <t>FEDEX CORP</t>
  </si>
  <si>
    <t>SAGE GROUP PLC/THE</t>
  </si>
  <si>
    <t>SEGRO PLC</t>
  </si>
  <si>
    <t>A2A SpA</t>
  </si>
  <si>
    <t>VOLKSWAGEN AG-PREF</t>
  </si>
  <si>
    <t>SANDVIK AB</t>
  </si>
  <si>
    <t>Liberty Global A-Equity</t>
  </si>
  <si>
    <t>SAMSUNG ELECTRO-MECHANICS CO</t>
  </si>
  <si>
    <t>TAISHIN FINANCIAL HOLDING</t>
  </si>
  <si>
    <t>Kewpie Corp</t>
  </si>
  <si>
    <t>ANHUI CONCH CEMENT CO LTD-H</t>
  </si>
  <si>
    <t>MODEC INC</t>
  </si>
  <si>
    <t>Baidu Inc</t>
  </si>
  <si>
    <t>Date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</si>
  <si>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</si>
  <si>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</si>
  <si>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</si>
  <si>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</si>
  <si>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</si>
  <si>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</si>
  <si>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</si>
  <si>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</si>
  <si>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</si>
  <si>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</si>
  <si>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</si>
  <si>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</si>
  <si>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</si>
  <si>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</si>
  <si>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</si>
  <si>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</si>
  <si>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</si>
  <si>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</si>
  <si>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</si>
  <si>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</si>
  <si>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</si>
  <si>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</si>
  <si>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</si>
  <si>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</si>
  <si>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</si>
  <si>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</si>
  <si>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</si>
  <si>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</si>
  <si>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</si>
  <si>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</si>
  <si>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</si>
  <si>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</si>
  <si>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</si>
  <si>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2014-06-28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</si>
  <si>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</si>
  <si>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</si>
  <si>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</si>
  <si>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</si>
  <si>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</si>
  <si>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</si>
  <si>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</si>
  <si>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</si>
  <si>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</si>
  <si>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</si>
  <si>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</si>
  <si>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</si>
  <si>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</si>
  <si>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</si>
  <si>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</si>
  <si>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</si>
  <si>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</si>
  <si>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</si>
  <si>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</si>
  <si>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</si>
  <si>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</si>
  <si>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</si>
  <si>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</si>
  <si>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</si>
  <si>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</si>
  <si>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</si>
  <si>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</si>
  <si>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</si>
  <si>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</si>
  <si>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</si>
  <si>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</si>
  <si>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</si>
  <si>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</si>
  <si>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</si>
  <si>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</si>
  <si>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</si>
  <si>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</si>
  <si>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</si>
  <si>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</si>
  <si>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</si>
  <si>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</si>
  <si>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</si>
  <si>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</si>
  <si>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</si>
  <si>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</si>
  <si>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</si>
  <si>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</si>
  <si>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</si>
  <si>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</si>
  <si>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</si>
  <si>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</si>
  <si>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</si>
  <si>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</si>
  <si>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</si>
  <si>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</si>
  <si>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</si>
  <si>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</si>
  <si>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</si>
  <si>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</si>
  <si>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</si>
  <si>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</si>
  <si>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</si>
  <si>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</si>
  <si>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</si>
  <si>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</si>
  <si>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</si>
  <si>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</si>
  <si>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</si>
  <si>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</si>
  <si>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</si>
  <si>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</si>
  <si>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</si>
  <si>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</si>
  <si>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</si>
  <si>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</si>
  <si>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</si>
  <si>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</si>
  <si>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</si>
  <si>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</si>
  <si>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</si>
  <si>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</si>
  <si>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</si>
  <si>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</si>
  <si>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</si>
  <si>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</si>
  <si>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</si>
  <si>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</si>
  <si>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</si>
  <si>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</si>
  <si>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</si>
  <si>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</si>
  <si>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</si>
  <si>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</si>
  <si>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</si>
  <si>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</si>
  <si>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</si>
  <si>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</si>
  <si>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</si>
  <si>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</si>
  <si>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</si>
  <si>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</si>
  <si>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</si>
  <si>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</si>
  <si>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</si>
  <si>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</si>
  <si>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</si>
  <si>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</si>
  <si>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</si>
  <si>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</si>
  <si>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</si>
  <si>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</si>
  <si>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</si>
  <si>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</si>
  <si>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</si>
  <si>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</si>
  <si>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2014-12-06</t>
  </si>
  <si>
    <t>2014-12-08</t>
  </si>
  <si>
    <t>2014-12-09</t>
  </si>
  <si>
    <t>2014-12-10</t>
  </si>
  <si>
    <t>2014-12-11</t>
  </si>
  <si>
    <t>2014-12-12</t>
  </si>
  <si>
    <t>2014-12-13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</si>
  <si>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</si>
  <si>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</si>
  <si>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</si>
  <si>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</si>
  <si>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</si>
  <si>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</si>
  <si>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</si>
  <si>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</si>
  <si>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</si>
  <si>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</si>
  <si>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2014-12-27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</si>
  <si>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</si>
  <si>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</si>
  <si>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</si>
  <si>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</si>
  <si>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</si>
  <si>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</si>
  <si>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</si>
  <si>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</si>
  <si>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</si>
  <si>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</si>
  <si>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</si>
  <si>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</si>
  <si>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</si>
  <si>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</si>
  <si>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</si>
  <si>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</si>
  <si>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</si>
  <si>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</si>
  <si>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</si>
  <si>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</si>
  <si>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</si>
  <si>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</si>
  <si>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</si>
  <si>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</si>
  <si>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</si>
  <si>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</si>
  <si>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</si>
  <si>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</si>
  <si>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</si>
  <si>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</si>
  <si>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</si>
  <si>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</si>
  <si>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</si>
  <si>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</si>
  <si>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2015-02-14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</si>
  <si>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</si>
  <si>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</si>
  <si>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</si>
  <si>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</si>
  <si>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</si>
  <si>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</si>
  <si>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</si>
  <si>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</si>
  <si>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</si>
  <si>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</si>
  <si>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</si>
  <si>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</si>
  <si>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</si>
  <si>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</si>
  <si>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</si>
  <si>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</si>
  <si>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</si>
  <si>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</si>
  <si>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</si>
  <si>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</si>
  <si>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2015-03-14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</si>
  <si>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</si>
  <si>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</si>
  <si>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</si>
  <si>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</si>
  <si>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</si>
  <si>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</si>
  <si>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</si>
  <si>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</si>
  <si>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</si>
  <si>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</si>
  <si>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2015-03-28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</si>
  <si>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</si>
  <si>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</si>
  <si>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</si>
  <si>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</si>
  <si>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</si>
  <si>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</si>
  <si>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</si>
  <si>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</si>
  <si>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</si>
  <si>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</si>
  <si>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</si>
  <si>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</si>
  <si>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</si>
  <si>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</si>
  <si>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</si>
  <si>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</si>
  <si>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</si>
  <si>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</si>
  <si>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</si>
  <si>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</si>
  <si>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</si>
  <si>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</si>
  <si>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</si>
  <si>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</si>
  <si>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</si>
  <si>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</si>
  <si>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</si>
  <si>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</si>
  <si>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</si>
  <si>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</si>
  <si>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</si>
  <si>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</si>
  <si>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</si>
  <si>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</si>
  <si>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</si>
  <si>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</si>
  <si>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</si>
  <si>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</si>
  <si>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</si>
  <si>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</si>
  <si>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</si>
  <si>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</si>
  <si>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</si>
  <si>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</si>
  <si>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</si>
  <si>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</si>
  <si>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</si>
  <si>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</si>
  <si>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</si>
  <si>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</si>
  <si>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</si>
  <si>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</si>
  <si>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</si>
  <si>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</si>
  <si>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</si>
  <si>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2015-06-13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</si>
  <si>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</si>
  <si>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</si>
  <si>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</si>
  <si>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</si>
  <si>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</si>
  <si>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</si>
  <si>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</si>
  <si>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</si>
  <si>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</si>
  <si>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</si>
  <si>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2015-06-27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</si>
  <si>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</si>
  <si>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</si>
  <si>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</si>
  <si>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</si>
  <si>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</si>
  <si>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</si>
  <si>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</si>
  <si>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</si>
  <si>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</si>
  <si>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</si>
  <si>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</si>
  <si>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</si>
  <si>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</si>
  <si>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</si>
  <si>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</si>
  <si>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</si>
  <si>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</si>
  <si>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</si>
  <si>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</si>
  <si>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</si>
  <si>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2015-07-25</t>
  </si>
  <si>
    <t>2015-07-27</t>
  </si>
  <si>
    <t>2015-07-28</t>
  </si>
  <si>
    <t>2015-07-29</t>
  </si>
  <si>
    <t>2015-07-30</t>
  </si>
  <si>
    <t>2015-07-31</t>
  </si>
  <si>
    <t>2015-08-01</t>
  </si>
  <si>
    <t>2015-08-03</t>
  </si>
  <si>
    <t>2015-08-04</t>
  </si>
  <si>
    <t>2015-08-05</t>
  </si>
  <si>
    <t>2015-08-06</t>
  </si>
  <si>
    <t>2015-08-07</t>
  </si>
  <si>
    <t>2015-08-08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</si>
  <si>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</si>
  <si>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</si>
  <si>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</si>
  <si>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</si>
  <si>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</si>
  <si>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</si>
  <si>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</si>
  <si>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</si>
  <si>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</si>
  <si>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</si>
  <si>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</si>
  <si>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</si>
  <si>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</si>
  <si>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</si>
  <si>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</si>
  <si>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2015-08-29</t>
  </si>
  <si>
    <t>2015-08-31</t>
  </si>
  <si>
    <t>2015-09-01</t>
  </si>
  <si>
    <t>2015-09-02</t>
  </si>
  <si>
    <t>2015-09-03</t>
  </si>
  <si>
    <t>2015-09-04</t>
  </si>
  <si>
    <t>2015-09-05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</si>
  <si>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</si>
  <si>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</si>
  <si>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</si>
  <si>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</si>
  <si>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</si>
  <si>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</si>
  <si>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</si>
  <si>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</si>
  <si>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</si>
  <si>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</si>
  <si>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</si>
  <si>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</si>
  <si>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</si>
  <si>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</si>
  <si>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</si>
  <si>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</si>
  <si>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</si>
  <si>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</si>
  <si>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</si>
  <si>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</si>
  <si>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</si>
  <si>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</si>
  <si>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</si>
  <si>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</si>
  <si>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</si>
  <si>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</si>
  <si>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</si>
  <si>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</si>
  <si>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</si>
  <si>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</si>
  <si>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</si>
  <si>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</si>
  <si>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</si>
  <si>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</si>
  <si>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</si>
  <si>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</si>
  <si>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</si>
  <si>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</si>
  <si>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</si>
  <si>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</si>
  <si>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2015-10-31</t>
  </si>
  <si>
    <t>2015-11-02</t>
  </si>
  <si>
    <t>2015-11-03</t>
  </si>
  <si>
    <t>2015-11-04</t>
  </si>
  <si>
    <t>2015-11-05</t>
  </si>
  <si>
    <t>2015-11-06</t>
  </si>
  <si>
    <t>2015-11-07</t>
  </si>
  <si>
    <t>2015-11-09</t>
  </si>
  <si>
    <t>2015-11-10</t>
  </si>
  <si>
    <t>2015-11-11</t>
  </si>
  <si>
    <t>2015-11-12</t>
  </si>
  <si>
    <t>2015-11-13</t>
  </si>
  <si>
    <t>2015-11-14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</si>
  <si>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</si>
  <si>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</si>
  <si>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</si>
  <si>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</si>
  <si>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</si>
  <si>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</si>
  <si>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</si>
  <si>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</si>
  <si>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</si>
  <si>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</si>
  <si>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</si>
  <si>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</si>
  <si>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</si>
  <si>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</si>
  <si>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</si>
  <si>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2015-12-05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</si>
  <si>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</si>
  <si>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</si>
  <si>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</si>
  <si>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</si>
  <si>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</si>
  <si>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</si>
  <si>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</si>
  <si>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</si>
  <si>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</si>
  <si>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</si>
  <si>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</si>
  <si>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</si>
  <si>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</si>
  <si>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</si>
  <si>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</si>
  <si>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</si>
  <si>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</si>
  <si>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</si>
  <si>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</si>
  <si>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</si>
  <si>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</si>
  <si>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</si>
  <si>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</si>
  <si>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</si>
  <si>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</si>
  <si>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</si>
  <si>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</si>
  <si>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</si>
  <si>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</si>
  <si>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</si>
  <si>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2016-01-16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</si>
  <si>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</si>
  <si>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</si>
  <si>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</si>
  <si>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</si>
  <si>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</si>
  <si>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</si>
  <si>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</si>
  <si>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</si>
  <si>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</si>
  <si>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</si>
  <si>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2016-01-30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</si>
  <si>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</si>
  <si>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</si>
  <si>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</si>
  <si>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</si>
  <si>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</si>
  <si>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</si>
  <si>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</si>
  <si>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</si>
  <si>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</si>
  <si>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</si>
  <si>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2016-02-13</t>
  </si>
  <si>
    <t>2016-02-15</t>
  </si>
  <si>
    <t>2016-02-16</t>
  </si>
  <si>
    <t>2016-02-17</t>
  </si>
  <si>
    <t>2016-02-18</t>
  </si>
  <si>
    <t>2016-02-19</t>
  </si>
  <si>
    <t>2016-02-20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</si>
  <si>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</si>
  <si>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</si>
  <si>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</si>
  <si>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</si>
  <si>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</si>
  <si>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</si>
  <si>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</si>
  <si>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</si>
  <si>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</si>
  <si>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</si>
  <si>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</si>
  <si>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</si>
  <si>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</si>
  <si>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</si>
  <si>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</si>
  <si>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</si>
  <si>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</si>
  <si>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</si>
  <si>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</si>
  <si>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</si>
  <si>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</si>
  <si>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</si>
  <si>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</si>
  <si>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</si>
  <si>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</si>
  <si>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</si>
  <si>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</si>
  <si>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</si>
  <si>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</si>
  <si>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</si>
  <si>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2016-04-02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</si>
  <si>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</si>
  <si>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</si>
  <si>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</si>
  <si>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</si>
  <si>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</si>
  <si>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</si>
  <si>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</si>
  <si>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</si>
  <si>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</si>
  <si>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</si>
  <si>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</si>
  <si>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</si>
  <si>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</si>
  <si>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</si>
  <si>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</si>
  <si>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</si>
  <si>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</si>
  <si>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</si>
  <si>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</si>
  <si>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</si>
  <si>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</si>
  <si>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</si>
  <si>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</si>
  <si>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</si>
  <si>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</si>
  <si>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</si>
  <si>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</si>
  <si>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</si>
  <si>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</si>
  <si>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</si>
  <si>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</si>
  <si>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</si>
  <si>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</si>
  <si>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</si>
  <si>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</si>
  <si>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</si>
  <si>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</si>
  <si>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</si>
  <si>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</si>
  <si>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</si>
  <si>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</si>
  <si>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</si>
  <si>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</si>
  <si>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</si>
  <si>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2016-05-28</t>
  </si>
  <si>
    <t>2016-05-30</t>
  </si>
  <si>
    <t>2016-05-31</t>
  </si>
  <si>
    <t>2016-06-01</t>
  </si>
  <si>
    <t>2016-06-02</t>
  </si>
  <si>
    <t>2016-06-03</t>
  </si>
  <si>
    <t>2016-06-04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</si>
  <si>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</si>
  <si>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</si>
  <si>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</si>
  <si>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</si>
  <si>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</si>
  <si>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</si>
  <si>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</si>
  <si>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</si>
  <si>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</si>
  <si>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</si>
  <si>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</si>
  <si>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</si>
  <si>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</si>
  <si>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</si>
  <si>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</si>
  <si>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</si>
  <si>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</si>
  <si>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</si>
  <si>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</si>
  <si>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</si>
  <si>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</si>
  <si>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</si>
  <si>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</si>
  <si>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</si>
  <si>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</si>
  <si>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</si>
  <si>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</si>
  <si>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</si>
  <si>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</si>
  <si>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</si>
  <si>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2016-07-10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</si>
  <si>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</si>
  <si>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</si>
  <si>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</si>
  <si>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</si>
  <si>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</si>
  <si>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</si>
  <si>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</si>
  <si>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</si>
  <si>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</si>
  <si>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</si>
  <si>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2016-07-24</t>
  </si>
  <si>
    <t>2016-07-25</t>
  </si>
  <si>
    <t>2016-07-26</t>
  </si>
  <si>
    <t>2016-07-27</t>
  </si>
  <si>
    <t>2016-07-28</t>
  </si>
  <si>
    <t>2016-07-29</t>
  </si>
  <si>
    <t>2016-07-31</t>
  </si>
  <si>
    <t>2016-08-01</t>
  </si>
  <si>
    <t>2016-08-02</t>
  </si>
  <si>
    <t>2016-08-03</t>
  </si>
  <si>
    <t>2016-08-04</t>
  </si>
  <si>
    <t>2016-08-05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</si>
  <si>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</si>
  <si>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</si>
  <si>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</si>
  <si>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</si>
  <si>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</si>
  <si>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</si>
  <si>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</si>
  <si>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2016-08-15</t>
  </si>
  <si>
    <t>2016-08-16</t>
  </si>
  <si>
    <t>2016-08-17</t>
  </si>
  <si>
    <t>2016-08-18</t>
  </si>
  <si>
    <t>2016-08-19</t>
  </si>
  <si>
    <t>2016-08-21</t>
  </si>
  <si>
    <t>2016-08-22</t>
  </si>
  <si>
    <t>2016-08-23</t>
  </si>
  <si>
    <t>2016-08-24</t>
  </si>
  <si>
    <t>2016-08-25</t>
  </si>
  <si>
    <t>2016-08-26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</si>
  <si>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</si>
  <si>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</si>
  <si>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</si>
  <si>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</si>
  <si>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</si>
  <si>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</si>
  <si>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</si>
  <si>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2016-09-05</t>
  </si>
  <si>
    <t>2016-09-06</t>
  </si>
  <si>
    <t>2016-09-07</t>
  </si>
  <si>
    <t>2016-09-08</t>
  </si>
  <si>
    <t>2016-09-09</t>
  </si>
  <si>
    <t>2016-09-10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</si>
  <si>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</si>
  <si>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</si>
  <si>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</si>
  <si>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</si>
  <si>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</si>
  <si>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</si>
  <si>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</si>
  <si>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</si>
  <si>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</si>
  <si>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</si>
  <si>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2016-09-25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</si>
  <si>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</si>
  <si>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</si>
  <si>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</si>
  <si>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</si>
  <si>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</si>
  <si>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</si>
  <si>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</si>
  <si>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</si>
  <si>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</si>
  <si>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</si>
  <si>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</si>
  <si>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</si>
  <si>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</si>
  <si>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</si>
  <si>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</si>
  <si>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</si>
  <si>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</si>
  <si>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</si>
  <si>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</si>
  <si>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</si>
  <si>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</si>
  <si>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</si>
  <si>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</si>
  <si>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</si>
  <si>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</si>
  <si>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2016-10-30</t>
  </si>
  <si>
    <t>2016-10-31</t>
  </si>
  <si>
    <t>2016-11-01</t>
  </si>
  <si>
    <t>2016-11-02</t>
  </si>
  <si>
    <t>2016-11-03</t>
  </si>
  <si>
    <t>2016-11-04</t>
  </si>
  <si>
    <t>2016-11-06</t>
  </si>
  <si>
    <t>2016-11-07</t>
  </si>
  <si>
    <t>2016-11-08</t>
  </si>
  <si>
    <t>2016-11-09</t>
  </si>
  <si>
    <t>2016-11-10</t>
  </si>
  <si>
    <t>2016-11-11</t>
  </si>
  <si>
    <t>2016-11-13</t>
  </si>
  <si>
    <t>2016-11-14</t>
  </si>
  <si>
    <t>2016-11-15</t>
  </si>
  <si>
    <t>2016-11-16</t>
  </si>
  <si>
    <t>2016-11-17</t>
  </si>
  <si>
    <t>2016-11-18</t>
  </si>
  <si>
    <t>2016-11-20</t>
  </si>
  <si>
    <t>2016-11-21</t>
  </si>
  <si>
    <t>2016-11-22</t>
  </si>
  <si>
    <t>2016-11-23</t>
  </si>
  <si>
    <t>2016-11-24</t>
  </si>
  <si>
    <t>2016-11-25</t>
  </si>
  <si>
    <t>2016-11-27</t>
  </si>
  <si>
    <t>2016-11-28</t>
  </si>
  <si>
    <t>2016-11-29</t>
  </si>
  <si>
    <t>2016-11-30</t>
  </si>
  <si>
    <t>2016-12-01</t>
  </si>
  <si>
    <t>2016-12-02</t>
  </si>
  <si>
    <t>2016-12-04</t>
  </si>
  <si>
    <t>2016-12-05</t>
  </si>
  <si>
    <t>2016-12-06</t>
  </si>
  <si>
    <t>2016-12-07</t>
  </si>
  <si>
    <t>2016-12-08</t>
  </si>
  <si>
    <t>2016-12-09</t>
  </si>
  <si>
    <t>2016-12-11</t>
  </si>
  <si>
    <t>2016-12-12</t>
  </si>
  <si>
    <t>2016-12-13</t>
  </si>
  <si>
    <t>2016-12-14</t>
  </si>
  <si>
    <t>2016-12-15</t>
  </si>
  <si>
    <t>2016-12-16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</si>
  <si>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</si>
  <si>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</si>
  <si>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</si>
  <si>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</si>
  <si>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</si>
  <si>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</si>
  <si>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</si>
  <si>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</si>
  <si>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</si>
  <si>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</si>
  <si>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</si>
  <si>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</si>
  <si>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</si>
  <si>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</si>
  <si>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</si>
  <si>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</si>
  <si>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</si>
  <si>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</si>
  <si>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</si>
  <si>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</si>
  <si>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</si>
  <si>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</si>
  <si>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</si>
  <si>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</si>
  <si>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2017-01-14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</si>
  <si>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</si>
  <si>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</si>
  <si>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</si>
  <si>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</si>
  <si>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</si>
  <si>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</si>
  <si>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</si>
  <si>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</si>
  <si>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</si>
  <si>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</si>
  <si>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</si>
  <si>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</si>
  <si>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</si>
  <si>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</si>
  <si>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</si>
  <si>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</si>
  <si>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</si>
  <si>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</si>
  <si>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</si>
  <si>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</si>
  <si>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</si>
  <si>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</si>
  <si>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</si>
  <si>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</si>
  <si>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</si>
  <si>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2017-02-18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</si>
  <si>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</si>
  <si>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</si>
  <si>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</si>
  <si>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</si>
  <si>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</si>
  <si>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</si>
  <si>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</si>
  <si>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</si>
  <si>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</si>
  <si>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</si>
  <si>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</si>
  <si>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</si>
  <si>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</si>
  <si>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</si>
  <si>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</si>
  <si>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2017-03-11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</si>
  <si>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</si>
  <si>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</si>
  <si>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</si>
  <si>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</si>
  <si>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</si>
  <si>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</si>
  <si>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</si>
  <si>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</si>
  <si>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</si>
  <si>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</si>
  <si>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</si>
  <si>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</si>
  <si>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</si>
  <si>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</si>
  <si>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</si>
  <si>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</si>
  <si>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</si>
  <si>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</si>
  <si>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</si>
  <si>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</si>
  <si>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</si>
  <si>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</si>
  <si>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</si>
  <si>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2017-04-09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</si>
  <si>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</si>
  <si>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</si>
  <si>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</si>
  <si>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</si>
  <si>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</si>
  <si>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</si>
  <si>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</si>
  <si>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</si>
  <si>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</si>
  <si>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</si>
  <si>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</si>
  <si>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</si>
  <si>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</si>
  <si>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</si>
  <si>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</si>
  <si>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2017-04-30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</si>
  <si>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</si>
  <si>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</si>
  <si>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</si>
  <si>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</si>
  <si>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</si>
  <si>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</si>
  <si>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</si>
  <si>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</si>
  <si>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</si>
  <si>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</si>
  <si>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2017-05-14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</si>
  <si>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</si>
  <si>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</si>
  <si>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</si>
  <si>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</si>
  <si>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</si>
  <si>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</si>
  <si>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</si>
  <si>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</si>
  <si>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</si>
  <si>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</si>
  <si>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</si>
  <si>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</si>
  <si>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</si>
  <si>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</si>
  <si>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</si>
  <si>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</si>
  <si>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</si>
  <si>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</si>
  <si>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</si>
  <si>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</si>
  <si>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</si>
  <si>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</si>
  <si>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</si>
  <si>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</si>
  <si>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</si>
  <si>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</si>
  <si>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</si>
  <si>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</si>
  <si>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</si>
  <si>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</si>
  <si>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</si>
  <si>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2017-06-19</t>
  </si>
  <si>
    <t>2017-06-20</t>
  </si>
  <si>
    <t>2017-06-21</t>
  </si>
  <si>
    <t>2017-06-22</t>
  </si>
  <si>
    <t>2017-06-23</t>
  </si>
  <si>
    <t>2017-06-25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</si>
  <si>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</si>
  <si>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</si>
  <si>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</si>
  <si>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</si>
  <si>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</si>
  <si>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</si>
  <si>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</si>
  <si>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</si>
  <si>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</si>
  <si>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</si>
  <si>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2017-07-09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</si>
  <si>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</si>
  <si>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</si>
  <si>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</si>
  <si>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</si>
  <si>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</si>
  <si>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</si>
  <si>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</si>
  <si>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</si>
  <si>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</si>
  <si>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</si>
  <si>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</si>
  <si>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</si>
  <si>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</si>
  <si>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</si>
  <si>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</si>
  <si>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</si>
  <si>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</si>
  <si>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</si>
  <si>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</si>
  <si>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</si>
  <si>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</si>
  <si>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</si>
  <si>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</si>
  <si>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</si>
  <si>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</si>
  <si>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</si>
  <si>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</si>
  <si>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</si>
  <si>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</si>
  <si>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</si>
  <si>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</si>
  <si>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</si>
  <si>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</si>
  <si>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</si>
  <si>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</si>
  <si>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</si>
  <si>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</si>
  <si>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2017-08-26</t>
  </si>
  <si>
    <t>2017-08-28</t>
  </si>
  <si>
    <t>2017-08-29</t>
  </si>
  <si>
    <t>2017-08-30</t>
  </si>
  <si>
    <t>2017-08-31</t>
  </si>
  <si>
    <t>2017-09-01</t>
  </si>
  <si>
    <t>2017-09-02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</si>
  <si>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</si>
  <si>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</si>
  <si>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</si>
  <si>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</si>
  <si>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</si>
  <si>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</si>
  <si>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</si>
  <si>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</si>
  <si>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</si>
  <si>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</si>
  <si>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</si>
  <si>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</si>
  <si>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</si>
  <si>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</si>
  <si>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</si>
  <si>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</si>
  <si>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</si>
  <si>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</si>
  <si>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</si>
  <si>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</si>
  <si>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2017-09-30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</si>
  <si>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</si>
  <si>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</si>
  <si>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</si>
  <si>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</si>
  <si>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</si>
  <si>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</si>
  <si>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</si>
  <si>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</si>
  <si>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</si>
  <si>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</si>
  <si>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</si>
  <si>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</si>
  <si>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</si>
  <si>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</si>
  <si>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</si>
  <si>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</si>
  <si>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</si>
  <si>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</si>
  <si>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</si>
  <si>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</si>
  <si>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</si>
  <si>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</si>
  <si>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</si>
  <si>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</si>
  <si>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</si>
  <si>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</si>
  <si>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</si>
  <si>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</si>
  <si>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</si>
  <si>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</si>
  <si>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</si>
  <si>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</si>
  <si>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</si>
  <si>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</si>
  <si>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</si>
  <si>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</si>
  <si>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</si>
  <si>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</si>
  <si>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</si>
  <si>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</si>
  <si>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</si>
  <si>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</si>
  <si>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</si>
  <si>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</si>
  <si>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</si>
  <si>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</si>
  <si>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</si>
  <si>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</si>
  <si>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</si>
  <si>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</si>
  <si>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</si>
  <si>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</si>
  <si>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</si>
  <si>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</si>
  <si>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</si>
  <si>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</si>
  <si>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</si>
  <si>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</si>
  <si>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</si>
  <si>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</si>
  <si>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2017-12-23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</si>
  <si>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</si>
  <si>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</si>
  <si>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</si>
  <si>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</si>
  <si>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</si>
  <si>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</si>
  <si>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</si>
  <si>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</si>
  <si>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</si>
  <si>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</si>
  <si>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</si>
  <si>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</si>
  <si>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</si>
  <si>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</si>
  <si>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</si>
  <si>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</si>
  <si>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</si>
  <si>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2018-01-13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</si>
  <si>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</si>
  <si>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</si>
  <si>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</si>
  <si>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</si>
  <si>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</si>
  <si>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</si>
  <si>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</si>
  <si>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</si>
  <si>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</si>
  <si>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</si>
  <si>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</si>
  <si>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</si>
  <si>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</si>
  <si>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</si>
  <si>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</si>
  <si>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</si>
  <si>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</si>
  <si>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</si>
  <si>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</si>
  <si>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</si>
  <si>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</si>
  <si>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</si>
  <si>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</si>
  <si>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</si>
  <si>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</si>
  <si>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2018-02-17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</si>
  <si>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</si>
  <si>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</si>
  <si>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</si>
  <si>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</si>
  <si>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</si>
  <si>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</si>
  <si>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</si>
  <si>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</si>
  <si>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</si>
  <si>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</si>
  <si>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2018-03-04</t>
  </si>
  <si>
    <t>2018-03-05</t>
  </si>
  <si>
    <t>2018-03-06</t>
  </si>
  <si>
    <t>2018-03-07</t>
  </si>
  <si>
    <t>2018-03-08</t>
  </si>
  <si>
    <t>2018-03-09</t>
  </si>
  <si>
    <t>2018-03-11</t>
  </si>
  <si>
    <t>2018-03-12</t>
  </si>
  <si>
    <t>2018-03-13</t>
  </si>
  <si>
    <t>2018-03-14</t>
  </si>
  <si>
    <t>2018-03-15</t>
  </si>
  <si>
    <t>2018-03-16</t>
  </si>
  <si>
    <t>2018-03-18</t>
  </si>
  <si>
    <t>2018-03-19</t>
  </si>
  <si>
    <t>2018-03-20</t>
  </si>
  <si>
    <t>2018-03-21</t>
  </si>
  <si>
    <t>2018-03-22</t>
  </si>
  <si>
    <t>2018-03-23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</si>
  <si>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</si>
  <si>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</si>
  <si>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</si>
  <si>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</si>
  <si>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</si>
  <si>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</si>
  <si>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</si>
  <si>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</si>
  <si>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</si>
  <si>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</si>
  <si>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</si>
  <si>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</si>
  <si>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</si>
  <si>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</si>
  <si>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</si>
  <si>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</si>
  <si>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</si>
  <si>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</si>
  <si>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</si>
  <si>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</si>
  <si>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2018-04-15</t>
  </si>
  <si>
    <t>2018-04-16</t>
  </si>
  <si>
    <t>2018-04-17</t>
  </si>
  <si>
    <t>2018-04-18</t>
  </si>
  <si>
    <t>2018-04-19</t>
  </si>
  <si>
    <t>2018-04-20</t>
  </si>
  <si>
    <t>2018-04-22</t>
  </si>
  <si>
    <t>2018-04-23</t>
  </si>
  <si>
    <t>2018-04-24</t>
  </si>
  <si>
    <t>2018-04-25</t>
  </si>
  <si>
    <t>2018-04-26</t>
  </si>
  <si>
    <t>2018-04-27</t>
  </si>
  <si>
    <t>2018-04-29</t>
  </si>
  <si>
    <t>2018-04-30</t>
  </si>
  <si>
    <t>2018-05-01</t>
  </si>
  <si>
    <t>2018-05-02</t>
  </si>
  <si>
    <t>2018-05-03</t>
  </si>
  <si>
    <t>2018-05-04</t>
  </si>
  <si>
    <t>2018-05-06</t>
  </si>
  <si>
    <t>2018-05-07</t>
  </si>
  <si>
    <t>2018-05-08</t>
  </si>
  <si>
    <t>2018-05-09</t>
  </si>
  <si>
    <t>2018-05-10</t>
  </si>
  <si>
    <t>2018-05-11</t>
  </si>
  <si>
    <t>2018-05-13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</si>
  <si>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</si>
  <si>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</si>
  <si>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</si>
  <si>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</si>
  <si>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</si>
  <si>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</si>
  <si>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</si>
  <si>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</si>
  <si>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</si>
  <si>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</si>
  <si>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</si>
  <si>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</si>
  <si>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</si>
  <si>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</si>
  <si>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</si>
  <si>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</si>
  <si>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</si>
  <si>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2018-06-03</t>
  </si>
  <si>
    <t>2018-06-04</t>
  </si>
  <si>
    <t>2018-06-05</t>
  </si>
  <si>
    <t>2018-06-06</t>
  </si>
  <si>
    <t>2018-06-07</t>
  </si>
  <si>
    <t>2018-06-08</t>
  </si>
  <si>
    <t>2018-06-10</t>
  </si>
  <si>
    <t>2018-06-11</t>
  </si>
  <si>
    <t>2018-06-12</t>
  </si>
  <si>
    <t>2018-06-13</t>
  </si>
  <si>
    <t>2018-06-14</t>
  </si>
  <si>
    <t>2018-06-15</t>
  </si>
  <si>
    <t>2018-06-17</t>
  </si>
  <si>
    <t>2018-06-18</t>
  </si>
  <si>
    <t>2018-06-19</t>
  </si>
  <si>
    <t>2018-06-20</t>
  </si>
  <si>
    <t>2018-06-21</t>
  </si>
  <si>
    <t>2018-06-22</t>
  </si>
  <si>
    <t>2018-06-24</t>
  </si>
  <si>
    <t>2018-06-25</t>
  </si>
  <si>
    <t>2018-06-26</t>
  </si>
  <si>
    <t>2018-06-27</t>
  </si>
  <si>
    <t>2018-06-28</t>
  </si>
  <si>
    <t>2018-06-29</t>
  </si>
  <si>
    <t>2018-07-01</t>
  </si>
  <si>
    <t>2018-07-02</t>
  </si>
  <si>
    <t>2018-07-03</t>
  </si>
  <si>
    <t>2018-07-04</t>
  </si>
  <si>
    <t>2018-07-05</t>
  </si>
  <si>
    <t>2018-07-06</t>
  </si>
  <si>
    <t>2018-07-08</t>
  </si>
  <si>
    <t>2018-07-09</t>
  </si>
  <si>
    <t>2018-07-10</t>
  </si>
  <si>
    <t>2018-07-11</t>
  </si>
  <si>
    <t>2018-07-12</t>
  </si>
  <si>
    <t>2018-07-13</t>
  </si>
  <si>
    <t>2018-07-15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</si>
  <si>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</si>
  <si>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</si>
  <si>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</si>
  <si>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</si>
  <si>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</si>
  <si>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</si>
  <si>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</si>
  <si>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</si>
  <si>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</si>
  <si>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</si>
  <si>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</si>
  <si>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</si>
  <si>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</si>
  <si>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</si>
  <si>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</si>
  <si>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</si>
  <si>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</si>
  <si>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</si>
  <si>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</si>
  <si>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</si>
  <si>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</si>
  <si>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</si>
  <si>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</si>
  <si>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2018-08-12</t>
  </si>
  <si>
    <t>2018-08-13</t>
  </si>
  <si>
    <t>2018-08-14</t>
  </si>
  <si>
    <t>2018-08-15</t>
  </si>
  <si>
    <t>2018-08-16</t>
  </si>
  <si>
    <t>2018-08-17</t>
  </si>
  <si>
    <t>2018-08-19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</si>
  <si>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</si>
  <si>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</si>
  <si>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</si>
  <si>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</si>
  <si>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</si>
  <si>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</si>
  <si>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</si>
  <si>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</si>
  <si>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</si>
  <si>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</si>
  <si>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</si>
  <si>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</si>
  <si>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</si>
  <si>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</si>
  <si>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</si>
  <si>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</si>
  <si>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</si>
  <si>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</si>
  <si>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</si>
  <si>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</si>
  <si>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</si>
  <si>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2018-09-16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</si>
  <si>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</si>
  <si>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</si>
  <si>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</si>
  <si>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</si>
  <si>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</si>
  <si>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</si>
  <si>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</si>
  <si>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</si>
  <si>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</si>
  <si>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</si>
  <si>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2018-09-29</t>
  </si>
  <si>
    <t>2018-10-01</t>
  </si>
  <si>
    <t>2018-10-02</t>
  </si>
  <si>
    <t>2018-10-03</t>
  </si>
  <si>
    <t>2018-10-04</t>
  </si>
  <si>
    <t>2018-10-05</t>
  </si>
  <si>
    <t>2018-10-07</t>
  </si>
  <si>
    <t>2018-10-08</t>
  </si>
  <si>
    <t>2018-10-09</t>
  </si>
  <si>
    <t>2018-10-10</t>
  </si>
  <si>
    <t>2018-10-11</t>
  </si>
  <si>
    <t>2018-10-12</t>
  </si>
  <si>
    <t>2018-10-14</t>
  </si>
  <si>
    <t>2018-10-15</t>
  </si>
  <si>
    <t>2018-10-16</t>
  </si>
  <si>
    <t>2018-10-17</t>
  </si>
  <si>
    <t>2018-10-18</t>
  </si>
  <si>
    <t>2018-10-19</t>
  </si>
  <si>
    <t>2018-10-21</t>
  </si>
  <si>
    <t>2018-10-22</t>
  </si>
  <si>
    <t>2018-10-23</t>
  </si>
  <si>
    <t>2018-10-24</t>
  </si>
  <si>
    <t>2018-10-25</t>
  </si>
  <si>
    <t>2018-10-26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</si>
  <si>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</si>
  <si>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</si>
  <si>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</si>
  <si>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</si>
  <si>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</si>
  <si>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</si>
  <si>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</si>
  <si>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2018-11-05</t>
  </si>
  <si>
    <t>2018-11-06</t>
  </si>
  <si>
    <t>2018-11-07</t>
  </si>
  <si>
    <t>2018-11-08</t>
  </si>
  <si>
    <t>2018-11-09</t>
  </si>
  <si>
    <t>2018-11-11</t>
  </si>
  <si>
    <t>2018-11-12</t>
  </si>
  <si>
    <t>2018-11-13</t>
  </si>
  <si>
    <t>2018-11-14</t>
  </si>
  <si>
    <t>2018-11-15</t>
  </si>
  <si>
    <t>2018-11-16</t>
  </si>
  <si>
    <t>2018-11-18</t>
  </si>
  <si>
    <t>2018-11-19</t>
  </si>
  <si>
    <t>2018-11-20</t>
  </si>
  <si>
    <t>2018-11-21</t>
  </si>
  <si>
    <t>2018-11-22</t>
  </si>
  <si>
    <t>2018-11-23</t>
  </si>
  <si>
    <t>2018-11-25</t>
  </si>
  <si>
    <t>2018-11-26</t>
  </si>
  <si>
    <t>2018-11-27</t>
  </si>
  <si>
    <t>2018-11-28</t>
  </si>
  <si>
    <t>2018-11-29</t>
  </si>
  <si>
    <t>2018-11-30</t>
  </si>
  <si>
    <t>2018-12-02</t>
  </si>
  <si>
    <t>2018-12-03</t>
  </si>
  <si>
    <t>2018-12-04</t>
  </si>
  <si>
    <t>2018-12-05</t>
  </si>
  <si>
    <t>2018-12-06</t>
  </si>
  <si>
    <t>2018-12-07</t>
  </si>
  <si>
    <t>2018-12-09</t>
  </si>
  <si>
    <t>2018-12-10</t>
  </si>
  <si>
    <t>2018-12-11</t>
  </si>
  <si>
    <t>2018-12-12</t>
  </si>
  <si>
    <t>2018-12-13</t>
  </si>
  <si>
    <t>2018-12-14</t>
  </si>
  <si>
    <t>2018-12-16</t>
  </si>
  <si>
    <t>2018-12-17</t>
  </si>
  <si>
    <t>2018-12-18</t>
  </si>
  <si>
    <t>2018-12-19</t>
  </si>
  <si>
    <t>2018-12-20</t>
  </si>
  <si>
    <t>2018-12-21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</si>
  <si>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</si>
  <si>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</si>
  <si>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</si>
  <si>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</si>
  <si>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</si>
  <si>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</si>
  <si>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</si>
  <si>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</si>
  <si>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</si>
  <si>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</si>
  <si>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</si>
  <si>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</si>
  <si>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</si>
  <si>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2019-01-06</t>
  </si>
  <si>
    <t>2019-01-07</t>
  </si>
  <si>
    <t>2019-01-08</t>
  </si>
  <si>
    <t>2019-01-09</t>
  </si>
  <si>
    <t>2019-01-10</t>
  </si>
  <si>
    <t>2019-01-11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</si>
  <si>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</si>
  <si>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</si>
  <si>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</si>
  <si>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</si>
  <si>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</si>
  <si>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</si>
  <si>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</si>
  <si>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</si>
  <si>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</si>
  <si>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</si>
  <si>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</si>
  <si>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</si>
  <si>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</si>
  <si>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2019-01-27</t>
  </si>
  <si>
    <t>2019-01-28</t>
  </si>
  <si>
    <t>2019-01-29</t>
  </si>
  <si>
    <t>2019-01-30</t>
  </si>
  <si>
    <t>2019-01-31</t>
  </si>
  <si>
    <t>2019-02-01</t>
  </si>
  <si>
    <t>2019-02-03</t>
  </si>
  <si>
    <t>2019-02-04</t>
  </si>
  <si>
    <t>2019-02-05</t>
  </si>
  <si>
    <t>2019-02-06</t>
  </si>
  <si>
    <t>2019-02-07</t>
  </si>
  <si>
    <t>2019-02-08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</si>
  <si>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</si>
  <si>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</si>
  <si>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</si>
  <si>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</si>
  <si>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</si>
  <si>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</si>
  <si>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</si>
  <si>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</si>
  <si>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</si>
  <si>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</si>
  <si>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</si>
  <si>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</si>
  <si>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</si>
  <si>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2019-02-24</t>
  </si>
  <si>
    <t>2019-02-25</t>
  </si>
  <si>
    <t>2019-02-26</t>
  </si>
  <si>
    <t>2019-02-27</t>
  </si>
  <si>
    <t>2019-02-28</t>
  </si>
  <si>
    <t>2019-03-01</t>
  </si>
  <si>
    <t>2019-03-03</t>
  </si>
  <si>
    <t>2019-03-04</t>
  </si>
  <si>
    <t>2019-03-05</t>
  </si>
  <si>
    <t>2019-03-06</t>
  </si>
  <si>
    <t>2019-03-07</t>
  </si>
  <si>
    <t>2019-03-08</t>
  </si>
  <si>
    <t>2019-03-10</t>
  </si>
  <si>
    <t>2019-03-11</t>
  </si>
  <si>
    <t>2019-03-12</t>
  </si>
  <si>
    <t>Geographical_zone</t>
  </si>
  <si>
    <t>Country</t>
  </si>
  <si>
    <t>Sector</t>
  </si>
  <si>
    <t>Industry</t>
  </si>
  <si>
    <t>Name</t>
  </si>
  <si>
    <t>NORTH AMERICA</t>
  </si>
  <si>
    <t>EUROPE</t>
  </si>
  <si>
    <t>ASIA/PACIFIC</t>
  </si>
  <si>
    <t>UNITED STATES</t>
  </si>
  <si>
    <t>CANADA</t>
  </si>
  <si>
    <t>UNITED KINGDOM</t>
  </si>
  <si>
    <t>ITALY</t>
  </si>
  <si>
    <t>GERMANY</t>
  </si>
  <si>
    <t>SWEDEN</t>
  </si>
  <si>
    <t>SOUTH KOREA</t>
  </si>
  <si>
    <t>TAIWAN</t>
  </si>
  <si>
    <t>JAPAN</t>
  </si>
  <si>
    <t>CHINA</t>
  </si>
  <si>
    <t>Health Care</t>
  </si>
  <si>
    <t>Materials</t>
  </si>
  <si>
    <t>Energy</t>
  </si>
  <si>
    <t>Financials</t>
  </si>
  <si>
    <t>Real Estate</t>
  </si>
  <si>
    <t>Consumer Staples</t>
  </si>
  <si>
    <t>Industrials</t>
  </si>
  <si>
    <t>Information Technology</t>
  </si>
  <si>
    <t>Utilities</t>
  </si>
  <si>
    <t>Consumer Discretionary</t>
  </si>
  <si>
    <t>Communication Services</t>
  </si>
  <si>
    <t>Biotechnology</t>
  </si>
  <si>
    <t>Chemicals</t>
  </si>
  <si>
    <t>Oil, Gas &amp; Consumable Fuels</t>
  </si>
  <si>
    <t>Banks</t>
  </si>
  <si>
    <t>Pharmaceuticals</t>
  </si>
  <si>
    <t>Real Estate Management &amp; Devel</t>
  </si>
  <si>
    <t>Food Products</t>
  </si>
  <si>
    <t>Air Freight &amp; Logistics</t>
  </si>
  <si>
    <t>Software</t>
  </si>
  <si>
    <t>Equity Real Estate Investment</t>
  </si>
  <si>
    <t>Multi-Utilities</t>
  </si>
  <si>
    <t>Automobiles</t>
  </si>
  <si>
    <t>Machinery</t>
  </si>
  <si>
    <t>Media</t>
  </si>
  <si>
    <t>Electronic Equipment, Instrume</t>
  </si>
  <si>
    <t>Construction Materials</t>
  </si>
  <si>
    <t>Energy Equipment &amp; Services</t>
  </si>
  <si>
    <t>Interactive Media &amp; Services</t>
  </si>
  <si>
    <t>X</t>
  </si>
  <si>
    <t>Sum of X</t>
  </si>
  <si>
    <t>Row Labels</t>
  </si>
  <si>
    <t>Grand Total</t>
  </si>
  <si>
    <t>Column Labels</t>
  </si>
  <si>
    <t>ecart</t>
  </si>
  <si>
    <t>N</t>
  </si>
  <si>
    <t>R</t>
  </si>
  <si>
    <t>Dates</t>
  </si>
  <si>
    <t>Portfolio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</si>
</sst>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39423-60AD-42EE-A7E5-B92AB35F0894}">
  <sheetPr>
    <tabColor rgb="FFFF0000"/>
  </sheetPr>
  <dimension ref="A1:W1398"/>
  <sheetViews>
    <sheetView tabSelected="1" topLeftCell="B1" workbookViewId="0">
      <selection activeCell="W1" sqref="W1"/>
    </sheetView>
  </sheetViews>
  <sheetFormatPr defaultRowHeight="15" x14ac:dyDescent="0.25"/>
  <sheetData>
    <row r="1" spans="1:23" x14ac:dyDescent="0.25">
      <c r="A1" t="s">
        <v>1473</v>
      </c>
      <c r="B1" t="s">
        <v>1465</v>
      </c>
      <c r="V1" t="s">
        <v>1472</v>
      </c>
      <c r="W1" t="s">
        <v>1474</v>
      </c>
    </row>
    <row r="2" spans="1:23" x14ac:dyDescent="0.25">
      <c r="A2" s="1" t="s">
        <v>21</v>
      </c>
      <c r="B2">
        <f>Mapping!S1</f>
        <v>4.0908880660452368E-2</v>
      </c>
      <c r="C2">
        <f>Mapping!T1</f>
        <v>5.0698587419999233E-2</v>
      </c>
      <c r="D2">
        <f>Mapping!U1</f>
        <v>5.0698587420055029E-2</v>
      </c>
      <c r="E2">
        <f>Mapping!V1</f>
        <v>5.0698587420055036E-2</v>
      </c>
      <c r="F2">
        <f>Mapping!W1</f>
        <v>4.9999992106226604E-2</v>
      </c>
      <c r="G2">
        <f>Mapping!X1</f>
        <v>5.8374348711958304E-2</v>
      </c>
      <c r="H2">
        <f>Mapping!Y1</f>
        <v>5.0698587420055029E-2</v>
      </c>
      <c r="I2">
        <f>Mapping!Z1</f>
        <v>4.792242884119844E-2</v>
      </c>
      <c r="J2">
        <f>Mapping!AA1</f>
        <v>3.4375796049076271E-3</v>
      </c>
      <c r="K2">
        <f>Mapping!AB1</f>
        <v>3.2534296279715373E-2</v>
      </c>
      <c r="L2">
        <f>Mapping!AC1</f>
        <v>9.0908431233053213E-2</v>
      </c>
      <c r="M2">
        <f>Mapping!AD1</f>
        <v>9.0908433829832172E-2</v>
      </c>
      <c r="N2">
        <f>Mapping!AE1</f>
        <v>4.29854075613261E-2</v>
      </c>
      <c r="O2">
        <f>Mapping!AF1</f>
        <v>3.9225851491165489E-2</v>
      </c>
      <c r="P2">
        <f>Mapping!AG1</f>
        <v>8.7474041508249362E-2</v>
      </c>
      <c r="Q2">
        <f>Mapping!AH1</f>
        <v>4.0209917253462624E-2</v>
      </c>
      <c r="R2">
        <f>Mapping!AI1</f>
        <v>4.0209917253462783E-2</v>
      </c>
      <c r="S2">
        <f>Mapping!AJ1</f>
        <v>4.0209917253462783E-2</v>
      </c>
      <c r="T2">
        <f>Mapping!AK1</f>
        <v>4.020991725346279E-2</v>
      </c>
      <c r="U2">
        <f>Mapping!AL1</f>
        <v>5.1686289477899779E-2</v>
      </c>
      <c r="W2">
        <v>1</v>
      </c>
    </row>
    <row r="3" spans="1:23" x14ac:dyDescent="0.25">
      <c r="A3" s="1" t="s">
        <v>22</v>
      </c>
      <c r="B3">
        <f>Mapping!S$2*Valeurs!B3/(SUMPRODUCT(Mapping!$S$2:$AL$2,Valeurs!$B3:$U3))</f>
        <v>4.0749431917512173E-2</v>
      </c>
      <c r="C3">
        <f>Mapping!T$2*Valeurs!C3/(SUMPRODUCT(Mapping!$S$2:$AL$2,Valeurs!$B3:$U3))</f>
        <v>5.1219373659039162E-2</v>
      </c>
      <c r="D3">
        <f>Mapping!U$2*Valeurs!D3/(SUMPRODUCT(Mapping!$S$2:$AL$2,Valeurs!$B3:$U3))</f>
        <v>5.0475685874146074E-2</v>
      </c>
      <c r="E3">
        <f>Mapping!V$2*Valeurs!E3/(SUMPRODUCT(Mapping!$S$2:$AL$2,Valeurs!$B3:$U3))</f>
        <v>5.0747367766979377E-2</v>
      </c>
      <c r="F3">
        <f>Mapping!W$2*Valeurs!F3/(SUMPRODUCT(Mapping!$S$2:$AL$2,Valeurs!$B3:$U3))</f>
        <v>4.7402224086144952E-2</v>
      </c>
      <c r="G3">
        <f>Mapping!X$2*Valeurs!G3/(SUMPRODUCT(Mapping!$S$2:$AL$2,Valeurs!$B3:$U3))</f>
        <v>5.6949869243766639E-2</v>
      </c>
      <c r="H3">
        <f>Mapping!Y$2*Valeurs!H3/(SUMPRODUCT(Mapping!$S$2:$AL$2,Valeurs!$B3:$U3))</f>
        <v>5.0976269886851569E-2</v>
      </c>
      <c r="I3">
        <f>Mapping!Z$2*Valeurs!I3/(SUMPRODUCT(Mapping!$S$2:$AL$2,Valeurs!$B3:$U3))</f>
        <v>4.8168818238576216E-2</v>
      </c>
      <c r="J3">
        <f>Mapping!AA$2*Valeurs!J3/(SUMPRODUCT(Mapping!$S$2:$AL$2,Valeurs!$B3:$U3))</f>
        <v>3.4046399109889224E-3</v>
      </c>
      <c r="K3">
        <f>Mapping!AB$2*Valeurs!K3/(SUMPRODUCT(Mapping!$S$2:$AL$2,Valeurs!$B3:$U3))</f>
        <v>3.2379540879474505E-2</v>
      </c>
      <c r="L3">
        <f>Mapping!AC$2*Valeurs!L3/(SUMPRODUCT(Mapping!$S$2:$AL$2,Valeurs!$B3:$U3))</f>
        <v>8.9007213306720373E-2</v>
      </c>
      <c r="M3">
        <f>Mapping!AD$2*Valeurs!M3/(SUMPRODUCT(Mapping!$S$2:$AL$2,Valeurs!$B3:$U3))</f>
        <v>9.129341703257815E-2</v>
      </c>
      <c r="N3">
        <f>Mapping!AE$2*Valeurs!N3/(SUMPRODUCT(Mapping!$S$2:$AL$2,Valeurs!$B3:$U3))</f>
        <v>4.3783340841311302E-2</v>
      </c>
      <c r="O3">
        <f>Mapping!AF$2*Valeurs!O3/(SUMPRODUCT(Mapping!$S$2:$AL$2,Valeurs!$B3:$U3))</f>
        <v>3.9503750387996028E-2</v>
      </c>
      <c r="P3">
        <f>Mapping!AG$2*Valeurs!P3/(SUMPRODUCT(Mapping!$S$2:$AL$2,Valeurs!$B3:$U3))</f>
        <v>8.873559540421426E-2</v>
      </c>
      <c r="Q3">
        <f>Mapping!AH$2*Valeurs!Q3/(SUMPRODUCT(Mapping!$S$2:$AL$2,Valeurs!$B3:$U3))</f>
        <v>4.1323510280637729E-2</v>
      </c>
      <c r="R3">
        <f>Mapping!AI$2*Valeurs!R3/(SUMPRODUCT(Mapping!$S$2:$AL$2,Valeurs!$B3:$U3))</f>
        <v>4.0578275837957915E-2</v>
      </c>
      <c r="S3">
        <f>Mapping!AJ$2*Valeurs!S3/(SUMPRODUCT(Mapping!$S$2:$AL$2,Valeurs!$B3:$U3))</f>
        <v>4.0745868221051855E-2</v>
      </c>
      <c r="T3">
        <f>Mapping!AK$2*Valeurs!T3/(SUMPRODUCT(Mapping!$S$2:$AL$2,Valeurs!$B3:$U3))</f>
        <v>4.0571037654666769E-2</v>
      </c>
      <c r="U3">
        <f>Mapping!AL$2*Valeurs!U3/(SUMPRODUCT(Mapping!$S$2:$AL$2,Valeurs!$B3:$U3))</f>
        <v>5.1984769569385976E-2</v>
      </c>
      <c r="V3">
        <f>SUMPRODUCT(B3:U3,Rendements!B3:U3)</f>
        <v>-9.4561432900154476E-3</v>
      </c>
      <c r="W3">
        <f>W2*(V3+1)</f>
        <v>0.99054385670998457</v>
      </c>
    </row>
    <row r="4" spans="1:23" x14ac:dyDescent="0.25">
      <c r="A4" s="1" t="s">
        <v>23</v>
      </c>
      <c r="B4">
        <f>Mapping!S$2*Valeurs!B4/(SUMPRODUCT(Mapping!$S$2:$AL$2,Valeurs!$B4:$U4))</f>
        <v>4.1221424339612442E-2</v>
      </c>
      <c r="C4">
        <f>Mapping!T$2*Valeurs!C4/(SUMPRODUCT(Mapping!$S$2:$AL$2,Valeurs!$B4:$U4))</f>
        <v>5.1514028639865483E-2</v>
      </c>
      <c r="D4">
        <f>Mapping!U$2*Valeurs!D4/(SUMPRODUCT(Mapping!$S$2:$AL$2,Valeurs!$B4:$U4))</f>
        <v>5.0167081791025338E-2</v>
      </c>
      <c r="E4">
        <f>Mapping!V$2*Valeurs!E4/(SUMPRODUCT(Mapping!$S$2:$AL$2,Valeurs!$B4:$U4))</f>
        <v>5.1215031430808695E-2</v>
      </c>
      <c r="F4">
        <f>Mapping!W$2*Valeurs!F4/(SUMPRODUCT(Mapping!$S$2:$AL$2,Valeurs!$B4:$U4))</f>
        <v>4.7449930482996547E-2</v>
      </c>
      <c r="G4">
        <f>Mapping!X$2*Valeurs!G4/(SUMPRODUCT(Mapping!$S$2:$AL$2,Valeurs!$B4:$U4))</f>
        <v>5.7064378439925324E-2</v>
      </c>
      <c r="H4">
        <f>Mapping!Y$2*Valeurs!H4/(SUMPRODUCT(Mapping!$S$2:$AL$2,Valeurs!$B4:$U4))</f>
        <v>5.1663364698546169E-2</v>
      </c>
      <c r="I4">
        <f>Mapping!Z$2*Valeurs!I4/(SUMPRODUCT(Mapping!$S$2:$AL$2,Valeurs!$B4:$U4))</f>
        <v>4.8208625345333968E-2</v>
      </c>
      <c r="J4">
        <f>Mapping!AA$2*Valeurs!J4/(SUMPRODUCT(Mapping!$S$2:$AL$2,Valeurs!$B4:$U4))</f>
        <v>3.4629769546421557E-3</v>
      </c>
      <c r="K4">
        <f>Mapping!AB$2*Valeurs!K4/(SUMPRODUCT(Mapping!$S$2:$AL$2,Valeurs!$B4:$U4))</f>
        <v>3.2213688876970452E-2</v>
      </c>
      <c r="L4">
        <f>Mapping!AC$2*Valeurs!L4/(SUMPRODUCT(Mapping!$S$2:$AL$2,Valeurs!$B4:$U4))</f>
        <v>8.8654919860721271E-2</v>
      </c>
      <c r="M4">
        <f>Mapping!AD$2*Valeurs!M4/(SUMPRODUCT(Mapping!$S$2:$AL$2,Valeurs!$B4:$U4))</f>
        <v>9.1861655284258423E-2</v>
      </c>
      <c r="N4">
        <f>Mapping!AE$2*Valeurs!N4/(SUMPRODUCT(Mapping!$S$2:$AL$2,Valeurs!$B4:$U4))</f>
        <v>4.3844692652309857E-2</v>
      </c>
      <c r="O4">
        <f>Mapping!AF$2*Valeurs!O4/(SUMPRODUCT(Mapping!$S$2:$AL$2,Valeurs!$B4:$U4))</f>
        <v>3.9819550110828661E-2</v>
      </c>
      <c r="P4">
        <f>Mapping!AG$2*Valeurs!P4/(SUMPRODUCT(Mapping!$S$2:$AL$2,Valeurs!$B4:$U4))</f>
        <v>8.7760231298446803E-2</v>
      </c>
      <c r="Q4">
        <f>Mapping!AH$2*Valeurs!Q4/(SUMPRODUCT(Mapping!$S$2:$AL$2,Valeurs!$B4:$U4))</f>
        <v>4.1636368387648157E-2</v>
      </c>
      <c r="R4">
        <f>Mapping!AI$2*Valeurs!R4/(SUMPRODUCT(Mapping!$S$2:$AL$2,Valeurs!$B4:$U4))</f>
        <v>4.0660241554234526E-2</v>
      </c>
      <c r="S4">
        <f>Mapping!AJ$2*Valeurs!S4/(SUMPRODUCT(Mapping!$S$2:$AL$2,Valeurs!$B4:$U4))</f>
        <v>4.0000015392930396E-2</v>
      </c>
      <c r="T4">
        <f>Mapping!AK$2*Valeurs!T4/(SUMPRODUCT(Mapping!$S$2:$AL$2,Valeurs!$B4:$U4))</f>
        <v>3.9592955290346919E-2</v>
      </c>
      <c r="U4">
        <f>Mapping!AL$2*Valeurs!U4/(SUMPRODUCT(Mapping!$S$2:$AL$2,Valeurs!$B4:$U4))</f>
        <v>5.1988839168548406E-2</v>
      </c>
      <c r="V4">
        <f>SUMPRODUCT(B4:U4,Rendements!B4:U4)</f>
        <v>-3.9854538977430734E-3</v>
      </c>
      <c r="W4">
        <f t="shared" ref="W4:W67" si="0">W3*(V4+1)</f>
        <v>0.98659608983537428</v>
      </c>
    </row>
    <row r="5" spans="1:23" x14ac:dyDescent="0.25">
      <c r="A5" s="1" t="s">
        <v>24</v>
      </c>
      <c r="B5">
        <f>Mapping!S$2*Valeurs!B5/(SUMPRODUCT(Mapping!$S$2:$AL$2,Valeurs!$B5:$U5))</f>
        <v>4.1208016299525321E-2</v>
      </c>
      <c r="C5">
        <f>Mapping!T$2*Valeurs!C5/(SUMPRODUCT(Mapping!$S$2:$AL$2,Valeurs!$B5:$U5))</f>
        <v>5.1963102231272061E-2</v>
      </c>
      <c r="D5">
        <f>Mapping!U$2*Valeurs!D5/(SUMPRODUCT(Mapping!$S$2:$AL$2,Valeurs!$B5:$U5))</f>
        <v>5.0105745369209934E-2</v>
      </c>
      <c r="E5">
        <f>Mapping!V$2*Valeurs!E5/(SUMPRODUCT(Mapping!$S$2:$AL$2,Valeurs!$B5:$U5))</f>
        <v>5.1629200553400117E-2</v>
      </c>
      <c r="F5">
        <f>Mapping!W$2*Valeurs!F5/(SUMPRODUCT(Mapping!$S$2:$AL$2,Valeurs!$B5:$U5))</f>
        <v>4.7935980804929668E-2</v>
      </c>
      <c r="G5">
        <f>Mapping!X$2*Valeurs!G5/(SUMPRODUCT(Mapping!$S$2:$AL$2,Valeurs!$B5:$U5))</f>
        <v>5.7505771501303454E-2</v>
      </c>
      <c r="H5">
        <f>Mapping!Y$2*Valeurs!H5/(SUMPRODUCT(Mapping!$S$2:$AL$2,Valeurs!$B5:$U5))</f>
        <v>5.1911646489872967E-2</v>
      </c>
      <c r="I5">
        <f>Mapping!Z$2*Valeurs!I5/(SUMPRODUCT(Mapping!$S$2:$AL$2,Valeurs!$B5:$U5))</f>
        <v>4.8417897669486232E-2</v>
      </c>
      <c r="J5">
        <f>Mapping!AA$2*Valeurs!J5/(SUMPRODUCT(Mapping!$S$2:$AL$2,Valeurs!$B5:$U5))</f>
        <v>3.4587429707697878E-3</v>
      </c>
      <c r="K5">
        <f>Mapping!AB$2*Valeurs!K5/(SUMPRODUCT(Mapping!$S$2:$AL$2,Valeurs!$B5:$U5))</f>
        <v>3.2174303041903968E-2</v>
      </c>
      <c r="L5">
        <f>Mapping!AC$2*Valeurs!L5/(SUMPRODUCT(Mapping!$S$2:$AL$2,Valeurs!$B5:$U5))</f>
        <v>8.8546526560444414E-2</v>
      </c>
      <c r="M5">
        <f>Mapping!AD$2*Valeurs!M5/(SUMPRODUCT(Mapping!$S$2:$AL$2,Valeurs!$B5:$U5))</f>
        <v>9.2602936971192915E-2</v>
      </c>
      <c r="N5">
        <f>Mapping!AE$2*Valeurs!N5/(SUMPRODUCT(Mapping!$S$2:$AL$2,Valeurs!$B5:$U5))</f>
        <v>4.3791086254112502E-2</v>
      </c>
      <c r="O5">
        <f>Mapping!AF$2*Valeurs!O5/(SUMPRODUCT(Mapping!$S$2:$AL$2,Valeurs!$B5:$U5))</f>
        <v>3.9870677827151577E-2</v>
      </c>
      <c r="P5">
        <f>Mapping!AG$2*Valeurs!P5/(SUMPRODUCT(Mapping!$S$2:$AL$2,Valeurs!$B5:$U5))</f>
        <v>8.6316759140592753E-2</v>
      </c>
      <c r="Q5">
        <f>Mapping!AH$2*Valeurs!Q5/(SUMPRODUCT(Mapping!$S$2:$AL$2,Valeurs!$B5:$U5))</f>
        <v>4.1585461981233592E-2</v>
      </c>
      <c r="R5">
        <f>Mapping!AI$2*Valeurs!R5/(SUMPRODUCT(Mapping!$S$2:$AL$2,Valeurs!$B5:$U5))</f>
        <v>4.069420414197629E-2</v>
      </c>
      <c r="S5">
        <f>Mapping!AJ$2*Valeurs!S5/(SUMPRODUCT(Mapping!$S$2:$AL$2,Valeurs!$B5:$U5))</f>
        <v>3.8689495672420256E-2</v>
      </c>
      <c r="T5">
        <f>Mapping!AK$2*Valeurs!T5/(SUMPRODUCT(Mapping!$S$2:$AL$2,Valeurs!$B5:$U5))</f>
        <v>3.8700930240299282E-2</v>
      </c>
      <c r="U5">
        <f>Mapping!AL$2*Valeurs!U5/(SUMPRODUCT(Mapping!$S$2:$AL$2,Valeurs!$B5:$U5))</f>
        <v>5.2891514278902901E-2</v>
      </c>
      <c r="V5">
        <f>SUMPRODUCT(B5:U5,Rendements!B5:U5)</f>
        <v>1.3509710199605021E-3</v>
      </c>
      <c r="W5">
        <f t="shared" si="0"/>
        <v>0.9879289525611481</v>
      </c>
    </row>
    <row r="6" spans="1:23" x14ac:dyDescent="0.25">
      <c r="A6" s="1" t="s">
        <v>25</v>
      </c>
      <c r="B6">
        <f>Mapping!S$2*Valeurs!B6/(SUMPRODUCT(Mapping!$S$2:$AL$2,Valeurs!$B6:$U6))</f>
        <v>4.0654944796559893E-2</v>
      </c>
      <c r="C6">
        <f>Mapping!T$2*Valeurs!C6/(SUMPRODUCT(Mapping!$S$2:$AL$2,Valeurs!$B6:$U6))</f>
        <v>5.1087549107499457E-2</v>
      </c>
      <c r="D6">
        <f>Mapping!U$2*Valeurs!D6/(SUMPRODUCT(Mapping!$S$2:$AL$2,Valeurs!$B6:$U6))</f>
        <v>4.9028618223373226E-2</v>
      </c>
      <c r="E6">
        <f>Mapping!V$2*Valeurs!E6/(SUMPRODUCT(Mapping!$S$2:$AL$2,Valeurs!$B6:$U6))</f>
        <v>5.1136269209522113E-2</v>
      </c>
      <c r="F6">
        <f>Mapping!W$2*Valeurs!F6/(SUMPRODUCT(Mapping!$S$2:$AL$2,Valeurs!$B6:$U6))</f>
        <v>4.7460947034900246E-2</v>
      </c>
      <c r="G6">
        <f>Mapping!X$2*Valeurs!G6/(SUMPRODUCT(Mapping!$S$2:$AL$2,Valeurs!$B6:$U6))</f>
        <v>5.7101038858834954E-2</v>
      </c>
      <c r="H6">
        <f>Mapping!Y$2*Valeurs!H6/(SUMPRODUCT(Mapping!$S$2:$AL$2,Valeurs!$B6:$U6))</f>
        <v>5.166312359005195E-2</v>
      </c>
      <c r="I6">
        <f>Mapping!Z$2*Valeurs!I6/(SUMPRODUCT(Mapping!$S$2:$AL$2,Valeurs!$B6:$U6))</f>
        <v>4.797088137004768E-2</v>
      </c>
      <c r="J6">
        <f>Mapping!AA$2*Valeurs!J6/(SUMPRODUCT(Mapping!$S$2:$AL$2,Valeurs!$B6:$U6))</f>
        <v>3.5086897718226177E-3</v>
      </c>
      <c r="K6">
        <f>Mapping!AB$2*Valeurs!K6/(SUMPRODUCT(Mapping!$S$2:$AL$2,Valeurs!$B6:$U6))</f>
        <v>3.1999360674771847E-2</v>
      </c>
      <c r="L6">
        <f>Mapping!AC$2*Valeurs!L6/(SUMPRODUCT(Mapping!$S$2:$AL$2,Valeurs!$B6:$U6))</f>
        <v>9.2624013895781898E-2</v>
      </c>
      <c r="M6">
        <f>Mapping!AD$2*Valeurs!M6/(SUMPRODUCT(Mapping!$S$2:$AL$2,Valeurs!$B6:$U6))</f>
        <v>9.2922464448437284E-2</v>
      </c>
      <c r="N6">
        <f>Mapping!AE$2*Valeurs!N6/(SUMPRODUCT(Mapping!$S$2:$AL$2,Valeurs!$B6:$U6))</f>
        <v>4.486035225170009E-2</v>
      </c>
      <c r="O6">
        <f>Mapping!AF$2*Valeurs!O6/(SUMPRODUCT(Mapping!$S$2:$AL$2,Valeurs!$B6:$U6))</f>
        <v>3.9863313439279867E-2</v>
      </c>
      <c r="P6">
        <f>Mapping!AG$2*Valeurs!P6/(SUMPRODUCT(Mapping!$S$2:$AL$2,Valeurs!$B6:$U6))</f>
        <v>8.6879544444541504E-2</v>
      </c>
      <c r="Q6">
        <f>Mapping!AH$2*Valeurs!Q6/(SUMPRODUCT(Mapping!$S$2:$AL$2,Valeurs!$B6:$U6))</f>
        <v>4.1374791170414524E-2</v>
      </c>
      <c r="R6">
        <f>Mapping!AI$2*Valeurs!R6/(SUMPRODUCT(Mapping!$S$2:$AL$2,Valeurs!$B6:$U6))</f>
        <v>4.0854026890349858E-2</v>
      </c>
      <c r="S6">
        <f>Mapping!AJ$2*Valeurs!S6/(SUMPRODUCT(Mapping!$S$2:$AL$2,Valeurs!$B6:$U6))</f>
        <v>3.7287111573531921E-2</v>
      </c>
      <c r="T6">
        <f>Mapping!AK$2*Valeurs!T6/(SUMPRODUCT(Mapping!$S$2:$AL$2,Valeurs!$B6:$U6))</f>
        <v>3.8473860068034903E-2</v>
      </c>
      <c r="U6">
        <f>Mapping!AL$2*Valeurs!U6/(SUMPRODUCT(Mapping!$S$2:$AL$2,Valeurs!$B6:$U6))</f>
        <v>5.3249099180544088E-2</v>
      </c>
      <c r="V6">
        <f>SUMPRODUCT(B6:U6,Rendements!B6:U6)</f>
        <v>-1.525011646247267E-3</v>
      </c>
      <c r="W6">
        <f t="shared" si="0"/>
        <v>0.98642234940282747</v>
      </c>
    </row>
    <row r="7" spans="1:23" x14ac:dyDescent="0.25">
      <c r="A7" s="1" t="s">
        <v>26</v>
      </c>
      <c r="B7">
        <f>Mapping!S$2*Valeurs!B7/(SUMPRODUCT(Mapping!$S$2:$AL$2,Valeurs!$B7:$U7))</f>
        <v>4.0862007353421395E-2</v>
      </c>
      <c r="C7">
        <f>Mapping!T$2*Valeurs!C7/(SUMPRODUCT(Mapping!$S$2:$AL$2,Valeurs!$B7:$U7))</f>
        <v>5.1123337787029689E-2</v>
      </c>
      <c r="D7">
        <f>Mapping!U$2*Valeurs!D7/(SUMPRODUCT(Mapping!$S$2:$AL$2,Valeurs!$B7:$U7))</f>
        <v>4.8953408958202646E-2</v>
      </c>
      <c r="E7">
        <f>Mapping!V$2*Valeurs!E7/(SUMPRODUCT(Mapping!$S$2:$AL$2,Valeurs!$B7:$U7))</f>
        <v>5.1011598112222299E-2</v>
      </c>
      <c r="F7">
        <f>Mapping!W$2*Valeurs!F7/(SUMPRODUCT(Mapping!$S$2:$AL$2,Valeurs!$B7:$U7))</f>
        <v>4.7159379751585524E-2</v>
      </c>
      <c r="G7">
        <f>Mapping!X$2*Valeurs!G7/(SUMPRODUCT(Mapping!$S$2:$AL$2,Valeurs!$B7:$U7))</f>
        <v>5.6914009627556446E-2</v>
      </c>
      <c r="H7">
        <f>Mapping!Y$2*Valeurs!H7/(SUMPRODUCT(Mapping!$S$2:$AL$2,Valeurs!$B7:$U7))</f>
        <v>5.1842012811665485E-2</v>
      </c>
      <c r="I7">
        <f>Mapping!Z$2*Valeurs!I7/(SUMPRODUCT(Mapping!$S$2:$AL$2,Valeurs!$B7:$U7))</f>
        <v>4.8266921881867188E-2</v>
      </c>
      <c r="J7">
        <f>Mapping!AA$2*Valeurs!J7/(SUMPRODUCT(Mapping!$S$2:$AL$2,Valeurs!$B7:$U7))</f>
        <v>3.4874718047574124E-3</v>
      </c>
      <c r="K7">
        <f>Mapping!AB$2*Valeurs!K7/(SUMPRODUCT(Mapping!$S$2:$AL$2,Valeurs!$B7:$U7))</f>
        <v>3.1756745341315985E-2</v>
      </c>
      <c r="L7">
        <f>Mapping!AC$2*Valeurs!L7/(SUMPRODUCT(Mapping!$S$2:$AL$2,Valeurs!$B7:$U7))</f>
        <v>9.2184759595508953E-2</v>
      </c>
      <c r="M7">
        <f>Mapping!AD$2*Valeurs!M7/(SUMPRODUCT(Mapping!$S$2:$AL$2,Valeurs!$B7:$U7))</f>
        <v>9.2767062776575412E-2</v>
      </c>
      <c r="N7">
        <f>Mapping!AE$2*Valeurs!N7/(SUMPRODUCT(Mapping!$S$2:$AL$2,Valeurs!$B7:$U7))</f>
        <v>4.427027044401019E-2</v>
      </c>
      <c r="O7">
        <f>Mapping!AF$2*Valeurs!O7/(SUMPRODUCT(Mapping!$S$2:$AL$2,Valeurs!$B7:$U7))</f>
        <v>4.0934693530771123E-2</v>
      </c>
      <c r="P7">
        <f>Mapping!AG$2*Valeurs!P7/(SUMPRODUCT(Mapping!$S$2:$AL$2,Valeurs!$B7:$U7))</f>
        <v>8.575036111204086E-2</v>
      </c>
      <c r="Q7">
        <f>Mapping!AH$2*Valeurs!Q7/(SUMPRODUCT(Mapping!$S$2:$AL$2,Valeurs!$B7:$U7))</f>
        <v>4.1010701985917032E-2</v>
      </c>
      <c r="R7">
        <f>Mapping!AI$2*Valeurs!R7/(SUMPRODUCT(Mapping!$S$2:$AL$2,Valeurs!$B7:$U7))</f>
        <v>4.0969648069282182E-2</v>
      </c>
      <c r="S7">
        <f>Mapping!AJ$2*Valeurs!S7/(SUMPRODUCT(Mapping!$S$2:$AL$2,Valeurs!$B7:$U7))</f>
        <v>3.785652621361707E-2</v>
      </c>
      <c r="T7">
        <f>Mapping!AK$2*Valeurs!T7/(SUMPRODUCT(Mapping!$S$2:$AL$2,Valeurs!$B7:$U7))</f>
        <v>3.8058467638943619E-2</v>
      </c>
      <c r="U7">
        <f>Mapping!AL$2*Valeurs!U7/(SUMPRODUCT(Mapping!$S$2:$AL$2,Valeurs!$B7:$U7))</f>
        <v>5.4820615203709525E-2</v>
      </c>
      <c r="V7">
        <f>SUMPRODUCT(B7:U7,Rendements!B7:U7)</f>
        <v>5.4884321495113526E-3</v>
      </c>
      <c r="W7">
        <f t="shared" si="0"/>
        <v>0.99183626153828652</v>
      </c>
    </row>
    <row r="8" spans="1:23" x14ac:dyDescent="0.25">
      <c r="A8" s="1" t="s">
        <v>27</v>
      </c>
      <c r="B8">
        <f>Mapping!S$2*Valeurs!B8/(SUMPRODUCT(Mapping!$S$2:$AL$2,Valeurs!$B8:$U8))</f>
        <v>4.1077497507728745E-2</v>
      </c>
      <c r="C8">
        <f>Mapping!T$2*Valeurs!C8/(SUMPRODUCT(Mapping!$S$2:$AL$2,Valeurs!$B8:$U8))</f>
        <v>5.1205583133628899E-2</v>
      </c>
      <c r="D8">
        <f>Mapping!U$2*Valeurs!D8/(SUMPRODUCT(Mapping!$S$2:$AL$2,Valeurs!$B8:$U8))</f>
        <v>4.8605292576929006E-2</v>
      </c>
      <c r="E8">
        <f>Mapping!V$2*Valeurs!E8/(SUMPRODUCT(Mapping!$S$2:$AL$2,Valeurs!$B8:$U8))</f>
        <v>5.1049456625545019E-2</v>
      </c>
      <c r="F8">
        <f>Mapping!W$2*Valeurs!F8/(SUMPRODUCT(Mapping!$S$2:$AL$2,Valeurs!$B8:$U8))</f>
        <v>4.7293020353470966E-2</v>
      </c>
      <c r="G8">
        <f>Mapping!X$2*Valeurs!G8/(SUMPRODUCT(Mapping!$S$2:$AL$2,Valeurs!$B8:$U8))</f>
        <v>5.6852365004185577E-2</v>
      </c>
      <c r="H8">
        <f>Mapping!Y$2*Valeurs!H8/(SUMPRODUCT(Mapping!$S$2:$AL$2,Valeurs!$B8:$U8))</f>
        <v>5.2026186314144997E-2</v>
      </c>
      <c r="I8">
        <f>Mapping!Z$2*Valeurs!I8/(SUMPRODUCT(Mapping!$S$2:$AL$2,Valeurs!$B8:$U8))</f>
        <v>4.8411720963591198E-2</v>
      </c>
      <c r="J8">
        <f>Mapping!AA$2*Valeurs!J8/(SUMPRODUCT(Mapping!$S$2:$AL$2,Valeurs!$B8:$U8))</f>
        <v>3.4848289222180317E-3</v>
      </c>
      <c r="K8">
        <f>Mapping!AB$2*Valeurs!K8/(SUMPRODUCT(Mapping!$S$2:$AL$2,Valeurs!$B8:$U8))</f>
        <v>3.2013004134223803E-2</v>
      </c>
      <c r="L8">
        <f>Mapping!AC$2*Valeurs!L8/(SUMPRODUCT(Mapping!$S$2:$AL$2,Valeurs!$B8:$U8))</f>
        <v>9.0410239008994642E-2</v>
      </c>
      <c r="M8">
        <f>Mapping!AD$2*Valeurs!M8/(SUMPRODUCT(Mapping!$S$2:$AL$2,Valeurs!$B8:$U8))</f>
        <v>9.2858375147452987E-2</v>
      </c>
      <c r="N8">
        <f>Mapping!AE$2*Valeurs!N8/(SUMPRODUCT(Mapping!$S$2:$AL$2,Valeurs!$B8:$U8))</f>
        <v>4.4571349048585833E-2</v>
      </c>
      <c r="O8">
        <f>Mapping!AF$2*Valeurs!O8/(SUMPRODUCT(Mapping!$S$2:$AL$2,Valeurs!$B8:$U8))</f>
        <v>4.1092652507854641E-2</v>
      </c>
      <c r="P8">
        <f>Mapping!AG$2*Valeurs!P8/(SUMPRODUCT(Mapping!$S$2:$AL$2,Valeurs!$B8:$U8))</f>
        <v>8.5968050610425187E-2</v>
      </c>
      <c r="Q8">
        <f>Mapping!AH$2*Valeurs!Q8/(SUMPRODUCT(Mapping!$S$2:$AL$2,Valeurs!$B8:$U8))</f>
        <v>4.1194604802332925E-2</v>
      </c>
      <c r="R8">
        <f>Mapping!AI$2*Valeurs!R8/(SUMPRODUCT(Mapping!$S$2:$AL$2,Valeurs!$B8:$U8))</f>
        <v>4.1149086445158065E-2</v>
      </c>
      <c r="S8">
        <f>Mapping!AJ$2*Valeurs!S8/(SUMPRODUCT(Mapping!$S$2:$AL$2,Valeurs!$B8:$U8))</f>
        <v>3.7194641706417869E-2</v>
      </c>
      <c r="T8">
        <f>Mapping!AK$2*Valeurs!T8/(SUMPRODUCT(Mapping!$S$2:$AL$2,Valeurs!$B8:$U8))</f>
        <v>3.8814720425997561E-2</v>
      </c>
      <c r="U8">
        <f>Mapping!AL$2*Valeurs!U8/(SUMPRODUCT(Mapping!$S$2:$AL$2,Valeurs!$B8:$U8))</f>
        <v>5.4727324761114006E-2</v>
      </c>
      <c r="V8">
        <f>SUMPRODUCT(B8:U8,Rendements!B8:U8)</f>
        <v>-9.1021897976788419E-4</v>
      </c>
      <c r="W8">
        <f t="shared" si="0"/>
        <v>0.99093347334821236</v>
      </c>
    </row>
    <row r="9" spans="1:23" x14ac:dyDescent="0.25">
      <c r="A9" s="1" t="s">
        <v>28</v>
      </c>
      <c r="B9">
        <f>Mapping!S$2*Valeurs!B9/(SUMPRODUCT(Mapping!$S$2:$AL$2,Valeurs!$B9:$U9))</f>
        <v>4.0924439143478604E-2</v>
      </c>
      <c r="C9">
        <f>Mapping!T$2*Valeurs!C9/(SUMPRODUCT(Mapping!$S$2:$AL$2,Valeurs!$B9:$U9))</f>
        <v>5.117985341755623E-2</v>
      </c>
      <c r="D9">
        <f>Mapping!U$2*Valeurs!D9/(SUMPRODUCT(Mapping!$S$2:$AL$2,Valeurs!$B9:$U9))</f>
        <v>4.800865441068395E-2</v>
      </c>
      <c r="E9">
        <f>Mapping!V$2*Valeurs!E9/(SUMPRODUCT(Mapping!$S$2:$AL$2,Valeurs!$B9:$U9))</f>
        <v>5.1352395986392102E-2</v>
      </c>
      <c r="F9">
        <f>Mapping!W$2*Valeurs!F9/(SUMPRODUCT(Mapping!$S$2:$AL$2,Valeurs!$B9:$U9))</f>
        <v>4.6927992623632446E-2</v>
      </c>
      <c r="G9">
        <f>Mapping!X$2*Valeurs!G9/(SUMPRODUCT(Mapping!$S$2:$AL$2,Valeurs!$B9:$U9))</f>
        <v>5.6814389661344188E-2</v>
      </c>
      <c r="H9">
        <f>Mapping!Y$2*Valeurs!H9/(SUMPRODUCT(Mapping!$S$2:$AL$2,Valeurs!$B9:$U9))</f>
        <v>5.1646218959917167E-2</v>
      </c>
      <c r="I9">
        <f>Mapping!Z$2*Valeurs!I9/(SUMPRODUCT(Mapping!$S$2:$AL$2,Valeurs!$B9:$U9))</f>
        <v>4.8796228290396156E-2</v>
      </c>
      <c r="J9">
        <f>Mapping!AA$2*Valeurs!J9/(SUMPRODUCT(Mapping!$S$2:$AL$2,Valeurs!$B9:$U9))</f>
        <v>3.4976630275878593E-3</v>
      </c>
      <c r="K9">
        <f>Mapping!AB$2*Valeurs!K9/(SUMPRODUCT(Mapping!$S$2:$AL$2,Valeurs!$B9:$U9))</f>
        <v>3.2022531078365876E-2</v>
      </c>
      <c r="L9">
        <f>Mapping!AC$2*Valeurs!L9/(SUMPRODUCT(Mapping!$S$2:$AL$2,Valeurs!$B9:$U9))</f>
        <v>9.0547526159044975E-2</v>
      </c>
      <c r="M9">
        <f>Mapping!AD$2*Valeurs!M9/(SUMPRODUCT(Mapping!$S$2:$AL$2,Valeurs!$B9:$U9))</f>
        <v>9.3126330210512087E-2</v>
      </c>
      <c r="N9">
        <f>Mapping!AE$2*Valeurs!N9/(SUMPRODUCT(Mapping!$S$2:$AL$2,Valeurs!$B9:$U9))</f>
        <v>4.481722816938475E-2</v>
      </c>
      <c r="O9">
        <f>Mapping!AF$2*Valeurs!O9/(SUMPRODUCT(Mapping!$S$2:$AL$2,Valeurs!$B9:$U9))</f>
        <v>4.0972486923717341E-2</v>
      </c>
      <c r="P9">
        <f>Mapping!AG$2*Valeurs!P9/(SUMPRODUCT(Mapping!$S$2:$AL$2,Valeurs!$B9:$U9))</f>
        <v>8.4925149999389549E-2</v>
      </c>
      <c r="Q9">
        <f>Mapping!AH$2*Valeurs!Q9/(SUMPRODUCT(Mapping!$S$2:$AL$2,Valeurs!$B9:$U9))</f>
        <v>4.1169938395782098E-2</v>
      </c>
      <c r="R9">
        <f>Mapping!AI$2*Valeurs!R9/(SUMPRODUCT(Mapping!$S$2:$AL$2,Valeurs!$B9:$U9))</f>
        <v>4.1392112045417748E-2</v>
      </c>
      <c r="S9">
        <f>Mapping!AJ$2*Valeurs!S9/(SUMPRODUCT(Mapping!$S$2:$AL$2,Valeurs!$B9:$U9))</f>
        <v>3.7817183405734513E-2</v>
      </c>
      <c r="T9">
        <f>Mapping!AK$2*Valeurs!T9/(SUMPRODUCT(Mapping!$S$2:$AL$2,Valeurs!$B9:$U9))</f>
        <v>3.8383827973187616E-2</v>
      </c>
      <c r="U9">
        <f>Mapping!AL$2*Valeurs!U9/(SUMPRODUCT(Mapping!$S$2:$AL$2,Valeurs!$B9:$U9))</f>
        <v>5.5677850118474793E-2</v>
      </c>
      <c r="V9">
        <f>SUMPRODUCT(B9:U9,Rendements!B9:U9)</f>
        <v>7.6393896172709252E-3</v>
      </c>
      <c r="W9">
        <f t="shared" si="0"/>
        <v>0.99850360023591478</v>
      </c>
    </row>
    <row r="10" spans="1:23" x14ac:dyDescent="0.25">
      <c r="A10" s="1" t="s">
        <v>29</v>
      </c>
      <c r="B10">
        <f>Mapping!S$2*Valeurs!B10/(SUMPRODUCT(Mapping!$S$2:$AL$2,Valeurs!$B10:$U10))</f>
        <v>4.0575701900005125E-2</v>
      </c>
      <c r="C10">
        <f>Mapping!T$2*Valeurs!C10/(SUMPRODUCT(Mapping!$S$2:$AL$2,Valeurs!$B10:$U10))</f>
        <v>5.0743724752734698E-2</v>
      </c>
      <c r="D10">
        <f>Mapping!U$2*Valeurs!D10/(SUMPRODUCT(Mapping!$S$2:$AL$2,Valeurs!$B10:$U10))</f>
        <v>4.82877353418429E-2</v>
      </c>
      <c r="E10">
        <f>Mapping!V$2*Valeurs!E10/(SUMPRODUCT(Mapping!$S$2:$AL$2,Valeurs!$B10:$U10))</f>
        <v>5.0914797001607802E-2</v>
      </c>
      <c r="F10">
        <f>Mapping!W$2*Valeurs!F10/(SUMPRODUCT(Mapping!$S$2:$AL$2,Valeurs!$B10:$U10))</f>
        <v>4.6528096152676966E-2</v>
      </c>
      <c r="G10">
        <f>Mapping!X$2*Valeurs!G10/(SUMPRODUCT(Mapping!$S$2:$AL$2,Valeurs!$B10:$U10))</f>
        <v>5.6330246346131943E-2</v>
      </c>
      <c r="H10">
        <f>Mapping!Y$2*Valeurs!H10/(SUMPRODUCT(Mapping!$S$2:$AL$2,Valeurs!$B10:$U10))</f>
        <v>5.1206116165282305E-2</v>
      </c>
      <c r="I10">
        <f>Mapping!Z$2*Valeurs!I10/(SUMPRODUCT(Mapping!$S$2:$AL$2,Valeurs!$B10:$U10))</f>
        <v>4.8380411665854654E-2</v>
      </c>
      <c r="J10">
        <f>Mapping!AA$2*Valeurs!J10/(SUMPRODUCT(Mapping!$S$2:$AL$2,Valeurs!$B10:$U10))</f>
        <v>3.4678577232667989E-3</v>
      </c>
      <c r="K10">
        <f>Mapping!AB$2*Valeurs!K10/(SUMPRODUCT(Mapping!$S$2:$AL$2,Valeurs!$B10:$U10))</f>
        <v>3.1749651365142177E-2</v>
      </c>
      <c r="L10">
        <f>Mapping!AC$2*Valeurs!L10/(SUMPRODUCT(Mapping!$S$2:$AL$2,Valeurs!$B10:$U10))</f>
        <v>9.4796468097072317E-2</v>
      </c>
      <c r="M10">
        <f>Mapping!AD$2*Valeurs!M10/(SUMPRODUCT(Mapping!$S$2:$AL$2,Valeurs!$B10:$U10))</f>
        <v>9.3410010391045961E-2</v>
      </c>
      <c r="N10">
        <f>Mapping!AE$2*Valeurs!N10/(SUMPRODUCT(Mapping!$S$2:$AL$2,Valeurs!$B10:$U10))</f>
        <v>4.4550495641754645E-2</v>
      </c>
      <c r="O10">
        <f>Mapping!AF$2*Valeurs!O10/(SUMPRODUCT(Mapping!$S$2:$AL$2,Valeurs!$B10:$U10))</f>
        <v>4.062334024151272E-2</v>
      </c>
      <c r="P10">
        <f>Mapping!AG$2*Valeurs!P10/(SUMPRODUCT(Mapping!$S$2:$AL$2,Valeurs!$B10:$U10))</f>
        <v>8.4594925861909254E-2</v>
      </c>
      <c r="Q10">
        <f>Mapping!AH$2*Valeurs!Q10/(SUMPRODUCT(Mapping!$S$2:$AL$2,Valeurs!$B10:$U10))</f>
        <v>4.0819109132617812E-2</v>
      </c>
      <c r="R10">
        <f>Mapping!AI$2*Valeurs!R10/(SUMPRODUCT(Mapping!$S$2:$AL$2,Valeurs!$B10:$U10))</f>
        <v>4.1559568584912276E-2</v>
      </c>
      <c r="S10">
        <f>Mapping!AJ$2*Valeurs!S10/(SUMPRODUCT(Mapping!$S$2:$AL$2,Valeurs!$B10:$U10))</f>
        <v>3.7701318694786608E-2</v>
      </c>
      <c r="T10">
        <f>Mapping!AK$2*Valeurs!T10/(SUMPRODUCT(Mapping!$S$2:$AL$2,Valeurs!$B10:$U10))</f>
        <v>3.8557033124993895E-2</v>
      </c>
      <c r="U10">
        <f>Mapping!AL$2*Valeurs!U10/(SUMPRODUCT(Mapping!$S$2:$AL$2,Valeurs!$B10:$U10))</f>
        <v>5.520339181484913E-2</v>
      </c>
      <c r="V10">
        <f>SUMPRODUCT(B10:U10,Rendements!B10:U10)</f>
        <v>8.8412165666748137E-3</v>
      </c>
      <c r="W10">
        <f t="shared" si="0"/>
        <v>1.0073315868082051</v>
      </c>
    </row>
    <row r="11" spans="1:23" x14ac:dyDescent="0.25">
      <c r="A11" s="1" t="s">
        <v>30</v>
      </c>
      <c r="B11">
        <f>Mapping!S$2*Valeurs!B11/(SUMPRODUCT(Mapping!$S$2:$AL$2,Valeurs!$B11:$U11))</f>
        <v>4.0881527065791859E-2</v>
      </c>
      <c r="C11">
        <f>Mapping!T$2*Valeurs!C11/(SUMPRODUCT(Mapping!$S$2:$AL$2,Valeurs!$B11:$U11))</f>
        <v>5.0967214267406642E-2</v>
      </c>
      <c r="D11">
        <f>Mapping!U$2*Valeurs!D11/(SUMPRODUCT(Mapping!$S$2:$AL$2,Valeurs!$B11:$U11))</f>
        <v>4.8722849790740166E-2</v>
      </c>
      <c r="E11">
        <f>Mapping!V$2*Valeurs!E11/(SUMPRODUCT(Mapping!$S$2:$AL$2,Valeurs!$B11:$U11))</f>
        <v>5.0999717066101929E-2</v>
      </c>
      <c r="F11">
        <f>Mapping!W$2*Valeurs!F11/(SUMPRODUCT(Mapping!$S$2:$AL$2,Valeurs!$B11:$U11))</f>
        <v>4.6578895469672282E-2</v>
      </c>
      <c r="G11">
        <f>Mapping!X$2*Valeurs!G11/(SUMPRODUCT(Mapping!$S$2:$AL$2,Valeurs!$B11:$U11))</f>
        <v>5.6584872998383898E-2</v>
      </c>
      <c r="H11">
        <f>Mapping!Y$2*Valeurs!H11/(SUMPRODUCT(Mapping!$S$2:$AL$2,Valeurs!$B11:$U11))</f>
        <v>5.1375325431941336E-2</v>
      </c>
      <c r="I11">
        <f>Mapping!Z$2*Valeurs!I11/(SUMPRODUCT(Mapping!$S$2:$AL$2,Valeurs!$B11:$U11))</f>
        <v>4.8586939938138174E-2</v>
      </c>
      <c r="J11">
        <f>Mapping!AA$2*Valeurs!J11/(SUMPRODUCT(Mapping!$S$2:$AL$2,Valeurs!$B11:$U11))</f>
        <v>3.563095990202117E-3</v>
      </c>
      <c r="K11">
        <f>Mapping!AB$2*Valeurs!K11/(SUMPRODUCT(Mapping!$S$2:$AL$2,Valeurs!$B11:$U11))</f>
        <v>3.223247514000243E-2</v>
      </c>
      <c r="L11">
        <f>Mapping!AC$2*Valeurs!L11/(SUMPRODUCT(Mapping!$S$2:$AL$2,Valeurs!$B11:$U11))</f>
        <v>9.324967414542279E-2</v>
      </c>
      <c r="M11">
        <f>Mapping!AD$2*Valeurs!M11/(SUMPRODUCT(Mapping!$S$2:$AL$2,Valeurs!$B11:$U11))</f>
        <v>9.3272892881580222E-2</v>
      </c>
      <c r="N11">
        <f>Mapping!AE$2*Valeurs!N11/(SUMPRODUCT(Mapping!$S$2:$AL$2,Valeurs!$B11:$U11))</f>
        <v>4.4461885588497792E-2</v>
      </c>
      <c r="O11">
        <f>Mapping!AF$2*Valeurs!O11/(SUMPRODUCT(Mapping!$S$2:$AL$2,Valeurs!$B11:$U11))</f>
        <v>4.02374824615492E-2</v>
      </c>
      <c r="P11">
        <f>Mapping!AG$2*Valeurs!P11/(SUMPRODUCT(Mapping!$S$2:$AL$2,Valeurs!$B11:$U11))</f>
        <v>8.4514066437528693E-2</v>
      </c>
      <c r="Q11">
        <f>Mapping!AH$2*Valeurs!Q11/(SUMPRODUCT(Mapping!$S$2:$AL$2,Valeurs!$B11:$U11))</f>
        <v>4.0921200080283535E-2</v>
      </c>
      <c r="R11">
        <f>Mapping!AI$2*Valeurs!R11/(SUMPRODUCT(Mapping!$S$2:$AL$2,Valeurs!$B11:$U11))</f>
        <v>4.1301030775407734E-2</v>
      </c>
      <c r="S11">
        <f>Mapping!AJ$2*Valeurs!S11/(SUMPRODUCT(Mapping!$S$2:$AL$2,Valeurs!$B11:$U11))</f>
        <v>3.7184156305369302E-2</v>
      </c>
      <c r="T11">
        <f>Mapping!AK$2*Valeurs!T11/(SUMPRODUCT(Mapping!$S$2:$AL$2,Valeurs!$B11:$U11))</f>
        <v>3.8658058508716099E-2</v>
      </c>
      <c r="U11">
        <f>Mapping!AL$2*Valeurs!U11/(SUMPRODUCT(Mapping!$S$2:$AL$2,Valeurs!$B11:$U11))</f>
        <v>5.5706639657264141E-2</v>
      </c>
      <c r="V11">
        <f>SUMPRODUCT(B11:U11,Rendements!B11:U11)</f>
        <v>1.0199434126170008E-3</v>
      </c>
      <c r="W11">
        <f t="shared" si="0"/>
        <v>1.0083590080244913</v>
      </c>
    </row>
    <row r="12" spans="1:23" x14ac:dyDescent="0.25">
      <c r="A12" s="1" t="s">
        <v>31</v>
      </c>
      <c r="B12">
        <f>Mapping!S$2*Valeurs!B12/(SUMPRODUCT(Mapping!$S$2:$AL$2,Valeurs!$B12:$U12))</f>
        <v>4.0663219707301572E-2</v>
      </c>
      <c r="C12">
        <f>Mapping!T$2*Valeurs!C12/(SUMPRODUCT(Mapping!$S$2:$AL$2,Valeurs!$B12:$U12))</f>
        <v>5.0691024437834617E-2</v>
      </c>
      <c r="D12">
        <f>Mapping!U$2*Valeurs!D12/(SUMPRODUCT(Mapping!$S$2:$AL$2,Valeurs!$B12:$U12))</f>
        <v>4.8793119410282651E-2</v>
      </c>
      <c r="E12">
        <f>Mapping!V$2*Valeurs!E12/(SUMPRODUCT(Mapping!$S$2:$AL$2,Valeurs!$B12:$U12))</f>
        <v>5.1869494141597014E-2</v>
      </c>
      <c r="F12">
        <f>Mapping!W$2*Valeurs!F12/(SUMPRODUCT(Mapping!$S$2:$AL$2,Valeurs!$B12:$U12))</f>
        <v>4.6289141953842254E-2</v>
      </c>
      <c r="G12">
        <f>Mapping!X$2*Valeurs!G12/(SUMPRODUCT(Mapping!$S$2:$AL$2,Valeurs!$B12:$U12))</f>
        <v>5.5666740824137528E-2</v>
      </c>
      <c r="H12">
        <f>Mapping!Y$2*Valeurs!H12/(SUMPRODUCT(Mapping!$S$2:$AL$2,Valeurs!$B12:$U12))</f>
        <v>5.1481273317677302E-2</v>
      </c>
      <c r="I12">
        <f>Mapping!Z$2*Valeurs!I12/(SUMPRODUCT(Mapping!$S$2:$AL$2,Valeurs!$B12:$U12))</f>
        <v>4.896261612406605E-2</v>
      </c>
      <c r="J12">
        <f>Mapping!AA$2*Valeurs!J12/(SUMPRODUCT(Mapping!$S$2:$AL$2,Valeurs!$B12:$U12))</f>
        <v>3.5310481473127381E-3</v>
      </c>
      <c r="K12">
        <f>Mapping!AB$2*Valeurs!K12/(SUMPRODUCT(Mapping!$S$2:$AL$2,Valeurs!$B12:$U12))</f>
        <v>3.2282782960480004E-2</v>
      </c>
      <c r="L12">
        <f>Mapping!AC$2*Valeurs!L12/(SUMPRODUCT(Mapping!$S$2:$AL$2,Valeurs!$B12:$U12))</f>
        <v>9.4458263649082344E-2</v>
      </c>
      <c r="M12">
        <f>Mapping!AD$2*Valeurs!M12/(SUMPRODUCT(Mapping!$S$2:$AL$2,Valeurs!$B12:$U12))</f>
        <v>9.3044884092366067E-2</v>
      </c>
      <c r="N12">
        <f>Mapping!AE$2*Valeurs!N12/(SUMPRODUCT(Mapping!$S$2:$AL$2,Valeurs!$B12:$U12))</f>
        <v>4.4214605180409081E-2</v>
      </c>
      <c r="O12">
        <f>Mapping!AF$2*Valeurs!O12/(SUMPRODUCT(Mapping!$S$2:$AL$2,Valeurs!$B12:$U12))</f>
        <v>4.0396550086102413E-2</v>
      </c>
      <c r="P12">
        <f>Mapping!AG$2*Valeurs!P12/(SUMPRODUCT(Mapping!$S$2:$AL$2,Valeurs!$B12:$U12))</f>
        <v>8.4044640585022062E-2</v>
      </c>
      <c r="Q12">
        <f>Mapping!AH$2*Valeurs!Q12/(SUMPRODUCT(Mapping!$S$2:$AL$2,Valeurs!$B12:$U12))</f>
        <v>4.1307003970949323E-2</v>
      </c>
      <c r="R12">
        <f>Mapping!AI$2*Valeurs!R12/(SUMPRODUCT(Mapping!$S$2:$AL$2,Valeurs!$B12:$U12))</f>
        <v>4.1290878229532993E-2</v>
      </c>
      <c r="S12">
        <f>Mapping!AJ$2*Valeurs!S12/(SUMPRODUCT(Mapping!$S$2:$AL$2,Valeurs!$B12:$U12))</f>
        <v>3.7562432205899866E-2</v>
      </c>
      <c r="T12">
        <f>Mapping!AK$2*Valeurs!T12/(SUMPRODUCT(Mapping!$S$2:$AL$2,Valeurs!$B12:$U12))</f>
        <v>3.88296095915499E-2</v>
      </c>
      <c r="U12">
        <f>Mapping!AL$2*Valeurs!U12/(SUMPRODUCT(Mapping!$S$2:$AL$2,Valeurs!$B12:$U12))</f>
        <v>5.4620671384553843E-2</v>
      </c>
      <c r="V12">
        <f>SUMPRODUCT(B12:U12,Rendements!B12:U12)</f>
        <v>9.9641320523878802E-4</v>
      </c>
      <c r="W12">
        <f t="shared" si="0"/>
        <v>1.0093637502557082</v>
      </c>
    </row>
    <row r="13" spans="1:23" x14ac:dyDescent="0.25">
      <c r="A13" s="1" t="s">
        <v>32</v>
      </c>
      <c r="B13">
        <f>Mapping!S$2*Valeurs!B13/(SUMPRODUCT(Mapping!$S$2:$AL$2,Valeurs!$B13:$U13))</f>
        <v>4.0618966469397041E-2</v>
      </c>
      <c r="C13">
        <f>Mapping!T$2*Valeurs!C13/(SUMPRODUCT(Mapping!$S$2:$AL$2,Valeurs!$B13:$U13))</f>
        <v>5.0887884930129461E-2</v>
      </c>
      <c r="D13">
        <f>Mapping!U$2*Valeurs!D13/(SUMPRODUCT(Mapping!$S$2:$AL$2,Valeurs!$B13:$U13))</f>
        <v>4.9635785433429259E-2</v>
      </c>
      <c r="E13">
        <f>Mapping!V$2*Valeurs!E13/(SUMPRODUCT(Mapping!$S$2:$AL$2,Valeurs!$B13:$U13))</f>
        <v>5.2586694264752161E-2</v>
      </c>
      <c r="F13">
        <f>Mapping!W$2*Valeurs!F13/(SUMPRODUCT(Mapping!$S$2:$AL$2,Valeurs!$B13:$U13))</f>
        <v>4.6980323164007562E-2</v>
      </c>
      <c r="G13">
        <f>Mapping!X$2*Valeurs!G13/(SUMPRODUCT(Mapping!$S$2:$AL$2,Valeurs!$B13:$U13))</f>
        <v>5.5578525813088635E-2</v>
      </c>
      <c r="H13">
        <f>Mapping!Y$2*Valeurs!H13/(SUMPRODUCT(Mapping!$S$2:$AL$2,Valeurs!$B13:$U13))</f>
        <v>5.1386950063304224E-2</v>
      </c>
      <c r="I13">
        <f>Mapping!Z$2*Valeurs!I13/(SUMPRODUCT(Mapping!$S$2:$AL$2,Valeurs!$B13:$U13))</f>
        <v>4.9161148675451405E-2</v>
      </c>
      <c r="J13">
        <f>Mapping!AA$2*Valeurs!J13/(SUMPRODUCT(Mapping!$S$2:$AL$2,Valeurs!$B13:$U13))</f>
        <v>3.4989713788311301E-3</v>
      </c>
      <c r="K13">
        <f>Mapping!AB$2*Valeurs!K13/(SUMPRODUCT(Mapping!$S$2:$AL$2,Valeurs!$B13:$U13))</f>
        <v>3.2175956731525485E-2</v>
      </c>
      <c r="L13">
        <f>Mapping!AC$2*Valeurs!L13/(SUMPRODUCT(Mapping!$S$2:$AL$2,Valeurs!$B13:$U13))</f>
        <v>9.3716050156400707E-2</v>
      </c>
      <c r="M13">
        <f>Mapping!AD$2*Valeurs!M13/(SUMPRODUCT(Mapping!$S$2:$AL$2,Valeurs!$B13:$U13))</f>
        <v>9.302277562195177E-2</v>
      </c>
      <c r="N13">
        <f>Mapping!AE$2*Valeurs!N13/(SUMPRODUCT(Mapping!$S$2:$AL$2,Valeurs!$B13:$U13))</f>
        <v>4.4068295627669528E-2</v>
      </c>
      <c r="O13">
        <f>Mapping!AF$2*Valeurs!O13/(SUMPRODUCT(Mapping!$S$2:$AL$2,Valeurs!$B13:$U13))</f>
        <v>4.0138825423265002E-2</v>
      </c>
      <c r="P13">
        <f>Mapping!AG$2*Valeurs!P13/(SUMPRODUCT(Mapping!$S$2:$AL$2,Valeurs!$B13:$U13))</f>
        <v>8.3114143052390288E-2</v>
      </c>
      <c r="Q13">
        <f>Mapping!AH$2*Valeurs!Q13/(SUMPRODUCT(Mapping!$S$2:$AL$2,Valeurs!$B13:$U13))</f>
        <v>4.1310828919326005E-2</v>
      </c>
      <c r="R13">
        <f>Mapping!AI$2*Valeurs!R13/(SUMPRODUCT(Mapping!$S$2:$AL$2,Valeurs!$B13:$U13))</f>
        <v>4.1154243515701759E-2</v>
      </c>
      <c r="S13">
        <f>Mapping!AJ$2*Valeurs!S13/(SUMPRODUCT(Mapping!$S$2:$AL$2,Valeurs!$B13:$U13))</f>
        <v>3.7369692548365127E-2</v>
      </c>
      <c r="T13">
        <f>Mapping!AK$2*Valeurs!T13/(SUMPRODUCT(Mapping!$S$2:$AL$2,Valeurs!$B13:$U13))</f>
        <v>3.8718281765193027E-2</v>
      </c>
      <c r="U13">
        <f>Mapping!AL$2*Valeurs!U13/(SUMPRODUCT(Mapping!$S$2:$AL$2,Valeurs!$B13:$U13))</f>
        <v>5.4875656445820348E-2</v>
      </c>
      <c r="V13">
        <f>SUMPRODUCT(B13:U13,Rendements!B13:U13)</f>
        <v>3.3788424316778844E-3</v>
      </c>
      <c r="W13">
        <f t="shared" si="0"/>
        <v>1.0127742313240697</v>
      </c>
    </row>
    <row r="14" spans="1:23" x14ac:dyDescent="0.25">
      <c r="A14" s="1" t="s">
        <v>33</v>
      </c>
      <c r="B14">
        <f>Mapping!S$2*Valeurs!B14/(SUMPRODUCT(Mapping!$S$2:$AL$2,Valeurs!$B14:$U14))</f>
        <v>4.0046257926295875E-2</v>
      </c>
      <c r="C14">
        <f>Mapping!T$2*Valeurs!C14/(SUMPRODUCT(Mapping!$S$2:$AL$2,Valeurs!$B14:$U14))</f>
        <v>5.0824746945654607E-2</v>
      </c>
      <c r="D14">
        <f>Mapping!U$2*Valeurs!D14/(SUMPRODUCT(Mapping!$S$2:$AL$2,Valeurs!$B14:$U14))</f>
        <v>4.9516015198698471E-2</v>
      </c>
      <c r="E14">
        <f>Mapping!V$2*Valeurs!E14/(SUMPRODUCT(Mapping!$S$2:$AL$2,Valeurs!$B14:$U14))</f>
        <v>5.2520259296804796E-2</v>
      </c>
      <c r="F14">
        <f>Mapping!W$2*Valeurs!F14/(SUMPRODUCT(Mapping!$S$2:$AL$2,Valeurs!$B14:$U14))</f>
        <v>4.7227169474330088E-2</v>
      </c>
      <c r="G14">
        <f>Mapping!X$2*Valeurs!G14/(SUMPRODUCT(Mapping!$S$2:$AL$2,Valeurs!$B14:$U14))</f>
        <v>5.5123879648251252E-2</v>
      </c>
      <c r="H14">
        <f>Mapping!Y$2*Valeurs!H14/(SUMPRODUCT(Mapping!$S$2:$AL$2,Valeurs!$B14:$U14))</f>
        <v>5.1406730162114132E-2</v>
      </c>
      <c r="I14">
        <f>Mapping!Z$2*Valeurs!I14/(SUMPRODUCT(Mapping!$S$2:$AL$2,Valeurs!$B14:$U14))</f>
        <v>4.9074916042402966E-2</v>
      </c>
      <c r="J14">
        <f>Mapping!AA$2*Valeurs!J14/(SUMPRODUCT(Mapping!$S$2:$AL$2,Valeurs!$B14:$U14))</f>
        <v>3.4847878170928617E-3</v>
      </c>
      <c r="K14">
        <f>Mapping!AB$2*Valeurs!K14/(SUMPRODUCT(Mapping!$S$2:$AL$2,Valeurs!$B14:$U14))</f>
        <v>3.2492936741027642E-2</v>
      </c>
      <c r="L14">
        <f>Mapping!AC$2*Valeurs!L14/(SUMPRODUCT(Mapping!$S$2:$AL$2,Valeurs!$B14:$U14))</f>
        <v>9.4490508914150437E-2</v>
      </c>
      <c r="M14">
        <f>Mapping!AD$2*Valeurs!M14/(SUMPRODUCT(Mapping!$S$2:$AL$2,Valeurs!$B14:$U14))</f>
        <v>9.2954931344057176E-2</v>
      </c>
      <c r="N14">
        <f>Mapping!AE$2*Valeurs!N14/(SUMPRODUCT(Mapping!$S$2:$AL$2,Valeurs!$B14:$U14))</f>
        <v>4.3714009139379124E-2</v>
      </c>
      <c r="O14">
        <f>Mapping!AF$2*Valeurs!O14/(SUMPRODUCT(Mapping!$S$2:$AL$2,Valeurs!$B14:$U14))</f>
        <v>3.9922958818823934E-2</v>
      </c>
      <c r="P14">
        <f>Mapping!AG$2*Valeurs!P14/(SUMPRODUCT(Mapping!$S$2:$AL$2,Valeurs!$B14:$U14))</f>
        <v>8.213663698010297E-2</v>
      </c>
      <c r="Q14">
        <f>Mapping!AH$2*Valeurs!Q14/(SUMPRODUCT(Mapping!$S$2:$AL$2,Valeurs!$B14:$U14))</f>
        <v>4.190671470918713E-2</v>
      </c>
      <c r="R14">
        <f>Mapping!AI$2*Valeurs!R14/(SUMPRODUCT(Mapping!$S$2:$AL$2,Valeurs!$B14:$U14))</f>
        <v>4.1705406826172214E-2</v>
      </c>
      <c r="S14">
        <f>Mapping!AJ$2*Valeurs!S14/(SUMPRODUCT(Mapping!$S$2:$AL$2,Valeurs!$B14:$U14))</f>
        <v>3.8221863176117331E-2</v>
      </c>
      <c r="T14">
        <f>Mapping!AK$2*Valeurs!T14/(SUMPRODUCT(Mapping!$S$2:$AL$2,Valeurs!$B14:$U14))</f>
        <v>3.8801095192868756E-2</v>
      </c>
      <c r="U14">
        <f>Mapping!AL$2*Valeurs!U14/(SUMPRODUCT(Mapping!$S$2:$AL$2,Valeurs!$B14:$U14))</f>
        <v>5.4428175646468221E-2</v>
      </c>
      <c r="V14">
        <f>SUMPRODUCT(B14:U14,Rendements!B14:U14)</f>
        <v>-7.2934819174549892E-4</v>
      </c>
      <c r="W14">
        <f t="shared" si="0"/>
        <v>1.0120355662698071</v>
      </c>
    </row>
    <row r="15" spans="1:23" x14ac:dyDescent="0.25">
      <c r="A15" s="1" t="s">
        <v>34</v>
      </c>
      <c r="B15">
        <f>Mapping!S$2*Valeurs!B15/(SUMPRODUCT(Mapping!$S$2:$AL$2,Valeurs!$B15:$U15))</f>
        <v>3.9853524289664023E-2</v>
      </c>
      <c r="C15">
        <f>Mapping!T$2*Valeurs!C15/(SUMPRODUCT(Mapping!$S$2:$AL$2,Valeurs!$B15:$U15))</f>
        <v>5.0954777934349917E-2</v>
      </c>
      <c r="D15">
        <f>Mapping!U$2*Valeurs!D15/(SUMPRODUCT(Mapping!$S$2:$AL$2,Valeurs!$B15:$U15))</f>
        <v>4.9129686485507251E-2</v>
      </c>
      <c r="E15">
        <f>Mapping!V$2*Valeurs!E15/(SUMPRODUCT(Mapping!$S$2:$AL$2,Valeurs!$B15:$U15))</f>
        <v>5.242988096666109E-2</v>
      </c>
      <c r="F15">
        <f>Mapping!W$2*Valeurs!F15/(SUMPRODUCT(Mapping!$S$2:$AL$2,Valeurs!$B15:$U15))</f>
        <v>4.6396154349900874E-2</v>
      </c>
      <c r="G15">
        <f>Mapping!X$2*Valeurs!G15/(SUMPRODUCT(Mapping!$S$2:$AL$2,Valeurs!$B15:$U15))</f>
        <v>5.4870964234678715E-2</v>
      </c>
      <c r="H15">
        <f>Mapping!Y$2*Valeurs!H15/(SUMPRODUCT(Mapping!$S$2:$AL$2,Valeurs!$B15:$U15))</f>
        <v>5.1235793425900698E-2</v>
      </c>
      <c r="I15">
        <f>Mapping!Z$2*Valeurs!I15/(SUMPRODUCT(Mapping!$S$2:$AL$2,Valeurs!$B15:$U15))</f>
        <v>4.8880251258380338E-2</v>
      </c>
      <c r="J15">
        <f>Mapping!AA$2*Valeurs!J15/(SUMPRODUCT(Mapping!$S$2:$AL$2,Valeurs!$B15:$U15))</f>
        <v>3.4991059866377782E-3</v>
      </c>
      <c r="K15">
        <f>Mapping!AB$2*Valeurs!K15/(SUMPRODUCT(Mapping!$S$2:$AL$2,Valeurs!$B15:$U15))</f>
        <v>3.2737072005289872E-2</v>
      </c>
      <c r="L15">
        <f>Mapping!AC$2*Valeurs!L15/(SUMPRODUCT(Mapping!$S$2:$AL$2,Valeurs!$B15:$U15))</f>
        <v>9.5983055754461588E-2</v>
      </c>
      <c r="M15">
        <f>Mapping!AD$2*Valeurs!M15/(SUMPRODUCT(Mapping!$S$2:$AL$2,Valeurs!$B15:$U15))</f>
        <v>9.283687036512582E-2</v>
      </c>
      <c r="N15">
        <f>Mapping!AE$2*Valeurs!N15/(SUMPRODUCT(Mapping!$S$2:$AL$2,Valeurs!$B15:$U15))</f>
        <v>4.3239487048401207E-2</v>
      </c>
      <c r="O15">
        <f>Mapping!AF$2*Valeurs!O15/(SUMPRODUCT(Mapping!$S$2:$AL$2,Valeurs!$B15:$U15))</f>
        <v>4.0260588473094563E-2</v>
      </c>
      <c r="P15">
        <f>Mapping!AG$2*Valeurs!P15/(SUMPRODUCT(Mapping!$S$2:$AL$2,Valeurs!$B15:$U15))</f>
        <v>8.2149734852326267E-2</v>
      </c>
      <c r="Q15">
        <f>Mapping!AH$2*Valeurs!Q15/(SUMPRODUCT(Mapping!$S$2:$AL$2,Valeurs!$B15:$U15))</f>
        <v>4.1714441339646156E-2</v>
      </c>
      <c r="R15">
        <f>Mapping!AI$2*Valeurs!R15/(SUMPRODUCT(Mapping!$S$2:$AL$2,Valeurs!$B15:$U15))</f>
        <v>4.2110991237092256E-2</v>
      </c>
      <c r="S15">
        <f>Mapping!AJ$2*Valeurs!S15/(SUMPRODUCT(Mapping!$S$2:$AL$2,Valeurs!$B15:$U15))</f>
        <v>3.8046496376930014E-2</v>
      </c>
      <c r="T15">
        <f>Mapping!AK$2*Valeurs!T15/(SUMPRODUCT(Mapping!$S$2:$AL$2,Valeurs!$B15:$U15))</f>
        <v>3.9084701131392598E-2</v>
      </c>
      <c r="U15">
        <f>Mapping!AL$2*Valeurs!U15/(SUMPRODUCT(Mapping!$S$2:$AL$2,Valeurs!$B15:$U15))</f>
        <v>5.4586422484559166E-2</v>
      </c>
      <c r="V15">
        <f>SUMPRODUCT(B15:U15,Rendements!B15:U15)</f>
        <v>4.6729129767779341E-3</v>
      </c>
      <c r="W15">
        <f t="shared" si="0"/>
        <v>1.01676472040039</v>
      </c>
    </row>
    <row r="16" spans="1:23" x14ac:dyDescent="0.25">
      <c r="A16" s="1" t="s">
        <v>35</v>
      </c>
      <c r="B16">
        <f>Mapping!S$2*Valeurs!B16/(SUMPRODUCT(Mapping!$S$2:$AL$2,Valeurs!$B16:$U16))</f>
        <v>3.9842344023577211E-2</v>
      </c>
      <c r="C16">
        <f>Mapping!T$2*Valeurs!C16/(SUMPRODUCT(Mapping!$S$2:$AL$2,Valeurs!$B16:$U16))</f>
        <v>5.0940483389868479E-2</v>
      </c>
      <c r="D16">
        <f>Mapping!U$2*Valeurs!D16/(SUMPRODUCT(Mapping!$S$2:$AL$2,Valeurs!$B16:$U16))</f>
        <v>4.9115903941116014E-2</v>
      </c>
      <c r="E16">
        <f>Mapping!V$2*Valeurs!E16/(SUMPRODUCT(Mapping!$S$2:$AL$2,Valeurs!$B16:$U16))</f>
        <v>5.2415172605717986E-2</v>
      </c>
      <c r="F16">
        <f>Mapping!W$2*Valeurs!F16/(SUMPRODUCT(Mapping!$S$2:$AL$2,Valeurs!$B16:$U16))</f>
        <v>4.6383138654042547E-2</v>
      </c>
      <c r="G16">
        <f>Mapping!X$2*Valeurs!G16/(SUMPRODUCT(Mapping!$S$2:$AL$2,Valeurs!$B16:$U16))</f>
        <v>5.4855571067035001E-2</v>
      </c>
      <c r="H16">
        <f>Mapping!Y$2*Valeurs!H16/(SUMPRODUCT(Mapping!$S$2:$AL$2,Valeurs!$B16:$U16))</f>
        <v>5.1221420047036954E-2</v>
      </c>
      <c r="I16">
        <f>Mapping!Z$2*Valeurs!I16/(SUMPRODUCT(Mapping!$S$2:$AL$2,Valeurs!$B16:$U16))</f>
        <v>4.8866538689035482E-2</v>
      </c>
      <c r="J16">
        <f>Mapping!AA$2*Valeurs!J16/(SUMPRODUCT(Mapping!$S$2:$AL$2,Valeurs!$B16:$U16))</f>
        <v>3.4981243686580928E-3</v>
      </c>
      <c r="K16">
        <f>Mapping!AB$2*Valeurs!K16/(SUMPRODUCT(Mapping!$S$2:$AL$2,Valeurs!$B16:$U16))</f>
        <v>3.2727888145582459E-2</v>
      </c>
      <c r="L16">
        <f>Mapping!AC$2*Valeurs!L16/(SUMPRODUCT(Mapping!$S$2:$AL$2,Valeurs!$B16:$U16))</f>
        <v>9.5956129249910566E-2</v>
      </c>
      <c r="M16">
        <f>Mapping!AD$2*Valeurs!M16/(SUMPRODUCT(Mapping!$S$2:$AL$2,Valeurs!$B16:$U16))</f>
        <v>9.2810826472349742E-2</v>
      </c>
      <c r="N16">
        <f>Mapping!AE$2*Valeurs!N16/(SUMPRODUCT(Mapping!$S$2:$AL$2,Valeurs!$B16:$U16))</f>
        <v>4.3227356904849919E-2</v>
      </c>
      <c r="O16">
        <f>Mapping!AF$2*Valeurs!O16/(SUMPRODUCT(Mapping!$S$2:$AL$2,Valeurs!$B16:$U16))</f>
        <v>3.9878658109806044E-2</v>
      </c>
      <c r="P16">
        <f>Mapping!AG$2*Valeurs!P16/(SUMPRODUCT(Mapping!$S$2:$AL$2,Valeurs!$B16:$U16))</f>
        <v>8.160689989246514E-2</v>
      </c>
      <c r="Q16">
        <f>Mapping!AH$2*Valeurs!Q16/(SUMPRODUCT(Mapping!$S$2:$AL$2,Valeurs!$B16:$U16))</f>
        <v>4.1562796945913236E-2</v>
      </c>
      <c r="R16">
        <f>Mapping!AI$2*Valeurs!R16/(SUMPRODUCT(Mapping!$S$2:$AL$2,Valeurs!$B16:$U16))</f>
        <v>4.2234806468969995E-2</v>
      </c>
      <c r="S16">
        <f>Mapping!AJ$2*Valeurs!S16/(SUMPRODUCT(Mapping!$S$2:$AL$2,Valeurs!$B16:$U16))</f>
        <v>3.9399114192010982E-2</v>
      </c>
      <c r="T16">
        <f>Mapping!AK$2*Valeurs!T16/(SUMPRODUCT(Mapping!$S$2:$AL$2,Valeurs!$B16:$U16))</f>
        <v>3.888571769152132E-2</v>
      </c>
      <c r="U16">
        <f>Mapping!AL$2*Valeurs!U16/(SUMPRODUCT(Mapping!$S$2:$AL$2,Valeurs!$B16:$U16))</f>
        <v>5.4571109140532953E-2</v>
      </c>
      <c r="V16">
        <f>SUMPRODUCT(B16:U16,Rendements!B16:U16)</f>
        <v>3.3791150790151396E-4</v>
      </c>
      <c r="W16">
        <f t="shared" si="0"/>
        <v>1.0171082969002414</v>
      </c>
    </row>
    <row r="17" spans="1:23" x14ac:dyDescent="0.25">
      <c r="A17" s="1" t="s">
        <v>36</v>
      </c>
      <c r="B17">
        <f>Mapping!S$2*Valeurs!B17/(SUMPRODUCT(Mapping!$S$2:$AL$2,Valeurs!$B17:$U17))</f>
        <v>4.1648092023347419E-2</v>
      </c>
      <c r="C17">
        <f>Mapping!T$2*Valeurs!C17/(SUMPRODUCT(Mapping!$S$2:$AL$2,Valeurs!$B17:$U17))</f>
        <v>5.1583432846175475E-2</v>
      </c>
      <c r="D17">
        <f>Mapping!U$2*Valeurs!D17/(SUMPRODUCT(Mapping!$S$2:$AL$2,Valeurs!$B17:$U17))</f>
        <v>4.9113529005720198E-2</v>
      </c>
      <c r="E17">
        <f>Mapping!V$2*Valeurs!E17/(SUMPRODUCT(Mapping!$S$2:$AL$2,Valeurs!$B17:$U17))</f>
        <v>5.2014972154114582E-2</v>
      </c>
      <c r="F17">
        <f>Mapping!W$2*Valeurs!F17/(SUMPRODUCT(Mapping!$S$2:$AL$2,Valeurs!$B17:$U17))</f>
        <v>4.5190303200572164E-2</v>
      </c>
      <c r="G17">
        <f>Mapping!X$2*Valeurs!G17/(SUMPRODUCT(Mapping!$S$2:$AL$2,Valeurs!$B17:$U17))</f>
        <v>5.449857711219358E-2</v>
      </c>
      <c r="H17">
        <f>Mapping!Y$2*Valeurs!H17/(SUMPRODUCT(Mapping!$S$2:$AL$2,Valeurs!$B17:$U17))</f>
        <v>5.1988433227743894E-2</v>
      </c>
      <c r="I17">
        <f>Mapping!Z$2*Valeurs!I17/(SUMPRODUCT(Mapping!$S$2:$AL$2,Valeurs!$B17:$U17))</f>
        <v>4.8756611584928021E-2</v>
      </c>
      <c r="J17">
        <f>Mapping!AA$2*Valeurs!J17/(SUMPRODUCT(Mapping!$S$2:$AL$2,Valeurs!$B17:$U17))</f>
        <v>3.5328585950099539E-3</v>
      </c>
      <c r="K17">
        <f>Mapping!AB$2*Valeurs!K17/(SUMPRODUCT(Mapping!$S$2:$AL$2,Valeurs!$B17:$U17))</f>
        <v>3.2625762987399963E-2</v>
      </c>
      <c r="L17">
        <f>Mapping!AC$2*Valeurs!L17/(SUMPRODUCT(Mapping!$S$2:$AL$2,Valeurs!$B17:$U17))</f>
        <v>9.6792496541902431E-2</v>
      </c>
      <c r="M17">
        <f>Mapping!AD$2*Valeurs!M17/(SUMPRODUCT(Mapping!$S$2:$AL$2,Valeurs!$B17:$U17))</f>
        <v>9.2050794134050984E-2</v>
      </c>
      <c r="N17">
        <f>Mapping!AE$2*Valeurs!N17/(SUMPRODUCT(Mapping!$S$2:$AL$2,Valeurs!$B17:$U17))</f>
        <v>4.3185532457985204E-2</v>
      </c>
      <c r="O17">
        <f>Mapping!AF$2*Valeurs!O17/(SUMPRODUCT(Mapping!$S$2:$AL$2,Valeurs!$B17:$U17))</f>
        <v>3.9301867943857254E-2</v>
      </c>
      <c r="P17">
        <f>Mapping!AG$2*Valeurs!P17/(SUMPRODUCT(Mapping!$S$2:$AL$2,Valeurs!$B17:$U17))</f>
        <v>8.2135064449118889E-2</v>
      </c>
      <c r="Q17">
        <f>Mapping!AH$2*Valeurs!Q17/(SUMPRODUCT(Mapping!$S$2:$AL$2,Valeurs!$B17:$U17))</f>
        <v>4.1409250390429454E-2</v>
      </c>
      <c r="R17">
        <f>Mapping!AI$2*Valeurs!R17/(SUMPRODUCT(Mapping!$S$2:$AL$2,Valeurs!$B17:$U17))</f>
        <v>4.2535453887442655E-2</v>
      </c>
      <c r="S17">
        <f>Mapping!AJ$2*Valeurs!S17/(SUMPRODUCT(Mapping!$S$2:$AL$2,Valeurs!$B17:$U17))</f>
        <v>3.9448290361344264E-2</v>
      </c>
      <c r="T17">
        <f>Mapping!AK$2*Valeurs!T17/(SUMPRODUCT(Mapping!$S$2:$AL$2,Valeurs!$B17:$U17))</f>
        <v>3.8535274630138588E-2</v>
      </c>
      <c r="U17">
        <f>Mapping!AL$2*Valeurs!U17/(SUMPRODUCT(Mapping!$S$2:$AL$2,Valeurs!$B17:$U17))</f>
        <v>5.3653402466525356E-2</v>
      </c>
      <c r="V17">
        <f>SUMPRODUCT(B17:U17,Rendements!B17:U17)</f>
        <v>-6.2465472906639433E-3</v>
      </c>
      <c r="W17">
        <f t="shared" si="0"/>
        <v>1.0107548818239274</v>
      </c>
    </row>
    <row r="18" spans="1:23" x14ac:dyDescent="0.25">
      <c r="A18" s="1" t="s">
        <v>37</v>
      </c>
      <c r="B18">
        <f>Mapping!S$2*Valeurs!B18/(SUMPRODUCT(Mapping!$S$2:$AL$2,Valeurs!$B18:$U18))</f>
        <v>4.1673362354638165E-2</v>
      </c>
      <c r="C18">
        <f>Mapping!T$2*Valeurs!C18/(SUMPRODUCT(Mapping!$S$2:$AL$2,Valeurs!$B18:$U18))</f>
        <v>5.1763434936036107E-2</v>
      </c>
      <c r="D18">
        <f>Mapping!U$2*Valeurs!D18/(SUMPRODUCT(Mapping!$S$2:$AL$2,Valeurs!$B18:$U18))</f>
        <v>4.6866982866125478E-2</v>
      </c>
      <c r="E18">
        <f>Mapping!V$2*Valeurs!E18/(SUMPRODUCT(Mapping!$S$2:$AL$2,Valeurs!$B18:$U18))</f>
        <v>5.2351208926000967E-2</v>
      </c>
      <c r="F18">
        <f>Mapping!W$2*Valeurs!F18/(SUMPRODUCT(Mapping!$S$2:$AL$2,Valeurs!$B18:$U18))</f>
        <v>4.4825316701350218E-2</v>
      </c>
      <c r="G18">
        <f>Mapping!X$2*Valeurs!G18/(SUMPRODUCT(Mapping!$S$2:$AL$2,Valeurs!$B18:$U18))</f>
        <v>5.5354854784025957E-2</v>
      </c>
      <c r="H18">
        <f>Mapping!Y$2*Valeurs!H18/(SUMPRODUCT(Mapping!$S$2:$AL$2,Valeurs!$B18:$U18))</f>
        <v>5.2070219663472847E-2</v>
      </c>
      <c r="I18">
        <f>Mapping!Z$2*Valeurs!I18/(SUMPRODUCT(Mapping!$S$2:$AL$2,Valeurs!$B18:$U18))</f>
        <v>4.8561243323589201E-2</v>
      </c>
      <c r="J18">
        <f>Mapping!AA$2*Valeurs!J18/(SUMPRODUCT(Mapping!$S$2:$AL$2,Valeurs!$B18:$U18))</f>
        <v>3.4924705526288252E-3</v>
      </c>
      <c r="K18">
        <f>Mapping!AB$2*Valeurs!K18/(SUMPRODUCT(Mapping!$S$2:$AL$2,Valeurs!$B18:$U18))</f>
        <v>3.2625443708378707E-2</v>
      </c>
      <c r="L18">
        <f>Mapping!AC$2*Valeurs!L18/(SUMPRODUCT(Mapping!$S$2:$AL$2,Valeurs!$B18:$U18))</f>
        <v>9.7554919882462315E-2</v>
      </c>
      <c r="M18">
        <f>Mapping!AD$2*Valeurs!M18/(SUMPRODUCT(Mapping!$S$2:$AL$2,Valeurs!$B18:$U18))</f>
        <v>9.3289309514916235E-2</v>
      </c>
      <c r="N18">
        <f>Mapping!AE$2*Valeurs!N18/(SUMPRODUCT(Mapping!$S$2:$AL$2,Valeurs!$B18:$U18))</f>
        <v>4.2613448599897942E-2</v>
      </c>
      <c r="O18">
        <f>Mapping!AF$2*Valeurs!O18/(SUMPRODUCT(Mapping!$S$2:$AL$2,Valeurs!$B18:$U18))</f>
        <v>3.9932123625393716E-2</v>
      </c>
      <c r="P18">
        <f>Mapping!AG$2*Valeurs!P18/(SUMPRODUCT(Mapping!$S$2:$AL$2,Valeurs!$B18:$U18))</f>
        <v>8.0570241524885733E-2</v>
      </c>
      <c r="Q18">
        <f>Mapping!AH$2*Valeurs!Q18/(SUMPRODUCT(Mapping!$S$2:$AL$2,Valeurs!$B18:$U18))</f>
        <v>4.1625771165359787E-2</v>
      </c>
      <c r="R18">
        <f>Mapping!AI$2*Valeurs!R18/(SUMPRODUCT(Mapping!$S$2:$AL$2,Valeurs!$B18:$U18))</f>
        <v>4.2468958875424651E-2</v>
      </c>
      <c r="S18">
        <f>Mapping!AJ$2*Valeurs!S18/(SUMPRODUCT(Mapping!$S$2:$AL$2,Valeurs!$B18:$U18))</f>
        <v>3.8907132159165338E-2</v>
      </c>
      <c r="T18">
        <f>Mapping!AK$2*Valeurs!T18/(SUMPRODUCT(Mapping!$S$2:$AL$2,Valeurs!$B18:$U18))</f>
        <v>3.8887265532812854E-2</v>
      </c>
      <c r="U18">
        <f>Mapping!AL$2*Valeurs!U18/(SUMPRODUCT(Mapping!$S$2:$AL$2,Valeurs!$B18:$U18))</f>
        <v>5.4566291303434981E-2</v>
      </c>
      <c r="V18">
        <f>SUMPRODUCT(B18:U18,Rendements!B18:U18)</f>
        <v>1.7870060249412002E-3</v>
      </c>
      <c r="W18">
        <f t="shared" si="0"/>
        <v>1.0125611068874854</v>
      </c>
    </row>
    <row r="19" spans="1:23" x14ac:dyDescent="0.25">
      <c r="A19" s="1" t="s">
        <v>38</v>
      </c>
      <c r="B19">
        <f>Mapping!S$2*Valeurs!B19/(SUMPRODUCT(Mapping!$S$2:$AL$2,Valeurs!$B19:$U19))</f>
        <v>4.1757053982568217E-2</v>
      </c>
      <c r="C19">
        <f>Mapping!T$2*Valeurs!C19/(SUMPRODUCT(Mapping!$S$2:$AL$2,Valeurs!$B19:$U19))</f>
        <v>5.1821153363062041E-2</v>
      </c>
      <c r="D19">
        <f>Mapping!U$2*Valeurs!D19/(SUMPRODUCT(Mapping!$S$2:$AL$2,Valeurs!$B19:$U19))</f>
        <v>4.7728378664240345E-2</v>
      </c>
      <c r="E19">
        <f>Mapping!V$2*Valeurs!E19/(SUMPRODUCT(Mapping!$S$2:$AL$2,Valeurs!$B19:$U19))</f>
        <v>5.2973996967770484E-2</v>
      </c>
      <c r="F19">
        <f>Mapping!W$2*Valeurs!F19/(SUMPRODUCT(Mapping!$S$2:$AL$2,Valeurs!$B19:$U19))</f>
        <v>4.4643571017026644E-2</v>
      </c>
      <c r="G19">
        <f>Mapping!X$2*Valeurs!G19/(SUMPRODUCT(Mapping!$S$2:$AL$2,Valeurs!$B19:$U19))</f>
        <v>5.6116207231960646E-2</v>
      </c>
      <c r="H19">
        <f>Mapping!Y$2*Valeurs!H19/(SUMPRODUCT(Mapping!$S$2:$AL$2,Valeurs!$B19:$U19))</f>
        <v>5.2204622687925188E-2</v>
      </c>
      <c r="I19">
        <f>Mapping!Z$2*Valeurs!I19/(SUMPRODUCT(Mapping!$S$2:$AL$2,Valeurs!$B19:$U19))</f>
        <v>4.8340344591828698E-2</v>
      </c>
      <c r="J19">
        <f>Mapping!AA$2*Valeurs!J19/(SUMPRODUCT(Mapping!$S$2:$AL$2,Valeurs!$B19:$U19))</f>
        <v>3.4939821365226201E-3</v>
      </c>
      <c r="K19">
        <f>Mapping!AB$2*Valeurs!K19/(SUMPRODUCT(Mapping!$S$2:$AL$2,Valeurs!$B19:$U19))</f>
        <v>3.323781148850944E-2</v>
      </c>
      <c r="L19">
        <f>Mapping!AC$2*Valeurs!L19/(SUMPRODUCT(Mapping!$S$2:$AL$2,Valeurs!$B19:$U19))</f>
        <v>9.6274838681148417E-2</v>
      </c>
      <c r="M19">
        <f>Mapping!AD$2*Valeurs!M19/(SUMPRODUCT(Mapping!$S$2:$AL$2,Valeurs!$B19:$U19))</f>
        <v>9.34253611575461E-2</v>
      </c>
      <c r="N19">
        <f>Mapping!AE$2*Valeurs!N19/(SUMPRODUCT(Mapping!$S$2:$AL$2,Valeurs!$B19:$U19))</f>
        <v>4.2404742395361447E-2</v>
      </c>
      <c r="O19">
        <f>Mapping!AF$2*Valeurs!O19/(SUMPRODUCT(Mapping!$S$2:$AL$2,Valeurs!$B19:$U19))</f>
        <v>3.9348273339136638E-2</v>
      </c>
      <c r="P19">
        <f>Mapping!AG$2*Valeurs!P19/(SUMPRODUCT(Mapping!$S$2:$AL$2,Valeurs!$B19:$U19))</f>
        <v>8.0175635834435044E-2</v>
      </c>
      <c r="Q19">
        <f>Mapping!AH$2*Valeurs!Q19/(SUMPRODUCT(Mapping!$S$2:$AL$2,Valeurs!$B19:$U19))</f>
        <v>4.1281963410575245E-2</v>
      </c>
      <c r="R19">
        <f>Mapping!AI$2*Valeurs!R19/(SUMPRODUCT(Mapping!$S$2:$AL$2,Valeurs!$B19:$U19))</f>
        <v>4.2098209522496606E-2</v>
      </c>
      <c r="S19">
        <f>Mapping!AJ$2*Valeurs!S19/(SUMPRODUCT(Mapping!$S$2:$AL$2,Valeurs!$B19:$U19))</f>
        <v>3.7353318437327088E-2</v>
      </c>
      <c r="T19">
        <f>Mapping!AK$2*Valeurs!T19/(SUMPRODUCT(Mapping!$S$2:$AL$2,Valeurs!$B19:$U19))</f>
        <v>3.9089930199858132E-2</v>
      </c>
      <c r="U19">
        <f>Mapping!AL$2*Valeurs!U19/(SUMPRODUCT(Mapping!$S$2:$AL$2,Valeurs!$B19:$U19))</f>
        <v>5.6230604890700912E-2</v>
      </c>
      <c r="V19">
        <f>SUMPRODUCT(B19:U19,Rendements!B19:U19)</f>
        <v>5.1186941539311743E-3</v>
      </c>
      <c r="W19">
        <f t="shared" si="0"/>
        <v>1.0177440975058083</v>
      </c>
    </row>
    <row r="20" spans="1:23" x14ac:dyDescent="0.25">
      <c r="A20" s="1" t="s">
        <v>39</v>
      </c>
      <c r="B20">
        <f>Mapping!S$2*Valeurs!B20/(SUMPRODUCT(Mapping!$S$2:$AL$2,Valeurs!$B20:$U20))</f>
        <v>4.1452250893275151E-2</v>
      </c>
      <c r="C20">
        <f>Mapping!T$2*Valeurs!C20/(SUMPRODUCT(Mapping!$S$2:$AL$2,Valeurs!$B20:$U20))</f>
        <v>5.2282182985948812E-2</v>
      </c>
      <c r="D20">
        <f>Mapping!U$2*Valeurs!D20/(SUMPRODUCT(Mapping!$S$2:$AL$2,Valeurs!$B20:$U20))</f>
        <v>4.8200384155998796E-2</v>
      </c>
      <c r="E20">
        <f>Mapping!V$2*Valeurs!E20/(SUMPRODUCT(Mapping!$S$2:$AL$2,Valeurs!$B20:$U20))</f>
        <v>5.3099081267753319E-2</v>
      </c>
      <c r="F20">
        <f>Mapping!W$2*Valeurs!F20/(SUMPRODUCT(Mapping!$S$2:$AL$2,Valeurs!$B20:$U20))</f>
        <v>4.3849765499259688E-2</v>
      </c>
      <c r="G20">
        <f>Mapping!X$2*Valeurs!G20/(SUMPRODUCT(Mapping!$S$2:$AL$2,Valeurs!$B20:$U20))</f>
        <v>5.5365941282998057E-2</v>
      </c>
      <c r="H20">
        <f>Mapping!Y$2*Valeurs!H20/(SUMPRODUCT(Mapping!$S$2:$AL$2,Valeurs!$B20:$U20))</f>
        <v>5.1948884501566858E-2</v>
      </c>
      <c r="I20">
        <f>Mapping!Z$2*Valeurs!I20/(SUMPRODUCT(Mapping!$S$2:$AL$2,Valeurs!$B20:$U20))</f>
        <v>4.8473999094337805E-2</v>
      </c>
      <c r="J20">
        <f>Mapping!AA$2*Valeurs!J20/(SUMPRODUCT(Mapping!$S$2:$AL$2,Valeurs!$B20:$U20))</f>
        <v>3.4745713642616587E-3</v>
      </c>
      <c r="K20">
        <f>Mapping!AB$2*Valeurs!K20/(SUMPRODUCT(Mapping!$S$2:$AL$2,Valeurs!$B20:$U20))</f>
        <v>3.2855813676605429E-2</v>
      </c>
      <c r="L20">
        <f>Mapping!AC$2*Valeurs!L20/(SUMPRODUCT(Mapping!$S$2:$AL$2,Valeurs!$B20:$U20))</f>
        <v>9.6541921640869569E-2</v>
      </c>
      <c r="M20">
        <f>Mapping!AD$2*Valeurs!M20/(SUMPRODUCT(Mapping!$S$2:$AL$2,Valeurs!$B20:$U20))</f>
        <v>9.3087738094267597E-2</v>
      </c>
      <c r="N20">
        <f>Mapping!AE$2*Valeurs!N20/(SUMPRODUCT(Mapping!$S$2:$AL$2,Valeurs!$B20:$U20))</f>
        <v>4.2331713434880999E-2</v>
      </c>
      <c r="O20">
        <f>Mapping!AF$2*Valeurs!O20/(SUMPRODUCT(Mapping!$S$2:$AL$2,Valeurs!$B20:$U20))</f>
        <v>3.9670803062073177E-2</v>
      </c>
      <c r="P20">
        <f>Mapping!AG$2*Valeurs!P20/(SUMPRODUCT(Mapping!$S$2:$AL$2,Valeurs!$B20:$U20))</f>
        <v>8.1548363380509276E-2</v>
      </c>
      <c r="Q20">
        <f>Mapping!AH$2*Valeurs!Q20/(SUMPRODUCT(Mapping!$S$2:$AL$2,Valeurs!$B20:$U20))</f>
        <v>4.1401133268530836E-2</v>
      </c>
      <c r="R20">
        <f>Mapping!AI$2*Valeurs!R20/(SUMPRODUCT(Mapping!$S$2:$AL$2,Valeurs!$B20:$U20))</f>
        <v>4.2583913672872509E-2</v>
      </c>
      <c r="S20">
        <f>Mapping!AJ$2*Valeurs!S20/(SUMPRODUCT(Mapping!$S$2:$AL$2,Valeurs!$B20:$U20))</f>
        <v>3.7344682587474573E-2</v>
      </c>
      <c r="T20">
        <f>Mapping!AK$2*Valeurs!T20/(SUMPRODUCT(Mapping!$S$2:$AL$2,Valeurs!$B20:$U20))</f>
        <v>3.8717440708185266E-2</v>
      </c>
      <c r="U20">
        <f>Mapping!AL$2*Valeurs!U20/(SUMPRODUCT(Mapping!$S$2:$AL$2,Valeurs!$B20:$U20))</f>
        <v>5.5769415428330575E-2</v>
      </c>
      <c r="V20">
        <f>SUMPRODUCT(B20:U20,Rendements!B20:U20)</f>
        <v>3.9651197370524673E-3</v>
      </c>
      <c r="W20">
        <f t="shared" si="0"/>
        <v>1.0217795747140972</v>
      </c>
    </row>
    <row r="21" spans="1:23" x14ac:dyDescent="0.25">
      <c r="A21" s="1" t="s">
        <v>40</v>
      </c>
      <c r="B21">
        <f>Mapping!S$2*Valeurs!B21/(SUMPRODUCT(Mapping!$S$2:$AL$2,Valeurs!$B21:$U21))</f>
        <v>4.1371865535776424E-2</v>
      </c>
      <c r="C21">
        <f>Mapping!T$2*Valeurs!C21/(SUMPRODUCT(Mapping!$S$2:$AL$2,Valeurs!$B21:$U21))</f>
        <v>5.2403262318832723E-2</v>
      </c>
      <c r="D21">
        <f>Mapping!U$2*Valeurs!D21/(SUMPRODUCT(Mapping!$S$2:$AL$2,Valeurs!$B21:$U21))</f>
        <v>4.7729655745294773E-2</v>
      </c>
      <c r="E21">
        <f>Mapping!V$2*Valeurs!E21/(SUMPRODUCT(Mapping!$S$2:$AL$2,Valeurs!$B21:$U21))</f>
        <v>5.3053843270569334E-2</v>
      </c>
      <c r="F21">
        <f>Mapping!W$2*Valeurs!F21/(SUMPRODUCT(Mapping!$S$2:$AL$2,Valeurs!$B21:$U21))</f>
        <v>4.421823071589117E-2</v>
      </c>
      <c r="G21">
        <f>Mapping!X$2*Valeurs!G21/(SUMPRODUCT(Mapping!$S$2:$AL$2,Valeurs!$B21:$U21))</f>
        <v>5.5049749422854191E-2</v>
      </c>
      <c r="H21">
        <f>Mapping!Y$2*Valeurs!H21/(SUMPRODUCT(Mapping!$S$2:$AL$2,Valeurs!$B21:$U21))</f>
        <v>5.1893155386798374E-2</v>
      </c>
      <c r="I21">
        <f>Mapping!Z$2*Valeurs!I21/(SUMPRODUCT(Mapping!$S$2:$AL$2,Valeurs!$B21:$U21))</f>
        <v>4.8595188095088011E-2</v>
      </c>
      <c r="J21">
        <f>Mapping!AA$2*Valeurs!J21/(SUMPRODUCT(Mapping!$S$2:$AL$2,Valeurs!$B21:$U21))</f>
        <v>3.4798666328340749E-3</v>
      </c>
      <c r="K21">
        <f>Mapping!AB$2*Valeurs!K21/(SUMPRODUCT(Mapping!$S$2:$AL$2,Valeurs!$B21:$U21))</f>
        <v>3.2905886142916639E-2</v>
      </c>
      <c r="L21">
        <f>Mapping!AC$2*Valeurs!L21/(SUMPRODUCT(Mapping!$S$2:$AL$2,Valeurs!$B21:$U21))</f>
        <v>9.6689052135538273E-2</v>
      </c>
      <c r="M21">
        <f>Mapping!AD$2*Valeurs!M21/(SUMPRODUCT(Mapping!$S$2:$AL$2,Valeurs!$B21:$U21))</f>
        <v>9.2519734307326573E-2</v>
      </c>
      <c r="N21">
        <f>Mapping!AE$2*Valeurs!N21/(SUMPRODUCT(Mapping!$S$2:$AL$2,Valeurs!$B21:$U21))</f>
        <v>4.239622723191331E-2</v>
      </c>
      <c r="O21">
        <f>Mapping!AF$2*Valeurs!O21/(SUMPRODUCT(Mapping!$S$2:$AL$2,Valeurs!$B21:$U21))</f>
        <v>3.9264663594696464E-2</v>
      </c>
      <c r="P21">
        <f>Mapping!AG$2*Valeurs!P21/(SUMPRODUCT(Mapping!$S$2:$AL$2,Valeurs!$B21:$U21))</f>
        <v>8.06355306636789E-2</v>
      </c>
      <c r="Q21">
        <f>Mapping!AH$2*Valeurs!Q21/(SUMPRODUCT(Mapping!$S$2:$AL$2,Valeurs!$B21:$U21))</f>
        <v>4.1743449251881122E-2</v>
      </c>
      <c r="R21">
        <f>Mapping!AI$2*Valeurs!R21/(SUMPRODUCT(Mapping!$S$2:$AL$2,Valeurs!$B21:$U21))</f>
        <v>4.2811180397587308E-2</v>
      </c>
      <c r="S21">
        <f>Mapping!AJ$2*Valeurs!S21/(SUMPRODUCT(Mapping!$S$2:$AL$2,Valeurs!$B21:$U21))</f>
        <v>3.780961353038538E-2</v>
      </c>
      <c r="T21">
        <f>Mapping!AK$2*Valeurs!T21/(SUMPRODUCT(Mapping!$S$2:$AL$2,Valeurs!$B21:$U21))</f>
        <v>3.809436284222173E-2</v>
      </c>
      <c r="U21">
        <f>Mapping!AL$2*Valeurs!U21/(SUMPRODUCT(Mapping!$S$2:$AL$2,Valeurs!$B21:$U21))</f>
        <v>5.7335482777915128E-2</v>
      </c>
      <c r="V21">
        <f>SUMPRODUCT(B21:U21,Rendements!B21:U21)</f>
        <v>-1.4294067900771394E-3</v>
      </c>
      <c r="W21">
        <f t="shared" si="0"/>
        <v>1.0203190360520387</v>
      </c>
    </row>
    <row r="22" spans="1:23" x14ac:dyDescent="0.25">
      <c r="A22" s="1" t="s">
        <v>41</v>
      </c>
      <c r="B22">
        <f>Mapping!S$2*Valeurs!B22/(SUMPRODUCT(Mapping!$S$2:$AL$2,Valeurs!$B22:$U22))</f>
        <v>4.1203224158319909E-2</v>
      </c>
      <c r="C22">
        <f>Mapping!T$2*Valeurs!C22/(SUMPRODUCT(Mapping!$S$2:$AL$2,Valeurs!$B22:$U22))</f>
        <v>5.2676425650747337E-2</v>
      </c>
      <c r="D22">
        <f>Mapping!U$2*Valeurs!D22/(SUMPRODUCT(Mapping!$S$2:$AL$2,Valeurs!$B22:$U22))</f>
        <v>4.8532721856370122E-2</v>
      </c>
      <c r="E22">
        <f>Mapping!V$2*Valeurs!E22/(SUMPRODUCT(Mapping!$S$2:$AL$2,Valeurs!$B22:$U22))</f>
        <v>5.2721079966344307E-2</v>
      </c>
      <c r="F22">
        <f>Mapping!W$2*Valeurs!F22/(SUMPRODUCT(Mapping!$S$2:$AL$2,Valeurs!$B22:$U22))</f>
        <v>4.4460978210612963E-2</v>
      </c>
      <c r="G22">
        <f>Mapping!X$2*Valeurs!G22/(SUMPRODUCT(Mapping!$S$2:$AL$2,Valeurs!$B22:$U22))</f>
        <v>5.5101433619706368E-2</v>
      </c>
      <c r="H22">
        <f>Mapping!Y$2*Valeurs!H22/(SUMPRODUCT(Mapping!$S$2:$AL$2,Valeurs!$B22:$U22))</f>
        <v>5.2073702101621377E-2</v>
      </c>
      <c r="I22">
        <f>Mapping!Z$2*Valeurs!I22/(SUMPRODUCT(Mapping!$S$2:$AL$2,Valeurs!$B22:$U22))</f>
        <v>4.8456907885198852E-2</v>
      </c>
      <c r="J22">
        <f>Mapping!AA$2*Valeurs!J22/(SUMPRODUCT(Mapping!$S$2:$AL$2,Valeurs!$B22:$U22))</f>
        <v>3.495244787675481E-3</v>
      </c>
      <c r="K22">
        <f>Mapping!AB$2*Valeurs!K22/(SUMPRODUCT(Mapping!$S$2:$AL$2,Valeurs!$B22:$U22))</f>
        <v>3.30513031561794E-2</v>
      </c>
      <c r="L22">
        <f>Mapping!AC$2*Valeurs!L22/(SUMPRODUCT(Mapping!$S$2:$AL$2,Valeurs!$B22:$U22))</f>
        <v>9.4811701230699361E-2</v>
      </c>
      <c r="M22">
        <f>Mapping!AD$2*Valeurs!M22/(SUMPRODUCT(Mapping!$S$2:$AL$2,Valeurs!$B22:$U22))</f>
        <v>9.3332632980899416E-2</v>
      </c>
      <c r="N22">
        <f>Mapping!AE$2*Valeurs!N22/(SUMPRODUCT(Mapping!$S$2:$AL$2,Valeurs!$B22:$U22))</f>
        <v>4.2080447973759948E-2</v>
      </c>
      <c r="O22">
        <f>Mapping!AF$2*Valeurs!O22/(SUMPRODUCT(Mapping!$S$2:$AL$2,Valeurs!$B22:$U22))</f>
        <v>3.92613283556748E-2</v>
      </c>
      <c r="P22">
        <f>Mapping!AG$2*Valeurs!P22/(SUMPRODUCT(Mapping!$S$2:$AL$2,Valeurs!$B22:$U22))</f>
        <v>7.9168905322775304E-2</v>
      </c>
      <c r="Q22">
        <f>Mapping!AH$2*Valeurs!Q22/(SUMPRODUCT(Mapping!$S$2:$AL$2,Valeurs!$B22:$U22))</f>
        <v>4.2348602523758549E-2</v>
      </c>
      <c r="R22">
        <f>Mapping!AI$2*Valeurs!R22/(SUMPRODUCT(Mapping!$S$2:$AL$2,Valeurs!$B22:$U22))</f>
        <v>4.3136275773548581E-2</v>
      </c>
      <c r="S22">
        <f>Mapping!AJ$2*Valeurs!S22/(SUMPRODUCT(Mapping!$S$2:$AL$2,Valeurs!$B22:$U22))</f>
        <v>3.7703487318345233E-2</v>
      </c>
      <c r="T22">
        <f>Mapping!AK$2*Valeurs!T22/(SUMPRODUCT(Mapping!$S$2:$AL$2,Valeurs!$B22:$U22))</f>
        <v>3.8673767307458494E-2</v>
      </c>
      <c r="U22">
        <f>Mapping!AL$2*Valeurs!U22/(SUMPRODUCT(Mapping!$S$2:$AL$2,Valeurs!$B22:$U22))</f>
        <v>5.7709829820304079E-2</v>
      </c>
      <c r="V22">
        <f>SUMPRODUCT(B22:U22,Rendements!B22:U22)</f>
        <v>-4.2840063041817015E-3</v>
      </c>
      <c r="W22">
        <f t="shared" si="0"/>
        <v>1.0159479828693152</v>
      </c>
    </row>
    <row r="23" spans="1:23" x14ac:dyDescent="0.25">
      <c r="A23" s="1" t="s">
        <v>42</v>
      </c>
      <c r="B23">
        <f>Mapping!S$2*Valeurs!B23/(SUMPRODUCT(Mapping!$S$2:$AL$2,Valeurs!$B23:$U23))</f>
        <v>3.981242699800102E-2</v>
      </c>
      <c r="C23">
        <f>Mapping!T$2*Valeurs!C23/(SUMPRODUCT(Mapping!$S$2:$AL$2,Valeurs!$B23:$U23))</f>
        <v>5.1956000093340136E-2</v>
      </c>
      <c r="D23">
        <f>Mapping!U$2*Valeurs!D23/(SUMPRODUCT(Mapping!$S$2:$AL$2,Valeurs!$B23:$U23))</f>
        <v>4.9101403468087612E-2</v>
      </c>
      <c r="E23">
        <f>Mapping!V$2*Valeurs!E23/(SUMPRODUCT(Mapping!$S$2:$AL$2,Valeurs!$B23:$U23))</f>
        <v>5.226939101212897E-2</v>
      </c>
      <c r="F23">
        <f>Mapping!W$2*Valeurs!F23/(SUMPRODUCT(Mapping!$S$2:$AL$2,Valeurs!$B23:$U23))</f>
        <v>4.4695579045875497E-2</v>
      </c>
      <c r="G23">
        <f>Mapping!X$2*Valeurs!G23/(SUMPRODUCT(Mapping!$S$2:$AL$2,Valeurs!$B23:$U23))</f>
        <v>5.4830742874633104E-2</v>
      </c>
      <c r="H23">
        <f>Mapping!Y$2*Valeurs!H23/(SUMPRODUCT(Mapping!$S$2:$AL$2,Valeurs!$B23:$U23))</f>
        <v>5.2230410284413116E-2</v>
      </c>
      <c r="I23">
        <f>Mapping!Z$2*Valeurs!I23/(SUMPRODUCT(Mapping!$S$2:$AL$2,Valeurs!$B23:$U23))</f>
        <v>4.7585655249674425E-2</v>
      </c>
      <c r="J23">
        <f>Mapping!AA$2*Valeurs!J23/(SUMPRODUCT(Mapping!$S$2:$AL$2,Valeurs!$B23:$U23))</f>
        <v>3.4547889942305662E-3</v>
      </c>
      <c r="K23">
        <f>Mapping!AB$2*Valeurs!K23/(SUMPRODUCT(Mapping!$S$2:$AL$2,Valeurs!$B23:$U23))</f>
        <v>3.2813134342603384E-2</v>
      </c>
      <c r="L23">
        <f>Mapping!AC$2*Valeurs!L23/(SUMPRODUCT(Mapping!$S$2:$AL$2,Valeurs!$B23:$U23))</f>
        <v>9.5042861216583063E-2</v>
      </c>
      <c r="M23">
        <f>Mapping!AD$2*Valeurs!M23/(SUMPRODUCT(Mapping!$S$2:$AL$2,Valeurs!$B23:$U23))</f>
        <v>9.4463880608374462E-2</v>
      </c>
      <c r="N23">
        <f>Mapping!AE$2*Valeurs!N23/(SUMPRODUCT(Mapping!$S$2:$AL$2,Valeurs!$B23:$U23))</f>
        <v>4.2604973508089235E-2</v>
      </c>
      <c r="O23">
        <f>Mapping!AF$2*Valeurs!O23/(SUMPRODUCT(Mapping!$S$2:$AL$2,Valeurs!$B23:$U23))</f>
        <v>3.8520735782923123E-2</v>
      </c>
      <c r="P23">
        <f>Mapping!AG$2*Valeurs!P23/(SUMPRODUCT(Mapping!$S$2:$AL$2,Valeurs!$B23:$U23))</f>
        <v>7.9984702787991094E-2</v>
      </c>
      <c r="Q23">
        <f>Mapping!AH$2*Valeurs!Q23/(SUMPRODUCT(Mapping!$S$2:$AL$2,Valeurs!$B23:$U23))</f>
        <v>4.264470585263478E-2</v>
      </c>
      <c r="R23">
        <f>Mapping!AI$2*Valeurs!R23/(SUMPRODUCT(Mapping!$S$2:$AL$2,Valeurs!$B23:$U23))</f>
        <v>4.3328402273011157E-2</v>
      </c>
      <c r="S23">
        <f>Mapping!AJ$2*Valeurs!S23/(SUMPRODUCT(Mapping!$S$2:$AL$2,Valeurs!$B23:$U23))</f>
        <v>3.8035892792921071E-2</v>
      </c>
      <c r="T23">
        <f>Mapping!AK$2*Valeurs!T23/(SUMPRODUCT(Mapping!$S$2:$AL$2,Valeurs!$B23:$U23))</f>
        <v>3.8685468034097586E-2</v>
      </c>
      <c r="U23">
        <f>Mapping!AL$2*Valeurs!U23/(SUMPRODUCT(Mapping!$S$2:$AL$2,Valeurs!$B23:$U23))</f>
        <v>5.7938844780386516E-2</v>
      </c>
      <c r="V23">
        <f>SUMPRODUCT(B23:U23,Rendements!B23:U23)</f>
        <v>-6.8062757782007465E-3</v>
      </c>
      <c r="W23">
        <f t="shared" si="0"/>
        <v>1.0090331607215999</v>
      </c>
    </row>
    <row r="24" spans="1:23" x14ac:dyDescent="0.25">
      <c r="A24" s="1" t="s">
        <v>43</v>
      </c>
      <c r="B24">
        <f>Mapping!S$2*Valeurs!B24/(SUMPRODUCT(Mapping!$S$2:$AL$2,Valeurs!$B24:$U24))</f>
        <v>4.0018233027981763E-2</v>
      </c>
      <c r="C24">
        <f>Mapping!T$2*Valeurs!C24/(SUMPRODUCT(Mapping!$S$2:$AL$2,Valeurs!$B24:$U24))</f>
        <v>5.1783719426656438E-2</v>
      </c>
      <c r="D24">
        <f>Mapping!U$2*Valeurs!D24/(SUMPRODUCT(Mapping!$S$2:$AL$2,Valeurs!$B24:$U24))</f>
        <v>4.8837625681548341E-2</v>
      </c>
      <c r="E24">
        <f>Mapping!V$2*Valeurs!E24/(SUMPRODUCT(Mapping!$S$2:$AL$2,Valeurs!$B24:$U24))</f>
        <v>5.2535072254020522E-2</v>
      </c>
      <c r="F24">
        <f>Mapping!W$2*Valeurs!F24/(SUMPRODUCT(Mapping!$S$2:$AL$2,Valeurs!$B24:$U24))</f>
        <v>4.4801086226070722E-2</v>
      </c>
      <c r="G24">
        <f>Mapping!X$2*Valeurs!G24/(SUMPRODUCT(Mapping!$S$2:$AL$2,Valeurs!$B24:$U24))</f>
        <v>5.571619779373984E-2</v>
      </c>
      <c r="H24">
        <f>Mapping!Y$2*Valeurs!H24/(SUMPRODUCT(Mapping!$S$2:$AL$2,Valeurs!$B24:$U24))</f>
        <v>5.2065768156041824E-2</v>
      </c>
      <c r="I24">
        <f>Mapping!Z$2*Valeurs!I24/(SUMPRODUCT(Mapping!$S$2:$AL$2,Valeurs!$B24:$U24))</f>
        <v>4.7846844983010291E-2</v>
      </c>
      <c r="J24">
        <f>Mapping!AA$2*Valeurs!J24/(SUMPRODUCT(Mapping!$S$2:$AL$2,Valeurs!$B24:$U24))</f>
        <v>3.4475011183490835E-3</v>
      </c>
      <c r="K24">
        <f>Mapping!AB$2*Valeurs!K24/(SUMPRODUCT(Mapping!$S$2:$AL$2,Valeurs!$B24:$U24))</f>
        <v>3.2743915049972004E-2</v>
      </c>
      <c r="L24">
        <f>Mapping!AC$2*Valeurs!L24/(SUMPRODUCT(Mapping!$S$2:$AL$2,Valeurs!$B24:$U24))</f>
        <v>9.4842368342163183E-2</v>
      </c>
      <c r="M24">
        <f>Mapping!AD$2*Valeurs!M24/(SUMPRODUCT(Mapping!$S$2:$AL$2,Valeurs!$B24:$U24))</f>
        <v>9.3786957159709403E-2</v>
      </c>
      <c r="N24">
        <f>Mapping!AE$2*Valeurs!N24/(SUMPRODUCT(Mapping!$S$2:$AL$2,Valeurs!$B24:$U24))</f>
        <v>4.2515098334994915E-2</v>
      </c>
      <c r="O24">
        <f>Mapping!AF$2*Valeurs!O24/(SUMPRODUCT(Mapping!$S$2:$AL$2,Valeurs!$B24:$U24))</f>
        <v>3.8519447478770771E-2</v>
      </c>
      <c r="P24">
        <f>Mapping!AG$2*Valeurs!P24/(SUMPRODUCT(Mapping!$S$2:$AL$2,Valeurs!$B24:$U24))</f>
        <v>7.8900054066581793E-2</v>
      </c>
      <c r="Q24">
        <f>Mapping!AH$2*Valeurs!Q24/(SUMPRODUCT(Mapping!$S$2:$AL$2,Valeurs!$B24:$U24))</f>
        <v>4.2977476137662125E-2</v>
      </c>
      <c r="R24">
        <f>Mapping!AI$2*Valeurs!R24/(SUMPRODUCT(Mapping!$S$2:$AL$2,Valeurs!$B24:$U24))</f>
        <v>4.3674014303585286E-2</v>
      </c>
      <c r="S24">
        <f>Mapping!AJ$2*Valeurs!S24/(SUMPRODUCT(Mapping!$S$2:$AL$2,Valeurs!$B24:$U24))</f>
        <v>3.7543840656788813E-2</v>
      </c>
      <c r="T24">
        <f>Mapping!AK$2*Valeurs!T24/(SUMPRODUCT(Mapping!$S$2:$AL$2,Valeurs!$B24:$U24))</f>
        <v>3.8948077382945624E-2</v>
      </c>
      <c r="U24">
        <f>Mapping!AL$2*Valeurs!U24/(SUMPRODUCT(Mapping!$S$2:$AL$2,Valeurs!$B24:$U24))</f>
        <v>5.8496702419407055E-2</v>
      </c>
      <c r="V24">
        <f>SUMPRODUCT(B24:U24,Rendements!B24:U24)</f>
        <v>2.1741957057640508E-3</v>
      </c>
      <c r="W24">
        <f t="shared" si="0"/>
        <v>1.0112269962866145</v>
      </c>
    </row>
    <row r="25" spans="1:23" x14ac:dyDescent="0.25">
      <c r="A25" s="1" t="s">
        <v>44</v>
      </c>
      <c r="B25">
        <f>Mapping!S$2*Valeurs!B25/(SUMPRODUCT(Mapping!$S$2:$AL$2,Valeurs!$B25:$U25))</f>
        <v>4.022381357940541E-2</v>
      </c>
      <c r="C25">
        <f>Mapping!T$2*Valeurs!C25/(SUMPRODUCT(Mapping!$S$2:$AL$2,Valeurs!$B25:$U25))</f>
        <v>5.1773859671119804E-2</v>
      </c>
      <c r="D25">
        <f>Mapping!U$2*Valeurs!D25/(SUMPRODUCT(Mapping!$S$2:$AL$2,Valeurs!$B25:$U25))</f>
        <v>4.9058406493579412E-2</v>
      </c>
      <c r="E25">
        <f>Mapping!V$2*Valeurs!E25/(SUMPRODUCT(Mapping!$S$2:$AL$2,Valeurs!$B25:$U25))</f>
        <v>5.2436730351729681E-2</v>
      </c>
      <c r="F25">
        <f>Mapping!W$2*Valeurs!F25/(SUMPRODUCT(Mapping!$S$2:$AL$2,Valeurs!$B25:$U25))</f>
        <v>4.5091124438327974E-2</v>
      </c>
      <c r="G25">
        <f>Mapping!X$2*Valeurs!G25/(SUMPRODUCT(Mapping!$S$2:$AL$2,Valeurs!$B25:$U25))</f>
        <v>5.5863363560793258E-2</v>
      </c>
      <c r="H25">
        <f>Mapping!Y$2*Valeurs!H25/(SUMPRODUCT(Mapping!$S$2:$AL$2,Valeurs!$B25:$U25))</f>
        <v>5.2279740210042169E-2</v>
      </c>
      <c r="I25">
        <f>Mapping!Z$2*Valeurs!I25/(SUMPRODUCT(Mapping!$S$2:$AL$2,Valeurs!$B25:$U25))</f>
        <v>4.7692779890984888E-2</v>
      </c>
      <c r="J25">
        <f>Mapping!AA$2*Valeurs!J25/(SUMPRODUCT(Mapping!$S$2:$AL$2,Valeurs!$B25:$U25))</f>
        <v>3.3370013781479674E-3</v>
      </c>
      <c r="K25">
        <f>Mapping!AB$2*Valeurs!K25/(SUMPRODUCT(Mapping!$S$2:$AL$2,Valeurs!$B25:$U25))</f>
        <v>3.1692060751190472E-2</v>
      </c>
      <c r="L25">
        <f>Mapping!AC$2*Valeurs!L25/(SUMPRODUCT(Mapping!$S$2:$AL$2,Valeurs!$B25:$U25))</f>
        <v>9.5092879870927363E-2</v>
      </c>
      <c r="M25">
        <f>Mapping!AD$2*Valeurs!M25/(SUMPRODUCT(Mapping!$S$2:$AL$2,Valeurs!$B25:$U25))</f>
        <v>9.3459984688917752E-2</v>
      </c>
      <c r="N25">
        <f>Mapping!AE$2*Valeurs!N25/(SUMPRODUCT(Mapping!$S$2:$AL$2,Valeurs!$B25:$U25))</f>
        <v>4.2604353592853937E-2</v>
      </c>
      <c r="O25">
        <f>Mapping!AF$2*Valeurs!O25/(SUMPRODUCT(Mapping!$S$2:$AL$2,Valeurs!$B25:$U25))</f>
        <v>3.8068823011179455E-2</v>
      </c>
      <c r="P25">
        <f>Mapping!AG$2*Valeurs!P25/(SUMPRODUCT(Mapping!$S$2:$AL$2,Valeurs!$B25:$U25))</f>
        <v>7.9108456424191495E-2</v>
      </c>
      <c r="Q25">
        <f>Mapping!AH$2*Valeurs!Q25/(SUMPRODUCT(Mapping!$S$2:$AL$2,Valeurs!$B25:$U25))</f>
        <v>4.3232276480018671E-2</v>
      </c>
      <c r="R25">
        <f>Mapping!AI$2*Valeurs!R25/(SUMPRODUCT(Mapping!$S$2:$AL$2,Valeurs!$B25:$U25))</f>
        <v>4.3953685337478197E-2</v>
      </c>
      <c r="S25">
        <f>Mapping!AJ$2*Valeurs!S25/(SUMPRODUCT(Mapping!$S$2:$AL$2,Valeurs!$B25:$U25))</f>
        <v>3.7023652161524465E-2</v>
      </c>
      <c r="T25">
        <f>Mapping!AK$2*Valeurs!T25/(SUMPRODUCT(Mapping!$S$2:$AL$2,Valeurs!$B25:$U25))</f>
        <v>3.9741203781619529E-2</v>
      </c>
      <c r="U25">
        <f>Mapping!AL$2*Valeurs!U25/(SUMPRODUCT(Mapping!$S$2:$AL$2,Valeurs!$B25:$U25))</f>
        <v>5.8265804325968104E-2</v>
      </c>
      <c r="V25">
        <f>SUMPRODUCT(B25:U25,Rendements!B25:U25)</f>
        <v>-2.5559992385075095E-3</v>
      </c>
      <c r="W25">
        <f t="shared" si="0"/>
        <v>1.0086423008541476</v>
      </c>
    </row>
    <row r="26" spans="1:23" x14ac:dyDescent="0.25">
      <c r="A26" s="1" t="s">
        <v>45</v>
      </c>
      <c r="B26">
        <f>Mapping!S$2*Valeurs!B26/(SUMPRODUCT(Mapping!$S$2:$AL$2,Valeurs!$B26:$U26))</f>
        <v>4.0109256081562579E-2</v>
      </c>
      <c r="C26">
        <f>Mapping!T$2*Valeurs!C26/(SUMPRODUCT(Mapping!$S$2:$AL$2,Valeurs!$B26:$U26))</f>
        <v>5.1805211351890208E-2</v>
      </c>
      <c r="D26">
        <f>Mapping!U$2*Valeurs!D26/(SUMPRODUCT(Mapping!$S$2:$AL$2,Valeurs!$B26:$U26))</f>
        <v>4.8815304395575312E-2</v>
      </c>
      <c r="E26">
        <f>Mapping!V$2*Valeurs!E26/(SUMPRODUCT(Mapping!$S$2:$AL$2,Valeurs!$B26:$U26))</f>
        <v>5.2371960230189897E-2</v>
      </c>
      <c r="F26">
        <f>Mapping!W$2*Valeurs!F26/(SUMPRODUCT(Mapping!$S$2:$AL$2,Valeurs!$B26:$U26))</f>
        <v>4.5153623434604745E-2</v>
      </c>
      <c r="G26">
        <f>Mapping!X$2*Valeurs!G26/(SUMPRODUCT(Mapping!$S$2:$AL$2,Valeurs!$B26:$U26))</f>
        <v>5.6217407719080063E-2</v>
      </c>
      <c r="H26">
        <f>Mapping!Y$2*Valeurs!H26/(SUMPRODUCT(Mapping!$S$2:$AL$2,Valeurs!$B26:$U26))</f>
        <v>5.1946551924563086E-2</v>
      </c>
      <c r="I26">
        <f>Mapping!Z$2*Valeurs!I26/(SUMPRODUCT(Mapping!$S$2:$AL$2,Valeurs!$B26:$U26))</f>
        <v>4.7861042366454026E-2</v>
      </c>
      <c r="J26">
        <f>Mapping!AA$2*Valeurs!J26/(SUMPRODUCT(Mapping!$S$2:$AL$2,Valeurs!$B26:$U26))</f>
        <v>3.3529698032941694E-3</v>
      </c>
      <c r="K26">
        <f>Mapping!AB$2*Valeurs!K26/(SUMPRODUCT(Mapping!$S$2:$AL$2,Valeurs!$B26:$U26))</f>
        <v>3.1129902819900756E-2</v>
      </c>
      <c r="L26">
        <f>Mapping!AC$2*Valeurs!L26/(SUMPRODUCT(Mapping!$S$2:$AL$2,Valeurs!$B26:$U26))</f>
        <v>9.4789606796370759E-2</v>
      </c>
      <c r="M26">
        <f>Mapping!AD$2*Valeurs!M26/(SUMPRODUCT(Mapping!$S$2:$AL$2,Valeurs!$B26:$U26))</f>
        <v>9.3596978164929956E-2</v>
      </c>
      <c r="N26">
        <f>Mapping!AE$2*Valeurs!N26/(SUMPRODUCT(Mapping!$S$2:$AL$2,Valeurs!$B26:$U26))</f>
        <v>4.2147887325661444E-2</v>
      </c>
      <c r="O26">
        <f>Mapping!AF$2*Valeurs!O26/(SUMPRODUCT(Mapping!$S$2:$AL$2,Valeurs!$B26:$U26))</f>
        <v>3.8155575361297489E-2</v>
      </c>
      <c r="P26">
        <f>Mapping!AG$2*Valeurs!P26/(SUMPRODUCT(Mapping!$S$2:$AL$2,Valeurs!$B26:$U26))</f>
        <v>7.9293508110476543E-2</v>
      </c>
      <c r="Q26">
        <f>Mapping!AH$2*Valeurs!Q26/(SUMPRODUCT(Mapping!$S$2:$AL$2,Valeurs!$B26:$U26))</f>
        <v>4.3682529802380986E-2</v>
      </c>
      <c r="R26">
        <f>Mapping!AI$2*Valeurs!R26/(SUMPRODUCT(Mapping!$S$2:$AL$2,Valeurs!$B26:$U26))</f>
        <v>4.457586938667378E-2</v>
      </c>
      <c r="S26">
        <f>Mapping!AJ$2*Valeurs!S26/(SUMPRODUCT(Mapping!$S$2:$AL$2,Valeurs!$B26:$U26))</f>
        <v>3.740700118855287E-2</v>
      </c>
      <c r="T26">
        <f>Mapping!AK$2*Valeurs!T26/(SUMPRODUCT(Mapping!$S$2:$AL$2,Valeurs!$B26:$U26))</f>
        <v>3.9034582620016897E-2</v>
      </c>
      <c r="U26">
        <f>Mapping!AL$2*Valeurs!U26/(SUMPRODUCT(Mapping!$S$2:$AL$2,Valeurs!$B26:$U26))</f>
        <v>5.8553231116524364E-2</v>
      </c>
      <c r="V26">
        <f>SUMPRODUCT(B26:U26,Rendements!B26:U26)</f>
        <v>2.6847646443147336E-3</v>
      </c>
      <c r="W26">
        <f t="shared" si="0"/>
        <v>1.011350268042241</v>
      </c>
    </row>
    <row r="27" spans="1:23" x14ac:dyDescent="0.25">
      <c r="A27" s="1" t="s">
        <v>46</v>
      </c>
      <c r="B27">
        <f>Mapping!S$2*Valeurs!B27/(SUMPRODUCT(Mapping!$S$2:$AL$2,Valeurs!$B27:$U27))</f>
        <v>4.0430506450113105E-2</v>
      </c>
      <c r="C27">
        <f>Mapping!T$2*Valeurs!C27/(SUMPRODUCT(Mapping!$S$2:$AL$2,Valeurs!$B27:$U27))</f>
        <v>5.1629779696434182E-2</v>
      </c>
      <c r="D27">
        <f>Mapping!U$2*Valeurs!D27/(SUMPRODUCT(Mapping!$S$2:$AL$2,Valeurs!$B27:$U27))</f>
        <v>4.902931775920491E-2</v>
      </c>
      <c r="E27">
        <f>Mapping!V$2*Valeurs!E27/(SUMPRODUCT(Mapping!$S$2:$AL$2,Valeurs!$B27:$U27))</f>
        <v>5.2925688544301311E-2</v>
      </c>
      <c r="F27">
        <f>Mapping!W$2*Valeurs!F27/(SUMPRODUCT(Mapping!$S$2:$AL$2,Valeurs!$B27:$U27))</f>
        <v>4.5413941696505679E-2</v>
      </c>
      <c r="G27">
        <f>Mapping!X$2*Valeurs!G27/(SUMPRODUCT(Mapping!$S$2:$AL$2,Valeurs!$B27:$U27))</f>
        <v>5.5644406150698829E-2</v>
      </c>
      <c r="H27">
        <f>Mapping!Y$2*Valeurs!H27/(SUMPRODUCT(Mapping!$S$2:$AL$2,Valeurs!$B27:$U27))</f>
        <v>5.1723595354595857E-2</v>
      </c>
      <c r="I27">
        <f>Mapping!Z$2*Valeurs!I27/(SUMPRODUCT(Mapping!$S$2:$AL$2,Valeurs!$B27:$U27))</f>
        <v>5.0463177657348063E-2</v>
      </c>
      <c r="J27">
        <f>Mapping!AA$2*Valeurs!J27/(SUMPRODUCT(Mapping!$S$2:$AL$2,Valeurs!$B27:$U27))</f>
        <v>3.3249659356966513E-3</v>
      </c>
      <c r="K27">
        <f>Mapping!AB$2*Valeurs!K27/(SUMPRODUCT(Mapping!$S$2:$AL$2,Valeurs!$B27:$U27))</f>
        <v>3.043367731617308E-2</v>
      </c>
      <c r="L27">
        <f>Mapping!AC$2*Valeurs!L27/(SUMPRODUCT(Mapping!$S$2:$AL$2,Valeurs!$B27:$U27))</f>
        <v>9.553666287227075E-2</v>
      </c>
      <c r="M27">
        <f>Mapping!AD$2*Valeurs!M27/(SUMPRODUCT(Mapping!$S$2:$AL$2,Valeurs!$B27:$U27))</f>
        <v>9.2795297580585662E-2</v>
      </c>
      <c r="N27">
        <f>Mapping!AE$2*Valeurs!N27/(SUMPRODUCT(Mapping!$S$2:$AL$2,Valeurs!$B27:$U27))</f>
        <v>4.183882725080483E-2</v>
      </c>
      <c r="O27">
        <f>Mapping!AF$2*Valeurs!O27/(SUMPRODUCT(Mapping!$S$2:$AL$2,Valeurs!$B27:$U27))</f>
        <v>3.7790547886637042E-2</v>
      </c>
      <c r="P27">
        <f>Mapping!AG$2*Valeurs!P27/(SUMPRODUCT(Mapping!$S$2:$AL$2,Valeurs!$B27:$U27))</f>
        <v>7.9534762586441307E-2</v>
      </c>
      <c r="Q27">
        <f>Mapping!AH$2*Valeurs!Q27/(SUMPRODUCT(Mapping!$S$2:$AL$2,Valeurs!$B27:$U27))</f>
        <v>4.3245918562585757E-2</v>
      </c>
      <c r="R27">
        <f>Mapping!AI$2*Valeurs!R27/(SUMPRODUCT(Mapping!$S$2:$AL$2,Valeurs!$B27:$U27))</f>
        <v>4.3893351585531586E-2</v>
      </c>
      <c r="S27">
        <f>Mapping!AJ$2*Valeurs!S27/(SUMPRODUCT(Mapping!$S$2:$AL$2,Valeurs!$B27:$U27))</f>
        <v>3.6880280454342156E-2</v>
      </c>
      <c r="T27">
        <f>Mapping!AK$2*Valeurs!T27/(SUMPRODUCT(Mapping!$S$2:$AL$2,Valeurs!$B27:$U27))</f>
        <v>3.981223299019674E-2</v>
      </c>
      <c r="U27">
        <f>Mapping!AL$2*Valeurs!U27/(SUMPRODUCT(Mapping!$S$2:$AL$2,Valeurs!$B27:$U27))</f>
        <v>5.7653061669532484E-2</v>
      </c>
      <c r="V27">
        <f>SUMPRODUCT(B27:U27,Rendements!B27:U27)</f>
        <v>7.0856667629582088E-3</v>
      </c>
      <c r="W27">
        <f t="shared" si="0"/>
        <v>1.0185163590222168</v>
      </c>
    </row>
    <row r="28" spans="1:23" x14ac:dyDescent="0.25">
      <c r="A28" s="1" t="s">
        <v>47</v>
      </c>
      <c r="B28">
        <f>Mapping!S$2*Valeurs!B28/(SUMPRODUCT(Mapping!$S$2:$AL$2,Valeurs!$B28:$U28))</f>
        <v>4.0751708860339526E-2</v>
      </c>
      <c r="C28">
        <f>Mapping!T$2*Valeurs!C28/(SUMPRODUCT(Mapping!$S$2:$AL$2,Valeurs!$B28:$U28))</f>
        <v>5.1473813415258272E-2</v>
      </c>
      <c r="D28">
        <f>Mapping!U$2*Valeurs!D28/(SUMPRODUCT(Mapping!$S$2:$AL$2,Valeurs!$B28:$U28))</f>
        <v>4.8126168762172038E-2</v>
      </c>
      <c r="E28">
        <f>Mapping!V$2*Valeurs!E28/(SUMPRODUCT(Mapping!$S$2:$AL$2,Valeurs!$B28:$U28))</f>
        <v>5.289108645877548E-2</v>
      </c>
      <c r="F28">
        <f>Mapping!W$2*Valeurs!F28/(SUMPRODUCT(Mapping!$S$2:$AL$2,Valeurs!$B28:$U28))</f>
        <v>4.5233117832328945E-2</v>
      </c>
      <c r="G28">
        <f>Mapping!X$2*Valeurs!G28/(SUMPRODUCT(Mapping!$S$2:$AL$2,Valeurs!$B28:$U28))</f>
        <v>5.5295054054422921E-2</v>
      </c>
      <c r="H28">
        <f>Mapping!Y$2*Valeurs!H28/(SUMPRODUCT(Mapping!$S$2:$AL$2,Valeurs!$B28:$U28))</f>
        <v>5.1711260523174117E-2</v>
      </c>
      <c r="I28">
        <f>Mapping!Z$2*Valeurs!I28/(SUMPRODUCT(Mapping!$S$2:$AL$2,Valeurs!$B28:$U28))</f>
        <v>5.0035744444786201E-2</v>
      </c>
      <c r="J28">
        <f>Mapping!AA$2*Valeurs!J28/(SUMPRODUCT(Mapping!$S$2:$AL$2,Valeurs!$B28:$U28))</f>
        <v>3.3269579665580044E-3</v>
      </c>
      <c r="K28">
        <f>Mapping!AB$2*Valeurs!K28/(SUMPRODUCT(Mapping!$S$2:$AL$2,Valeurs!$B28:$U28))</f>
        <v>3.0284742390766835E-2</v>
      </c>
      <c r="L28">
        <f>Mapping!AC$2*Valeurs!L28/(SUMPRODUCT(Mapping!$S$2:$AL$2,Valeurs!$B28:$U28))</f>
        <v>9.7413673690131999E-2</v>
      </c>
      <c r="M28">
        <f>Mapping!AD$2*Valeurs!M28/(SUMPRODUCT(Mapping!$S$2:$AL$2,Valeurs!$B28:$U28))</f>
        <v>9.3776511670920534E-2</v>
      </c>
      <c r="N28">
        <f>Mapping!AE$2*Valeurs!N28/(SUMPRODUCT(Mapping!$S$2:$AL$2,Valeurs!$B28:$U28))</f>
        <v>4.2229298796693723E-2</v>
      </c>
      <c r="O28">
        <f>Mapping!AF$2*Valeurs!O28/(SUMPRODUCT(Mapping!$S$2:$AL$2,Valeurs!$B28:$U28))</f>
        <v>3.7795510501137712E-2</v>
      </c>
      <c r="P28">
        <f>Mapping!AG$2*Valeurs!P28/(SUMPRODUCT(Mapping!$S$2:$AL$2,Valeurs!$B28:$U28))</f>
        <v>7.8151975451318301E-2</v>
      </c>
      <c r="Q28">
        <f>Mapping!AH$2*Valeurs!Q28/(SUMPRODUCT(Mapping!$S$2:$AL$2,Valeurs!$B28:$U28))</f>
        <v>4.3131770381929876E-2</v>
      </c>
      <c r="R28">
        <f>Mapping!AI$2*Valeurs!R28/(SUMPRODUCT(Mapping!$S$2:$AL$2,Valeurs!$B28:$U28))</f>
        <v>4.4761105427913513E-2</v>
      </c>
      <c r="S28">
        <f>Mapping!AJ$2*Valeurs!S28/(SUMPRODUCT(Mapping!$S$2:$AL$2,Valeurs!$B28:$U28))</f>
        <v>3.669772541593299E-2</v>
      </c>
      <c r="T28">
        <f>Mapping!AK$2*Valeurs!T28/(SUMPRODUCT(Mapping!$S$2:$AL$2,Valeurs!$B28:$U28))</f>
        <v>3.9972902304910997E-2</v>
      </c>
      <c r="U28">
        <f>Mapping!AL$2*Valeurs!U28/(SUMPRODUCT(Mapping!$S$2:$AL$2,Valeurs!$B28:$U28))</f>
        <v>5.6939871650527767E-2</v>
      </c>
      <c r="V28">
        <f>SUMPRODUCT(B28:U28,Rendements!B28:U28)</f>
        <v>-4.6867077079182888E-4</v>
      </c>
      <c r="W28">
        <f t="shared" si="0"/>
        <v>1.0180390101751697</v>
      </c>
    </row>
    <row r="29" spans="1:23" x14ac:dyDescent="0.25">
      <c r="A29" s="1" t="s">
        <v>48</v>
      </c>
      <c r="B29">
        <f>Mapping!S$2*Valeurs!B29/(SUMPRODUCT(Mapping!$S$2:$AL$2,Valeurs!$B29:$U29))</f>
        <v>4.7360620753842703E-2</v>
      </c>
      <c r="C29">
        <f>Mapping!T$2*Valeurs!C29/(SUMPRODUCT(Mapping!$S$2:$AL$2,Valeurs!$B29:$U29))</f>
        <v>5.1712663009794942E-2</v>
      </c>
      <c r="D29">
        <f>Mapping!U$2*Valeurs!D29/(SUMPRODUCT(Mapping!$S$2:$AL$2,Valeurs!$B29:$U29))</f>
        <v>4.8214767403188877E-2</v>
      </c>
      <c r="E29">
        <f>Mapping!V$2*Valeurs!E29/(SUMPRODUCT(Mapping!$S$2:$AL$2,Valeurs!$B29:$U29))</f>
        <v>5.2637791318689085E-2</v>
      </c>
      <c r="F29">
        <f>Mapping!W$2*Valeurs!F29/(SUMPRODUCT(Mapping!$S$2:$AL$2,Valeurs!$B29:$U29))</f>
        <v>4.5077300368611642E-2</v>
      </c>
      <c r="G29">
        <f>Mapping!X$2*Valeurs!G29/(SUMPRODUCT(Mapping!$S$2:$AL$2,Valeurs!$B29:$U29))</f>
        <v>5.4837744718546334E-2</v>
      </c>
      <c r="H29">
        <f>Mapping!Y$2*Valeurs!H29/(SUMPRODUCT(Mapping!$S$2:$AL$2,Valeurs!$B29:$U29))</f>
        <v>5.1533048373482923E-2</v>
      </c>
      <c r="I29">
        <f>Mapping!Z$2*Valeurs!I29/(SUMPRODUCT(Mapping!$S$2:$AL$2,Valeurs!$B29:$U29))</f>
        <v>5.0091406574672141E-2</v>
      </c>
      <c r="J29">
        <f>Mapping!AA$2*Valeurs!J29/(SUMPRODUCT(Mapping!$S$2:$AL$2,Valeurs!$B29:$U29))</f>
        <v>3.3054090667589981E-3</v>
      </c>
      <c r="K29">
        <f>Mapping!AB$2*Valeurs!K29/(SUMPRODUCT(Mapping!$S$2:$AL$2,Valeurs!$B29:$U29))</f>
        <v>3.0133157899472386E-2</v>
      </c>
      <c r="L29">
        <f>Mapping!AC$2*Valeurs!L29/(SUMPRODUCT(Mapping!$S$2:$AL$2,Valeurs!$B29:$U29))</f>
        <v>9.6111765351925713E-2</v>
      </c>
      <c r="M29">
        <f>Mapping!AD$2*Valeurs!M29/(SUMPRODUCT(Mapping!$S$2:$AL$2,Valeurs!$B29:$U29))</f>
        <v>9.3219758630270128E-2</v>
      </c>
      <c r="N29">
        <f>Mapping!AE$2*Valeurs!N29/(SUMPRODUCT(Mapping!$S$2:$AL$2,Valeurs!$B29:$U29))</f>
        <v>4.2127858736520071E-2</v>
      </c>
      <c r="O29">
        <f>Mapping!AF$2*Valeurs!O29/(SUMPRODUCT(Mapping!$S$2:$AL$2,Valeurs!$B29:$U29))</f>
        <v>3.7713530469524553E-2</v>
      </c>
      <c r="P29">
        <f>Mapping!AG$2*Valeurs!P29/(SUMPRODUCT(Mapping!$S$2:$AL$2,Valeurs!$B29:$U29))</f>
        <v>7.5888657415194696E-2</v>
      </c>
      <c r="Q29">
        <f>Mapping!AH$2*Valeurs!Q29/(SUMPRODUCT(Mapping!$S$2:$AL$2,Valeurs!$B29:$U29))</f>
        <v>4.3028162472075561E-2</v>
      </c>
      <c r="R29">
        <f>Mapping!AI$2*Valeurs!R29/(SUMPRODUCT(Mapping!$S$2:$AL$2,Valeurs!$B29:$U29))</f>
        <v>4.4734821220189819E-2</v>
      </c>
      <c r="S29">
        <f>Mapping!AJ$2*Valeurs!S29/(SUMPRODUCT(Mapping!$S$2:$AL$2,Valeurs!$B29:$U29))</f>
        <v>3.6337382754236029E-2</v>
      </c>
      <c r="T29">
        <f>Mapping!AK$2*Valeurs!T29/(SUMPRODUCT(Mapping!$S$2:$AL$2,Valeurs!$B29:$U29))</f>
        <v>3.9091971569900796E-2</v>
      </c>
      <c r="U29">
        <f>Mapping!AL$2*Valeurs!U29/(SUMPRODUCT(Mapping!$S$2:$AL$2,Valeurs!$B29:$U29))</f>
        <v>5.6842181893102715E-2</v>
      </c>
      <c r="V29">
        <f>SUMPRODUCT(B29:U29,Rendements!B29:U29)</f>
        <v>3.6010114663962596E-3</v>
      </c>
      <c r="W29">
        <f t="shared" si="0"/>
        <v>1.0217049803240492</v>
      </c>
    </row>
    <row r="30" spans="1:23" x14ac:dyDescent="0.25">
      <c r="A30" s="1" t="s">
        <v>49</v>
      </c>
      <c r="B30">
        <f>Mapping!S$2*Valeurs!B30/(SUMPRODUCT(Mapping!$S$2:$AL$2,Valeurs!$B30:$U30))</f>
        <v>4.6776621193965896E-2</v>
      </c>
      <c r="C30">
        <f>Mapping!T$2*Valeurs!C30/(SUMPRODUCT(Mapping!$S$2:$AL$2,Valeurs!$B30:$U30))</f>
        <v>5.1797538439320931E-2</v>
      </c>
      <c r="D30">
        <f>Mapping!U$2*Valeurs!D30/(SUMPRODUCT(Mapping!$S$2:$AL$2,Valeurs!$B30:$U30))</f>
        <v>4.8345274796942776E-2</v>
      </c>
      <c r="E30">
        <f>Mapping!V$2*Valeurs!E30/(SUMPRODUCT(Mapping!$S$2:$AL$2,Valeurs!$B30:$U30))</f>
        <v>5.2648985982904919E-2</v>
      </c>
      <c r="F30">
        <f>Mapping!W$2*Valeurs!F30/(SUMPRODUCT(Mapping!$S$2:$AL$2,Valeurs!$B30:$U30))</f>
        <v>4.5440698954461831E-2</v>
      </c>
      <c r="G30">
        <f>Mapping!X$2*Valeurs!G30/(SUMPRODUCT(Mapping!$S$2:$AL$2,Valeurs!$B30:$U30))</f>
        <v>5.5095450507153094E-2</v>
      </c>
      <c r="H30">
        <f>Mapping!Y$2*Valeurs!H30/(SUMPRODUCT(Mapping!$S$2:$AL$2,Valeurs!$B30:$U30))</f>
        <v>5.1536962334806292E-2</v>
      </c>
      <c r="I30">
        <f>Mapping!Z$2*Valeurs!I30/(SUMPRODUCT(Mapping!$S$2:$AL$2,Valeurs!$B30:$U30))</f>
        <v>5.0532266865672047E-2</v>
      </c>
      <c r="J30">
        <f>Mapping!AA$2*Valeurs!J30/(SUMPRODUCT(Mapping!$S$2:$AL$2,Valeurs!$B30:$U30))</f>
        <v>3.2820532330914091E-3</v>
      </c>
      <c r="K30">
        <f>Mapping!AB$2*Valeurs!K30/(SUMPRODUCT(Mapping!$S$2:$AL$2,Valeurs!$B30:$U30))</f>
        <v>3.0137686807885037E-2</v>
      </c>
      <c r="L30">
        <f>Mapping!AC$2*Valeurs!L30/(SUMPRODUCT(Mapping!$S$2:$AL$2,Valeurs!$B30:$U30))</f>
        <v>9.3729598362455591E-2</v>
      </c>
      <c r="M30">
        <f>Mapping!AD$2*Valeurs!M30/(SUMPRODUCT(Mapping!$S$2:$AL$2,Valeurs!$B30:$U30))</f>
        <v>9.2728390497935062E-2</v>
      </c>
      <c r="N30">
        <f>Mapping!AE$2*Valeurs!N30/(SUMPRODUCT(Mapping!$S$2:$AL$2,Valeurs!$B30:$U30))</f>
        <v>4.2396021282358101E-2</v>
      </c>
      <c r="O30">
        <f>Mapping!AF$2*Valeurs!O30/(SUMPRODUCT(Mapping!$S$2:$AL$2,Valeurs!$B30:$U30))</f>
        <v>3.7771662751183425E-2</v>
      </c>
      <c r="P30">
        <f>Mapping!AG$2*Valeurs!P30/(SUMPRODUCT(Mapping!$S$2:$AL$2,Valeurs!$B30:$U30))</f>
        <v>7.5124174707542665E-2</v>
      </c>
      <c r="Q30">
        <f>Mapping!AH$2*Valeurs!Q30/(SUMPRODUCT(Mapping!$S$2:$AL$2,Valeurs!$B30:$U30))</f>
        <v>4.2904851896851282E-2</v>
      </c>
      <c r="R30">
        <f>Mapping!AI$2*Valeurs!R30/(SUMPRODUCT(Mapping!$S$2:$AL$2,Valeurs!$B30:$U30))</f>
        <v>4.4843810084239377E-2</v>
      </c>
      <c r="S30">
        <f>Mapping!AJ$2*Valeurs!S30/(SUMPRODUCT(Mapping!$S$2:$AL$2,Valeurs!$B30:$U30))</f>
        <v>3.7016433313368076E-2</v>
      </c>
      <c r="T30">
        <f>Mapping!AK$2*Valeurs!T30/(SUMPRODUCT(Mapping!$S$2:$AL$2,Valeurs!$B30:$U30))</f>
        <v>3.985123324476441E-2</v>
      </c>
      <c r="U30">
        <f>Mapping!AL$2*Valeurs!U30/(SUMPRODUCT(Mapping!$S$2:$AL$2,Valeurs!$B30:$U30))</f>
        <v>5.8040284743097713E-2</v>
      </c>
      <c r="V30">
        <f>SUMPRODUCT(B30:U30,Rendements!B30:U30)</f>
        <v>-3.4983100678948787E-3</v>
      </c>
      <c r="W30">
        <f t="shared" si="0"/>
        <v>1.0181307395049632</v>
      </c>
    </row>
    <row r="31" spans="1:23" x14ac:dyDescent="0.25">
      <c r="A31" s="1" t="s">
        <v>50</v>
      </c>
      <c r="B31">
        <f>Mapping!S$2*Valeurs!B31/(SUMPRODUCT(Mapping!$S$2:$AL$2,Valeurs!$B31:$U31))</f>
        <v>4.5099165992457842E-2</v>
      </c>
      <c r="C31">
        <f>Mapping!T$2*Valeurs!C31/(SUMPRODUCT(Mapping!$S$2:$AL$2,Valeurs!$B31:$U31))</f>
        <v>5.1079096676443843E-2</v>
      </c>
      <c r="D31">
        <f>Mapping!U$2*Valeurs!D31/(SUMPRODUCT(Mapping!$S$2:$AL$2,Valeurs!$B31:$U31))</f>
        <v>4.7505029033825363E-2</v>
      </c>
      <c r="E31">
        <f>Mapping!V$2*Valeurs!E31/(SUMPRODUCT(Mapping!$S$2:$AL$2,Valeurs!$B31:$U31))</f>
        <v>5.1938801437767697E-2</v>
      </c>
      <c r="F31">
        <f>Mapping!W$2*Valeurs!F31/(SUMPRODUCT(Mapping!$S$2:$AL$2,Valeurs!$B31:$U31))</f>
        <v>4.5705029768461164E-2</v>
      </c>
      <c r="G31">
        <f>Mapping!X$2*Valeurs!G31/(SUMPRODUCT(Mapping!$S$2:$AL$2,Valeurs!$B31:$U31))</f>
        <v>5.4880257794389146E-2</v>
      </c>
      <c r="H31">
        <f>Mapping!Y$2*Valeurs!H31/(SUMPRODUCT(Mapping!$S$2:$AL$2,Valeurs!$B31:$U31))</f>
        <v>5.1525621806743208E-2</v>
      </c>
      <c r="I31">
        <f>Mapping!Z$2*Valeurs!I31/(SUMPRODUCT(Mapping!$S$2:$AL$2,Valeurs!$B31:$U31))</f>
        <v>5.0781940843042578E-2</v>
      </c>
      <c r="J31">
        <f>Mapping!AA$2*Valeurs!J31/(SUMPRODUCT(Mapping!$S$2:$AL$2,Valeurs!$B31:$U31))</f>
        <v>3.2509788776993627E-3</v>
      </c>
      <c r="K31">
        <f>Mapping!AB$2*Valeurs!K31/(SUMPRODUCT(Mapping!$S$2:$AL$2,Valeurs!$B31:$U31))</f>
        <v>3.0089568373090531E-2</v>
      </c>
      <c r="L31">
        <f>Mapping!AC$2*Valeurs!L31/(SUMPRODUCT(Mapping!$S$2:$AL$2,Valeurs!$B31:$U31))</f>
        <v>9.4064241526107692E-2</v>
      </c>
      <c r="M31">
        <f>Mapping!AD$2*Valeurs!M31/(SUMPRODUCT(Mapping!$S$2:$AL$2,Valeurs!$B31:$U31))</f>
        <v>9.2332181611826172E-2</v>
      </c>
      <c r="N31">
        <f>Mapping!AE$2*Valeurs!N31/(SUMPRODUCT(Mapping!$S$2:$AL$2,Valeurs!$B31:$U31))</f>
        <v>4.2606354794579665E-2</v>
      </c>
      <c r="O31">
        <f>Mapping!AF$2*Valeurs!O31/(SUMPRODUCT(Mapping!$S$2:$AL$2,Valeurs!$B31:$U31))</f>
        <v>3.7994033761924485E-2</v>
      </c>
      <c r="P31">
        <f>Mapping!AG$2*Valeurs!P31/(SUMPRODUCT(Mapping!$S$2:$AL$2,Valeurs!$B31:$U31))</f>
        <v>7.5742560995377989E-2</v>
      </c>
      <c r="Q31">
        <f>Mapping!AH$2*Valeurs!Q31/(SUMPRODUCT(Mapping!$S$2:$AL$2,Valeurs!$B31:$U31))</f>
        <v>4.2746240007766681E-2</v>
      </c>
      <c r="R31">
        <f>Mapping!AI$2*Valeurs!R31/(SUMPRODUCT(Mapping!$S$2:$AL$2,Valeurs!$B31:$U31))</f>
        <v>4.4770182797624819E-2</v>
      </c>
      <c r="S31">
        <f>Mapping!AJ$2*Valeurs!S31/(SUMPRODUCT(Mapping!$S$2:$AL$2,Valeurs!$B31:$U31))</f>
        <v>3.7887972612623229E-2</v>
      </c>
      <c r="T31">
        <f>Mapping!AK$2*Valeurs!T31/(SUMPRODUCT(Mapping!$S$2:$AL$2,Valeurs!$B31:$U31))</f>
        <v>4.0792706867413174E-2</v>
      </c>
      <c r="U31">
        <f>Mapping!AL$2*Valeurs!U31/(SUMPRODUCT(Mapping!$S$2:$AL$2,Valeurs!$B31:$U31))</f>
        <v>5.9208034420835408E-2</v>
      </c>
      <c r="V31">
        <f>SUMPRODUCT(B31:U31,Rendements!B31:U31)</f>
        <v>6.0610506763510976E-4</v>
      </c>
      <c r="W31">
        <f t="shared" si="0"/>
        <v>1.0187478337056923</v>
      </c>
    </row>
    <row r="32" spans="1:23" x14ac:dyDescent="0.25">
      <c r="A32" s="1" t="s">
        <v>51</v>
      </c>
      <c r="B32">
        <f>Mapping!S$2*Valeurs!B32/(SUMPRODUCT(Mapping!$S$2:$AL$2,Valeurs!$B32:$U32))</f>
        <v>4.5177883929266457E-2</v>
      </c>
      <c r="C32">
        <f>Mapping!T$2*Valeurs!C32/(SUMPRODUCT(Mapping!$S$2:$AL$2,Valeurs!$B32:$U32))</f>
        <v>5.1313009864177292E-2</v>
      </c>
      <c r="D32">
        <f>Mapping!U$2*Valeurs!D32/(SUMPRODUCT(Mapping!$S$2:$AL$2,Valeurs!$B32:$U32))</f>
        <v>4.7005816071582655E-2</v>
      </c>
      <c r="E32">
        <f>Mapping!V$2*Valeurs!E32/(SUMPRODUCT(Mapping!$S$2:$AL$2,Valeurs!$B32:$U32))</f>
        <v>5.2406415693967777E-2</v>
      </c>
      <c r="F32">
        <f>Mapping!W$2*Valeurs!F32/(SUMPRODUCT(Mapping!$S$2:$AL$2,Valeurs!$B32:$U32))</f>
        <v>4.7196895870147144E-2</v>
      </c>
      <c r="G32">
        <f>Mapping!X$2*Valeurs!G32/(SUMPRODUCT(Mapping!$S$2:$AL$2,Valeurs!$B32:$U32))</f>
        <v>5.533008360853027E-2</v>
      </c>
      <c r="H32">
        <f>Mapping!Y$2*Valeurs!H32/(SUMPRODUCT(Mapping!$S$2:$AL$2,Valeurs!$B32:$U32))</f>
        <v>5.217730729446457E-2</v>
      </c>
      <c r="I32">
        <f>Mapping!Z$2*Valeurs!I32/(SUMPRODUCT(Mapping!$S$2:$AL$2,Valeurs!$B32:$U32))</f>
        <v>5.1523679975930173E-2</v>
      </c>
      <c r="J32">
        <f>Mapping!AA$2*Valeurs!J32/(SUMPRODUCT(Mapping!$S$2:$AL$2,Valeurs!$B32:$U32))</f>
        <v>3.2214609462555902E-3</v>
      </c>
      <c r="K32">
        <f>Mapping!AB$2*Valeurs!K32/(SUMPRODUCT(Mapping!$S$2:$AL$2,Valeurs!$B32:$U32))</f>
        <v>2.9993162641104392E-2</v>
      </c>
      <c r="L32">
        <f>Mapping!AC$2*Valeurs!L32/(SUMPRODUCT(Mapping!$S$2:$AL$2,Valeurs!$B32:$U32))</f>
        <v>9.1655215893158906E-2</v>
      </c>
      <c r="M32">
        <f>Mapping!AD$2*Valeurs!M32/(SUMPRODUCT(Mapping!$S$2:$AL$2,Valeurs!$B32:$U32))</f>
        <v>9.1841940321610652E-2</v>
      </c>
      <c r="N32">
        <f>Mapping!AE$2*Valeurs!N32/(SUMPRODUCT(Mapping!$S$2:$AL$2,Valeurs!$B32:$U32))</f>
        <v>4.1929558402659897E-2</v>
      </c>
      <c r="O32">
        <f>Mapping!AF$2*Valeurs!O32/(SUMPRODUCT(Mapping!$S$2:$AL$2,Valeurs!$B32:$U32))</f>
        <v>3.8371931145316979E-2</v>
      </c>
      <c r="P32">
        <f>Mapping!AG$2*Valeurs!P32/(SUMPRODUCT(Mapping!$S$2:$AL$2,Valeurs!$B32:$U32))</f>
        <v>7.4921593293580724E-2</v>
      </c>
      <c r="Q32">
        <f>Mapping!AH$2*Valeurs!Q32/(SUMPRODUCT(Mapping!$S$2:$AL$2,Valeurs!$B32:$U32))</f>
        <v>4.3153355146715068E-2</v>
      </c>
      <c r="R32">
        <f>Mapping!AI$2*Valeurs!R32/(SUMPRODUCT(Mapping!$S$2:$AL$2,Valeurs!$B32:$U32))</f>
        <v>4.4493437138342411E-2</v>
      </c>
      <c r="S32">
        <f>Mapping!AJ$2*Valeurs!S32/(SUMPRODUCT(Mapping!$S$2:$AL$2,Valeurs!$B32:$U32))</f>
        <v>3.7314961461781752E-2</v>
      </c>
      <c r="T32">
        <f>Mapping!AK$2*Valeurs!T32/(SUMPRODUCT(Mapping!$S$2:$AL$2,Valeurs!$B32:$U32))</f>
        <v>4.0518055661929717E-2</v>
      </c>
      <c r="U32">
        <f>Mapping!AL$2*Valeurs!U32/(SUMPRODUCT(Mapping!$S$2:$AL$2,Valeurs!$B32:$U32))</f>
        <v>6.0454235639477404E-2</v>
      </c>
      <c r="V32">
        <f>SUMPRODUCT(B32:U32,Rendements!B32:U32)</f>
        <v>-2.7265178555989106E-3</v>
      </c>
      <c r="W32">
        <f t="shared" si="0"/>
        <v>1.0159701995467409</v>
      </c>
    </row>
    <row r="33" spans="1:23" x14ac:dyDescent="0.25">
      <c r="A33" s="1" t="s">
        <v>52</v>
      </c>
      <c r="B33">
        <f>Mapping!S$2*Valeurs!B33/(SUMPRODUCT(Mapping!$S$2:$AL$2,Valeurs!$B33:$U33))</f>
        <v>4.6589415607324235E-2</v>
      </c>
      <c r="C33">
        <f>Mapping!T$2*Valeurs!C33/(SUMPRODUCT(Mapping!$S$2:$AL$2,Valeurs!$B33:$U33))</f>
        <v>5.1440561125122547E-2</v>
      </c>
      <c r="D33">
        <f>Mapping!U$2*Valeurs!D33/(SUMPRODUCT(Mapping!$S$2:$AL$2,Valeurs!$B33:$U33))</f>
        <v>4.7099422161684154E-2</v>
      </c>
      <c r="E33">
        <f>Mapping!V$2*Valeurs!E33/(SUMPRODUCT(Mapping!$S$2:$AL$2,Valeurs!$B33:$U33))</f>
        <v>5.2669071104728266E-2</v>
      </c>
      <c r="F33">
        <f>Mapping!W$2*Valeurs!F33/(SUMPRODUCT(Mapping!$S$2:$AL$2,Valeurs!$B33:$U33))</f>
        <v>4.7028349434667098E-2</v>
      </c>
      <c r="G33">
        <f>Mapping!X$2*Valeurs!G33/(SUMPRODUCT(Mapping!$S$2:$AL$2,Valeurs!$B33:$U33))</f>
        <v>5.5006268271411432E-2</v>
      </c>
      <c r="H33">
        <f>Mapping!Y$2*Valeurs!H33/(SUMPRODUCT(Mapping!$S$2:$AL$2,Valeurs!$B33:$U33))</f>
        <v>5.2103778548912287E-2</v>
      </c>
      <c r="I33">
        <f>Mapping!Z$2*Valeurs!I33/(SUMPRODUCT(Mapping!$S$2:$AL$2,Valeurs!$B33:$U33))</f>
        <v>5.1553406303373454E-2</v>
      </c>
      <c r="J33">
        <f>Mapping!AA$2*Valeurs!J33/(SUMPRODUCT(Mapping!$S$2:$AL$2,Valeurs!$B33:$U33))</f>
        <v>3.2675191426786796E-3</v>
      </c>
      <c r="K33">
        <f>Mapping!AB$2*Valeurs!K33/(SUMPRODUCT(Mapping!$S$2:$AL$2,Valeurs!$B33:$U33))</f>
        <v>3.0118018311420171E-2</v>
      </c>
      <c r="L33">
        <f>Mapping!AC$2*Valeurs!L33/(SUMPRODUCT(Mapping!$S$2:$AL$2,Valeurs!$B33:$U33))</f>
        <v>9.1176118767013037E-2</v>
      </c>
      <c r="M33">
        <f>Mapping!AD$2*Valeurs!M33/(SUMPRODUCT(Mapping!$S$2:$AL$2,Valeurs!$B33:$U33))</f>
        <v>9.082191622834275E-2</v>
      </c>
      <c r="N33">
        <f>Mapping!AE$2*Valeurs!N33/(SUMPRODUCT(Mapping!$S$2:$AL$2,Valeurs!$B33:$U33))</f>
        <v>4.179403984633398E-2</v>
      </c>
      <c r="O33">
        <f>Mapping!AF$2*Valeurs!O33/(SUMPRODUCT(Mapping!$S$2:$AL$2,Valeurs!$B33:$U33))</f>
        <v>3.8586540076615071E-2</v>
      </c>
      <c r="P33">
        <f>Mapping!AG$2*Valeurs!P33/(SUMPRODUCT(Mapping!$S$2:$AL$2,Valeurs!$B33:$U33))</f>
        <v>7.5316828843516287E-2</v>
      </c>
      <c r="Q33">
        <f>Mapping!AH$2*Valeurs!Q33/(SUMPRODUCT(Mapping!$S$2:$AL$2,Valeurs!$B33:$U33))</f>
        <v>4.3296023364639981E-2</v>
      </c>
      <c r="R33">
        <f>Mapping!AI$2*Valeurs!R33/(SUMPRODUCT(Mapping!$S$2:$AL$2,Valeurs!$B33:$U33))</f>
        <v>4.4495598963065819E-2</v>
      </c>
      <c r="S33">
        <f>Mapping!AJ$2*Valeurs!S33/(SUMPRODUCT(Mapping!$S$2:$AL$2,Valeurs!$B33:$U33))</f>
        <v>3.6974418772963702E-2</v>
      </c>
      <c r="T33">
        <f>Mapping!AK$2*Valeurs!T33/(SUMPRODUCT(Mapping!$S$2:$AL$2,Valeurs!$B33:$U33))</f>
        <v>4.0451346325475597E-2</v>
      </c>
      <c r="U33">
        <f>Mapping!AL$2*Valeurs!U33/(SUMPRODUCT(Mapping!$S$2:$AL$2,Valeurs!$B33:$U33))</f>
        <v>6.0211358800711566E-2</v>
      </c>
      <c r="V33">
        <f>SUMPRODUCT(B33:U33,Rendements!B33:U33)</f>
        <v>2.3350486571130011E-5</v>
      </c>
      <c r="W33">
        <f t="shared" si="0"/>
        <v>1.0159939229452422</v>
      </c>
    </row>
    <row r="34" spans="1:23" x14ac:dyDescent="0.25">
      <c r="A34" s="1" t="s">
        <v>53</v>
      </c>
      <c r="B34">
        <f>Mapping!S$2*Valeurs!B34/(SUMPRODUCT(Mapping!$S$2:$AL$2,Valeurs!$B34:$U34))</f>
        <v>4.6808642115358956E-2</v>
      </c>
      <c r="C34">
        <f>Mapping!T$2*Valeurs!C34/(SUMPRODUCT(Mapping!$S$2:$AL$2,Valeurs!$B34:$U34))</f>
        <v>5.1644401647190079E-2</v>
      </c>
      <c r="D34">
        <f>Mapping!U$2*Valeurs!D34/(SUMPRODUCT(Mapping!$S$2:$AL$2,Valeurs!$B34:$U34))</f>
        <v>4.7585511719065103E-2</v>
      </c>
      <c r="E34">
        <f>Mapping!V$2*Valeurs!E34/(SUMPRODUCT(Mapping!$S$2:$AL$2,Valeurs!$B34:$U34))</f>
        <v>5.2624874375007541E-2</v>
      </c>
      <c r="F34">
        <f>Mapping!W$2*Valeurs!F34/(SUMPRODUCT(Mapping!$S$2:$AL$2,Valeurs!$B34:$U34))</f>
        <v>4.6493370716761788E-2</v>
      </c>
      <c r="G34">
        <f>Mapping!X$2*Valeurs!G34/(SUMPRODUCT(Mapping!$S$2:$AL$2,Valeurs!$B34:$U34))</f>
        <v>5.4762242661288485E-2</v>
      </c>
      <c r="H34">
        <f>Mapping!Y$2*Valeurs!H34/(SUMPRODUCT(Mapping!$S$2:$AL$2,Valeurs!$B34:$U34))</f>
        <v>5.1515246630176287E-2</v>
      </c>
      <c r="I34">
        <f>Mapping!Z$2*Valeurs!I34/(SUMPRODUCT(Mapping!$S$2:$AL$2,Valeurs!$B34:$U34))</f>
        <v>5.1455906817717854E-2</v>
      </c>
      <c r="J34">
        <f>Mapping!AA$2*Valeurs!J34/(SUMPRODUCT(Mapping!$S$2:$AL$2,Valeurs!$B34:$U34))</f>
        <v>3.2632780848043932E-3</v>
      </c>
      <c r="K34">
        <f>Mapping!AB$2*Valeurs!K34/(SUMPRODUCT(Mapping!$S$2:$AL$2,Valeurs!$B34:$U34))</f>
        <v>3.0078926800968346E-2</v>
      </c>
      <c r="L34">
        <f>Mapping!AC$2*Valeurs!L34/(SUMPRODUCT(Mapping!$S$2:$AL$2,Valeurs!$B34:$U34))</f>
        <v>9.1057777242584584E-2</v>
      </c>
      <c r="M34">
        <f>Mapping!AD$2*Valeurs!M34/(SUMPRODUCT(Mapping!$S$2:$AL$2,Valeurs!$B34:$U34))</f>
        <v>9.0894389180823376E-2</v>
      </c>
      <c r="N34">
        <f>Mapping!AE$2*Valeurs!N34/(SUMPRODUCT(Mapping!$S$2:$AL$2,Valeurs!$B34:$U34))</f>
        <v>4.1739793510184517E-2</v>
      </c>
      <c r="O34">
        <f>Mapping!AF$2*Valeurs!O34/(SUMPRODUCT(Mapping!$S$2:$AL$2,Valeurs!$B34:$U34))</f>
        <v>3.8961393705871011E-2</v>
      </c>
      <c r="P34">
        <f>Mapping!AG$2*Valeurs!P34/(SUMPRODUCT(Mapping!$S$2:$AL$2,Valeurs!$B34:$U34))</f>
        <v>7.5870883508169257E-2</v>
      </c>
      <c r="Q34">
        <f>Mapping!AH$2*Valeurs!Q34/(SUMPRODUCT(Mapping!$S$2:$AL$2,Valeurs!$B34:$U34))</f>
        <v>4.2959049436638357E-2</v>
      </c>
      <c r="R34">
        <f>Mapping!AI$2*Valeurs!R34/(SUMPRODUCT(Mapping!$S$2:$AL$2,Valeurs!$B34:$U34))</f>
        <v>4.4192934570426119E-2</v>
      </c>
      <c r="S34">
        <f>Mapping!AJ$2*Valeurs!S34/(SUMPRODUCT(Mapping!$S$2:$AL$2,Valeurs!$B34:$U34))</f>
        <v>3.6652898939988666E-2</v>
      </c>
      <c r="T34">
        <f>Mapping!AK$2*Valeurs!T34/(SUMPRODUCT(Mapping!$S$2:$AL$2,Valeurs!$B34:$U34))</f>
        <v>4.0896112017323454E-2</v>
      </c>
      <c r="U34">
        <f>Mapping!AL$2*Valeurs!U34/(SUMPRODUCT(Mapping!$S$2:$AL$2,Valeurs!$B34:$U34))</f>
        <v>6.0542366319651784E-2</v>
      </c>
      <c r="V34">
        <f>SUMPRODUCT(B34:U34,Rendements!B34:U34)</f>
        <v>1.3428233682250827E-3</v>
      </c>
      <c r="W34">
        <f t="shared" si="0"/>
        <v>1.0173582233269478</v>
      </c>
    </row>
    <row r="35" spans="1:23" x14ac:dyDescent="0.25">
      <c r="A35" s="1" t="s">
        <v>54</v>
      </c>
      <c r="B35">
        <f>Mapping!S$2*Valeurs!B35/(SUMPRODUCT(Mapping!$S$2:$AL$2,Valeurs!$B35:$U35))</f>
        <v>4.6808642115358956E-2</v>
      </c>
      <c r="C35">
        <f>Mapping!T$2*Valeurs!C35/(SUMPRODUCT(Mapping!$S$2:$AL$2,Valeurs!$B35:$U35))</f>
        <v>5.1644401647190079E-2</v>
      </c>
      <c r="D35">
        <f>Mapping!U$2*Valeurs!D35/(SUMPRODUCT(Mapping!$S$2:$AL$2,Valeurs!$B35:$U35))</f>
        <v>4.7585511719065103E-2</v>
      </c>
      <c r="E35">
        <f>Mapping!V$2*Valeurs!E35/(SUMPRODUCT(Mapping!$S$2:$AL$2,Valeurs!$B35:$U35))</f>
        <v>5.2624874375007541E-2</v>
      </c>
      <c r="F35">
        <f>Mapping!W$2*Valeurs!F35/(SUMPRODUCT(Mapping!$S$2:$AL$2,Valeurs!$B35:$U35))</f>
        <v>4.6493370716761788E-2</v>
      </c>
      <c r="G35">
        <f>Mapping!X$2*Valeurs!G35/(SUMPRODUCT(Mapping!$S$2:$AL$2,Valeurs!$B35:$U35))</f>
        <v>5.4762242661288485E-2</v>
      </c>
      <c r="H35">
        <f>Mapping!Y$2*Valeurs!H35/(SUMPRODUCT(Mapping!$S$2:$AL$2,Valeurs!$B35:$U35))</f>
        <v>5.1515246630176287E-2</v>
      </c>
      <c r="I35">
        <f>Mapping!Z$2*Valeurs!I35/(SUMPRODUCT(Mapping!$S$2:$AL$2,Valeurs!$B35:$U35))</f>
        <v>5.1455906817717854E-2</v>
      </c>
      <c r="J35">
        <f>Mapping!AA$2*Valeurs!J35/(SUMPRODUCT(Mapping!$S$2:$AL$2,Valeurs!$B35:$U35))</f>
        <v>3.2632780848043932E-3</v>
      </c>
      <c r="K35">
        <f>Mapping!AB$2*Valeurs!K35/(SUMPRODUCT(Mapping!$S$2:$AL$2,Valeurs!$B35:$U35))</f>
        <v>3.0078926800968346E-2</v>
      </c>
      <c r="L35">
        <f>Mapping!AC$2*Valeurs!L35/(SUMPRODUCT(Mapping!$S$2:$AL$2,Valeurs!$B35:$U35))</f>
        <v>9.1057777242584584E-2</v>
      </c>
      <c r="M35">
        <f>Mapping!AD$2*Valeurs!M35/(SUMPRODUCT(Mapping!$S$2:$AL$2,Valeurs!$B35:$U35))</f>
        <v>9.0894389180823376E-2</v>
      </c>
      <c r="N35">
        <f>Mapping!AE$2*Valeurs!N35/(SUMPRODUCT(Mapping!$S$2:$AL$2,Valeurs!$B35:$U35))</f>
        <v>4.1739793510184517E-2</v>
      </c>
      <c r="O35">
        <f>Mapping!AF$2*Valeurs!O35/(SUMPRODUCT(Mapping!$S$2:$AL$2,Valeurs!$B35:$U35))</f>
        <v>3.8961393705871011E-2</v>
      </c>
      <c r="P35">
        <f>Mapping!AG$2*Valeurs!P35/(SUMPRODUCT(Mapping!$S$2:$AL$2,Valeurs!$B35:$U35))</f>
        <v>7.5870883508169257E-2</v>
      </c>
      <c r="Q35">
        <f>Mapping!AH$2*Valeurs!Q35/(SUMPRODUCT(Mapping!$S$2:$AL$2,Valeurs!$B35:$U35))</f>
        <v>4.2959049436638357E-2</v>
      </c>
      <c r="R35">
        <f>Mapping!AI$2*Valeurs!R35/(SUMPRODUCT(Mapping!$S$2:$AL$2,Valeurs!$B35:$U35))</f>
        <v>4.4192934570426119E-2</v>
      </c>
      <c r="S35">
        <f>Mapping!AJ$2*Valeurs!S35/(SUMPRODUCT(Mapping!$S$2:$AL$2,Valeurs!$B35:$U35))</f>
        <v>3.6652898939988666E-2</v>
      </c>
      <c r="T35">
        <f>Mapping!AK$2*Valeurs!T35/(SUMPRODUCT(Mapping!$S$2:$AL$2,Valeurs!$B35:$U35))</f>
        <v>4.0896112017323454E-2</v>
      </c>
      <c r="U35">
        <f>Mapping!AL$2*Valeurs!U35/(SUMPRODUCT(Mapping!$S$2:$AL$2,Valeurs!$B35:$U35))</f>
        <v>6.0542366319651784E-2</v>
      </c>
      <c r="V35">
        <f>SUMPRODUCT(B35:U35,Rendements!B35:U35)</f>
        <v>0</v>
      </c>
      <c r="W35">
        <f t="shared" si="0"/>
        <v>1.0173582233269478</v>
      </c>
    </row>
    <row r="36" spans="1:23" x14ac:dyDescent="0.25">
      <c r="A36" s="1" t="s">
        <v>55</v>
      </c>
      <c r="B36">
        <f>Mapping!S$2*Valeurs!B36/(SUMPRODUCT(Mapping!$S$2:$AL$2,Valeurs!$B36:$U36))</f>
        <v>4.6811052934810124E-2</v>
      </c>
      <c r="C36">
        <f>Mapping!T$2*Valeurs!C36/(SUMPRODUCT(Mapping!$S$2:$AL$2,Valeurs!$B36:$U36))</f>
        <v>5.1382996188312199E-2</v>
      </c>
      <c r="D36">
        <f>Mapping!U$2*Valeurs!D36/(SUMPRODUCT(Mapping!$S$2:$AL$2,Valeurs!$B36:$U36))</f>
        <v>4.7605486094726715E-2</v>
      </c>
      <c r="E36">
        <f>Mapping!V$2*Valeurs!E36/(SUMPRODUCT(Mapping!$S$2:$AL$2,Valeurs!$B36:$U36))</f>
        <v>5.3086629082306117E-2</v>
      </c>
      <c r="F36">
        <f>Mapping!W$2*Valeurs!F36/(SUMPRODUCT(Mapping!$S$2:$AL$2,Valeurs!$B36:$U36))</f>
        <v>4.5868947703725578E-2</v>
      </c>
      <c r="G36">
        <f>Mapping!X$2*Valeurs!G36/(SUMPRODUCT(Mapping!$S$2:$AL$2,Valeurs!$B36:$U36))</f>
        <v>5.4991726825455355E-2</v>
      </c>
      <c r="H36">
        <f>Mapping!Y$2*Valeurs!H36/(SUMPRODUCT(Mapping!$S$2:$AL$2,Valeurs!$B36:$U36))</f>
        <v>5.1259222654245755E-2</v>
      </c>
      <c r="I36">
        <f>Mapping!Z$2*Valeurs!I36/(SUMPRODUCT(Mapping!$S$2:$AL$2,Valeurs!$B36:$U36))</f>
        <v>5.1319764945633797E-2</v>
      </c>
      <c r="J36">
        <f>Mapping!AA$2*Valeurs!J36/(SUMPRODUCT(Mapping!$S$2:$AL$2,Valeurs!$B36:$U36))</f>
        <v>3.2612187485831974E-3</v>
      </c>
      <c r="K36">
        <f>Mapping!AB$2*Valeurs!K36/(SUMPRODUCT(Mapping!$S$2:$AL$2,Valeurs!$B36:$U36))</f>
        <v>3.0312630517982452E-2</v>
      </c>
      <c r="L36">
        <f>Mapping!AC$2*Valeurs!L36/(SUMPRODUCT(Mapping!$S$2:$AL$2,Valeurs!$B36:$U36))</f>
        <v>9.019253394479225E-2</v>
      </c>
      <c r="M36">
        <f>Mapping!AD$2*Valeurs!M36/(SUMPRODUCT(Mapping!$S$2:$AL$2,Valeurs!$B36:$U36))</f>
        <v>9.1051644048824862E-2</v>
      </c>
      <c r="N36">
        <f>Mapping!AE$2*Valeurs!N36/(SUMPRODUCT(Mapping!$S$2:$AL$2,Valeurs!$B36:$U36))</f>
        <v>4.1706128945989275E-2</v>
      </c>
      <c r="O36">
        <f>Mapping!AF$2*Valeurs!O36/(SUMPRODUCT(Mapping!$S$2:$AL$2,Valeurs!$B36:$U36))</f>
        <v>3.9051465310618386E-2</v>
      </c>
      <c r="P36">
        <f>Mapping!AG$2*Valeurs!P36/(SUMPRODUCT(Mapping!$S$2:$AL$2,Valeurs!$B36:$U36))</f>
        <v>7.581518383168627E-2</v>
      </c>
      <c r="Q36">
        <f>Mapping!AH$2*Valeurs!Q36/(SUMPRODUCT(Mapping!$S$2:$AL$2,Valeurs!$B36:$U36))</f>
        <v>4.285387948323751E-2</v>
      </c>
      <c r="R36">
        <f>Mapping!AI$2*Valeurs!R36/(SUMPRODUCT(Mapping!$S$2:$AL$2,Valeurs!$B36:$U36))</f>
        <v>4.4763388344534152E-2</v>
      </c>
      <c r="S36">
        <f>Mapping!AJ$2*Valeurs!S36/(SUMPRODUCT(Mapping!$S$2:$AL$2,Valeurs!$B36:$U36))</f>
        <v>3.629030789532546E-2</v>
      </c>
      <c r="T36">
        <f>Mapping!AK$2*Valeurs!T36/(SUMPRODUCT(Mapping!$S$2:$AL$2,Valeurs!$B36:$U36))</f>
        <v>4.1377570521657775E-2</v>
      </c>
      <c r="U36">
        <f>Mapping!AL$2*Valeurs!U36/(SUMPRODUCT(Mapping!$S$2:$AL$2,Valeurs!$B36:$U36))</f>
        <v>6.099822197755262E-2</v>
      </c>
      <c r="V36">
        <f>SUMPRODUCT(B36:U36,Rendements!B36:U36)</f>
        <v>2.5015277780304551E-3</v>
      </c>
      <c r="W36">
        <f t="shared" si="0"/>
        <v>1.0199031731828079</v>
      </c>
    </row>
    <row r="37" spans="1:23" x14ac:dyDescent="0.25">
      <c r="A37" s="1" t="s">
        <v>56</v>
      </c>
      <c r="B37">
        <f>Mapping!S$2*Valeurs!B37/(SUMPRODUCT(Mapping!$S$2:$AL$2,Valeurs!$B37:$U37))</f>
        <v>4.6712613767921338E-2</v>
      </c>
      <c r="C37">
        <f>Mapping!T$2*Valeurs!C37/(SUMPRODUCT(Mapping!$S$2:$AL$2,Valeurs!$B37:$U37))</f>
        <v>5.0920870431127363E-2</v>
      </c>
      <c r="D37">
        <f>Mapping!U$2*Valeurs!D37/(SUMPRODUCT(Mapping!$S$2:$AL$2,Valeurs!$B37:$U37))</f>
        <v>4.7368761923492292E-2</v>
      </c>
      <c r="E37">
        <f>Mapping!V$2*Valeurs!E37/(SUMPRODUCT(Mapping!$S$2:$AL$2,Valeurs!$B37:$U37))</f>
        <v>5.3320353856747507E-2</v>
      </c>
      <c r="F37">
        <f>Mapping!W$2*Valeurs!F37/(SUMPRODUCT(Mapping!$S$2:$AL$2,Valeurs!$B37:$U37))</f>
        <v>4.5273925374164324E-2</v>
      </c>
      <c r="G37">
        <f>Mapping!X$2*Valeurs!G37/(SUMPRODUCT(Mapping!$S$2:$AL$2,Valeurs!$B37:$U37))</f>
        <v>5.5822539445185199E-2</v>
      </c>
      <c r="H37">
        <f>Mapping!Y$2*Valeurs!H37/(SUMPRODUCT(Mapping!$S$2:$AL$2,Valeurs!$B37:$U37))</f>
        <v>5.1176678141985892E-2</v>
      </c>
      <c r="I37">
        <f>Mapping!Z$2*Valeurs!I37/(SUMPRODUCT(Mapping!$S$2:$AL$2,Valeurs!$B37:$U37))</f>
        <v>5.1401898127894627E-2</v>
      </c>
      <c r="J37">
        <f>Mapping!AA$2*Valeurs!J37/(SUMPRODUCT(Mapping!$S$2:$AL$2,Valeurs!$B37:$U37))</f>
        <v>3.246062816420012E-3</v>
      </c>
      <c r="K37">
        <f>Mapping!AB$2*Valeurs!K37/(SUMPRODUCT(Mapping!$S$2:$AL$2,Valeurs!$B37:$U37))</f>
        <v>3.040654759419938E-2</v>
      </c>
      <c r="L37">
        <f>Mapping!AC$2*Valeurs!L37/(SUMPRODUCT(Mapping!$S$2:$AL$2,Valeurs!$B37:$U37))</f>
        <v>9.0383167104838735E-2</v>
      </c>
      <c r="M37">
        <f>Mapping!AD$2*Valeurs!M37/(SUMPRODUCT(Mapping!$S$2:$AL$2,Valeurs!$B37:$U37))</f>
        <v>9.0811441021042882E-2</v>
      </c>
      <c r="N37">
        <f>Mapping!AE$2*Valeurs!N37/(SUMPRODUCT(Mapping!$S$2:$AL$2,Valeurs!$B37:$U37))</f>
        <v>4.1498740058278097E-2</v>
      </c>
      <c r="O37">
        <f>Mapping!AF$2*Valeurs!O37/(SUMPRODUCT(Mapping!$S$2:$AL$2,Valeurs!$B37:$U37))</f>
        <v>3.9129682219937234E-2</v>
      </c>
      <c r="P37">
        <f>Mapping!AG$2*Valeurs!P37/(SUMPRODUCT(Mapping!$S$2:$AL$2,Valeurs!$B37:$U37))</f>
        <v>7.504999382401073E-2</v>
      </c>
      <c r="Q37">
        <f>Mapping!AH$2*Valeurs!Q37/(SUMPRODUCT(Mapping!$S$2:$AL$2,Valeurs!$B37:$U37))</f>
        <v>4.2919481193764542E-2</v>
      </c>
      <c r="R37">
        <f>Mapping!AI$2*Valeurs!R37/(SUMPRODUCT(Mapping!$S$2:$AL$2,Valeurs!$B37:$U37))</f>
        <v>4.4702861611184863E-2</v>
      </c>
      <c r="S37">
        <f>Mapping!AJ$2*Valeurs!S37/(SUMPRODUCT(Mapping!$S$2:$AL$2,Valeurs!$B37:$U37))</f>
        <v>3.6109849848047694E-2</v>
      </c>
      <c r="T37">
        <f>Mapping!AK$2*Valeurs!T37/(SUMPRODUCT(Mapping!$S$2:$AL$2,Valeurs!$B37:$U37))</f>
        <v>4.1597319931491336E-2</v>
      </c>
      <c r="U37">
        <f>Mapping!AL$2*Valeurs!U37/(SUMPRODUCT(Mapping!$S$2:$AL$2,Valeurs!$B37:$U37))</f>
        <v>6.2147211708266162E-2</v>
      </c>
      <c r="V37">
        <f>SUMPRODUCT(B37:U37,Rendements!B37:U37)</f>
        <v>5.0590835453635016E-3</v>
      </c>
      <c r="W37">
        <f t="shared" si="0"/>
        <v>1.0250629485441209</v>
      </c>
    </row>
    <row r="38" spans="1:23" x14ac:dyDescent="0.25">
      <c r="A38" s="1" t="s">
        <v>57</v>
      </c>
      <c r="B38">
        <f>Mapping!S$2*Valeurs!B38/(SUMPRODUCT(Mapping!$S$2:$AL$2,Valeurs!$B38:$U38))</f>
        <v>4.6858363441008528E-2</v>
      </c>
      <c r="C38">
        <f>Mapping!T$2*Valeurs!C38/(SUMPRODUCT(Mapping!$S$2:$AL$2,Valeurs!$B38:$U38))</f>
        <v>5.0673020187942022E-2</v>
      </c>
      <c r="D38">
        <f>Mapping!U$2*Valeurs!D38/(SUMPRODUCT(Mapping!$S$2:$AL$2,Valeurs!$B38:$U38))</f>
        <v>4.7569335957404063E-2</v>
      </c>
      <c r="E38">
        <f>Mapping!V$2*Valeurs!E38/(SUMPRODUCT(Mapping!$S$2:$AL$2,Valeurs!$B38:$U38))</f>
        <v>5.2920006459972552E-2</v>
      </c>
      <c r="F38">
        <f>Mapping!W$2*Valeurs!F38/(SUMPRODUCT(Mapping!$S$2:$AL$2,Valeurs!$B38:$U38))</f>
        <v>4.5147594698863903E-2</v>
      </c>
      <c r="G38">
        <f>Mapping!X$2*Valeurs!G38/(SUMPRODUCT(Mapping!$S$2:$AL$2,Valeurs!$B38:$U38))</f>
        <v>5.5149525533238548E-2</v>
      </c>
      <c r="H38">
        <f>Mapping!Y$2*Valeurs!H38/(SUMPRODUCT(Mapping!$S$2:$AL$2,Valeurs!$B38:$U38))</f>
        <v>5.0971216654920756E-2</v>
      </c>
      <c r="I38">
        <f>Mapping!Z$2*Valeurs!I38/(SUMPRODUCT(Mapping!$S$2:$AL$2,Valeurs!$B38:$U38))</f>
        <v>5.1094049166187837E-2</v>
      </c>
      <c r="J38">
        <f>Mapping!AA$2*Valeurs!J38/(SUMPRODUCT(Mapping!$S$2:$AL$2,Valeurs!$B38:$U38))</f>
        <v>3.2387924643975437E-3</v>
      </c>
      <c r="K38">
        <f>Mapping!AB$2*Valeurs!K38/(SUMPRODUCT(Mapping!$S$2:$AL$2,Valeurs!$B38:$U38))</f>
        <v>3.0759071220685875E-2</v>
      </c>
      <c r="L38">
        <f>Mapping!AC$2*Valeurs!L38/(SUMPRODUCT(Mapping!$S$2:$AL$2,Valeurs!$B38:$U38))</f>
        <v>9.0913375528862847E-2</v>
      </c>
      <c r="M38">
        <f>Mapping!AD$2*Valeurs!M38/(SUMPRODUCT(Mapping!$S$2:$AL$2,Valeurs!$B38:$U38))</f>
        <v>9.0591204657798755E-2</v>
      </c>
      <c r="N38">
        <f>Mapping!AE$2*Valeurs!N38/(SUMPRODUCT(Mapping!$S$2:$AL$2,Valeurs!$B38:$U38))</f>
        <v>4.1212180500084648E-2</v>
      </c>
      <c r="O38">
        <f>Mapping!AF$2*Valeurs!O38/(SUMPRODUCT(Mapping!$S$2:$AL$2,Valeurs!$B38:$U38))</f>
        <v>3.9045803537906133E-2</v>
      </c>
      <c r="P38">
        <f>Mapping!AG$2*Valeurs!P38/(SUMPRODUCT(Mapping!$S$2:$AL$2,Valeurs!$B38:$U38))</f>
        <v>7.5555407984445405E-2</v>
      </c>
      <c r="Q38">
        <f>Mapping!AH$2*Valeurs!Q38/(SUMPRODUCT(Mapping!$S$2:$AL$2,Valeurs!$B38:$U38))</f>
        <v>4.269325330597204E-2</v>
      </c>
      <c r="R38">
        <f>Mapping!AI$2*Valeurs!R38/(SUMPRODUCT(Mapping!$S$2:$AL$2,Valeurs!$B38:$U38))</f>
        <v>4.5837522926562825E-2</v>
      </c>
      <c r="S38">
        <f>Mapping!AJ$2*Valeurs!S38/(SUMPRODUCT(Mapping!$S$2:$AL$2,Valeurs!$B38:$U38))</f>
        <v>3.7202355252700034E-2</v>
      </c>
      <c r="T38">
        <f>Mapping!AK$2*Valeurs!T38/(SUMPRODUCT(Mapping!$S$2:$AL$2,Valeurs!$B38:$U38))</f>
        <v>4.117489553127255E-2</v>
      </c>
      <c r="U38">
        <f>Mapping!AL$2*Valeurs!U38/(SUMPRODUCT(Mapping!$S$2:$AL$2,Valeurs!$B38:$U38))</f>
        <v>6.1393024989773094E-2</v>
      </c>
      <c r="V38">
        <f>SUMPRODUCT(B38:U38,Rendements!B38:U38)</f>
        <v>5.4059285849832892E-3</v>
      </c>
      <c r="W38">
        <f t="shared" si="0"/>
        <v>1.0306043656390629</v>
      </c>
    </row>
    <row r="39" spans="1:23" x14ac:dyDescent="0.25">
      <c r="A39" s="1" t="s">
        <v>58</v>
      </c>
      <c r="B39">
        <f>Mapping!S$2*Valeurs!B39/(SUMPRODUCT(Mapping!$S$2:$AL$2,Valeurs!$B39:$U39))</f>
        <v>4.6844281317241734E-2</v>
      </c>
      <c r="C39">
        <f>Mapping!T$2*Valeurs!C39/(SUMPRODUCT(Mapping!$S$2:$AL$2,Valeurs!$B39:$U39))</f>
        <v>5.1108760790053588E-2</v>
      </c>
      <c r="D39">
        <f>Mapping!U$2*Valeurs!D39/(SUMPRODUCT(Mapping!$S$2:$AL$2,Valeurs!$B39:$U39))</f>
        <v>4.7441915436793963E-2</v>
      </c>
      <c r="E39">
        <f>Mapping!V$2*Valeurs!E39/(SUMPRODUCT(Mapping!$S$2:$AL$2,Valeurs!$B39:$U39))</f>
        <v>5.2868358196084965E-2</v>
      </c>
      <c r="F39">
        <f>Mapping!W$2*Valeurs!F39/(SUMPRODUCT(Mapping!$S$2:$AL$2,Valeurs!$B39:$U39))</f>
        <v>4.5021576308450224E-2</v>
      </c>
      <c r="G39">
        <f>Mapping!X$2*Valeurs!G39/(SUMPRODUCT(Mapping!$S$2:$AL$2,Valeurs!$B39:$U39))</f>
        <v>5.5219911294769296E-2</v>
      </c>
      <c r="H39">
        <f>Mapping!Y$2*Valeurs!H39/(SUMPRODUCT(Mapping!$S$2:$AL$2,Valeurs!$B39:$U39))</f>
        <v>5.0895744683758411E-2</v>
      </c>
      <c r="I39">
        <f>Mapping!Z$2*Valeurs!I39/(SUMPRODUCT(Mapping!$S$2:$AL$2,Valeurs!$B39:$U39))</f>
        <v>5.1187592817286721E-2</v>
      </c>
      <c r="J39">
        <f>Mapping!AA$2*Valeurs!J39/(SUMPRODUCT(Mapping!$S$2:$AL$2,Valeurs!$B39:$U39))</f>
        <v>3.23389763809889E-3</v>
      </c>
      <c r="K39">
        <f>Mapping!AB$2*Valeurs!K39/(SUMPRODUCT(Mapping!$S$2:$AL$2,Valeurs!$B39:$U39))</f>
        <v>3.0796881670161785E-2</v>
      </c>
      <c r="L39">
        <f>Mapping!AC$2*Valeurs!L39/(SUMPRODUCT(Mapping!$S$2:$AL$2,Valeurs!$B39:$U39))</f>
        <v>9.0548365130302289E-2</v>
      </c>
      <c r="M39">
        <f>Mapping!AD$2*Valeurs!M39/(SUMPRODUCT(Mapping!$S$2:$AL$2,Valeurs!$B39:$U39))</f>
        <v>8.9825363368437244E-2</v>
      </c>
      <c r="N39">
        <f>Mapping!AE$2*Valeurs!N39/(SUMPRODUCT(Mapping!$S$2:$AL$2,Valeurs!$B39:$U39))</f>
        <v>4.1847939219793018E-2</v>
      </c>
      <c r="O39">
        <f>Mapping!AF$2*Valeurs!O39/(SUMPRODUCT(Mapping!$S$2:$AL$2,Valeurs!$B39:$U39))</f>
        <v>3.8802095394240767E-2</v>
      </c>
      <c r="P39">
        <f>Mapping!AG$2*Valeurs!P39/(SUMPRODUCT(Mapping!$S$2:$AL$2,Valeurs!$B39:$U39))</f>
        <v>7.4905604537717371E-2</v>
      </c>
      <c r="Q39">
        <f>Mapping!AH$2*Valeurs!Q39/(SUMPRODUCT(Mapping!$S$2:$AL$2,Valeurs!$B39:$U39))</f>
        <v>4.2122991236552824E-2</v>
      </c>
      <c r="R39">
        <f>Mapping!AI$2*Valeurs!R39/(SUMPRODUCT(Mapping!$S$2:$AL$2,Valeurs!$B39:$U39))</f>
        <v>4.5440803795025242E-2</v>
      </c>
      <c r="S39">
        <f>Mapping!AJ$2*Valeurs!S39/(SUMPRODUCT(Mapping!$S$2:$AL$2,Valeurs!$B39:$U39))</f>
        <v>3.9023935487651991E-2</v>
      </c>
      <c r="T39">
        <f>Mapping!AK$2*Valeurs!T39/(SUMPRODUCT(Mapping!$S$2:$AL$2,Valeurs!$B39:$U39))</f>
        <v>4.159660386055708E-2</v>
      </c>
      <c r="U39">
        <f>Mapping!AL$2*Valeurs!U39/(SUMPRODUCT(Mapping!$S$2:$AL$2,Valeurs!$B39:$U39))</f>
        <v>6.1267377817022635E-2</v>
      </c>
      <c r="V39">
        <f>SUMPRODUCT(B39:U39,Rendements!B39:U39)</f>
        <v>7.0921419669133495E-3</v>
      </c>
      <c r="W39">
        <f t="shared" si="0"/>
        <v>1.0379135581118959</v>
      </c>
    </row>
    <row r="40" spans="1:23" x14ac:dyDescent="0.25">
      <c r="A40" s="1" t="s">
        <v>59</v>
      </c>
      <c r="B40">
        <f>Mapping!S$2*Valeurs!B40/(SUMPRODUCT(Mapping!$S$2:$AL$2,Valeurs!$B40:$U40))</f>
        <v>4.6954982230959806E-2</v>
      </c>
      <c r="C40">
        <f>Mapping!T$2*Valeurs!C40/(SUMPRODUCT(Mapping!$S$2:$AL$2,Valeurs!$B40:$U40))</f>
        <v>5.1229539385847192E-2</v>
      </c>
      <c r="D40">
        <f>Mapping!U$2*Valeurs!D40/(SUMPRODUCT(Mapping!$S$2:$AL$2,Valeurs!$B40:$U40))</f>
        <v>4.7509208652267466E-2</v>
      </c>
      <c r="E40">
        <f>Mapping!V$2*Valeurs!E40/(SUMPRODUCT(Mapping!$S$2:$AL$2,Valeurs!$B40:$U40))</f>
        <v>5.2993295016429062E-2</v>
      </c>
      <c r="F40">
        <f>Mapping!W$2*Valeurs!F40/(SUMPRODUCT(Mapping!$S$2:$AL$2,Valeurs!$B40:$U40))</f>
        <v>4.5127969863740805E-2</v>
      </c>
      <c r="G40">
        <f>Mapping!X$2*Valeurs!G40/(SUMPRODUCT(Mapping!$S$2:$AL$2,Valeurs!$B40:$U40))</f>
        <v>5.5350405230504239E-2</v>
      </c>
      <c r="H40">
        <f>Mapping!Y$2*Valeurs!H40/(SUMPRODUCT(Mapping!$S$2:$AL$2,Valeurs!$B40:$U40))</f>
        <v>5.101601988667373E-2</v>
      </c>
      <c r="I40">
        <f>Mapping!Z$2*Valeurs!I40/(SUMPRODUCT(Mapping!$S$2:$AL$2,Valeurs!$B40:$U40))</f>
        <v>5.1308557706416458E-2</v>
      </c>
      <c r="J40">
        <f>Mapping!AA$2*Valeurs!J40/(SUMPRODUCT(Mapping!$S$2:$AL$2,Valeurs!$B40:$U40))</f>
        <v>3.2215149252044491E-3</v>
      </c>
      <c r="K40">
        <f>Mapping!AB$2*Valeurs!K40/(SUMPRODUCT(Mapping!$S$2:$AL$2,Valeurs!$B40:$U40))</f>
        <v>3.0627409185983039E-2</v>
      </c>
      <c r="L40">
        <f>Mapping!AC$2*Valeurs!L40/(SUMPRODUCT(Mapping!$S$2:$AL$2,Valeurs!$B40:$U40))</f>
        <v>8.9654845115112597E-2</v>
      </c>
      <c r="M40">
        <f>Mapping!AD$2*Valeurs!M40/(SUMPRODUCT(Mapping!$S$2:$AL$2,Valeurs!$B40:$U40))</f>
        <v>8.9780385418384248E-2</v>
      </c>
      <c r="N40">
        <f>Mapping!AE$2*Valeurs!N40/(SUMPRODUCT(Mapping!$S$2:$AL$2,Valeurs!$B40:$U40))</f>
        <v>4.1586774285169624E-2</v>
      </c>
      <c r="O40">
        <f>Mapping!AF$2*Valeurs!O40/(SUMPRODUCT(Mapping!$S$2:$AL$2,Valeurs!$B40:$U40))</f>
        <v>3.8893791270312138E-2</v>
      </c>
      <c r="P40">
        <f>Mapping!AG$2*Valeurs!P40/(SUMPRODUCT(Mapping!$S$2:$AL$2,Valeurs!$B40:$U40))</f>
        <v>7.380134571369161E-2</v>
      </c>
      <c r="Q40">
        <f>Mapping!AH$2*Valeurs!Q40/(SUMPRODUCT(Mapping!$S$2:$AL$2,Valeurs!$B40:$U40))</f>
        <v>4.2222534947915266E-2</v>
      </c>
      <c r="R40">
        <f>Mapping!AI$2*Valeurs!R40/(SUMPRODUCT(Mapping!$S$2:$AL$2,Valeurs!$B40:$U40))</f>
        <v>4.5387712935964129E-2</v>
      </c>
      <c r="S40">
        <f>Mapping!AJ$2*Valeurs!S40/(SUMPRODUCT(Mapping!$S$2:$AL$2,Valeurs!$B40:$U40))</f>
        <v>3.9721044613432434E-2</v>
      </c>
      <c r="T40">
        <f>Mapping!AK$2*Valeurs!T40/(SUMPRODUCT(Mapping!$S$2:$AL$2,Valeurs!$B40:$U40))</f>
        <v>4.2200500682947596E-2</v>
      </c>
      <c r="U40">
        <f>Mapping!AL$2*Valeurs!U40/(SUMPRODUCT(Mapping!$S$2:$AL$2,Valeurs!$B40:$U40))</f>
        <v>6.1412162933044002E-2</v>
      </c>
      <c r="V40">
        <f>SUMPRODUCT(B40:U40,Rendements!B40:U40)</f>
        <v>-2.3058465428106804E-3</v>
      </c>
      <c r="W40">
        <f t="shared" si="0"/>
        <v>1.0355202887221873</v>
      </c>
    </row>
    <row r="41" spans="1:23" x14ac:dyDescent="0.25">
      <c r="A41" s="1" t="s">
        <v>60</v>
      </c>
      <c r="B41">
        <f>Mapping!S$2*Valeurs!B41/(SUMPRODUCT(Mapping!$S$2:$AL$2,Valeurs!$B41:$U41))</f>
        <v>4.6933212258683146E-2</v>
      </c>
      <c r="C41">
        <f>Mapping!T$2*Valeurs!C41/(SUMPRODUCT(Mapping!$S$2:$AL$2,Valeurs!$B41:$U41))</f>
        <v>5.1265871643529262E-2</v>
      </c>
      <c r="D41">
        <f>Mapping!U$2*Valeurs!D41/(SUMPRODUCT(Mapping!$S$2:$AL$2,Valeurs!$B41:$U41))</f>
        <v>4.8164626184814402E-2</v>
      </c>
      <c r="E41">
        <f>Mapping!V$2*Valeurs!E41/(SUMPRODUCT(Mapping!$S$2:$AL$2,Valeurs!$B41:$U41))</f>
        <v>5.3072910412760528E-2</v>
      </c>
      <c r="F41">
        <f>Mapping!W$2*Valeurs!F41/(SUMPRODUCT(Mapping!$S$2:$AL$2,Valeurs!$B41:$U41))</f>
        <v>4.5046931329055136E-2</v>
      </c>
      <c r="G41">
        <f>Mapping!X$2*Valeurs!G41/(SUMPRODUCT(Mapping!$S$2:$AL$2,Valeurs!$B41:$U41))</f>
        <v>5.5802824661613078E-2</v>
      </c>
      <c r="H41">
        <f>Mapping!Y$2*Valeurs!H41/(SUMPRODUCT(Mapping!$S$2:$AL$2,Valeurs!$B41:$U41))</f>
        <v>5.1359026050109113E-2</v>
      </c>
      <c r="I41">
        <f>Mapping!Z$2*Valeurs!I41/(SUMPRODUCT(Mapping!$S$2:$AL$2,Valeurs!$B41:$U41))</f>
        <v>5.1025877353598773E-2</v>
      </c>
      <c r="J41">
        <f>Mapping!AA$2*Valeurs!J41/(SUMPRODUCT(Mapping!$S$2:$AL$2,Valeurs!$B41:$U41))</f>
        <v>3.218481101718961E-3</v>
      </c>
      <c r="K41">
        <f>Mapping!AB$2*Valeurs!K41/(SUMPRODUCT(Mapping!$S$2:$AL$2,Valeurs!$B41:$U41))</f>
        <v>3.0637103832820662E-2</v>
      </c>
      <c r="L41">
        <f>Mapping!AC$2*Valeurs!L41/(SUMPRODUCT(Mapping!$S$2:$AL$2,Valeurs!$B41:$U41))</f>
        <v>8.8117683692368387E-2</v>
      </c>
      <c r="M41">
        <f>Mapping!AD$2*Valeurs!M41/(SUMPRODUCT(Mapping!$S$2:$AL$2,Valeurs!$B41:$U41))</f>
        <v>8.8937963802382808E-2</v>
      </c>
      <c r="N41">
        <f>Mapping!AE$2*Valeurs!N41/(SUMPRODUCT(Mapping!$S$2:$AL$2,Valeurs!$B41:$U41))</f>
        <v>4.1475936543864202E-2</v>
      </c>
      <c r="O41">
        <f>Mapping!AF$2*Valeurs!O41/(SUMPRODUCT(Mapping!$S$2:$AL$2,Valeurs!$B41:$U41))</f>
        <v>3.8926302522255651E-2</v>
      </c>
      <c r="P41">
        <f>Mapping!AG$2*Valeurs!P41/(SUMPRODUCT(Mapping!$S$2:$AL$2,Valeurs!$B41:$U41))</f>
        <v>7.3812458296043562E-2</v>
      </c>
      <c r="Q41">
        <f>Mapping!AH$2*Valeurs!Q41/(SUMPRODUCT(Mapping!$S$2:$AL$2,Valeurs!$B41:$U41))</f>
        <v>4.2663167487842851E-2</v>
      </c>
      <c r="R41">
        <f>Mapping!AI$2*Valeurs!R41/(SUMPRODUCT(Mapping!$S$2:$AL$2,Valeurs!$B41:$U41))</f>
        <v>4.5658117657413726E-2</v>
      </c>
      <c r="S41">
        <f>Mapping!AJ$2*Valeurs!S41/(SUMPRODUCT(Mapping!$S$2:$AL$2,Valeurs!$B41:$U41))</f>
        <v>3.9395626232726196E-2</v>
      </c>
      <c r="T41">
        <f>Mapping!AK$2*Valeurs!T41/(SUMPRODUCT(Mapping!$S$2:$AL$2,Valeurs!$B41:$U41))</f>
        <v>4.3571347477553583E-2</v>
      </c>
      <c r="U41">
        <f>Mapping!AL$2*Valeurs!U41/(SUMPRODUCT(Mapping!$S$2:$AL$2,Valeurs!$B41:$U41))</f>
        <v>6.0914531458845927E-2</v>
      </c>
      <c r="V41">
        <f>SUMPRODUCT(B41:U41,Rendements!B41:U41)</f>
        <v>-6.9857904186259165E-3</v>
      </c>
      <c r="W41">
        <f t="shared" si="0"/>
        <v>1.0282863610109392</v>
      </c>
    </row>
    <row r="42" spans="1:23" x14ac:dyDescent="0.25">
      <c r="A42" s="1" t="s">
        <v>61</v>
      </c>
      <c r="B42">
        <f>Mapping!S$2*Valeurs!B42/(SUMPRODUCT(Mapping!$S$2:$AL$2,Valeurs!$B42:$U42))</f>
        <v>4.706019885457198E-2</v>
      </c>
      <c r="C42">
        <f>Mapping!T$2*Valeurs!C42/(SUMPRODUCT(Mapping!$S$2:$AL$2,Valeurs!$B42:$U42))</f>
        <v>5.1508456373611775E-2</v>
      </c>
      <c r="D42">
        <f>Mapping!U$2*Valeurs!D42/(SUMPRODUCT(Mapping!$S$2:$AL$2,Valeurs!$B42:$U42))</f>
        <v>4.8829087371456116E-2</v>
      </c>
      <c r="E42">
        <f>Mapping!V$2*Valeurs!E42/(SUMPRODUCT(Mapping!$S$2:$AL$2,Valeurs!$B42:$U42))</f>
        <v>5.3380655378018234E-2</v>
      </c>
      <c r="F42">
        <f>Mapping!W$2*Valeurs!F42/(SUMPRODUCT(Mapping!$S$2:$AL$2,Valeurs!$B42:$U42))</f>
        <v>4.5355667376461226E-2</v>
      </c>
      <c r="G42">
        <f>Mapping!X$2*Valeurs!G42/(SUMPRODUCT(Mapping!$S$2:$AL$2,Valeurs!$B42:$U42))</f>
        <v>5.4731320625655659E-2</v>
      </c>
      <c r="H42">
        <f>Mapping!Y$2*Valeurs!H42/(SUMPRODUCT(Mapping!$S$2:$AL$2,Valeurs!$B42:$U42))</f>
        <v>5.1525897725092723E-2</v>
      </c>
      <c r="I42">
        <f>Mapping!Z$2*Valeurs!I42/(SUMPRODUCT(Mapping!$S$2:$AL$2,Valeurs!$B42:$U42))</f>
        <v>5.1363325688177836E-2</v>
      </c>
      <c r="J42">
        <f>Mapping!AA$2*Valeurs!J42/(SUMPRODUCT(Mapping!$S$2:$AL$2,Valeurs!$B42:$U42))</f>
        <v>3.2523932548128454E-3</v>
      </c>
      <c r="K42">
        <f>Mapping!AB$2*Valeurs!K42/(SUMPRODUCT(Mapping!$S$2:$AL$2,Valeurs!$B42:$U42))</f>
        <v>3.0571245802705004E-2</v>
      </c>
      <c r="L42">
        <f>Mapping!AC$2*Valeurs!L42/(SUMPRODUCT(Mapping!$S$2:$AL$2,Valeurs!$B42:$U42))</f>
        <v>8.7443926956796744E-2</v>
      </c>
      <c r="M42">
        <f>Mapping!AD$2*Valeurs!M42/(SUMPRODUCT(Mapping!$S$2:$AL$2,Valeurs!$B42:$U42))</f>
        <v>8.8020186122127586E-2</v>
      </c>
      <c r="N42">
        <f>Mapping!AE$2*Valeurs!N42/(SUMPRODUCT(Mapping!$S$2:$AL$2,Valeurs!$B42:$U42))</f>
        <v>4.1501928476156323E-2</v>
      </c>
      <c r="O42">
        <f>Mapping!AF$2*Valeurs!O42/(SUMPRODUCT(Mapping!$S$2:$AL$2,Valeurs!$B42:$U42))</f>
        <v>3.8784869491474389E-2</v>
      </c>
      <c r="P42">
        <f>Mapping!AG$2*Valeurs!P42/(SUMPRODUCT(Mapping!$S$2:$AL$2,Valeurs!$B42:$U42))</f>
        <v>7.5072605010685606E-2</v>
      </c>
      <c r="Q42">
        <f>Mapping!AH$2*Valeurs!Q42/(SUMPRODUCT(Mapping!$S$2:$AL$2,Valeurs!$B42:$U42))</f>
        <v>4.3230553796599194E-2</v>
      </c>
      <c r="R42">
        <f>Mapping!AI$2*Valeurs!R42/(SUMPRODUCT(Mapping!$S$2:$AL$2,Valeurs!$B42:$U42))</f>
        <v>4.61967419900709E-2</v>
      </c>
      <c r="S42">
        <f>Mapping!AJ$2*Valeurs!S42/(SUMPRODUCT(Mapping!$S$2:$AL$2,Valeurs!$B42:$U42))</f>
        <v>3.9653212666103117E-2</v>
      </c>
      <c r="T42">
        <f>Mapping!AK$2*Valeurs!T42/(SUMPRODUCT(Mapping!$S$2:$AL$2,Valeurs!$B42:$U42))</f>
        <v>4.2858847943621194E-2</v>
      </c>
      <c r="U42">
        <f>Mapping!AL$2*Valeurs!U42/(SUMPRODUCT(Mapping!$S$2:$AL$2,Valeurs!$B42:$U42))</f>
        <v>5.9658879095801559E-2</v>
      </c>
      <c r="V42">
        <f>SUMPRODUCT(B42:U42,Rendements!B42:U42)</f>
        <v>-9.7831619607123641E-3</v>
      </c>
      <c r="W42">
        <f t="shared" si="0"/>
        <v>1.0182264689991776</v>
      </c>
    </row>
    <row r="43" spans="1:23" x14ac:dyDescent="0.25">
      <c r="A43" s="1" t="s">
        <v>62</v>
      </c>
      <c r="B43">
        <f>Mapping!S$2*Valeurs!B43/(SUMPRODUCT(Mapping!$S$2:$AL$2,Valeurs!$B43:$U43))</f>
        <v>4.8203420156639858E-2</v>
      </c>
      <c r="C43">
        <f>Mapping!T$2*Valeurs!C43/(SUMPRODUCT(Mapping!$S$2:$AL$2,Valeurs!$B43:$U43))</f>
        <v>5.0996048027944628E-2</v>
      </c>
      <c r="D43">
        <f>Mapping!U$2*Valeurs!D43/(SUMPRODUCT(Mapping!$S$2:$AL$2,Valeurs!$B43:$U43))</f>
        <v>4.789207744497824E-2</v>
      </c>
      <c r="E43">
        <f>Mapping!V$2*Valeurs!E43/(SUMPRODUCT(Mapping!$S$2:$AL$2,Valeurs!$B43:$U43))</f>
        <v>5.332365427831802E-2</v>
      </c>
      <c r="F43">
        <f>Mapping!W$2*Valeurs!F43/(SUMPRODUCT(Mapping!$S$2:$AL$2,Valeurs!$B43:$U43))</f>
        <v>4.5410277900518776E-2</v>
      </c>
      <c r="G43">
        <f>Mapping!X$2*Valeurs!G43/(SUMPRODUCT(Mapping!$S$2:$AL$2,Valeurs!$B43:$U43))</f>
        <v>5.4095797508389144E-2</v>
      </c>
      <c r="H43">
        <f>Mapping!Y$2*Valeurs!H43/(SUMPRODUCT(Mapping!$S$2:$AL$2,Valeurs!$B43:$U43))</f>
        <v>5.1620988679732902E-2</v>
      </c>
      <c r="I43">
        <f>Mapping!Z$2*Valeurs!I43/(SUMPRODUCT(Mapping!$S$2:$AL$2,Valeurs!$B43:$U43))</f>
        <v>5.1411744228238451E-2</v>
      </c>
      <c r="J43">
        <f>Mapping!AA$2*Valeurs!J43/(SUMPRODUCT(Mapping!$S$2:$AL$2,Valeurs!$B43:$U43))</f>
        <v>3.2038560152587224E-3</v>
      </c>
      <c r="K43">
        <f>Mapping!AB$2*Valeurs!K43/(SUMPRODUCT(Mapping!$S$2:$AL$2,Valeurs!$B43:$U43))</f>
        <v>3.0543189167960613E-2</v>
      </c>
      <c r="L43">
        <f>Mapping!AC$2*Valeurs!L43/(SUMPRODUCT(Mapping!$S$2:$AL$2,Valeurs!$B43:$U43))</f>
        <v>8.7225018971724383E-2</v>
      </c>
      <c r="M43">
        <f>Mapping!AD$2*Valeurs!M43/(SUMPRODUCT(Mapping!$S$2:$AL$2,Valeurs!$B43:$U43))</f>
        <v>8.7777944670627911E-2</v>
      </c>
      <c r="N43">
        <f>Mapping!AE$2*Valeurs!N43/(SUMPRODUCT(Mapping!$S$2:$AL$2,Valeurs!$B43:$U43))</f>
        <v>4.1545652652005646E-2</v>
      </c>
      <c r="O43">
        <f>Mapping!AF$2*Valeurs!O43/(SUMPRODUCT(Mapping!$S$2:$AL$2,Valeurs!$B43:$U43))</f>
        <v>3.9021911797765887E-2</v>
      </c>
      <c r="P43">
        <f>Mapping!AG$2*Valeurs!P43/(SUMPRODUCT(Mapping!$S$2:$AL$2,Valeurs!$B43:$U43))</f>
        <v>7.55901973444979E-2</v>
      </c>
      <c r="Q43">
        <f>Mapping!AH$2*Valeurs!Q43/(SUMPRODUCT(Mapping!$S$2:$AL$2,Valeurs!$B43:$U43))</f>
        <v>4.4070523918523473E-2</v>
      </c>
      <c r="R43">
        <f>Mapping!AI$2*Valeurs!R43/(SUMPRODUCT(Mapping!$S$2:$AL$2,Valeurs!$B43:$U43))</f>
        <v>4.6493710587257243E-2</v>
      </c>
      <c r="S43">
        <f>Mapping!AJ$2*Valeurs!S43/(SUMPRODUCT(Mapping!$S$2:$AL$2,Valeurs!$B43:$U43))</f>
        <v>3.8557420566798929E-2</v>
      </c>
      <c r="T43">
        <f>Mapping!AK$2*Valeurs!T43/(SUMPRODUCT(Mapping!$S$2:$AL$2,Valeurs!$B43:$U43))</f>
        <v>4.2496728072908496E-2</v>
      </c>
      <c r="U43">
        <f>Mapping!AL$2*Valeurs!U43/(SUMPRODUCT(Mapping!$S$2:$AL$2,Valeurs!$B43:$U43))</f>
        <v>6.0519838009910877E-2</v>
      </c>
      <c r="V43">
        <f>SUMPRODUCT(B43:U43,Rendements!B43:U43)</f>
        <v>1.7915381716809647E-4</v>
      </c>
      <c r="W43">
        <f t="shared" si="0"/>
        <v>1.0184088881578404</v>
      </c>
    </row>
    <row r="44" spans="1:23" x14ac:dyDescent="0.25">
      <c r="A44" s="1" t="s">
        <v>63</v>
      </c>
      <c r="B44">
        <f>Mapping!S$2*Valeurs!B44/(SUMPRODUCT(Mapping!$S$2:$AL$2,Valeurs!$B44:$U44))</f>
        <v>4.7487402489229801E-2</v>
      </c>
      <c r="C44">
        <f>Mapping!T$2*Valeurs!C44/(SUMPRODUCT(Mapping!$S$2:$AL$2,Valeurs!$B44:$U44))</f>
        <v>5.0313016842709848E-2</v>
      </c>
      <c r="D44">
        <f>Mapping!U$2*Valeurs!D44/(SUMPRODUCT(Mapping!$S$2:$AL$2,Valeurs!$B44:$U44))</f>
        <v>4.6807784856219385E-2</v>
      </c>
      <c r="E44">
        <f>Mapping!V$2*Valeurs!E44/(SUMPRODUCT(Mapping!$S$2:$AL$2,Valeurs!$B44:$U44))</f>
        <v>5.2858247688970982E-2</v>
      </c>
      <c r="F44">
        <f>Mapping!W$2*Valeurs!F44/(SUMPRODUCT(Mapping!$S$2:$AL$2,Valeurs!$B44:$U44))</f>
        <v>4.6158934766944867E-2</v>
      </c>
      <c r="G44">
        <f>Mapping!X$2*Valeurs!G44/(SUMPRODUCT(Mapping!$S$2:$AL$2,Valeurs!$B44:$U44))</f>
        <v>5.4241843519932144E-2</v>
      </c>
      <c r="H44">
        <f>Mapping!Y$2*Valeurs!H44/(SUMPRODUCT(Mapping!$S$2:$AL$2,Valeurs!$B44:$U44))</f>
        <v>5.1746698081435824E-2</v>
      </c>
      <c r="I44">
        <f>Mapping!Z$2*Valeurs!I44/(SUMPRODUCT(Mapping!$S$2:$AL$2,Valeurs!$B44:$U44))</f>
        <v>5.1262117652982685E-2</v>
      </c>
      <c r="J44">
        <f>Mapping!AA$2*Valeurs!J44/(SUMPRODUCT(Mapping!$S$2:$AL$2,Valeurs!$B44:$U44))</f>
        <v>3.2170672761924202E-3</v>
      </c>
      <c r="K44">
        <f>Mapping!AB$2*Valeurs!K44/(SUMPRODUCT(Mapping!$S$2:$AL$2,Valeurs!$B44:$U44))</f>
        <v>3.0669135540058311E-2</v>
      </c>
      <c r="L44">
        <f>Mapping!AC$2*Valeurs!L44/(SUMPRODUCT(Mapping!$S$2:$AL$2,Valeurs!$B44:$U44))</f>
        <v>8.7584695711282592E-2</v>
      </c>
      <c r="M44">
        <f>Mapping!AD$2*Valeurs!M44/(SUMPRODUCT(Mapping!$S$2:$AL$2,Valeurs!$B44:$U44))</f>
        <v>8.8092129122735063E-2</v>
      </c>
      <c r="N44">
        <f>Mapping!AE$2*Valeurs!N44/(SUMPRODUCT(Mapping!$S$2:$AL$2,Valeurs!$B44:$U44))</f>
        <v>4.1716968233989467E-2</v>
      </c>
      <c r="O44">
        <f>Mapping!AF$2*Valeurs!O44/(SUMPRODUCT(Mapping!$S$2:$AL$2,Valeurs!$B44:$U44))</f>
        <v>3.882734026659522E-2</v>
      </c>
      <c r="P44">
        <f>Mapping!AG$2*Valeurs!P44/(SUMPRODUCT(Mapping!$S$2:$AL$2,Valeurs!$B44:$U44))</f>
        <v>7.6294493334245345E-2</v>
      </c>
      <c r="Q44">
        <f>Mapping!AH$2*Valeurs!Q44/(SUMPRODUCT(Mapping!$S$2:$AL$2,Valeurs!$B44:$U44))</f>
        <v>4.4956904611071949E-2</v>
      </c>
      <c r="R44">
        <f>Mapping!AI$2*Valeurs!R44/(SUMPRODUCT(Mapping!$S$2:$AL$2,Valeurs!$B44:$U44))</f>
        <v>4.6794699318183829E-2</v>
      </c>
      <c r="S44">
        <f>Mapping!AJ$2*Valeurs!S44/(SUMPRODUCT(Mapping!$S$2:$AL$2,Valeurs!$B44:$U44))</f>
        <v>3.899099852056058E-2</v>
      </c>
      <c r="T44">
        <f>Mapping!AK$2*Valeurs!T44/(SUMPRODUCT(Mapping!$S$2:$AL$2,Valeurs!$B44:$U44))</f>
        <v>4.1742443019583388E-2</v>
      </c>
      <c r="U44">
        <f>Mapping!AL$2*Valeurs!U44/(SUMPRODUCT(Mapping!$S$2:$AL$2,Valeurs!$B44:$U44))</f>
        <v>6.0237079147076399E-2</v>
      </c>
      <c r="V44">
        <f>SUMPRODUCT(B44:U44,Rendements!B44:U44)</f>
        <v>-3.9944242962605897E-3</v>
      </c>
      <c r="W44">
        <f t="shared" si="0"/>
        <v>1.0143409309514548</v>
      </c>
    </row>
    <row r="45" spans="1:23" x14ac:dyDescent="0.25">
      <c r="A45" s="1" t="s">
        <v>64</v>
      </c>
      <c r="B45">
        <f>Mapping!S$2*Valeurs!B45/(SUMPRODUCT(Mapping!$S$2:$AL$2,Valeurs!$B45:$U45))</f>
        <v>4.7376183718956577E-2</v>
      </c>
      <c r="C45">
        <f>Mapping!T$2*Valeurs!C45/(SUMPRODUCT(Mapping!$S$2:$AL$2,Valeurs!$B45:$U45))</f>
        <v>4.832645043268425E-2</v>
      </c>
      <c r="D45">
        <f>Mapping!U$2*Valeurs!D45/(SUMPRODUCT(Mapping!$S$2:$AL$2,Valeurs!$B45:$U45))</f>
        <v>4.6844082225265003E-2</v>
      </c>
      <c r="E45">
        <f>Mapping!V$2*Valeurs!E45/(SUMPRODUCT(Mapping!$S$2:$AL$2,Valeurs!$B45:$U45))</f>
        <v>5.3104594391246339E-2</v>
      </c>
      <c r="F45">
        <f>Mapping!W$2*Valeurs!F45/(SUMPRODUCT(Mapping!$S$2:$AL$2,Valeurs!$B45:$U45))</f>
        <v>4.6367499715732299E-2</v>
      </c>
      <c r="G45">
        <f>Mapping!X$2*Valeurs!G45/(SUMPRODUCT(Mapping!$S$2:$AL$2,Valeurs!$B45:$U45))</f>
        <v>5.3996986727335265E-2</v>
      </c>
      <c r="H45">
        <f>Mapping!Y$2*Valeurs!H45/(SUMPRODUCT(Mapping!$S$2:$AL$2,Valeurs!$B45:$U45))</f>
        <v>5.1819233837220958E-2</v>
      </c>
      <c r="I45">
        <f>Mapping!Z$2*Valeurs!I45/(SUMPRODUCT(Mapping!$S$2:$AL$2,Valeurs!$B45:$U45))</f>
        <v>5.1507169653178822E-2</v>
      </c>
      <c r="J45">
        <f>Mapping!AA$2*Valeurs!J45/(SUMPRODUCT(Mapping!$S$2:$AL$2,Valeurs!$B45:$U45))</f>
        <v>3.2029390553775716E-3</v>
      </c>
      <c r="K45">
        <f>Mapping!AB$2*Valeurs!K45/(SUMPRODUCT(Mapping!$S$2:$AL$2,Valeurs!$B45:$U45))</f>
        <v>3.073219178920816E-2</v>
      </c>
      <c r="L45">
        <f>Mapping!AC$2*Valeurs!L45/(SUMPRODUCT(Mapping!$S$2:$AL$2,Valeurs!$B45:$U45))</f>
        <v>8.6161805613708217E-2</v>
      </c>
      <c r="M45">
        <f>Mapping!AD$2*Valeurs!M45/(SUMPRODUCT(Mapping!$S$2:$AL$2,Valeurs!$B45:$U45))</f>
        <v>8.8744817494289169E-2</v>
      </c>
      <c r="N45">
        <f>Mapping!AE$2*Valeurs!N45/(SUMPRODUCT(Mapping!$S$2:$AL$2,Valeurs!$B45:$U45))</f>
        <v>4.1303858018244953E-2</v>
      </c>
      <c r="O45">
        <f>Mapping!AF$2*Valeurs!O45/(SUMPRODUCT(Mapping!$S$2:$AL$2,Valeurs!$B45:$U45))</f>
        <v>3.9520210212796891E-2</v>
      </c>
      <c r="P45">
        <f>Mapping!AG$2*Valeurs!P45/(SUMPRODUCT(Mapping!$S$2:$AL$2,Valeurs!$B45:$U45))</f>
        <v>7.7383945767131923E-2</v>
      </c>
      <c r="Q45">
        <f>Mapping!AH$2*Valeurs!Q45/(SUMPRODUCT(Mapping!$S$2:$AL$2,Valeurs!$B45:$U45))</f>
        <v>4.4069135655911168E-2</v>
      </c>
      <c r="R45">
        <f>Mapping!AI$2*Valeurs!R45/(SUMPRODUCT(Mapping!$S$2:$AL$2,Valeurs!$B45:$U45))</f>
        <v>4.7009303160562739E-2</v>
      </c>
      <c r="S45">
        <f>Mapping!AJ$2*Valeurs!S45/(SUMPRODUCT(Mapping!$S$2:$AL$2,Valeurs!$B45:$U45))</f>
        <v>3.9353763424226057E-2</v>
      </c>
      <c r="T45">
        <f>Mapping!AK$2*Valeurs!T45/(SUMPRODUCT(Mapping!$S$2:$AL$2,Valeurs!$B45:$U45))</f>
        <v>4.1887941923730451E-2</v>
      </c>
      <c r="U45">
        <f>Mapping!AL$2*Valeurs!U45/(SUMPRODUCT(Mapping!$S$2:$AL$2,Valeurs!$B45:$U45))</f>
        <v>6.128788718319305E-2</v>
      </c>
      <c r="V45">
        <f>SUMPRODUCT(B45:U45,Rendements!B45:U45)</f>
        <v>-2.0570441114635234E-3</v>
      </c>
      <c r="W45">
        <f t="shared" si="0"/>
        <v>1.0122543869124248</v>
      </c>
    </row>
    <row r="46" spans="1:23" x14ac:dyDescent="0.25">
      <c r="A46" s="1" t="s">
        <v>65</v>
      </c>
      <c r="B46">
        <f>Mapping!S$2*Valeurs!B46/(SUMPRODUCT(Mapping!$S$2:$AL$2,Valeurs!$B46:$U46))</f>
        <v>4.7313388275245366E-2</v>
      </c>
      <c r="C46">
        <f>Mapping!T$2*Valeurs!C46/(SUMPRODUCT(Mapping!$S$2:$AL$2,Valeurs!$B46:$U46))</f>
        <v>4.7327342169648685E-2</v>
      </c>
      <c r="D46">
        <f>Mapping!U$2*Valeurs!D46/(SUMPRODUCT(Mapping!$S$2:$AL$2,Valeurs!$B46:$U46))</f>
        <v>4.7156598871167049E-2</v>
      </c>
      <c r="E46">
        <f>Mapping!V$2*Valeurs!E46/(SUMPRODUCT(Mapping!$S$2:$AL$2,Valeurs!$B46:$U46))</f>
        <v>5.3401366727983068E-2</v>
      </c>
      <c r="F46">
        <f>Mapping!W$2*Valeurs!F46/(SUMPRODUCT(Mapping!$S$2:$AL$2,Valeurs!$B46:$U46))</f>
        <v>4.65035668099847E-2</v>
      </c>
      <c r="G46">
        <f>Mapping!X$2*Valeurs!G46/(SUMPRODUCT(Mapping!$S$2:$AL$2,Valeurs!$B46:$U46))</f>
        <v>5.4069693781470848E-2</v>
      </c>
      <c r="H46">
        <f>Mapping!Y$2*Valeurs!H46/(SUMPRODUCT(Mapping!$S$2:$AL$2,Valeurs!$B46:$U46))</f>
        <v>5.1429961103655039E-2</v>
      </c>
      <c r="I46">
        <f>Mapping!Z$2*Valeurs!I46/(SUMPRODUCT(Mapping!$S$2:$AL$2,Valeurs!$B46:$U46))</f>
        <v>5.132023010108562E-2</v>
      </c>
      <c r="J46">
        <f>Mapping!AA$2*Valeurs!J46/(SUMPRODUCT(Mapping!$S$2:$AL$2,Valeurs!$B46:$U46))</f>
        <v>3.2051427670278009E-3</v>
      </c>
      <c r="K46">
        <f>Mapping!AB$2*Valeurs!K46/(SUMPRODUCT(Mapping!$S$2:$AL$2,Valeurs!$B46:$U46))</f>
        <v>3.0815072132282777E-2</v>
      </c>
      <c r="L46">
        <f>Mapping!AC$2*Valeurs!L46/(SUMPRODUCT(Mapping!$S$2:$AL$2,Valeurs!$B46:$U46))</f>
        <v>8.4424718146024536E-2</v>
      </c>
      <c r="M46">
        <f>Mapping!AD$2*Valeurs!M46/(SUMPRODUCT(Mapping!$S$2:$AL$2,Valeurs!$B46:$U46))</f>
        <v>8.8741885210542951E-2</v>
      </c>
      <c r="N46">
        <f>Mapping!AE$2*Valeurs!N46/(SUMPRODUCT(Mapping!$S$2:$AL$2,Valeurs!$B46:$U46))</f>
        <v>4.1746315452013634E-2</v>
      </c>
      <c r="O46">
        <f>Mapping!AF$2*Valeurs!O46/(SUMPRODUCT(Mapping!$S$2:$AL$2,Valeurs!$B46:$U46))</f>
        <v>3.9698314995489883E-2</v>
      </c>
      <c r="P46">
        <f>Mapping!AG$2*Valeurs!P46/(SUMPRODUCT(Mapping!$S$2:$AL$2,Valeurs!$B46:$U46))</f>
        <v>7.7144248439998633E-2</v>
      </c>
      <c r="Q46">
        <f>Mapping!AH$2*Valeurs!Q46/(SUMPRODUCT(Mapping!$S$2:$AL$2,Valeurs!$B46:$U46))</f>
        <v>4.4064878154481915E-2</v>
      </c>
      <c r="R46">
        <f>Mapping!AI$2*Valeurs!R46/(SUMPRODUCT(Mapping!$S$2:$AL$2,Valeurs!$B46:$U46))</f>
        <v>4.7303806256679938E-2</v>
      </c>
      <c r="S46">
        <f>Mapping!AJ$2*Valeurs!S46/(SUMPRODUCT(Mapping!$S$2:$AL$2,Valeurs!$B46:$U46))</f>
        <v>4.0193012182040834E-2</v>
      </c>
      <c r="T46">
        <f>Mapping!AK$2*Valeurs!T46/(SUMPRODUCT(Mapping!$S$2:$AL$2,Valeurs!$B46:$U46))</f>
        <v>4.2457002936463199E-2</v>
      </c>
      <c r="U46">
        <f>Mapping!AL$2*Valeurs!U46/(SUMPRODUCT(Mapping!$S$2:$AL$2,Valeurs!$B46:$U46))</f>
        <v>6.1683455486713543E-2</v>
      </c>
      <c r="V46">
        <f>SUMPRODUCT(B46:U46,Rendements!B46:U46)</f>
        <v>6.6082866428658184E-3</v>
      </c>
      <c r="W46">
        <f t="shared" si="0"/>
        <v>1.0189436540566406</v>
      </c>
    </row>
    <row r="47" spans="1:23" x14ac:dyDescent="0.25">
      <c r="A47" s="1" t="s">
        <v>66</v>
      </c>
      <c r="B47">
        <f>Mapping!S$2*Valeurs!B47/(SUMPRODUCT(Mapping!$S$2:$AL$2,Valeurs!$B47:$U47))</f>
        <v>4.737248969159618E-2</v>
      </c>
      <c r="C47">
        <f>Mapping!T$2*Valeurs!C47/(SUMPRODUCT(Mapping!$S$2:$AL$2,Valeurs!$B47:$U47))</f>
        <v>4.6874551498091291E-2</v>
      </c>
      <c r="D47">
        <f>Mapping!U$2*Valeurs!D47/(SUMPRODUCT(Mapping!$S$2:$AL$2,Valeurs!$B47:$U47))</f>
        <v>4.7178856841729865E-2</v>
      </c>
      <c r="E47">
        <f>Mapping!V$2*Valeurs!E47/(SUMPRODUCT(Mapping!$S$2:$AL$2,Valeurs!$B47:$U47))</f>
        <v>5.3514552185274442E-2</v>
      </c>
      <c r="F47">
        <f>Mapping!W$2*Valeurs!F47/(SUMPRODUCT(Mapping!$S$2:$AL$2,Valeurs!$B47:$U47))</f>
        <v>4.6219452123557069E-2</v>
      </c>
      <c r="G47">
        <f>Mapping!X$2*Valeurs!G47/(SUMPRODUCT(Mapping!$S$2:$AL$2,Valeurs!$B47:$U47))</f>
        <v>5.4301166595999671E-2</v>
      </c>
      <c r="H47">
        <f>Mapping!Y$2*Valeurs!H47/(SUMPRODUCT(Mapping!$S$2:$AL$2,Valeurs!$B47:$U47))</f>
        <v>5.1091208143679609E-2</v>
      </c>
      <c r="I47">
        <f>Mapping!Z$2*Valeurs!I47/(SUMPRODUCT(Mapping!$S$2:$AL$2,Valeurs!$B47:$U47))</f>
        <v>5.1676500134647273E-2</v>
      </c>
      <c r="J47">
        <f>Mapping!AA$2*Valeurs!J47/(SUMPRODUCT(Mapping!$S$2:$AL$2,Valeurs!$B47:$U47))</f>
        <v>3.1876630742853958E-3</v>
      </c>
      <c r="K47">
        <f>Mapping!AB$2*Valeurs!K47/(SUMPRODUCT(Mapping!$S$2:$AL$2,Valeurs!$B47:$U47))</f>
        <v>3.0646237660254948E-2</v>
      </c>
      <c r="L47">
        <f>Mapping!AC$2*Valeurs!L47/(SUMPRODUCT(Mapping!$S$2:$AL$2,Valeurs!$B47:$U47))</f>
        <v>8.3740579075313307E-2</v>
      </c>
      <c r="M47">
        <f>Mapping!AD$2*Valeurs!M47/(SUMPRODUCT(Mapping!$S$2:$AL$2,Valeurs!$B47:$U47))</f>
        <v>8.8845858143694847E-2</v>
      </c>
      <c r="N47">
        <f>Mapping!AE$2*Valeurs!N47/(SUMPRODUCT(Mapping!$S$2:$AL$2,Valeurs!$B47:$U47))</f>
        <v>4.1485549271545637E-2</v>
      </c>
      <c r="O47">
        <f>Mapping!AF$2*Valeurs!O47/(SUMPRODUCT(Mapping!$S$2:$AL$2,Valeurs!$B47:$U47))</f>
        <v>3.936554890872631E-2</v>
      </c>
      <c r="P47">
        <f>Mapping!AG$2*Valeurs!P47/(SUMPRODUCT(Mapping!$S$2:$AL$2,Valeurs!$B47:$U47))</f>
        <v>7.7516337302298025E-2</v>
      </c>
      <c r="Q47">
        <f>Mapping!AH$2*Valeurs!Q47/(SUMPRODUCT(Mapping!$S$2:$AL$2,Valeurs!$B47:$U47))</f>
        <v>4.4831013977175906E-2</v>
      </c>
      <c r="R47">
        <f>Mapping!AI$2*Valeurs!R47/(SUMPRODUCT(Mapping!$S$2:$AL$2,Valeurs!$B47:$U47))</f>
        <v>4.7698816612599296E-2</v>
      </c>
      <c r="S47">
        <f>Mapping!AJ$2*Valeurs!S47/(SUMPRODUCT(Mapping!$S$2:$AL$2,Valeurs!$B47:$U47))</f>
        <v>3.9566352900914543E-2</v>
      </c>
      <c r="T47">
        <f>Mapping!AK$2*Valeurs!T47/(SUMPRODUCT(Mapping!$S$2:$AL$2,Valeurs!$B47:$U47))</f>
        <v>4.2672629469620769E-2</v>
      </c>
      <c r="U47">
        <f>Mapping!AL$2*Valeurs!U47/(SUMPRODUCT(Mapping!$S$2:$AL$2,Valeurs!$B47:$U47))</f>
        <v>6.2214636388995763E-2</v>
      </c>
      <c r="V47">
        <f>SUMPRODUCT(B47:U47,Rendements!B47:U47)</f>
        <v>-1.3810098516586192E-3</v>
      </c>
      <c r="W47">
        <f t="shared" si="0"/>
        <v>1.0175364828321034</v>
      </c>
    </row>
    <row r="48" spans="1:23" x14ac:dyDescent="0.25">
      <c r="A48" s="1" t="s">
        <v>67</v>
      </c>
      <c r="B48">
        <f>Mapping!S$2*Valeurs!B48/(SUMPRODUCT(Mapping!$S$2:$AL$2,Valeurs!$B48:$U48))</f>
        <v>4.7067086163207997E-2</v>
      </c>
      <c r="C48">
        <f>Mapping!T$2*Valeurs!C48/(SUMPRODUCT(Mapping!$S$2:$AL$2,Valeurs!$B48:$U48))</f>
        <v>4.6995557953645427E-2</v>
      </c>
      <c r="D48">
        <f>Mapping!U$2*Valeurs!D48/(SUMPRODUCT(Mapping!$S$2:$AL$2,Valeurs!$B48:$U48))</f>
        <v>4.9011644281094474E-2</v>
      </c>
      <c r="E48">
        <f>Mapping!V$2*Valeurs!E48/(SUMPRODUCT(Mapping!$S$2:$AL$2,Valeurs!$B48:$U48))</f>
        <v>5.3411531571889798E-2</v>
      </c>
      <c r="F48">
        <f>Mapping!W$2*Valeurs!F48/(SUMPRODUCT(Mapping!$S$2:$AL$2,Valeurs!$B48:$U48))</f>
        <v>4.5883856208097769E-2</v>
      </c>
      <c r="G48">
        <f>Mapping!X$2*Valeurs!G48/(SUMPRODUCT(Mapping!$S$2:$AL$2,Valeurs!$B48:$U48))</f>
        <v>5.3807471523753495E-2</v>
      </c>
      <c r="H48">
        <f>Mapping!Y$2*Valeurs!H48/(SUMPRODUCT(Mapping!$S$2:$AL$2,Valeurs!$B48:$U48))</f>
        <v>5.0938875587100522E-2</v>
      </c>
      <c r="I48">
        <f>Mapping!Z$2*Valeurs!I48/(SUMPRODUCT(Mapping!$S$2:$AL$2,Valeurs!$B48:$U48))</f>
        <v>5.2042695224197542E-2</v>
      </c>
      <c r="J48">
        <f>Mapping!AA$2*Valeurs!J48/(SUMPRODUCT(Mapping!$S$2:$AL$2,Valeurs!$B48:$U48))</f>
        <v>3.1962668745621789E-3</v>
      </c>
      <c r="K48">
        <f>Mapping!AB$2*Valeurs!K48/(SUMPRODUCT(Mapping!$S$2:$AL$2,Valeurs!$B48:$U48))</f>
        <v>3.0820728753836547E-2</v>
      </c>
      <c r="L48">
        <f>Mapping!AC$2*Valeurs!L48/(SUMPRODUCT(Mapping!$S$2:$AL$2,Valeurs!$B48:$U48))</f>
        <v>8.6226008710833579E-2</v>
      </c>
      <c r="M48">
        <f>Mapping!AD$2*Valeurs!M48/(SUMPRODUCT(Mapping!$S$2:$AL$2,Valeurs!$B48:$U48))</f>
        <v>8.9265430481639887E-2</v>
      </c>
      <c r="N48">
        <f>Mapping!AE$2*Valeurs!N48/(SUMPRODUCT(Mapping!$S$2:$AL$2,Valeurs!$B48:$U48))</f>
        <v>4.201684345509428E-2</v>
      </c>
      <c r="O48">
        <f>Mapping!AF$2*Valeurs!O48/(SUMPRODUCT(Mapping!$S$2:$AL$2,Valeurs!$B48:$U48))</f>
        <v>3.9051553160295925E-2</v>
      </c>
      <c r="P48">
        <f>Mapping!AG$2*Valeurs!P48/(SUMPRODUCT(Mapping!$S$2:$AL$2,Valeurs!$B48:$U48))</f>
        <v>7.6811574658256859E-2</v>
      </c>
      <c r="Q48">
        <f>Mapping!AH$2*Valeurs!Q48/(SUMPRODUCT(Mapping!$S$2:$AL$2,Valeurs!$B48:$U48))</f>
        <v>4.4284161222064113E-2</v>
      </c>
      <c r="R48">
        <f>Mapping!AI$2*Valeurs!R48/(SUMPRODUCT(Mapping!$S$2:$AL$2,Valeurs!$B48:$U48))</f>
        <v>4.7346128447770128E-2</v>
      </c>
      <c r="S48">
        <f>Mapping!AJ$2*Valeurs!S48/(SUMPRODUCT(Mapping!$S$2:$AL$2,Valeurs!$B48:$U48))</f>
        <v>3.8528308443907706E-2</v>
      </c>
      <c r="T48">
        <f>Mapping!AK$2*Valeurs!T48/(SUMPRODUCT(Mapping!$S$2:$AL$2,Valeurs!$B48:$U48))</f>
        <v>4.1791394351700699E-2</v>
      </c>
      <c r="U48">
        <f>Mapping!AL$2*Valeurs!U48/(SUMPRODUCT(Mapping!$S$2:$AL$2,Valeurs!$B48:$U48))</f>
        <v>6.1502882927051084E-2</v>
      </c>
      <c r="V48">
        <f>SUMPRODUCT(B48:U48,Rendements!B48:U48)</f>
        <v>9.416395774365989E-3</v>
      </c>
      <c r="W48">
        <f t="shared" si="0"/>
        <v>1.0271180090693068</v>
      </c>
    </row>
    <row r="49" spans="1:23" x14ac:dyDescent="0.25">
      <c r="A49" s="1" t="s">
        <v>68</v>
      </c>
      <c r="B49">
        <f>Mapping!S$2*Valeurs!B49/(SUMPRODUCT(Mapping!$S$2:$AL$2,Valeurs!$B49:$U49))</f>
        <v>4.596569287219001E-2</v>
      </c>
      <c r="C49">
        <f>Mapping!T$2*Valeurs!C49/(SUMPRODUCT(Mapping!$S$2:$AL$2,Valeurs!$B49:$U49))</f>
        <v>4.6725641496942763E-2</v>
      </c>
      <c r="D49">
        <f>Mapping!U$2*Valeurs!D49/(SUMPRODUCT(Mapping!$S$2:$AL$2,Valeurs!$B49:$U49))</f>
        <v>4.9601393369334425E-2</v>
      </c>
      <c r="E49">
        <f>Mapping!V$2*Valeurs!E49/(SUMPRODUCT(Mapping!$S$2:$AL$2,Valeurs!$B49:$U49))</f>
        <v>5.3158634543416398E-2</v>
      </c>
      <c r="F49">
        <f>Mapping!W$2*Valeurs!F49/(SUMPRODUCT(Mapping!$S$2:$AL$2,Valeurs!$B49:$U49))</f>
        <v>4.5757642620580179E-2</v>
      </c>
      <c r="G49">
        <f>Mapping!X$2*Valeurs!G49/(SUMPRODUCT(Mapping!$S$2:$AL$2,Valeurs!$B49:$U49))</f>
        <v>5.4252690928469086E-2</v>
      </c>
      <c r="H49">
        <f>Mapping!Y$2*Valeurs!H49/(SUMPRODUCT(Mapping!$S$2:$AL$2,Valeurs!$B49:$U49))</f>
        <v>5.0061387991162443E-2</v>
      </c>
      <c r="I49">
        <f>Mapping!Z$2*Valeurs!I49/(SUMPRODUCT(Mapping!$S$2:$AL$2,Valeurs!$B49:$U49))</f>
        <v>5.1466577176000596E-2</v>
      </c>
      <c r="J49">
        <f>Mapping!AA$2*Valeurs!J49/(SUMPRODUCT(Mapping!$S$2:$AL$2,Valeurs!$B49:$U49))</f>
        <v>3.2124901351026293E-3</v>
      </c>
      <c r="K49">
        <f>Mapping!AB$2*Valeurs!K49/(SUMPRODUCT(Mapping!$S$2:$AL$2,Valeurs!$B49:$U49))</f>
        <v>3.0977165225584087E-2</v>
      </c>
      <c r="L49">
        <f>Mapping!AC$2*Valeurs!L49/(SUMPRODUCT(Mapping!$S$2:$AL$2,Valeurs!$B49:$U49))</f>
        <v>8.6663665220623798E-2</v>
      </c>
      <c r="M49">
        <f>Mapping!AD$2*Valeurs!M49/(SUMPRODUCT(Mapping!$S$2:$AL$2,Valeurs!$B49:$U49))</f>
        <v>8.777326873950228E-2</v>
      </c>
      <c r="N49">
        <f>Mapping!AE$2*Valeurs!N49/(SUMPRODUCT(Mapping!$S$2:$AL$2,Valeurs!$B49:$U49))</f>
        <v>4.2230107936819597E-2</v>
      </c>
      <c r="O49">
        <f>Mapping!AF$2*Valeurs!O49/(SUMPRODUCT(Mapping!$S$2:$AL$2,Valeurs!$B49:$U49))</f>
        <v>3.9055592052101247E-2</v>
      </c>
      <c r="P49">
        <f>Mapping!AG$2*Valeurs!P49/(SUMPRODUCT(Mapping!$S$2:$AL$2,Valeurs!$B49:$U49))</f>
        <v>7.7461383947150755E-2</v>
      </c>
      <c r="Q49">
        <f>Mapping!AH$2*Valeurs!Q49/(SUMPRODUCT(Mapping!$S$2:$AL$2,Valeurs!$B49:$U49))</f>
        <v>4.450893390642241E-2</v>
      </c>
      <c r="R49">
        <f>Mapping!AI$2*Valeurs!R49/(SUMPRODUCT(Mapping!$S$2:$AL$2,Valeurs!$B49:$U49))</f>
        <v>4.8807303574644932E-2</v>
      </c>
      <c r="S49">
        <f>Mapping!AJ$2*Valeurs!S49/(SUMPRODUCT(Mapping!$S$2:$AL$2,Valeurs!$B49:$U49))</f>
        <v>3.9132921127242648E-2</v>
      </c>
      <c r="T49">
        <f>Mapping!AK$2*Valeurs!T49/(SUMPRODUCT(Mapping!$S$2:$AL$2,Valeurs!$B49:$U49))</f>
        <v>4.219156444618722E-2</v>
      </c>
      <c r="U49">
        <f>Mapping!AL$2*Valeurs!U49/(SUMPRODUCT(Mapping!$S$2:$AL$2,Valeurs!$B49:$U49))</f>
        <v>6.0995942690522525E-2</v>
      </c>
      <c r="V49">
        <f>SUMPRODUCT(B49:U49,Rendements!B49:U49)</f>
        <v>-4.8913671954270883E-3</v>
      </c>
      <c r="W49">
        <f t="shared" si="0"/>
        <v>1.022093997733913</v>
      </c>
    </row>
    <row r="50" spans="1:23" x14ac:dyDescent="0.25">
      <c r="A50" s="1" t="s">
        <v>69</v>
      </c>
      <c r="B50">
        <f>Mapping!S$2*Valeurs!B50/(SUMPRODUCT(Mapping!$S$2:$AL$2,Valeurs!$B50:$U50))</f>
        <v>4.6631712368400517E-2</v>
      </c>
      <c r="C50">
        <f>Mapping!T$2*Valeurs!C50/(SUMPRODUCT(Mapping!$S$2:$AL$2,Valeurs!$B50:$U50))</f>
        <v>4.6788649657153285E-2</v>
      </c>
      <c r="D50">
        <f>Mapping!U$2*Valeurs!D50/(SUMPRODUCT(Mapping!$S$2:$AL$2,Valeurs!$B50:$U50))</f>
        <v>4.9487713128560477E-2</v>
      </c>
      <c r="E50">
        <f>Mapping!V$2*Valeurs!E50/(SUMPRODUCT(Mapping!$S$2:$AL$2,Valeurs!$B50:$U50))</f>
        <v>5.3549549842252825E-2</v>
      </c>
      <c r="F50">
        <f>Mapping!W$2*Valeurs!F50/(SUMPRODUCT(Mapping!$S$2:$AL$2,Valeurs!$B50:$U50))</f>
        <v>4.6143587359719372E-2</v>
      </c>
      <c r="G50">
        <f>Mapping!X$2*Valeurs!G50/(SUMPRODUCT(Mapping!$S$2:$AL$2,Valeurs!$B50:$U50))</f>
        <v>5.4025670037021384E-2</v>
      </c>
      <c r="H50">
        <f>Mapping!Y$2*Valeurs!H50/(SUMPRODUCT(Mapping!$S$2:$AL$2,Valeurs!$B50:$U50))</f>
        <v>5.0140631135691581E-2</v>
      </c>
      <c r="I50">
        <f>Mapping!Z$2*Valeurs!I50/(SUMPRODUCT(Mapping!$S$2:$AL$2,Valeurs!$B50:$U50))</f>
        <v>5.1487750488444589E-2</v>
      </c>
      <c r="J50">
        <f>Mapping!AA$2*Valeurs!J50/(SUMPRODUCT(Mapping!$S$2:$AL$2,Valeurs!$B50:$U50))</f>
        <v>3.1659634672102721E-3</v>
      </c>
      <c r="K50">
        <f>Mapping!AB$2*Valeurs!K50/(SUMPRODUCT(Mapping!$S$2:$AL$2,Valeurs!$B50:$U50))</f>
        <v>3.1066355460183808E-2</v>
      </c>
      <c r="L50">
        <f>Mapping!AC$2*Valeurs!L50/(SUMPRODUCT(Mapping!$S$2:$AL$2,Valeurs!$B50:$U50))</f>
        <v>8.9233542485894213E-2</v>
      </c>
      <c r="M50">
        <f>Mapping!AD$2*Valeurs!M50/(SUMPRODUCT(Mapping!$S$2:$AL$2,Valeurs!$B50:$U50))</f>
        <v>8.6544754888756417E-2</v>
      </c>
      <c r="N50">
        <f>Mapping!AE$2*Valeurs!N50/(SUMPRODUCT(Mapping!$S$2:$AL$2,Valeurs!$B50:$U50))</f>
        <v>3.9959860091257925E-2</v>
      </c>
      <c r="O50">
        <f>Mapping!AF$2*Valeurs!O50/(SUMPRODUCT(Mapping!$S$2:$AL$2,Valeurs!$B50:$U50))</f>
        <v>3.9420353029591154E-2</v>
      </c>
      <c r="P50">
        <f>Mapping!AG$2*Valeurs!P50/(SUMPRODUCT(Mapping!$S$2:$AL$2,Valeurs!$B50:$U50))</f>
        <v>7.6484747786156132E-2</v>
      </c>
      <c r="Q50">
        <f>Mapping!AH$2*Valeurs!Q50/(SUMPRODUCT(Mapping!$S$2:$AL$2,Valeurs!$B50:$U50))</f>
        <v>4.4105573572104866E-2</v>
      </c>
      <c r="R50">
        <f>Mapping!AI$2*Valeurs!R50/(SUMPRODUCT(Mapping!$S$2:$AL$2,Valeurs!$B50:$U50))</f>
        <v>4.8814221405383017E-2</v>
      </c>
      <c r="S50">
        <f>Mapping!AJ$2*Valeurs!S50/(SUMPRODUCT(Mapping!$S$2:$AL$2,Valeurs!$B50:$U50))</f>
        <v>3.8765067449019565E-2</v>
      </c>
      <c r="T50">
        <f>Mapping!AK$2*Valeurs!T50/(SUMPRODUCT(Mapping!$S$2:$AL$2,Valeurs!$B50:$U50))</f>
        <v>4.2162016903135542E-2</v>
      </c>
      <c r="U50">
        <f>Mapping!AL$2*Valeurs!U50/(SUMPRODUCT(Mapping!$S$2:$AL$2,Valeurs!$B50:$U50))</f>
        <v>6.2022279444062904E-2</v>
      </c>
      <c r="V50">
        <f>SUMPRODUCT(B50:U50,Rendements!B50:U50)</f>
        <v>6.2472704990024679E-3</v>
      </c>
      <c r="W50">
        <f t="shared" si="0"/>
        <v>1.0284792954131634</v>
      </c>
    </row>
    <row r="51" spans="1:23" x14ac:dyDescent="0.25">
      <c r="A51" s="1" t="s">
        <v>70</v>
      </c>
      <c r="B51">
        <f>Mapping!S$2*Valeurs!B51/(SUMPRODUCT(Mapping!$S$2:$AL$2,Valeurs!$B51:$U51))</f>
        <v>4.6231305281694196E-2</v>
      </c>
      <c r="C51">
        <f>Mapping!T$2*Valeurs!C51/(SUMPRODUCT(Mapping!$S$2:$AL$2,Valeurs!$B51:$U51))</f>
        <v>4.6455237216658778E-2</v>
      </c>
      <c r="D51">
        <f>Mapping!U$2*Valeurs!D51/(SUMPRODUCT(Mapping!$S$2:$AL$2,Valeurs!$B51:$U51))</f>
        <v>5.1608782424945585E-2</v>
      </c>
      <c r="E51">
        <f>Mapping!V$2*Valeurs!E51/(SUMPRODUCT(Mapping!$S$2:$AL$2,Valeurs!$B51:$U51))</f>
        <v>5.3533382450888067E-2</v>
      </c>
      <c r="F51">
        <f>Mapping!W$2*Valeurs!F51/(SUMPRODUCT(Mapping!$S$2:$AL$2,Valeurs!$B51:$U51))</f>
        <v>4.5993255190484056E-2</v>
      </c>
      <c r="G51">
        <f>Mapping!X$2*Valeurs!G51/(SUMPRODUCT(Mapping!$S$2:$AL$2,Valeurs!$B51:$U51))</f>
        <v>5.361320618393934E-2</v>
      </c>
      <c r="H51">
        <f>Mapping!Y$2*Valeurs!H51/(SUMPRODUCT(Mapping!$S$2:$AL$2,Valeurs!$B51:$U51))</f>
        <v>4.9987848037086995E-2</v>
      </c>
      <c r="I51">
        <f>Mapping!Z$2*Valeurs!I51/(SUMPRODUCT(Mapping!$S$2:$AL$2,Valeurs!$B51:$U51))</f>
        <v>5.1354536465423803E-2</v>
      </c>
      <c r="J51">
        <f>Mapping!AA$2*Valeurs!J51/(SUMPRODUCT(Mapping!$S$2:$AL$2,Valeurs!$B51:$U51))</f>
        <v>3.1912942816505266E-3</v>
      </c>
      <c r="K51">
        <f>Mapping!AB$2*Valeurs!K51/(SUMPRODUCT(Mapping!$S$2:$AL$2,Valeurs!$B51:$U51))</f>
        <v>3.0960771022616528E-2</v>
      </c>
      <c r="L51">
        <f>Mapping!AC$2*Valeurs!L51/(SUMPRODUCT(Mapping!$S$2:$AL$2,Valeurs!$B51:$U51))</f>
        <v>8.8614566754227811E-2</v>
      </c>
      <c r="M51">
        <f>Mapping!AD$2*Valeurs!M51/(SUMPRODUCT(Mapping!$S$2:$AL$2,Valeurs!$B51:$U51))</f>
        <v>8.5600627113672681E-2</v>
      </c>
      <c r="N51">
        <f>Mapping!AE$2*Valeurs!N51/(SUMPRODUCT(Mapping!$S$2:$AL$2,Valeurs!$B51:$U51))</f>
        <v>3.9742698721424254E-2</v>
      </c>
      <c r="O51">
        <f>Mapping!AF$2*Valeurs!O51/(SUMPRODUCT(Mapping!$S$2:$AL$2,Valeurs!$B51:$U51))</f>
        <v>3.8372511986940708E-2</v>
      </c>
      <c r="P51">
        <f>Mapping!AG$2*Valeurs!P51/(SUMPRODUCT(Mapping!$S$2:$AL$2,Valeurs!$B51:$U51))</f>
        <v>7.6547240942430872E-2</v>
      </c>
      <c r="Q51">
        <f>Mapping!AH$2*Valeurs!Q51/(SUMPRODUCT(Mapping!$S$2:$AL$2,Valeurs!$B51:$U51))</f>
        <v>4.4559354727234511E-2</v>
      </c>
      <c r="R51">
        <f>Mapping!AI$2*Valeurs!R51/(SUMPRODUCT(Mapping!$S$2:$AL$2,Valeurs!$B51:$U51))</f>
        <v>4.8854105890264184E-2</v>
      </c>
      <c r="S51">
        <f>Mapping!AJ$2*Valeurs!S51/(SUMPRODUCT(Mapping!$S$2:$AL$2,Valeurs!$B51:$U51))</f>
        <v>3.8389782280007521E-2</v>
      </c>
      <c r="T51">
        <f>Mapping!AK$2*Valeurs!T51/(SUMPRODUCT(Mapping!$S$2:$AL$2,Valeurs!$B51:$U51))</f>
        <v>4.2196466091862062E-2</v>
      </c>
      <c r="U51">
        <f>Mapping!AL$2*Valeurs!U51/(SUMPRODUCT(Mapping!$S$2:$AL$2,Valeurs!$B51:$U51))</f>
        <v>6.4193026936547506E-2</v>
      </c>
      <c r="V51">
        <f>SUMPRODUCT(B51:U51,Rendements!B51:U51)</f>
        <v>-5.868329660149588E-4</v>
      </c>
      <c r="W51">
        <f t="shared" si="0"/>
        <v>1.0278757498577511</v>
      </c>
    </row>
    <row r="52" spans="1:23" x14ac:dyDescent="0.25">
      <c r="A52" s="1" t="s">
        <v>71</v>
      </c>
      <c r="B52">
        <f>Mapping!S$2*Valeurs!B52/(SUMPRODUCT(Mapping!$S$2:$AL$2,Valeurs!$B52:$U52))</f>
        <v>4.5339203160946306E-2</v>
      </c>
      <c r="C52">
        <f>Mapping!T$2*Valeurs!C52/(SUMPRODUCT(Mapping!$S$2:$AL$2,Valeurs!$B52:$U52))</f>
        <v>4.5789306794001845E-2</v>
      </c>
      <c r="D52">
        <f>Mapping!U$2*Valeurs!D52/(SUMPRODUCT(Mapping!$S$2:$AL$2,Valeurs!$B52:$U52))</f>
        <v>5.1082186114047398E-2</v>
      </c>
      <c r="E52">
        <f>Mapping!V$2*Valeurs!E52/(SUMPRODUCT(Mapping!$S$2:$AL$2,Valeurs!$B52:$U52))</f>
        <v>5.3504805497675348E-2</v>
      </c>
      <c r="F52">
        <f>Mapping!W$2*Valeurs!F52/(SUMPRODUCT(Mapping!$S$2:$AL$2,Valeurs!$B52:$U52))</f>
        <v>4.5590204435995214E-2</v>
      </c>
      <c r="G52">
        <f>Mapping!X$2*Valeurs!G52/(SUMPRODUCT(Mapping!$S$2:$AL$2,Valeurs!$B52:$U52))</f>
        <v>5.3340196701233203E-2</v>
      </c>
      <c r="H52">
        <f>Mapping!Y$2*Valeurs!H52/(SUMPRODUCT(Mapping!$S$2:$AL$2,Valeurs!$B52:$U52))</f>
        <v>4.9889977527672373E-2</v>
      </c>
      <c r="I52">
        <f>Mapping!Z$2*Valeurs!I52/(SUMPRODUCT(Mapping!$S$2:$AL$2,Valeurs!$B52:$U52))</f>
        <v>5.1010039649249474E-2</v>
      </c>
      <c r="J52">
        <f>Mapping!AA$2*Valeurs!J52/(SUMPRODUCT(Mapping!$S$2:$AL$2,Valeurs!$B52:$U52))</f>
        <v>3.1677946796676965E-3</v>
      </c>
      <c r="K52">
        <f>Mapping!AB$2*Valeurs!K52/(SUMPRODUCT(Mapping!$S$2:$AL$2,Valeurs!$B52:$U52))</f>
        <v>3.101895615999355E-2</v>
      </c>
      <c r="L52">
        <f>Mapping!AC$2*Valeurs!L52/(SUMPRODUCT(Mapping!$S$2:$AL$2,Valeurs!$B52:$U52))</f>
        <v>9.1000598835333971E-2</v>
      </c>
      <c r="M52">
        <f>Mapping!AD$2*Valeurs!M52/(SUMPRODUCT(Mapping!$S$2:$AL$2,Valeurs!$B52:$U52))</f>
        <v>8.4947682853223724E-2</v>
      </c>
      <c r="N52">
        <f>Mapping!AE$2*Valeurs!N52/(SUMPRODUCT(Mapping!$S$2:$AL$2,Valeurs!$B52:$U52))</f>
        <v>3.9816927935550736E-2</v>
      </c>
      <c r="O52">
        <f>Mapping!AF$2*Valeurs!O52/(SUMPRODUCT(Mapping!$S$2:$AL$2,Valeurs!$B52:$U52))</f>
        <v>3.7586643852346349E-2</v>
      </c>
      <c r="P52">
        <f>Mapping!AG$2*Valeurs!P52/(SUMPRODUCT(Mapping!$S$2:$AL$2,Valeurs!$B52:$U52))</f>
        <v>7.8375746069996366E-2</v>
      </c>
      <c r="Q52">
        <f>Mapping!AH$2*Valeurs!Q52/(SUMPRODUCT(Mapping!$S$2:$AL$2,Valeurs!$B52:$U52))</f>
        <v>4.4126494653347129E-2</v>
      </c>
      <c r="R52">
        <f>Mapping!AI$2*Valeurs!R52/(SUMPRODUCT(Mapping!$S$2:$AL$2,Valeurs!$B52:$U52))</f>
        <v>4.9214703370885696E-2</v>
      </c>
      <c r="S52">
        <f>Mapping!AJ$2*Valeurs!S52/(SUMPRODUCT(Mapping!$S$2:$AL$2,Valeurs!$B52:$U52))</f>
        <v>3.9103672496919671E-2</v>
      </c>
      <c r="T52">
        <f>Mapping!AK$2*Valeurs!T52/(SUMPRODUCT(Mapping!$S$2:$AL$2,Valeurs!$B52:$U52))</f>
        <v>4.2495891406517237E-2</v>
      </c>
      <c r="U52">
        <f>Mapping!AL$2*Valeurs!U52/(SUMPRODUCT(Mapping!$S$2:$AL$2,Valeurs!$B52:$U52))</f>
        <v>6.3598967805396658E-2</v>
      </c>
      <c r="V52">
        <f>SUMPRODUCT(B52:U52,Rendements!B52:U52)</f>
        <v>1.3164491811605606E-2</v>
      </c>
      <c r="W52">
        <f t="shared" si="0"/>
        <v>1.0414072117501014</v>
      </c>
    </row>
    <row r="53" spans="1:23" x14ac:dyDescent="0.25">
      <c r="A53" s="1" t="s">
        <v>72</v>
      </c>
      <c r="B53">
        <f>Mapping!S$2*Valeurs!B53/(SUMPRODUCT(Mapping!$S$2:$AL$2,Valeurs!$B53:$U53))</f>
        <v>4.4846018593249076E-2</v>
      </c>
      <c r="C53">
        <f>Mapping!T$2*Valeurs!C53/(SUMPRODUCT(Mapping!$S$2:$AL$2,Valeurs!$B53:$U53))</f>
        <v>4.5383044217067577E-2</v>
      </c>
      <c r="D53">
        <f>Mapping!U$2*Valeurs!D53/(SUMPRODUCT(Mapping!$S$2:$AL$2,Valeurs!$B53:$U53))</f>
        <v>5.1226489443966121E-2</v>
      </c>
      <c r="E53">
        <f>Mapping!V$2*Valeurs!E53/(SUMPRODUCT(Mapping!$S$2:$AL$2,Valeurs!$B53:$U53))</f>
        <v>5.297949043214082E-2</v>
      </c>
      <c r="F53">
        <f>Mapping!W$2*Valeurs!F53/(SUMPRODUCT(Mapping!$S$2:$AL$2,Valeurs!$B53:$U53))</f>
        <v>4.5705384289158275E-2</v>
      </c>
      <c r="G53">
        <f>Mapping!X$2*Valeurs!G53/(SUMPRODUCT(Mapping!$S$2:$AL$2,Valeurs!$B53:$U53))</f>
        <v>5.3183095874378562E-2</v>
      </c>
      <c r="H53">
        <f>Mapping!Y$2*Valeurs!H53/(SUMPRODUCT(Mapping!$S$2:$AL$2,Valeurs!$B53:$U53))</f>
        <v>4.9664660174753558E-2</v>
      </c>
      <c r="I53">
        <f>Mapping!Z$2*Valeurs!I53/(SUMPRODUCT(Mapping!$S$2:$AL$2,Valeurs!$B53:$U53))</f>
        <v>5.0728860086422765E-2</v>
      </c>
      <c r="J53">
        <f>Mapping!AA$2*Valeurs!J53/(SUMPRODUCT(Mapping!$S$2:$AL$2,Valeurs!$B53:$U53))</f>
        <v>3.1289911228062537E-3</v>
      </c>
      <c r="K53">
        <f>Mapping!AB$2*Valeurs!K53/(SUMPRODUCT(Mapping!$S$2:$AL$2,Valeurs!$B53:$U53))</f>
        <v>3.1082797578177598E-2</v>
      </c>
      <c r="L53">
        <f>Mapping!AC$2*Valeurs!L53/(SUMPRODUCT(Mapping!$S$2:$AL$2,Valeurs!$B53:$U53))</f>
        <v>8.9653973129280473E-2</v>
      </c>
      <c r="M53">
        <f>Mapping!AD$2*Valeurs!M53/(SUMPRODUCT(Mapping!$S$2:$AL$2,Valeurs!$B53:$U53))</f>
        <v>8.5491577623332121E-2</v>
      </c>
      <c r="N53">
        <f>Mapping!AE$2*Valeurs!N53/(SUMPRODUCT(Mapping!$S$2:$AL$2,Valeurs!$B53:$U53))</f>
        <v>3.9710880668586961E-2</v>
      </c>
      <c r="O53">
        <f>Mapping!AF$2*Valeurs!O53/(SUMPRODUCT(Mapping!$S$2:$AL$2,Valeurs!$B53:$U53))</f>
        <v>3.7087385366282678E-2</v>
      </c>
      <c r="P53">
        <f>Mapping!AG$2*Valeurs!P53/(SUMPRODUCT(Mapping!$S$2:$AL$2,Valeurs!$B53:$U53))</f>
        <v>7.8892384231845164E-2</v>
      </c>
      <c r="Q53">
        <f>Mapping!AH$2*Valeurs!Q53/(SUMPRODUCT(Mapping!$S$2:$AL$2,Valeurs!$B53:$U53))</f>
        <v>4.4058584933228916E-2</v>
      </c>
      <c r="R53">
        <f>Mapping!AI$2*Valeurs!R53/(SUMPRODUCT(Mapping!$S$2:$AL$2,Valeurs!$B53:$U53))</f>
        <v>4.9883895852418987E-2</v>
      </c>
      <c r="S53">
        <f>Mapping!AJ$2*Valeurs!S53/(SUMPRODUCT(Mapping!$S$2:$AL$2,Valeurs!$B53:$U53))</f>
        <v>4.0246888117138814E-2</v>
      </c>
      <c r="T53">
        <f>Mapping!AK$2*Valeurs!T53/(SUMPRODUCT(Mapping!$S$2:$AL$2,Valeurs!$B53:$U53))</f>
        <v>4.3000477992282876E-2</v>
      </c>
      <c r="U53">
        <f>Mapping!AL$2*Valeurs!U53/(SUMPRODUCT(Mapping!$S$2:$AL$2,Valeurs!$B53:$U53))</f>
        <v>6.4045120273482414E-2</v>
      </c>
      <c r="V53">
        <f>SUMPRODUCT(B53:U53,Rendements!B53:U53)</f>
        <v>1.6454498580999672E-3</v>
      </c>
      <c r="W53">
        <f t="shared" si="0"/>
        <v>1.0431207950988999</v>
      </c>
    </row>
    <row r="54" spans="1:23" x14ac:dyDescent="0.25">
      <c r="A54" s="1" t="s">
        <v>73</v>
      </c>
      <c r="B54">
        <f>Mapping!S$2*Valeurs!B54/(SUMPRODUCT(Mapping!$S$2:$AL$2,Valeurs!$B54:$U54))</f>
        <v>4.4663993611156916E-2</v>
      </c>
      <c r="C54">
        <f>Mapping!T$2*Valeurs!C54/(SUMPRODUCT(Mapping!$S$2:$AL$2,Valeurs!$B54:$U54))</f>
        <v>4.5542680207170366E-2</v>
      </c>
      <c r="D54">
        <f>Mapping!U$2*Valeurs!D54/(SUMPRODUCT(Mapping!$S$2:$AL$2,Valeurs!$B54:$U54))</f>
        <v>5.0761080699260643E-2</v>
      </c>
      <c r="E54">
        <f>Mapping!V$2*Valeurs!E54/(SUMPRODUCT(Mapping!$S$2:$AL$2,Valeurs!$B54:$U54))</f>
        <v>5.3797440567426739E-2</v>
      </c>
      <c r="F54">
        <f>Mapping!W$2*Valeurs!F54/(SUMPRODUCT(Mapping!$S$2:$AL$2,Valeurs!$B54:$U54))</f>
        <v>4.5577365266255526E-2</v>
      </c>
      <c r="G54">
        <f>Mapping!X$2*Valeurs!G54/(SUMPRODUCT(Mapping!$S$2:$AL$2,Valeurs!$B54:$U54))</f>
        <v>5.5270881933642137E-2</v>
      </c>
      <c r="H54">
        <f>Mapping!Y$2*Valeurs!H54/(SUMPRODUCT(Mapping!$S$2:$AL$2,Valeurs!$B54:$U54))</f>
        <v>4.9469767218941939E-2</v>
      </c>
      <c r="I54">
        <f>Mapping!Z$2*Valeurs!I54/(SUMPRODUCT(Mapping!$S$2:$AL$2,Valeurs!$B54:$U54))</f>
        <v>5.0384111327385503E-2</v>
      </c>
      <c r="J54">
        <f>Mapping!AA$2*Valeurs!J54/(SUMPRODUCT(Mapping!$S$2:$AL$2,Valeurs!$B54:$U54))</f>
        <v>3.0866358070469288E-3</v>
      </c>
      <c r="K54">
        <f>Mapping!AB$2*Valeurs!K54/(SUMPRODUCT(Mapping!$S$2:$AL$2,Valeurs!$B54:$U54))</f>
        <v>3.1227290527048181E-2</v>
      </c>
      <c r="L54">
        <f>Mapping!AC$2*Valeurs!L54/(SUMPRODUCT(Mapping!$S$2:$AL$2,Valeurs!$B54:$U54))</f>
        <v>9.1184225402590982E-2</v>
      </c>
      <c r="M54">
        <f>Mapping!AD$2*Valeurs!M54/(SUMPRODUCT(Mapping!$S$2:$AL$2,Valeurs!$B54:$U54))</f>
        <v>8.482574936089167E-2</v>
      </c>
      <c r="N54">
        <f>Mapping!AE$2*Valeurs!N54/(SUMPRODUCT(Mapping!$S$2:$AL$2,Valeurs!$B54:$U54))</f>
        <v>3.950982148078299E-2</v>
      </c>
      <c r="O54">
        <f>Mapping!AF$2*Valeurs!O54/(SUMPRODUCT(Mapping!$S$2:$AL$2,Valeurs!$B54:$U54))</f>
        <v>3.6749723232728362E-2</v>
      </c>
      <c r="P54">
        <f>Mapping!AG$2*Valeurs!P54/(SUMPRODUCT(Mapping!$S$2:$AL$2,Valeurs!$B54:$U54))</f>
        <v>7.6801174799943209E-2</v>
      </c>
      <c r="Q54">
        <f>Mapping!AH$2*Valeurs!Q54/(SUMPRODUCT(Mapping!$S$2:$AL$2,Valeurs!$B54:$U54))</f>
        <v>4.3810816926736433E-2</v>
      </c>
      <c r="R54">
        <f>Mapping!AI$2*Valeurs!R54/(SUMPRODUCT(Mapping!$S$2:$AL$2,Valeurs!$B54:$U54))</f>
        <v>4.93917275684451E-2</v>
      </c>
      <c r="S54">
        <f>Mapping!AJ$2*Valeurs!S54/(SUMPRODUCT(Mapping!$S$2:$AL$2,Valeurs!$B54:$U54))</f>
        <v>3.988759692527051E-2</v>
      </c>
      <c r="T54">
        <f>Mapping!AK$2*Valeurs!T54/(SUMPRODUCT(Mapping!$S$2:$AL$2,Valeurs!$B54:$U54))</f>
        <v>4.3058721133997092E-2</v>
      </c>
      <c r="U54">
        <f>Mapping!AL$2*Valeurs!U54/(SUMPRODUCT(Mapping!$S$2:$AL$2,Valeurs!$B54:$U54))</f>
        <v>6.4999196003278817E-2</v>
      </c>
      <c r="V54">
        <f>SUMPRODUCT(B54:U54,Rendements!B54:U54)</f>
        <v>5.8760527615565779E-3</v>
      </c>
      <c r="W54">
        <f t="shared" si="0"/>
        <v>1.0492502279275779</v>
      </c>
    </row>
    <row r="55" spans="1:23" x14ac:dyDescent="0.25">
      <c r="A55" s="1" t="s">
        <v>74</v>
      </c>
      <c r="B55">
        <f>Mapping!S$2*Valeurs!B55/(SUMPRODUCT(Mapping!$S$2:$AL$2,Valeurs!$B55:$U55))</f>
        <v>4.3959897881990909E-2</v>
      </c>
      <c r="C55">
        <f>Mapping!T$2*Valeurs!C55/(SUMPRODUCT(Mapping!$S$2:$AL$2,Valeurs!$B55:$U55))</f>
        <v>4.5415081192133687E-2</v>
      </c>
      <c r="D55">
        <f>Mapping!U$2*Valeurs!D55/(SUMPRODUCT(Mapping!$S$2:$AL$2,Valeurs!$B55:$U55))</f>
        <v>4.972921596571208E-2</v>
      </c>
      <c r="E55">
        <f>Mapping!V$2*Valeurs!E55/(SUMPRODUCT(Mapping!$S$2:$AL$2,Valeurs!$B55:$U55))</f>
        <v>5.3305148721502799E-2</v>
      </c>
      <c r="F55">
        <f>Mapping!W$2*Valeurs!F55/(SUMPRODUCT(Mapping!$S$2:$AL$2,Valeurs!$B55:$U55))</f>
        <v>4.5239605159546302E-2</v>
      </c>
      <c r="G55">
        <f>Mapping!X$2*Valeurs!G55/(SUMPRODUCT(Mapping!$S$2:$AL$2,Valeurs!$B55:$U55))</f>
        <v>5.473515067656138E-2</v>
      </c>
      <c r="H55">
        <f>Mapping!Y$2*Valeurs!H55/(SUMPRODUCT(Mapping!$S$2:$AL$2,Valeurs!$B55:$U55))</f>
        <v>4.9109834170184469E-2</v>
      </c>
      <c r="I55">
        <f>Mapping!Z$2*Valeurs!I55/(SUMPRODUCT(Mapping!$S$2:$AL$2,Valeurs!$B55:$U55))</f>
        <v>4.954302707426321E-2</v>
      </c>
      <c r="J55">
        <f>Mapping!AA$2*Valeurs!J55/(SUMPRODUCT(Mapping!$S$2:$AL$2,Valeurs!$B55:$U55))</f>
        <v>3.0352899761011418E-3</v>
      </c>
      <c r="K55">
        <f>Mapping!AB$2*Valeurs!K55/(SUMPRODUCT(Mapping!$S$2:$AL$2,Valeurs!$B55:$U55))</f>
        <v>3.0844157776706793E-2</v>
      </c>
      <c r="L55">
        <f>Mapping!AC$2*Valeurs!L55/(SUMPRODUCT(Mapping!$S$2:$AL$2,Valeurs!$B55:$U55))</f>
        <v>9.1829352463555156E-2</v>
      </c>
      <c r="M55">
        <f>Mapping!AD$2*Valeurs!M55/(SUMPRODUCT(Mapping!$S$2:$AL$2,Valeurs!$B55:$U55))</f>
        <v>8.2775911464563742E-2</v>
      </c>
      <c r="N55">
        <f>Mapping!AE$2*Valeurs!N55/(SUMPRODUCT(Mapping!$S$2:$AL$2,Valeurs!$B55:$U55))</f>
        <v>3.9184106395183681E-2</v>
      </c>
      <c r="O55">
        <f>Mapping!AF$2*Valeurs!O55/(SUMPRODUCT(Mapping!$S$2:$AL$2,Valeurs!$B55:$U55))</f>
        <v>3.6383649242899753E-2</v>
      </c>
      <c r="P55">
        <f>Mapping!AG$2*Valeurs!P55/(SUMPRODUCT(Mapping!$S$2:$AL$2,Valeurs!$B55:$U55))</f>
        <v>7.6340067416999419E-2</v>
      </c>
      <c r="Q55">
        <f>Mapping!AH$2*Valeurs!Q55/(SUMPRODUCT(Mapping!$S$2:$AL$2,Valeurs!$B55:$U55))</f>
        <v>4.3819106437635418E-2</v>
      </c>
      <c r="R55">
        <f>Mapping!AI$2*Valeurs!R55/(SUMPRODUCT(Mapping!$S$2:$AL$2,Valeurs!$B55:$U55))</f>
        <v>4.9699998855545512E-2</v>
      </c>
      <c r="S55">
        <f>Mapping!AJ$2*Valeurs!S55/(SUMPRODUCT(Mapping!$S$2:$AL$2,Valeurs!$B55:$U55))</f>
        <v>4.0176756899790216E-2</v>
      </c>
      <c r="T55">
        <f>Mapping!AK$2*Valeurs!T55/(SUMPRODUCT(Mapping!$S$2:$AL$2,Valeurs!$B55:$U55))</f>
        <v>4.3231019321329271E-2</v>
      </c>
      <c r="U55">
        <f>Mapping!AL$2*Valeurs!U55/(SUMPRODUCT(Mapping!$S$2:$AL$2,Valeurs!$B55:$U55))</f>
        <v>7.1643622907795038E-2</v>
      </c>
      <c r="V55">
        <f>SUMPRODUCT(B55:U55,Rendements!B55:U55)</f>
        <v>6.859064659546452E-3</v>
      </c>
      <c r="W55">
        <f t="shared" si="0"/>
        <v>1.0564471030849771</v>
      </c>
    </row>
    <row r="56" spans="1:23" x14ac:dyDescent="0.25">
      <c r="A56" s="1" t="s">
        <v>75</v>
      </c>
      <c r="B56">
        <f>Mapping!S$2*Valeurs!B56/(SUMPRODUCT(Mapping!$S$2:$AL$2,Valeurs!$B56:$U56))</f>
        <v>4.3681187018070729E-2</v>
      </c>
      <c r="C56">
        <f>Mapping!T$2*Valeurs!C56/(SUMPRODUCT(Mapping!$S$2:$AL$2,Valeurs!$B56:$U56))</f>
        <v>4.5414582007867563E-2</v>
      </c>
      <c r="D56">
        <f>Mapping!U$2*Valeurs!D56/(SUMPRODUCT(Mapping!$S$2:$AL$2,Valeurs!$B56:$U56))</f>
        <v>4.988887058544416E-2</v>
      </c>
      <c r="E56">
        <f>Mapping!V$2*Valeurs!E56/(SUMPRODUCT(Mapping!$S$2:$AL$2,Valeurs!$B56:$U56))</f>
        <v>5.2679791126465224E-2</v>
      </c>
      <c r="F56">
        <f>Mapping!W$2*Valeurs!F56/(SUMPRODUCT(Mapping!$S$2:$AL$2,Valeurs!$B56:$U56))</f>
        <v>4.5761598089389698E-2</v>
      </c>
      <c r="G56">
        <f>Mapping!X$2*Valeurs!G56/(SUMPRODUCT(Mapping!$S$2:$AL$2,Valeurs!$B56:$U56))</f>
        <v>5.4873686853369262E-2</v>
      </c>
      <c r="H56">
        <f>Mapping!Y$2*Valeurs!H56/(SUMPRODUCT(Mapping!$S$2:$AL$2,Valeurs!$B56:$U56))</f>
        <v>4.964623826806934E-2</v>
      </c>
      <c r="I56">
        <f>Mapping!Z$2*Valeurs!I56/(SUMPRODUCT(Mapping!$S$2:$AL$2,Valeurs!$B56:$U56))</f>
        <v>4.9263904357087669E-2</v>
      </c>
      <c r="J56">
        <f>Mapping!AA$2*Valeurs!J56/(SUMPRODUCT(Mapping!$S$2:$AL$2,Valeurs!$B56:$U56))</f>
        <v>3.0450347118163635E-3</v>
      </c>
      <c r="K56">
        <f>Mapping!AB$2*Valeurs!K56/(SUMPRODUCT(Mapping!$S$2:$AL$2,Valeurs!$B56:$U56))</f>
        <v>3.0943182307561892E-2</v>
      </c>
      <c r="L56">
        <f>Mapping!AC$2*Valeurs!L56/(SUMPRODUCT(Mapping!$S$2:$AL$2,Valeurs!$B56:$U56))</f>
        <v>9.2124168701115006E-2</v>
      </c>
      <c r="M56">
        <f>Mapping!AD$2*Valeurs!M56/(SUMPRODUCT(Mapping!$S$2:$AL$2,Valeurs!$B56:$U56))</f>
        <v>8.1242425810937158E-2</v>
      </c>
      <c r="N56">
        <f>Mapping!AE$2*Valeurs!N56/(SUMPRODUCT(Mapping!$S$2:$AL$2,Valeurs!$B56:$U56))</f>
        <v>3.9309906158654276E-2</v>
      </c>
      <c r="O56">
        <f>Mapping!AF$2*Valeurs!O56/(SUMPRODUCT(Mapping!$S$2:$AL$2,Valeurs!$B56:$U56))</f>
        <v>3.6466129056494802E-2</v>
      </c>
      <c r="P56">
        <f>Mapping!AG$2*Valeurs!P56/(SUMPRODUCT(Mapping!$S$2:$AL$2,Valeurs!$B56:$U56))</f>
        <v>7.633239933595834E-2</v>
      </c>
      <c r="Q56">
        <f>Mapping!AH$2*Valeurs!Q56/(SUMPRODUCT(Mapping!$S$2:$AL$2,Valeurs!$B56:$U56))</f>
        <v>4.4504180417162718E-2</v>
      </c>
      <c r="R56">
        <f>Mapping!AI$2*Valeurs!R56/(SUMPRODUCT(Mapping!$S$2:$AL$2,Valeurs!$B56:$U56))</f>
        <v>4.9859559674349456E-2</v>
      </c>
      <c r="S56">
        <f>Mapping!AJ$2*Valeurs!S56/(SUMPRODUCT(Mapping!$S$2:$AL$2,Valeurs!$B56:$U56))</f>
        <v>3.9709112474938822E-2</v>
      </c>
      <c r="T56">
        <f>Mapping!AK$2*Valeurs!T56/(SUMPRODUCT(Mapping!$S$2:$AL$2,Valeurs!$B56:$U56))</f>
        <v>4.3602535786262393E-2</v>
      </c>
      <c r="U56">
        <f>Mapping!AL$2*Valeurs!U56/(SUMPRODUCT(Mapping!$S$2:$AL$2,Valeurs!$B56:$U56))</f>
        <v>7.1651507258985114E-2</v>
      </c>
      <c r="V56">
        <f>SUMPRODUCT(B56:U56,Rendements!B56:U56)</f>
        <v>-3.1268635001516585E-3</v>
      </c>
      <c r="W56">
        <f t="shared" si="0"/>
        <v>1.0531437371984997</v>
      </c>
    </row>
    <row r="57" spans="1:23" x14ac:dyDescent="0.25">
      <c r="A57" s="1" t="s">
        <v>76</v>
      </c>
      <c r="B57">
        <f>Mapping!S$2*Valeurs!B57/(SUMPRODUCT(Mapping!$S$2:$AL$2,Valeurs!$B57:$U57))</f>
        <v>4.3348765409982587E-2</v>
      </c>
      <c r="C57">
        <f>Mapping!T$2*Valeurs!C57/(SUMPRODUCT(Mapping!$S$2:$AL$2,Valeurs!$B57:$U57))</f>
        <v>4.5523857077737886E-2</v>
      </c>
      <c r="D57">
        <f>Mapping!U$2*Valeurs!D57/(SUMPRODUCT(Mapping!$S$2:$AL$2,Valeurs!$B57:$U57))</f>
        <v>4.973191638243496E-2</v>
      </c>
      <c r="E57">
        <f>Mapping!V$2*Valeurs!E57/(SUMPRODUCT(Mapping!$S$2:$AL$2,Valeurs!$B57:$U57))</f>
        <v>5.1614530443648762E-2</v>
      </c>
      <c r="F57">
        <f>Mapping!W$2*Valeurs!F57/(SUMPRODUCT(Mapping!$S$2:$AL$2,Valeurs!$B57:$U57))</f>
        <v>4.6996703080542504E-2</v>
      </c>
      <c r="G57">
        <f>Mapping!X$2*Valeurs!G57/(SUMPRODUCT(Mapping!$S$2:$AL$2,Valeurs!$B57:$U57))</f>
        <v>5.4962014109918668E-2</v>
      </c>
      <c r="H57">
        <f>Mapping!Y$2*Valeurs!H57/(SUMPRODUCT(Mapping!$S$2:$AL$2,Valeurs!$B57:$U57))</f>
        <v>4.9797850767801514E-2</v>
      </c>
      <c r="I57">
        <f>Mapping!Z$2*Valeurs!I57/(SUMPRODUCT(Mapping!$S$2:$AL$2,Valeurs!$B57:$U57))</f>
        <v>4.8603939973373658E-2</v>
      </c>
      <c r="J57">
        <f>Mapping!AA$2*Valeurs!J57/(SUMPRODUCT(Mapping!$S$2:$AL$2,Valeurs!$B57:$U57))</f>
        <v>3.0530398765145645E-3</v>
      </c>
      <c r="K57">
        <f>Mapping!AB$2*Valeurs!K57/(SUMPRODUCT(Mapping!$S$2:$AL$2,Valeurs!$B57:$U57))</f>
        <v>3.102452958077926E-2</v>
      </c>
      <c r="L57">
        <f>Mapping!AC$2*Valeurs!L57/(SUMPRODUCT(Mapping!$S$2:$AL$2,Valeurs!$B57:$U57))</f>
        <v>9.2366356135062971E-2</v>
      </c>
      <c r="M57">
        <f>Mapping!AD$2*Valeurs!M57/(SUMPRODUCT(Mapping!$S$2:$AL$2,Valeurs!$B57:$U57))</f>
        <v>8.194168914050802E-2</v>
      </c>
      <c r="N57">
        <f>Mapping!AE$2*Valeurs!N57/(SUMPRODUCT(Mapping!$S$2:$AL$2,Valeurs!$B57:$U57))</f>
        <v>3.9413248912630025E-2</v>
      </c>
      <c r="O57">
        <f>Mapping!AF$2*Valeurs!O57/(SUMPRODUCT(Mapping!$S$2:$AL$2,Valeurs!$B57:$U57))</f>
        <v>3.6312455168033268E-2</v>
      </c>
      <c r="P57">
        <f>Mapping!AG$2*Valeurs!P57/(SUMPRODUCT(Mapping!$S$2:$AL$2,Valeurs!$B57:$U57))</f>
        <v>7.8813858305426324E-2</v>
      </c>
      <c r="Q57">
        <f>Mapping!AH$2*Valeurs!Q57/(SUMPRODUCT(Mapping!$S$2:$AL$2,Valeurs!$B57:$U57))</f>
        <v>4.4211809912862068E-2</v>
      </c>
      <c r="R57">
        <f>Mapping!AI$2*Valeurs!R57/(SUMPRODUCT(Mapping!$S$2:$AL$2,Valeurs!$B57:$U57))</f>
        <v>4.993773652055207E-2</v>
      </c>
      <c r="S57">
        <f>Mapping!AJ$2*Valeurs!S57/(SUMPRODUCT(Mapping!$S$2:$AL$2,Valeurs!$B57:$U57))</f>
        <v>3.855063895315234E-2</v>
      </c>
      <c r="T57">
        <f>Mapping!AK$2*Valeurs!T57/(SUMPRODUCT(Mapping!$S$2:$AL$2,Valeurs!$B57:$U57))</f>
        <v>4.3800497817571636E-2</v>
      </c>
      <c r="U57">
        <f>Mapping!AL$2*Valeurs!U57/(SUMPRODUCT(Mapping!$S$2:$AL$2,Valeurs!$B57:$U57))</f>
        <v>6.9994562431466859E-2</v>
      </c>
      <c r="V57">
        <f>SUMPRODUCT(B57:U57,Rendements!B57:U57)</f>
        <v>-2.3914928437189413E-3</v>
      </c>
      <c r="W57">
        <f t="shared" si="0"/>
        <v>1.0506251514875822</v>
      </c>
    </row>
    <row r="58" spans="1:23" x14ac:dyDescent="0.25">
      <c r="A58" s="1" t="s">
        <v>77</v>
      </c>
      <c r="B58">
        <f>Mapping!S$2*Valeurs!B58/(SUMPRODUCT(Mapping!$S$2:$AL$2,Valeurs!$B58:$U58))</f>
        <v>4.3848141758023658E-2</v>
      </c>
      <c r="C58">
        <f>Mapping!T$2*Valeurs!C58/(SUMPRODUCT(Mapping!$S$2:$AL$2,Valeurs!$B58:$U58))</f>
        <v>4.5408152330061687E-2</v>
      </c>
      <c r="D58">
        <f>Mapping!U$2*Valeurs!D58/(SUMPRODUCT(Mapping!$S$2:$AL$2,Valeurs!$B58:$U58))</f>
        <v>4.9583203868164012E-2</v>
      </c>
      <c r="E58">
        <f>Mapping!V$2*Valeurs!E58/(SUMPRODUCT(Mapping!$S$2:$AL$2,Valeurs!$B58:$U58))</f>
        <v>5.1552081573706603E-2</v>
      </c>
      <c r="F58">
        <f>Mapping!W$2*Valeurs!F58/(SUMPRODUCT(Mapping!$S$2:$AL$2,Valeurs!$B58:$U58))</f>
        <v>4.7041064307601632E-2</v>
      </c>
      <c r="G58">
        <f>Mapping!X$2*Valeurs!G58/(SUMPRODUCT(Mapping!$S$2:$AL$2,Valeurs!$B58:$U58))</f>
        <v>5.5063106554312367E-2</v>
      </c>
      <c r="H58">
        <f>Mapping!Y$2*Valeurs!H58/(SUMPRODUCT(Mapping!$S$2:$AL$2,Valeurs!$B58:$U58))</f>
        <v>4.9979914000004108E-2</v>
      </c>
      <c r="I58">
        <f>Mapping!Z$2*Valeurs!I58/(SUMPRODUCT(Mapping!$S$2:$AL$2,Valeurs!$B58:$U58))</f>
        <v>4.9277566677504166E-2</v>
      </c>
      <c r="J58">
        <f>Mapping!AA$2*Valeurs!J58/(SUMPRODUCT(Mapping!$S$2:$AL$2,Valeurs!$B58:$U58))</f>
        <v>3.0493459769762392E-3</v>
      </c>
      <c r="K58">
        <f>Mapping!AB$2*Valeurs!K58/(SUMPRODUCT(Mapping!$S$2:$AL$2,Valeurs!$B58:$U58))</f>
        <v>3.0986992732218333E-2</v>
      </c>
      <c r="L58">
        <f>Mapping!AC$2*Valeurs!L58/(SUMPRODUCT(Mapping!$S$2:$AL$2,Valeurs!$B58:$U58))</f>
        <v>9.2254601276271664E-2</v>
      </c>
      <c r="M58">
        <f>Mapping!AD$2*Valeurs!M58/(SUMPRODUCT(Mapping!$S$2:$AL$2,Valeurs!$B58:$U58))</f>
        <v>8.1172653339082565E-2</v>
      </c>
      <c r="N58">
        <f>Mapping!AE$2*Valeurs!N58/(SUMPRODUCT(Mapping!$S$2:$AL$2,Valeurs!$B58:$U58))</f>
        <v>3.9365562479484424E-2</v>
      </c>
      <c r="O58">
        <f>Mapping!AF$2*Valeurs!O58/(SUMPRODUCT(Mapping!$S$2:$AL$2,Valeurs!$B58:$U58))</f>
        <v>3.6380248081763308E-2</v>
      </c>
      <c r="P58">
        <f>Mapping!AG$2*Valeurs!P58/(SUMPRODUCT(Mapping!$S$2:$AL$2,Valeurs!$B58:$U58))</f>
        <v>7.8718500731800256E-2</v>
      </c>
      <c r="Q58">
        <f>Mapping!AH$2*Valeurs!Q58/(SUMPRODUCT(Mapping!$S$2:$AL$2,Valeurs!$B58:$U58))</f>
        <v>4.415831765896721E-2</v>
      </c>
      <c r="R58">
        <f>Mapping!AI$2*Valeurs!R58/(SUMPRODUCT(Mapping!$S$2:$AL$2,Valeurs!$B58:$U58))</f>
        <v>4.9877316418182209E-2</v>
      </c>
      <c r="S58">
        <f>Mapping!AJ$2*Valeurs!S58/(SUMPRODUCT(Mapping!$S$2:$AL$2,Valeurs!$B58:$U58))</f>
        <v>3.8902313401371805E-2</v>
      </c>
      <c r="T58">
        <f>Mapping!AK$2*Valeurs!T58/(SUMPRODUCT(Mapping!$S$2:$AL$2,Valeurs!$B58:$U58))</f>
        <v>4.3747503213763361E-2</v>
      </c>
      <c r="U58">
        <f>Mapping!AL$2*Valeurs!U58/(SUMPRODUCT(Mapping!$S$2:$AL$2,Valeurs!$B58:$U58))</f>
        <v>6.9633413620740242E-2</v>
      </c>
      <c r="V58">
        <f>SUMPRODUCT(B58:U58,Rendements!B58:U58)</f>
        <v>1.241182859837649E-3</v>
      </c>
      <c r="W58">
        <f t="shared" si="0"/>
        <v>1.0519291694177229</v>
      </c>
    </row>
    <row r="59" spans="1:23" x14ac:dyDescent="0.25">
      <c r="A59" s="1" t="s">
        <v>78</v>
      </c>
      <c r="B59">
        <f>Mapping!S$2*Valeurs!B59/(SUMPRODUCT(Mapping!$S$2:$AL$2,Valeurs!$B59:$U59))</f>
        <v>4.3340538952386529E-2</v>
      </c>
      <c r="C59">
        <f>Mapping!T$2*Valeurs!C59/(SUMPRODUCT(Mapping!$S$2:$AL$2,Valeurs!$B59:$U59))</f>
        <v>4.5427573412298E-2</v>
      </c>
      <c r="D59">
        <f>Mapping!U$2*Valeurs!D59/(SUMPRODUCT(Mapping!$S$2:$AL$2,Valeurs!$B59:$U59))</f>
        <v>4.9321855621745209E-2</v>
      </c>
      <c r="E59">
        <f>Mapping!V$2*Valeurs!E59/(SUMPRODUCT(Mapping!$S$2:$AL$2,Valeurs!$B59:$U59))</f>
        <v>5.1207895767563495E-2</v>
      </c>
      <c r="F59">
        <f>Mapping!W$2*Valeurs!F59/(SUMPRODUCT(Mapping!$S$2:$AL$2,Valeurs!$B59:$U59))</f>
        <v>4.7220826792436874E-2</v>
      </c>
      <c r="G59">
        <f>Mapping!X$2*Valeurs!G59/(SUMPRODUCT(Mapping!$S$2:$AL$2,Valeurs!$B59:$U59))</f>
        <v>5.4516972022290264E-2</v>
      </c>
      <c r="H59">
        <f>Mapping!Y$2*Valeurs!H59/(SUMPRODUCT(Mapping!$S$2:$AL$2,Valeurs!$B59:$U59))</f>
        <v>4.9577099217159207E-2</v>
      </c>
      <c r="I59">
        <f>Mapping!Z$2*Valeurs!I59/(SUMPRODUCT(Mapping!$S$2:$AL$2,Valeurs!$B59:$U59))</f>
        <v>4.9125022836971032E-2</v>
      </c>
      <c r="J59">
        <f>Mapping!AA$2*Valeurs!J59/(SUMPRODUCT(Mapping!$S$2:$AL$2,Valeurs!$B59:$U59))</f>
        <v>3.083714587306358E-3</v>
      </c>
      <c r="K59">
        <f>Mapping!AB$2*Valeurs!K59/(SUMPRODUCT(Mapping!$S$2:$AL$2,Valeurs!$B59:$U59))</f>
        <v>3.1005481564220016E-2</v>
      </c>
      <c r="L59">
        <f>Mapping!AC$2*Valeurs!L59/(SUMPRODUCT(Mapping!$S$2:$AL$2,Valeurs!$B59:$U59))</f>
        <v>9.0195006342625297E-2</v>
      </c>
      <c r="M59">
        <f>Mapping!AD$2*Valeurs!M59/(SUMPRODUCT(Mapping!$S$2:$AL$2,Valeurs!$B59:$U59))</f>
        <v>8.1749101113915978E-2</v>
      </c>
      <c r="N59">
        <f>Mapping!AE$2*Valeurs!N59/(SUMPRODUCT(Mapping!$S$2:$AL$2,Valeurs!$B59:$U59))</f>
        <v>3.9252850739276784E-2</v>
      </c>
      <c r="O59">
        <f>Mapping!AF$2*Valeurs!O59/(SUMPRODUCT(Mapping!$S$2:$AL$2,Valeurs!$B59:$U59))</f>
        <v>3.624397903379601E-2</v>
      </c>
      <c r="P59">
        <f>Mapping!AG$2*Valeurs!P59/(SUMPRODUCT(Mapping!$S$2:$AL$2,Valeurs!$B59:$U59))</f>
        <v>8.1211080993211143E-2</v>
      </c>
      <c r="Q59">
        <f>Mapping!AH$2*Valeurs!Q59/(SUMPRODUCT(Mapping!$S$2:$AL$2,Valeurs!$B59:$U59))</f>
        <v>4.4488578860448956E-2</v>
      </c>
      <c r="R59">
        <f>Mapping!AI$2*Valeurs!R59/(SUMPRODUCT(Mapping!$S$2:$AL$2,Valeurs!$B59:$U59))</f>
        <v>4.9919720947488387E-2</v>
      </c>
      <c r="S59">
        <f>Mapping!AJ$2*Valeurs!S59/(SUMPRODUCT(Mapping!$S$2:$AL$2,Valeurs!$B59:$U59))</f>
        <v>3.9503999363256055E-2</v>
      </c>
      <c r="T59">
        <f>Mapping!AK$2*Valeurs!T59/(SUMPRODUCT(Mapping!$S$2:$AL$2,Valeurs!$B59:$U59))</f>
        <v>4.4010940560934346E-2</v>
      </c>
      <c r="U59">
        <f>Mapping!AL$2*Valeurs!U59/(SUMPRODUCT(Mapping!$S$2:$AL$2,Valeurs!$B59:$U59))</f>
        <v>6.9597761270670036E-2</v>
      </c>
      <c r="V59">
        <f>SUMPRODUCT(B59:U59,Rendements!B59:U59)</f>
        <v>-1.338969861150144E-2</v>
      </c>
      <c r="W59">
        <f t="shared" si="0"/>
        <v>1.0378441548785726</v>
      </c>
    </row>
    <row r="60" spans="1:23" x14ac:dyDescent="0.25">
      <c r="A60" s="1" t="s">
        <v>79</v>
      </c>
      <c r="B60">
        <f>Mapping!S$2*Valeurs!B60/(SUMPRODUCT(Mapping!$S$2:$AL$2,Valeurs!$B60:$U60))</f>
        <v>4.4831598283547561E-2</v>
      </c>
      <c r="C60">
        <f>Mapping!T$2*Valeurs!C60/(SUMPRODUCT(Mapping!$S$2:$AL$2,Valeurs!$B60:$U60))</f>
        <v>4.5670704501515773E-2</v>
      </c>
      <c r="D60">
        <f>Mapping!U$2*Valeurs!D60/(SUMPRODUCT(Mapping!$S$2:$AL$2,Valeurs!$B60:$U60))</f>
        <v>4.7916767107070192E-2</v>
      </c>
      <c r="E60">
        <f>Mapping!V$2*Valeurs!E60/(SUMPRODUCT(Mapping!$S$2:$AL$2,Valeurs!$B60:$U60))</f>
        <v>5.2086812162417458E-2</v>
      </c>
      <c r="F60">
        <f>Mapping!W$2*Valeurs!F60/(SUMPRODUCT(Mapping!$S$2:$AL$2,Valeurs!$B60:$U60))</f>
        <v>4.6957425728668199E-2</v>
      </c>
      <c r="G60">
        <f>Mapping!X$2*Valeurs!G60/(SUMPRODUCT(Mapping!$S$2:$AL$2,Valeurs!$B60:$U60))</f>
        <v>5.4274158744964732E-2</v>
      </c>
      <c r="H60">
        <f>Mapping!Y$2*Valeurs!H60/(SUMPRODUCT(Mapping!$S$2:$AL$2,Valeurs!$B60:$U60))</f>
        <v>5.0156236460618647E-2</v>
      </c>
      <c r="I60">
        <f>Mapping!Z$2*Valeurs!I60/(SUMPRODUCT(Mapping!$S$2:$AL$2,Valeurs!$B60:$U60))</f>
        <v>4.9601465005253725E-2</v>
      </c>
      <c r="J60">
        <f>Mapping!AA$2*Valeurs!J60/(SUMPRODUCT(Mapping!$S$2:$AL$2,Valeurs!$B60:$U60))</f>
        <v>3.0902065437263624E-3</v>
      </c>
      <c r="K60">
        <f>Mapping!AB$2*Valeurs!K60/(SUMPRODUCT(Mapping!$S$2:$AL$2,Valeurs!$B60:$U60))</f>
        <v>3.1062520038525537E-2</v>
      </c>
      <c r="L60">
        <f>Mapping!AC$2*Valeurs!L60/(SUMPRODUCT(Mapping!$S$2:$AL$2,Valeurs!$B60:$U60))</f>
        <v>8.8428738180300365E-2</v>
      </c>
      <c r="M60">
        <f>Mapping!AD$2*Valeurs!M60/(SUMPRODUCT(Mapping!$S$2:$AL$2,Valeurs!$B60:$U60))</f>
        <v>8.1905115849221777E-2</v>
      </c>
      <c r="N60">
        <f>Mapping!AE$2*Valeurs!N60/(SUMPRODUCT(Mapping!$S$2:$AL$2,Valeurs!$B60:$U60))</f>
        <v>3.9668656802714426E-2</v>
      </c>
      <c r="O60">
        <f>Mapping!AF$2*Valeurs!O60/(SUMPRODUCT(Mapping!$S$2:$AL$2,Valeurs!$B60:$U60))</f>
        <v>3.7006517893971719E-2</v>
      </c>
      <c r="P60">
        <f>Mapping!AG$2*Valeurs!P60/(SUMPRODUCT(Mapping!$S$2:$AL$2,Valeurs!$B60:$U60))</f>
        <v>7.9996877914435036E-2</v>
      </c>
      <c r="Q60">
        <f>Mapping!AH$2*Valeurs!Q60/(SUMPRODUCT(Mapping!$S$2:$AL$2,Valeurs!$B60:$U60))</f>
        <v>4.4680593365445935E-2</v>
      </c>
      <c r="R60">
        <f>Mapping!AI$2*Valeurs!R60/(SUMPRODUCT(Mapping!$S$2:$AL$2,Valeurs!$B60:$U60))</f>
        <v>5.0232004075372087E-2</v>
      </c>
      <c r="S60">
        <f>Mapping!AJ$2*Valeurs!S60/(SUMPRODUCT(Mapping!$S$2:$AL$2,Valeurs!$B60:$U60))</f>
        <v>3.9174344682200081E-2</v>
      </c>
      <c r="T60">
        <f>Mapping!AK$2*Valeurs!T60/(SUMPRODUCT(Mapping!$S$2:$AL$2,Valeurs!$B60:$U60))</f>
        <v>4.4119012590774408E-2</v>
      </c>
      <c r="U60">
        <f>Mapping!AL$2*Valeurs!U60/(SUMPRODUCT(Mapping!$S$2:$AL$2,Valeurs!$B60:$U60))</f>
        <v>6.9140244069256174E-2</v>
      </c>
      <c r="V60">
        <f>SUMPRODUCT(B60:U60,Rendements!B60:U60)</f>
        <v>-1.0280057137676695E-2</v>
      </c>
      <c r="W60">
        <f t="shared" si="0"/>
        <v>1.0271750576664171</v>
      </c>
    </row>
    <row r="61" spans="1:23" x14ac:dyDescent="0.25">
      <c r="A61" s="1" t="s">
        <v>80</v>
      </c>
      <c r="B61">
        <f>Mapping!S$2*Valeurs!B61/(SUMPRODUCT(Mapping!$S$2:$AL$2,Valeurs!$B61:$U61))</f>
        <v>4.5231752030676114E-2</v>
      </c>
      <c r="C61">
        <f>Mapping!T$2*Valeurs!C61/(SUMPRODUCT(Mapping!$S$2:$AL$2,Valeurs!$B61:$U61))</f>
        <v>4.5835542347949246E-2</v>
      </c>
      <c r="D61">
        <f>Mapping!U$2*Valeurs!D61/(SUMPRODUCT(Mapping!$S$2:$AL$2,Valeurs!$B61:$U61))</f>
        <v>4.7657638716593981E-2</v>
      </c>
      <c r="E61">
        <f>Mapping!V$2*Valeurs!E61/(SUMPRODUCT(Mapping!$S$2:$AL$2,Valeurs!$B61:$U61))</f>
        <v>5.1846963990566361E-2</v>
      </c>
      <c r="F61">
        <f>Mapping!W$2*Valeurs!F61/(SUMPRODUCT(Mapping!$S$2:$AL$2,Valeurs!$B61:$U61))</f>
        <v>4.6862882907440083E-2</v>
      </c>
      <c r="G61">
        <f>Mapping!X$2*Valeurs!G61/(SUMPRODUCT(Mapping!$S$2:$AL$2,Valeurs!$B61:$U61))</f>
        <v>5.4663709503841203E-2</v>
      </c>
      <c r="H61">
        <f>Mapping!Y$2*Valeurs!H61/(SUMPRODUCT(Mapping!$S$2:$AL$2,Valeurs!$B61:$U61))</f>
        <v>5.0260718150964376E-2</v>
      </c>
      <c r="I61">
        <f>Mapping!Z$2*Valeurs!I61/(SUMPRODUCT(Mapping!$S$2:$AL$2,Valeurs!$B61:$U61))</f>
        <v>5.00324635082737E-2</v>
      </c>
      <c r="J61">
        <f>Mapping!AA$2*Valeurs!J61/(SUMPRODUCT(Mapping!$S$2:$AL$2,Valeurs!$B61:$U61))</f>
        <v>3.0734950605387432E-3</v>
      </c>
      <c r="K61">
        <f>Mapping!AB$2*Valeurs!K61/(SUMPRODUCT(Mapping!$S$2:$AL$2,Valeurs!$B61:$U61))</f>
        <v>3.0894537486536332E-2</v>
      </c>
      <c r="L61">
        <f>Mapping!AC$2*Valeurs!L61/(SUMPRODUCT(Mapping!$S$2:$AL$2,Valeurs!$B61:$U61))</f>
        <v>8.7950525688516412E-2</v>
      </c>
      <c r="M61">
        <f>Mapping!AD$2*Valeurs!M61/(SUMPRODUCT(Mapping!$S$2:$AL$2,Valeurs!$B61:$U61))</f>
        <v>8.1344496456669746E-2</v>
      </c>
      <c r="N61">
        <f>Mapping!AE$2*Valeurs!N61/(SUMPRODUCT(Mapping!$S$2:$AL$2,Valeurs!$B61:$U61))</f>
        <v>3.9454133248429737E-2</v>
      </c>
      <c r="O61">
        <f>Mapping!AF$2*Valeurs!O61/(SUMPRODUCT(Mapping!$S$2:$AL$2,Valeurs!$B61:$U61))</f>
        <v>3.6727576340611086E-2</v>
      </c>
      <c r="P61">
        <f>Mapping!AG$2*Valeurs!P61/(SUMPRODUCT(Mapping!$S$2:$AL$2,Valeurs!$B61:$U61))</f>
        <v>7.8790543400472618E-2</v>
      </c>
      <c r="Q61">
        <f>Mapping!AH$2*Valeurs!Q61/(SUMPRODUCT(Mapping!$S$2:$AL$2,Valeurs!$B61:$U61))</f>
        <v>4.4577837600276803E-2</v>
      </c>
      <c r="R61">
        <f>Mapping!AI$2*Valeurs!R61/(SUMPRODUCT(Mapping!$S$2:$AL$2,Valeurs!$B61:$U61))</f>
        <v>5.0687149108039946E-2</v>
      </c>
      <c r="S61">
        <f>Mapping!AJ$2*Valeurs!S61/(SUMPRODUCT(Mapping!$S$2:$AL$2,Valeurs!$B61:$U61))</f>
        <v>3.9774212942753608E-2</v>
      </c>
      <c r="T61">
        <f>Mapping!AK$2*Valeurs!T61/(SUMPRODUCT(Mapping!$S$2:$AL$2,Valeurs!$B61:$U61))</f>
        <v>4.3456374650229078E-2</v>
      </c>
      <c r="U61">
        <f>Mapping!AL$2*Valeurs!U61/(SUMPRODUCT(Mapping!$S$2:$AL$2,Valeurs!$B61:$U61))</f>
        <v>7.0877446860620849E-2</v>
      </c>
      <c r="V61">
        <f>SUMPRODUCT(B61:U61,Rendements!B61:U61)</f>
        <v>5.54753040484711E-3</v>
      </c>
      <c r="W61">
        <f t="shared" si="0"/>
        <v>1.0328733425299221</v>
      </c>
    </row>
    <row r="62" spans="1:23" x14ac:dyDescent="0.25">
      <c r="A62" s="1" t="s">
        <v>81</v>
      </c>
      <c r="B62">
        <f>Mapping!S$2*Valeurs!B62/(SUMPRODUCT(Mapping!$S$2:$AL$2,Valeurs!$B62:$U62))</f>
        <v>4.4720551581997212E-2</v>
      </c>
      <c r="C62">
        <f>Mapping!T$2*Valeurs!C62/(SUMPRODUCT(Mapping!$S$2:$AL$2,Valeurs!$B62:$U62))</f>
        <v>4.5419751920041995E-2</v>
      </c>
      <c r="D62">
        <f>Mapping!U$2*Valeurs!D62/(SUMPRODUCT(Mapping!$S$2:$AL$2,Valeurs!$B62:$U62))</f>
        <v>4.8340453263026169E-2</v>
      </c>
      <c r="E62">
        <f>Mapping!V$2*Valeurs!E62/(SUMPRODUCT(Mapping!$S$2:$AL$2,Valeurs!$B62:$U62))</f>
        <v>5.1641875361996839E-2</v>
      </c>
      <c r="F62">
        <f>Mapping!W$2*Valeurs!F62/(SUMPRODUCT(Mapping!$S$2:$AL$2,Valeurs!$B62:$U62))</f>
        <v>4.6679550082731842E-2</v>
      </c>
      <c r="G62">
        <f>Mapping!X$2*Valeurs!G62/(SUMPRODUCT(Mapping!$S$2:$AL$2,Valeurs!$B62:$U62))</f>
        <v>5.4483132447871348E-2</v>
      </c>
      <c r="H62">
        <f>Mapping!Y$2*Valeurs!H62/(SUMPRODUCT(Mapping!$S$2:$AL$2,Valeurs!$B62:$U62))</f>
        <v>5.0249021487956839E-2</v>
      </c>
      <c r="I62">
        <f>Mapping!Z$2*Valeurs!I62/(SUMPRODUCT(Mapping!$S$2:$AL$2,Valeurs!$B62:$U62))</f>
        <v>4.9787984036438214E-2</v>
      </c>
      <c r="J62">
        <f>Mapping!AA$2*Valeurs!J62/(SUMPRODUCT(Mapping!$S$2:$AL$2,Valeurs!$B62:$U62))</f>
        <v>3.0999256650959162E-3</v>
      </c>
      <c r="K62">
        <f>Mapping!AB$2*Valeurs!K62/(SUMPRODUCT(Mapping!$S$2:$AL$2,Valeurs!$B62:$U62))</f>
        <v>3.116021590384287E-2</v>
      </c>
      <c r="L62">
        <f>Mapping!AC$2*Valeurs!L62/(SUMPRODUCT(Mapping!$S$2:$AL$2,Valeurs!$B62:$U62))</f>
        <v>8.8706858631723159E-2</v>
      </c>
      <c r="M62">
        <f>Mapping!AD$2*Valeurs!M62/(SUMPRODUCT(Mapping!$S$2:$AL$2,Valeurs!$B62:$U62))</f>
        <v>8.0714603669795437E-2</v>
      </c>
      <c r="N62">
        <f>Mapping!AE$2*Valeurs!N62/(SUMPRODUCT(Mapping!$S$2:$AL$2,Valeurs!$B62:$U62))</f>
        <v>3.9793420142826913E-2</v>
      </c>
      <c r="O62">
        <f>Mapping!AF$2*Valeurs!O62/(SUMPRODUCT(Mapping!$S$2:$AL$2,Valeurs!$B62:$U62))</f>
        <v>3.6637122109233637E-2</v>
      </c>
      <c r="P62">
        <f>Mapping!AG$2*Valeurs!P62/(SUMPRODUCT(Mapping!$S$2:$AL$2,Valeurs!$B62:$U62))</f>
        <v>7.9207980096908145E-2</v>
      </c>
      <c r="Q62">
        <f>Mapping!AH$2*Valeurs!Q62/(SUMPRODUCT(Mapping!$S$2:$AL$2,Valeurs!$B62:$U62))</f>
        <v>4.4120789931230753E-2</v>
      </c>
      <c r="R62">
        <f>Mapping!AI$2*Valeurs!R62/(SUMPRODUCT(Mapping!$S$2:$AL$2,Valeurs!$B62:$U62))</f>
        <v>5.0824387055028911E-2</v>
      </c>
      <c r="S62">
        <f>Mapping!AJ$2*Valeurs!S62/(SUMPRODUCT(Mapping!$S$2:$AL$2,Valeurs!$B62:$U62))</f>
        <v>4.0730276642195432E-2</v>
      </c>
      <c r="T62">
        <f>Mapping!AK$2*Valeurs!T62/(SUMPRODUCT(Mapping!$S$2:$AL$2,Valeurs!$B62:$U62))</f>
        <v>4.3282630636033242E-2</v>
      </c>
      <c r="U62">
        <f>Mapping!AL$2*Valeurs!U62/(SUMPRODUCT(Mapping!$S$2:$AL$2,Valeurs!$B62:$U62))</f>
        <v>7.0399469334025203E-2</v>
      </c>
      <c r="V62">
        <f>SUMPRODUCT(B62:U62,Rendements!B62:U62)</f>
        <v>-8.4529784633039923E-3</v>
      </c>
      <c r="W62">
        <f t="shared" si="0"/>
        <v>1.024142486410196</v>
      </c>
    </row>
    <row r="63" spans="1:23" x14ac:dyDescent="0.25">
      <c r="A63" s="1" t="s">
        <v>82</v>
      </c>
      <c r="B63">
        <f>Mapping!S$2*Valeurs!B63/(SUMPRODUCT(Mapping!$S$2:$AL$2,Valeurs!$B63:$U63))</f>
        <v>4.5120734061154417E-2</v>
      </c>
      <c r="C63">
        <f>Mapping!T$2*Valeurs!C63/(SUMPRODUCT(Mapping!$S$2:$AL$2,Valeurs!$B63:$U63))</f>
        <v>4.5765691670065743E-2</v>
      </c>
      <c r="D63">
        <f>Mapping!U$2*Valeurs!D63/(SUMPRODUCT(Mapping!$S$2:$AL$2,Valeurs!$B63:$U63))</f>
        <v>4.8295073333433539E-2</v>
      </c>
      <c r="E63">
        <f>Mapping!V$2*Valeurs!E63/(SUMPRODUCT(Mapping!$S$2:$AL$2,Valeurs!$B63:$U63))</f>
        <v>5.1485859232865722E-2</v>
      </c>
      <c r="F63">
        <f>Mapping!W$2*Valeurs!F63/(SUMPRODUCT(Mapping!$S$2:$AL$2,Valeurs!$B63:$U63))</f>
        <v>4.6881477543716944E-2</v>
      </c>
      <c r="G63">
        <f>Mapping!X$2*Valeurs!G63/(SUMPRODUCT(Mapping!$S$2:$AL$2,Valeurs!$B63:$U63))</f>
        <v>5.4375206284753827E-2</v>
      </c>
      <c r="H63">
        <f>Mapping!Y$2*Valeurs!H63/(SUMPRODUCT(Mapping!$S$2:$AL$2,Valeurs!$B63:$U63))</f>
        <v>5.0799599423529913E-2</v>
      </c>
      <c r="I63">
        <f>Mapping!Z$2*Valeurs!I63/(SUMPRODUCT(Mapping!$S$2:$AL$2,Valeurs!$B63:$U63))</f>
        <v>4.941669472690452E-2</v>
      </c>
      <c r="J63">
        <f>Mapping!AA$2*Valeurs!J63/(SUMPRODUCT(Mapping!$S$2:$AL$2,Valeurs!$B63:$U63))</f>
        <v>3.1057848636833678E-3</v>
      </c>
      <c r="K63">
        <f>Mapping!AB$2*Valeurs!K63/(SUMPRODUCT(Mapping!$S$2:$AL$2,Valeurs!$B63:$U63))</f>
        <v>3.1219112120311605E-2</v>
      </c>
      <c r="L63">
        <f>Mapping!AC$2*Valeurs!L63/(SUMPRODUCT(Mapping!$S$2:$AL$2,Valeurs!$B63:$U63))</f>
        <v>8.8874524297595237E-2</v>
      </c>
      <c r="M63">
        <f>Mapping!AD$2*Valeurs!M63/(SUMPRODUCT(Mapping!$S$2:$AL$2,Valeurs!$B63:$U63))</f>
        <v>8.0106060388044048E-2</v>
      </c>
      <c r="N63">
        <f>Mapping!AE$2*Valeurs!N63/(SUMPRODUCT(Mapping!$S$2:$AL$2,Valeurs!$B63:$U63))</f>
        <v>3.9868634059636594E-2</v>
      </c>
      <c r="O63">
        <f>Mapping!AF$2*Valeurs!O63/(SUMPRODUCT(Mapping!$S$2:$AL$2,Valeurs!$B63:$U63))</f>
        <v>3.7405454957340489E-2</v>
      </c>
      <c r="P63">
        <f>Mapping!AG$2*Valeurs!P63/(SUMPRODUCT(Mapping!$S$2:$AL$2,Valeurs!$B63:$U63))</f>
        <v>7.7663685285097761E-2</v>
      </c>
      <c r="Q63">
        <f>Mapping!AH$2*Valeurs!Q63/(SUMPRODUCT(Mapping!$S$2:$AL$2,Valeurs!$B63:$U63))</f>
        <v>4.4625175269809463E-2</v>
      </c>
      <c r="R63">
        <f>Mapping!AI$2*Valeurs!R63/(SUMPRODUCT(Mapping!$S$2:$AL$2,Valeurs!$B63:$U63))</f>
        <v>5.0838847419519689E-2</v>
      </c>
      <c r="S63">
        <f>Mapping!AJ$2*Valeurs!S63/(SUMPRODUCT(Mapping!$S$2:$AL$2,Valeurs!$B63:$U63))</f>
        <v>4.0738907448707236E-2</v>
      </c>
      <c r="T63">
        <f>Mapping!AK$2*Valeurs!T63/(SUMPRODUCT(Mapping!$S$2:$AL$2,Valeurs!$B63:$U63))</f>
        <v>4.3021637648721488E-2</v>
      </c>
      <c r="U63">
        <f>Mapping!AL$2*Valeurs!U63/(SUMPRODUCT(Mapping!$S$2:$AL$2,Valeurs!$B63:$U63))</f>
        <v>7.0391839965108505E-2</v>
      </c>
      <c r="V63">
        <f>SUMPRODUCT(B63:U63,Rendements!B63:U63)</f>
        <v>-1.8113292253583171E-3</v>
      </c>
      <c r="W63">
        <f t="shared" si="0"/>
        <v>1.0222874271936302</v>
      </c>
    </row>
    <row r="64" spans="1:23" x14ac:dyDescent="0.25">
      <c r="A64" s="1" t="s">
        <v>83</v>
      </c>
      <c r="B64">
        <f>Mapping!S$2*Valeurs!B64/(SUMPRODUCT(Mapping!$S$2:$AL$2,Valeurs!$B64:$U64))</f>
        <v>4.4825017521024114E-2</v>
      </c>
      <c r="C64">
        <f>Mapping!T$2*Valeurs!C64/(SUMPRODUCT(Mapping!$S$2:$AL$2,Valeurs!$B64:$U64))</f>
        <v>4.5887386917615333E-2</v>
      </c>
      <c r="D64">
        <f>Mapping!U$2*Valeurs!D64/(SUMPRODUCT(Mapping!$S$2:$AL$2,Valeurs!$B64:$U64))</f>
        <v>4.7728714951814397E-2</v>
      </c>
      <c r="E64">
        <f>Mapping!V$2*Valeurs!E64/(SUMPRODUCT(Mapping!$S$2:$AL$2,Valeurs!$B64:$U64))</f>
        <v>5.1543830833292975E-2</v>
      </c>
      <c r="F64">
        <f>Mapping!W$2*Valeurs!F64/(SUMPRODUCT(Mapping!$S$2:$AL$2,Valeurs!$B64:$U64))</f>
        <v>4.6386353418864545E-2</v>
      </c>
      <c r="G64">
        <f>Mapping!X$2*Valeurs!G64/(SUMPRODUCT(Mapping!$S$2:$AL$2,Valeurs!$B64:$U64))</f>
        <v>5.4313636132269215E-2</v>
      </c>
      <c r="H64">
        <f>Mapping!Y$2*Valeurs!H64/(SUMPRODUCT(Mapping!$S$2:$AL$2,Valeurs!$B64:$U64))</f>
        <v>5.007265946021984E-2</v>
      </c>
      <c r="I64">
        <f>Mapping!Z$2*Valeurs!I64/(SUMPRODUCT(Mapping!$S$2:$AL$2,Valeurs!$B64:$U64))</f>
        <v>4.9916989764601079E-2</v>
      </c>
      <c r="J64">
        <f>Mapping!AA$2*Valeurs!J64/(SUMPRODUCT(Mapping!$S$2:$AL$2,Valeurs!$B64:$U64))</f>
        <v>3.1254111506690005E-3</v>
      </c>
      <c r="K64">
        <f>Mapping!AB$2*Valeurs!K64/(SUMPRODUCT(Mapping!$S$2:$AL$2,Valeurs!$B64:$U64))</f>
        <v>3.1416394057342888E-2</v>
      </c>
      <c r="L64">
        <f>Mapping!AC$2*Valeurs!L64/(SUMPRODUCT(Mapping!$S$2:$AL$2,Valeurs!$B64:$U64))</f>
        <v>8.9436146237341418E-2</v>
      </c>
      <c r="M64">
        <f>Mapping!AD$2*Valeurs!M64/(SUMPRODUCT(Mapping!$S$2:$AL$2,Valeurs!$B64:$U64))</f>
        <v>7.9798490210389636E-2</v>
      </c>
      <c r="N64">
        <f>Mapping!AE$2*Valeurs!N64/(SUMPRODUCT(Mapping!$S$2:$AL$2,Valeurs!$B64:$U64))</f>
        <v>4.0120574644101806E-2</v>
      </c>
      <c r="O64">
        <f>Mapping!AF$2*Valeurs!O64/(SUMPRODUCT(Mapping!$S$2:$AL$2,Valeurs!$B64:$U64))</f>
        <v>3.7062998978000854E-2</v>
      </c>
      <c r="P64">
        <f>Mapping!AG$2*Valeurs!P64/(SUMPRODUCT(Mapping!$S$2:$AL$2,Valeurs!$B64:$U64))</f>
        <v>7.7629936331489915E-2</v>
      </c>
      <c r="Q64">
        <f>Mapping!AH$2*Valeurs!Q64/(SUMPRODUCT(Mapping!$S$2:$AL$2,Valeurs!$B64:$U64))</f>
        <v>4.5048391240459437E-2</v>
      </c>
      <c r="R64">
        <f>Mapping!AI$2*Valeurs!R64/(SUMPRODUCT(Mapping!$S$2:$AL$2,Valeurs!$B64:$U64))</f>
        <v>5.140646860079022E-2</v>
      </c>
      <c r="S64">
        <f>Mapping!AJ$2*Valeurs!S64/(SUMPRODUCT(Mapping!$S$2:$AL$2,Valeurs!$B64:$U64))</f>
        <v>4.0583632616014664E-2</v>
      </c>
      <c r="T64">
        <f>Mapping!AK$2*Valeurs!T64/(SUMPRODUCT(Mapping!$S$2:$AL$2,Valeurs!$B64:$U64))</f>
        <v>4.3396993353152301E-2</v>
      </c>
      <c r="U64">
        <f>Mapping!AL$2*Valeurs!U64/(SUMPRODUCT(Mapping!$S$2:$AL$2,Valeurs!$B64:$U64))</f>
        <v>7.0299973580546404E-2</v>
      </c>
      <c r="V64">
        <f>SUMPRODUCT(B64:U64,Rendements!B64:U64)</f>
        <v>-6.2250149756566684E-3</v>
      </c>
      <c r="W64">
        <f t="shared" si="0"/>
        <v>1.0159236726499243</v>
      </c>
    </row>
    <row r="65" spans="1:23" x14ac:dyDescent="0.25">
      <c r="A65" s="1" t="s">
        <v>84</v>
      </c>
      <c r="B65">
        <f>Mapping!S$2*Valeurs!B65/(SUMPRODUCT(Mapping!$S$2:$AL$2,Valeurs!$B65:$U65))</f>
        <v>4.5818238181205735E-2</v>
      </c>
      <c r="C65">
        <f>Mapping!T$2*Valeurs!C65/(SUMPRODUCT(Mapping!$S$2:$AL$2,Valeurs!$B65:$U65))</f>
        <v>4.6499496723234009E-2</v>
      </c>
      <c r="D65">
        <f>Mapping!U$2*Valeurs!D65/(SUMPRODUCT(Mapping!$S$2:$AL$2,Valeurs!$B65:$U65))</f>
        <v>4.8334795418861931E-2</v>
      </c>
      <c r="E65">
        <f>Mapping!V$2*Valeurs!E65/(SUMPRODUCT(Mapping!$S$2:$AL$2,Valeurs!$B65:$U65))</f>
        <v>5.2087474287372107E-2</v>
      </c>
      <c r="F65">
        <f>Mapping!W$2*Valeurs!F65/(SUMPRODUCT(Mapping!$S$2:$AL$2,Valeurs!$B65:$U65))</f>
        <v>4.68218102481507E-2</v>
      </c>
      <c r="G65">
        <f>Mapping!X$2*Valeurs!G65/(SUMPRODUCT(Mapping!$S$2:$AL$2,Valeurs!$B65:$U65))</f>
        <v>5.4992135124163538E-2</v>
      </c>
      <c r="H65">
        <f>Mapping!Y$2*Valeurs!H65/(SUMPRODUCT(Mapping!$S$2:$AL$2,Valeurs!$B65:$U65))</f>
        <v>5.0391087798228248E-2</v>
      </c>
      <c r="I65">
        <f>Mapping!Z$2*Valeurs!I65/(SUMPRODUCT(Mapping!$S$2:$AL$2,Valeurs!$B65:$U65))</f>
        <v>5.0456992674713923E-2</v>
      </c>
      <c r="J65">
        <f>Mapping!AA$2*Valeurs!J65/(SUMPRODUCT(Mapping!$S$2:$AL$2,Valeurs!$B65:$U65))</f>
        <v>3.1201189224319263E-3</v>
      </c>
      <c r="K65">
        <f>Mapping!AB$2*Valeurs!K65/(SUMPRODUCT(Mapping!$S$2:$AL$2,Valeurs!$B65:$U65))</f>
        <v>3.1363196983510942E-2</v>
      </c>
      <c r="L65">
        <f>Mapping!AC$2*Valeurs!L65/(SUMPRODUCT(Mapping!$S$2:$AL$2,Valeurs!$B65:$U65))</f>
        <v>8.9284704882679644E-2</v>
      </c>
      <c r="M65">
        <f>Mapping!AD$2*Valeurs!M65/(SUMPRODUCT(Mapping!$S$2:$AL$2,Valeurs!$B65:$U65))</f>
        <v>7.908990664597472E-2</v>
      </c>
      <c r="N65">
        <f>Mapping!AE$2*Valeurs!N65/(SUMPRODUCT(Mapping!$S$2:$AL$2,Valeurs!$B65:$U65))</f>
        <v>4.005263886612466E-2</v>
      </c>
      <c r="O65">
        <f>Mapping!AF$2*Valeurs!O65/(SUMPRODUCT(Mapping!$S$2:$AL$2,Valeurs!$B65:$U65))</f>
        <v>3.6946900475787338E-2</v>
      </c>
      <c r="P65">
        <f>Mapping!AG$2*Valeurs!P65/(SUMPRODUCT(Mapping!$S$2:$AL$2,Valeurs!$B65:$U65))</f>
        <v>7.6843938290657041E-2</v>
      </c>
      <c r="Q65">
        <f>Mapping!AH$2*Valeurs!Q65/(SUMPRODUCT(Mapping!$S$2:$AL$2,Valeurs!$B65:$U65))</f>
        <v>4.4831132833535736E-2</v>
      </c>
      <c r="R65">
        <f>Mapping!AI$2*Valeurs!R65/(SUMPRODUCT(Mapping!$S$2:$AL$2,Valeurs!$B65:$U65))</f>
        <v>5.0281010358143405E-2</v>
      </c>
      <c r="S65">
        <f>Mapping!AJ$2*Valeurs!S65/(SUMPRODUCT(Mapping!$S$2:$AL$2,Valeurs!$B65:$U65))</f>
        <v>3.9828219310106112E-2</v>
      </c>
      <c r="T65">
        <f>Mapping!AK$2*Valeurs!T65/(SUMPRODUCT(Mapping!$S$2:$AL$2,Valeurs!$B65:$U65))</f>
        <v>4.2255919187004033E-2</v>
      </c>
      <c r="U65">
        <f>Mapping!AL$2*Valeurs!U65/(SUMPRODUCT(Mapping!$S$2:$AL$2,Valeurs!$B65:$U65))</f>
        <v>7.0700282788114133E-2</v>
      </c>
      <c r="V65">
        <f>SUMPRODUCT(B65:U65,Rendements!B65:U65)</f>
        <v>1.8475681664756631E-3</v>
      </c>
      <c r="W65">
        <f t="shared" si="0"/>
        <v>1.0178006608870813</v>
      </c>
    </row>
    <row r="66" spans="1:23" x14ac:dyDescent="0.25">
      <c r="A66" s="1" t="s">
        <v>85</v>
      </c>
      <c r="B66">
        <f>Mapping!S$2*Valeurs!B66/(SUMPRODUCT(Mapping!$S$2:$AL$2,Valeurs!$B66:$U66))</f>
        <v>4.5546190087215034E-2</v>
      </c>
      <c r="C66">
        <f>Mapping!T$2*Valeurs!C66/(SUMPRODUCT(Mapping!$S$2:$AL$2,Valeurs!$B66:$U66))</f>
        <v>4.6247915725400018E-2</v>
      </c>
      <c r="D66">
        <f>Mapping!U$2*Valeurs!D66/(SUMPRODUCT(Mapping!$S$2:$AL$2,Valeurs!$B66:$U66))</f>
        <v>4.838327334027237E-2</v>
      </c>
      <c r="E66">
        <f>Mapping!V$2*Valeurs!E66/(SUMPRODUCT(Mapping!$S$2:$AL$2,Valeurs!$B66:$U66))</f>
        <v>5.2085013674027673E-2</v>
      </c>
      <c r="F66">
        <f>Mapping!W$2*Valeurs!F66/(SUMPRODUCT(Mapping!$S$2:$AL$2,Valeurs!$B66:$U66))</f>
        <v>4.6421643895051247E-2</v>
      </c>
      <c r="G66">
        <f>Mapping!X$2*Valeurs!G66/(SUMPRODUCT(Mapping!$S$2:$AL$2,Valeurs!$B66:$U66))</f>
        <v>5.4537526240405108E-2</v>
      </c>
      <c r="H66">
        <f>Mapping!Y$2*Valeurs!H66/(SUMPRODUCT(Mapping!$S$2:$AL$2,Valeurs!$B66:$U66))</f>
        <v>5.0408640569611828E-2</v>
      </c>
      <c r="I66">
        <f>Mapping!Z$2*Valeurs!I66/(SUMPRODUCT(Mapping!$S$2:$AL$2,Valeurs!$B66:$U66))</f>
        <v>5.0273453098064982E-2</v>
      </c>
      <c r="J66">
        <f>Mapping!AA$2*Valeurs!J66/(SUMPRODUCT(Mapping!$S$2:$AL$2,Valeurs!$B66:$U66))</f>
        <v>3.0997541702133483E-3</v>
      </c>
      <c r="K66">
        <f>Mapping!AB$2*Valeurs!K66/(SUMPRODUCT(Mapping!$S$2:$AL$2,Valeurs!$B66:$U66))</f>
        <v>3.1158492050388127E-2</v>
      </c>
      <c r="L66">
        <f>Mapping!AC$2*Valeurs!L66/(SUMPRODUCT(Mapping!$S$2:$AL$2,Valeurs!$B66:$U66))</f>
        <v>8.8701951168142557E-2</v>
      </c>
      <c r="M66">
        <f>Mapping!AD$2*Valeurs!M66/(SUMPRODUCT(Mapping!$S$2:$AL$2,Valeurs!$B66:$U66))</f>
        <v>7.999799007618337E-2</v>
      </c>
      <c r="N66">
        <f>Mapping!AE$2*Valeurs!N66/(SUMPRODUCT(Mapping!$S$2:$AL$2,Valeurs!$B66:$U66))</f>
        <v>3.979121868103342E-2</v>
      </c>
      <c r="O66">
        <f>Mapping!AF$2*Valeurs!O66/(SUMPRODUCT(Mapping!$S$2:$AL$2,Valeurs!$B66:$U66))</f>
        <v>3.6891222976149704E-2</v>
      </c>
      <c r="P66">
        <f>Mapping!AG$2*Valeurs!P66/(SUMPRODUCT(Mapping!$S$2:$AL$2,Valeurs!$B66:$U66))</f>
        <v>7.6862605084463895E-2</v>
      </c>
      <c r="Q66">
        <f>Mapping!AH$2*Valeurs!Q66/(SUMPRODUCT(Mapping!$S$2:$AL$2,Valeurs!$B66:$U66))</f>
        <v>4.481864032464878E-2</v>
      </c>
      <c r="R66">
        <f>Mapping!AI$2*Valeurs!R66/(SUMPRODUCT(Mapping!$S$2:$AL$2,Valeurs!$B66:$U66))</f>
        <v>5.0658685670719128E-2</v>
      </c>
      <c r="S66">
        <f>Mapping!AJ$2*Valeurs!S66/(SUMPRODUCT(Mapping!$S$2:$AL$2,Valeurs!$B66:$U66))</f>
        <v>3.9841148471037986E-2</v>
      </c>
      <c r="T66">
        <f>Mapping!AK$2*Valeurs!T66/(SUMPRODUCT(Mapping!$S$2:$AL$2,Valeurs!$B66:$U66))</f>
        <v>4.3092061203488866E-2</v>
      </c>
      <c r="U66">
        <f>Mapping!AL$2*Valeurs!U66/(SUMPRODUCT(Mapping!$S$2:$AL$2,Valeurs!$B66:$U66))</f>
        <v>7.1182573493482393E-2</v>
      </c>
      <c r="V66">
        <f>SUMPRODUCT(B66:U66,Rendements!B66:U66)</f>
        <v>6.6211817765724715E-3</v>
      </c>
      <c r="W66">
        <f t="shared" si="0"/>
        <v>1.0245397040751303</v>
      </c>
    </row>
    <row r="67" spans="1:23" x14ac:dyDescent="0.25">
      <c r="A67" s="1" t="s">
        <v>86</v>
      </c>
      <c r="B67">
        <f>Mapping!S$2*Valeurs!B67/(SUMPRODUCT(Mapping!$S$2:$AL$2,Valeurs!$B67:$U67))</f>
        <v>4.4999996579591237E-2</v>
      </c>
      <c r="C67">
        <f>Mapping!T$2*Valeurs!C67/(SUMPRODUCT(Mapping!$S$2:$AL$2,Valeurs!$B67:$U67))</f>
        <v>4.6771111029142221E-2</v>
      </c>
      <c r="D67">
        <f>Mapping!U$2*Valeurs!D67/(SUMPRODUCT(Mapping!$S$2:$AL$2,Valeurs!$B67:$U67))</f>
        <v>4.8149253025479621E-2</v>
      </c>
      <c r="E67">
        <f>Mapping!V$2*Valeurs!E67/(SUMPRODUCT(Mapping!$S$2:$AL$2,Valeurs!$B67:$U67))</f>
        <v>5.2270767538254367E-2</v>
      </c>
      <c r="F67">
        <f>Mapping!W$2*Valeurs!F67/(SUMPRODUCT(Mapping!$S$2:$AL$2,Valeurs!$B67:$U67))</f>
        <v>4.6311324648872186E-2</v>
      </c>
      <c r="G67">
        <f>Mapping!X$2*Valeurs!G67/(SUMPRODUCT(Mapping!$S$2:$AL$2,Valeurs!$B67:$U67))</f>
        <v>5.4166575947993213E-2</v>
      </c>
      <c r="H67">
        <f>Mapping!Y$2*Valeurs!H67/(SUMPRODUCT(Mapping!$S$2:$AL$2,Valeurs!$B67:$U67))</f>
        <v>5.0477561686673188E-2</v>
      </c>
      <c r="I67">
        <f>Mapping!Z$2*Valeurs!I67/(SUMPRODUCT(Mapping!$S$2:$AL$2,Valeurs!$B67:$U67))</f>
        <v>5.0317466410924022E-2</v>
      </c>
      <c r="J67">
        <f>Mapping!AA$2*Valeurs!J67/(SUMPRODUCT(Mapping!$S$2:$AL$2,Valeurs!$B67:$U67))</f>
        <v>3.0993326535447212E-3</v>
      </c>
      <c r="K67">
        <f>Mapping!AB$2*Valeurs!K67/(SUMPRODUCT(Mapping!$S$2:$AL$2,Valeurs!$B67:$U67))</f>
        <v>3.11542549970454E-2</v>
      </c>
      <c r="L67">
        <f>Mapping!AC$2*Valeurs!L67/(SUMPRODUCT(Mapping!$S$2:$AL$2,Valeurs!$B67:$U67))</f>
        <v>8.8689889130669913E-2</v>
      </c>
      <c r="M67">
        <f>Mapping!AD$2*Valeurs!M67/(SUMPRODUCT(Mapping!$S$2:$AL$2,Valeurs!$B67:$U67))</f>
        <v>7.9607350869889071E-2</v>
      </c>
      <c r="N67">
        <f>Mapping!AE$2*Valeurs!N67/(SUMPRODUCT(Mapping!$S$2:$AL$2,Valeurs!$B67:$U67))</f>
        <v>3.9785807715834884E-2</v>
      </c>
      <c r="O67">
        <f>Mapping!AF$2*Valeurs!O67/(SUMPRODUCT(Mapping!$S$2:$AL$2,Valeurs!$B67:$U67))</f>
        <v>3.6886206363684136E-2</v>
      </c>
      <c r="P67">
        <f>Mapping!AG$2*Valeurs!P67/(SUMPRODUCT(Mapping!$S$2:$AL$2,Valeurs!$B67:$U67))</f>
        <v>7.6852153007473875E-2</v>
      </c>
      <c r="Q67">
        <f>Mapping!AH$2*Valeurs!Q67/(SUMPRODUCT(Mapping!$S$2:$AL$2,Valeurs!$B67:$U67))</f>
        <v>4.5092624121729985E-2</v>
      </c>
      <c r="R67">
        <f>Mapping!AI$2*Valeurs!R67/(SUMPRODUCT(Mapping!$S$2:$AL$2,Valeurs!$B67:$U67))</f>
        <v>5.0706086076337788E-2</v>
      </c>
      <c r="S67">
        <f>Mapping!AJ$2*Valeurs!S67/(SUMPRODUCT(Mapping!$S$2:$AL$2,Valeurs!$B67:$U67))</f>
        <v>4.0313213789844739E-2</v>
      </c>
      <c r="T67">
        <f>Mapping!AK$2*Valeurs!T67/(SUMPRODUCT(Mapping!$S$2:$AL$2,Valeurs!$B67:$U67))</f>
        <v>4.3770380834990394E-2</v>
      </c>
      <c r="U67">
        <f>Mapping!AL$2*Valeurs!U67/(SUMPRODUCT(Mapping!$S$2:$AL$2,Valeurs!$B67:$U67))</f>
        <v>7.0578643572024785E-2</v>
      </c>
      <c r="V67">
        <f>SUMPRODUCT(B67:U67,Rendements!B67:U67)</f>
        <v>1.7821607167814652E-4</v>
      </c>
      <c r="W67">
        <f t="shared" si="0"/>
        <v>1.0247222935164688</v>
      </c>
    </row>
    <row r="68" spans="1:23" x14ac:dyDescent="0.25">
      <c r="A68" s="1" t="s">
        <v>87</v>
      </c>
      <c r="B68">
        <f>Mapping!S$2*Valeurs!B68/(SUMPRODUCT(Mapping!$S$2:$AL$2,Valeurs!$B68:$U68))</f>
        <v>4.4636054615936629E-2</v>
      </c>
      <c r="C68">
        <f>Mapping!T$2*Valeurs!C68/(SUMPRODUCT(Mapping!$S$2:$AL$2,Valeurs!$B68:$U68))</f>
        <v>4.5877207107918982E-2</v>
      </c>
      <c r="D68">
        <f>Mapping!U$2*Valeurs!D68/(SUMPRODUCT(Mapping!$S$2:$AL$2,Valeurs!$B68:$U68))</f>
        <v>4.9527255324808631E-2</v>
      </c>
      <c r="E68">
        <f>Mapping!V$2*Valeurs!E68/(SUMPRODUCT(Mapping!$S$2:$AL$2,Valeurs!$B68:$U68))</f>
        <v>5.2435809978031787E-2</v>
      </c>
      <c r="F68">
        <f>Mapping!W$2*Valeurs!F68/(SUMPRODUCT(Mapping!$S$2:$AL$2,Valeurs!$B68:$U68))</f>
        <v>4.6290877452784325E-2</v>
      </c>
      <c r="G68">
        <f>Mapping!X$2*Valeurs!G68/(SUMPRODUCT(Mapping!$S$2:$AL$2,Valeurs!$B68:$U68))</f>
        <v>5.4143006701952941E-2</v>
      </c>
      <c r="H68">
        <f>Mapping!Y$2*Valeurs!H68/(SUMPRODUCT(Mapping!$S$2:$AL$2,Valeurs!$B68:$U68))</f>
        <v>5.0863906499001195E-2</v>
      </c>
      <c r="I68">
        <f>Mapping!Z$2*Valeurs!I68/(SUMPRODUCT(Mapping!$S$2:$AL$2,Valeurs!$B68:$U68))</f>
        <v>5.0411438117014616E-2</v>
      </c>
      <c r="J68">
        <f>Mapping!AA$2*Valeurs!J68/(SUMPRODUCT(Mapping!$S$2:$AL$2,Valeurs!$B68:$U68))</f>
        <v>3.0859932657838901E-3</v>
      </c>
      <c r="K68">
        <f>Mapping!AB$2*Valeurs!K68/(SUMPRODUCT(Mapping!$S$2:$AL$2,Valeurs!$B68:$U68))</f>
        <v>3.1020168490606636E-2</v>
      </c>
      <c r="L68">
        <f>Mapping!AC$2*Valeurs!L68/(SUMPRODUCT(Mapping!$S$2:$AL$2,Valeurs!$B68:$U68))</f>
        <v>8.8308171853492171E-2</v>
      </c>
      <c r="M68">
        <f>Mapping!AD$2*Valeurs!M68/(SUMPRODUCT(Mapping!$S$2:$AL$2,Valeurs!$B68:$U68))</f>
        <v>7.9359256000733389E-2</v>
      </c>
      <c r="N68">
        <f>Mapping!AE$2*Valeurs!N68/(SUMPRODUCT(Mapping!$S$2:$AL$2,Valeurs!$B68:$U68))</f>
        <v>3.9614571396334813E-2</v>
      </c>
      <c r="O68">
        <f>Mapping!AF$2*Valeurs!O68/(SUMPRODUCT(Mapping!$S$2:$AL$2,Valeurs!$B68:$U68))</f>
        <v>3.7334151745259572E-2</v>
      </c>
      <c r="P68">
        <f>Mapping!AG$2*Valeurs!P68/(SUMPRODUCT(Mapping!$S$2:$AL$2,Valeurs!$B68:$U68))</f>
        <v>7.7168773854326189E-2</v>
      </c>
      <c r="Q68">
        <f>Mapping!AH$2*Valeurs!Q68/(SUMPRODUCT(Mapping!$S$2:$AL$2,Valeurs!$B68:$U68))</f>
        <v>4.5177420469962981E-2</v>
      </c>
      <c r="R68">
        <f>Mapping!AI$2*Valeurs!R68/(SUMPRODUCT(Mapping!$S$2:$AL$2,Valeurs!$B68:$U68))</f>
        <v>5.0163516292506372E-2</v>
      </c>
      <c r="S68">
        <f>Mapping!AJ$2*Valeurs!S68/(SUMPRODUCT(Mapping!$S$2:$AL$2,Valeurs!$B68:$U68))</f>
        <v>4.0071789251555162E-2</v>
      </c>
      <c r="T68">
        <f>Mapping!AK$2*Valeurs!T68/(SUMPRODUCT(Mapping!$S$2:$AL$2,Valeurs!$B68:$U68))</f>
        <v>4.3445748136614934E-2</v>
      </c>
      <c r="U68">
        <f>Mapping!AL$2*Valeurs!U68/(SUMPRODUCT(Mapping!$S$2:$AL$2,Valeurs!$B68:$U68))</f>
        <v>7.1064883445374941E-2</v>
      </c>
      <c r="V68">
        <f>SUMPRODUCT(B68:U68,Rendements!B68:U68)</f>
        <v>4.4097731479732141E-3</v>
      </c>
      <c r="W68">
        <f t="shared" ref="W68:W131" si="1">W67*(V68+1)</f>
        <v>1.0292410863705475</v>
      </c>
    </row>
    <row r="69" spans="1:23" x14ac:dyDescent="0.25">
      <c r="A69" s="1" t="s">
        <v>88</v>
      </c>
      <c r="B69">
        <f>Mapping!S$2*Valeurs!B69/(SUMPRODUCT(Mapping!$S$2:$AL$2,Valeurs!$B69:$U69))</f>
        <v>4.5309549799259177E-2</v>
      </c>
      <c r="C69">
        <f>Mapping!T$2*Valeurs!C69/(SUMPRODUCT(Mapping!$S$2:$AL$2,Valeurs!$B69:$U69))</f>
        <v>4.6298322686113648E-2</v>
      </c>
      <c r="D69">
        <f>Mapping!U$2*Valeurs!D69/(SUMPRODUCT(Mapping!$S$2:$AL$2,Valeurs!$B69:$U69))</f>
        <v>4.9934045169456515E-2</v>
      </c>
      <c r="E69">
        <f>Mapping!V$2*Valeurs!E69/(SUMPRODUCT(Mapping!$S$2:$AL$2,Valeurs!$B69:$U69))</f>
        <v>5.2292633047799277E-2</v>
      </c>
      <c r="F69">
        <f>Mapping!W$2*Valeurs!F69/(SUMPRODUCT(Mapping!$S$2:$AL$2,Valeurs!$B69:$U69))</f>
        <v>4.6774748064398429E-2</v>
      </c>
      <c r="G69">
        <f>Mapping!X$2*Valeurs!G69/(SUMPRODUCT(Mapping!$S$2:$AL$2,Valeurs!$B69:$U69))</f>
        <v>5.3957170232894147E-2</v>
      </c>
      <c r="H69">
        <f>Mapping!Y$2*Valeurs!H69/(SUMPRODUCT(Mapping!$S$2:$AL$2,Valeurs!$B69:$U69))</f>
        <v>5.1219480462791137E-2</v>
      </c>
      <c r="I69">
        <f>Mapping!Z$2*Valeurs!I69/(SUMPRODUCT(Mapping!$S$2:$AL$2,Valeurs!$B69:$U69))</f>
        <v>5.0371407778188999E-2</v>
      </c>
      <c r="J69">
        <f>Mapping!AA$2*Valeurs!J69/(SUMPRODUCT(Mapping!$S$2:$AL$2,Valeurs!$B69:$U69))</f>
        <v>3.0775669051975227E-3</v>
      </c>
      <c r="K69">
        <f>Mapping!AB$2*Valeurs!K69/(SUMPRODUCT(Mapping!$S$2:$AL$2,Valeurs!$B69:$U69))</f>
        <v>3.0935467357895211E-2</v>
      </c>
      <c r="L69">
        <f>Mapping!AC$2*Valeurs!L69/(SUMPRODUCT(Mapping!$S$2:$AL$2,Valeurs!$B69:$U69))</f>
        <v>8.8067044788501192E-2</v>
      </c>
      <c r="M69">
        <f>Mapping!AD$2*Valeurs!M69/(SUMPRODUCT(Mapping!$S$2:$AL$2,Valeurs!$B69:$U69))</f>
        <v>7.9142564112794953E-2</v>
      </c>
      <c r="N69">
        <f>Mapping!AE$2*Valeurs!N69/(SUMPRODUCT(Mapping!$S$2:$AL$2,Valeurs!$B69:$U69))</f>
        <v>3.950640309060291E-2</v>
      </c>
      <c r="O69">
        <f>Mapping!AF$2*Valeurs!O69/(SUMPRODUCT(Mapping!$S$2:$AL$2,Valeurs!$B69:$U69))</f>
        <v>3.7995093417926701E-2</v>
      </c>
      <c r="P69">
        <f>Mapping!AG$2*Valeurs!P69/(SUMPRODUCT(Mapping!$S$2:$AL$2,Valeurs!$B69:$U69))</f>
        <v>7.5925068981812782E-2</v>
      </c>
      <c r="Q69">
        <f>Mapping!AH$2*Valeurs!Q69/(SUMPRODUCT(Mapping!$S$2:$AL$2,Valeurs!$B69:$U69))</f>
        <v>4.4497839707590976E-2</v>
      </c>
      <c r="R69">
        <f>Mapping!AI$2*Valeurs!R69/(SUMPRODUCT(Mapping!$S$2:$AL$2,Valeurs!$B69:$U69))</f>
        <v>5.0942978434073805E-2</v>
      </c>
      <c r="S69">
        <f>Mapping!AJ$2*Valeurs!S69/(SUMPRODUCT(Mapping!$S$2:$AL$2,Valeurs!$B69:$U69))</f>
        <v>3.942050982615377E-2</v>
      </c>
      <c r="T69">
        <f>Mapping!AK$2*Valeurs!T69/(SUMPRODUCT(Mapping!$S$2:$AL$2,Valeurs!$B69:$U69))</f>
        <v>4.3140290702701062E-2</v>
      </c>
      <c r="U69">
        <f>Mapping!AL$2*Valeurs!U69/(SUMPRODUCT(Mapping!$S$2:$AL$2,Valeurs!$B69:$U69))</f>
        <v>7.1191815433847977E-2</v>
      </c>
      <c r="V69">
        <f>SUMPRODUCT(B69:U69,Rendements!B69:U69)</f>
        <v>2.8330654203239289E-3</v>
      </c>
      <c r="W69">
        <f t="shared" si="1"/>
        <v>1.0321569937015205</v>
      </c>
    </row>
    <row r="70" spans="1:23" x14ac:dyDescent="0.25">
      <c r="A70" s="1" t="s">
        <v>89</v>
      </c>
      <c r="B70">
        <f>Mapping!S$2*Valeurs!B70/(SUMPRODUCT(Mapping!$S$2:$AL$2,Valeurs!$B70:$U70))</f>
        <v>4.5396014676374011E-2</v>
      </c>
      <c r="C70">
        <f>Mapping!T$2*Valeurs!C70/(SUMPRODUCT(Mapping!$S$2:$AL$2,Valeurs!$B70:$U70))</f>
        <v>4.6386674453001944E-2</v>
      </c>
      <c r="D70">
        <f>Mapping!U$2*Valeurs!D70/(SUMPRODUCT(Mapping!$S$2:$AL$2,Valeurs!$B70:$U70))</f>
        <v>5.0029335038778808E-2</v>
      </c>
      <c r="E70">
        <f>Mapping!V$2*Valeurs!E70/(SUMPRODUCT(Mapping!$S$2:$AL$2,Valeurs!$B70:$U70))</f>
        <v>5.2392423844894391E-2</v>
      </c>
      <c r="F70">
        <f>Mapping!W$2*Valeurs!F70/(SUMPRODUCT(Mapping!$S$2:$AL$2,Valeurs!$B70:$U70))</f>
        <v>4.6864009000809927E-2</v>
      </c>
      <c r="G70">
        <f>Mapping!X$2*Valeurs!G70/(SUMPRODUCT(Mapping!$S$2:$AL$2,Valeurs!$B70:$U70))</f>
        <v>5.4060137490664767E-2</v>
      </c>
      <c r="H70">
        <f>Mapping!Y$2*Valeurs!H70/(SUMPRODUCT(Mapping!$S$2:$AL$2,Valeurs!$B70:$U70))</f>
        <v>5.1317223347099677E-2</v>
      </c>
      <c r="I70">
        <f>Mapping!Z$2*Valeurs!I70/(SUMPRODUCT(Mapping!$S$2:$AL$2,Valeurs!$B70:$U70))</f>
        <v>5.0467532272979572E-2</v>
      </c>
      <c r="J70">
        <f>Mapping!AA$2*Valeurs!J70/(SUMPRODUCT(Mapping!$S$2:$AL$2,Valeurs!$B70:$U70))</f>
        <v>3.0834398711715727E-3</v>
      </c>
      <c r="K70">
        <f>Mapping!AB$2*Valeurs!K70/(SUMPRODUCT(Mapping!$S$2:$AL$2,Valeurs!$B70:$U70))</f>
        <v>3.0994501963082E-2</v>
      </c>
      <c r="L70">
        <f>Mapping!AC$2*Valeurs!L70/(SUMPRODUCT(Mapping!$S$2:$AL$2,Valeurs!$B70:$U70))</f>
        <v>8.823510441918038E-2</v>
      </c>
      <c r="M70">
        <f>Mapping!AD$2*Valeurs!M70/(SUMPRODUCT(Mapping!$S$2:$AL$2,Valeurs!$B70:$U70))</f>
        <v>7.8160152744869191E-2</v>
      </c>
      <c r="N70">
        <f>Mapping!AE$2*Valeurs!N70/(SUMPRODUCT(Mapping!$S$2:$AL$2,Valeurs!$B70:$U70))</f>
        <v>3.9581793737908211E-2</v>
      </c>
      <c r="O70">
        <f>Mapping!AF$2*Valeurs!O70/(SUMPRODUCT(Mapping!$S$2:$AL$2,Valeurs!$B70:$U70))</f>
        <v>3.8445376793798593E-2</v>
      </c>
      <c r="P70">
        <f>Mapping!AG$2*Valeurs!P70/(SUMPRODUCT(Mapping!$S$2:$AL$2,Valeurs!$B70:$U70))</f>
        <v>7.6069957902328053E-2</v>
      </c>
      <c r="Q70">
        <f>Mapping!AH$2*Valeurs!Q70/(SUMPRODUCT(Mapping!$S$2:$AL$2,Valeurs!$B70:$U70))</f>
        <v>4.4443434475248539E-2</v>
      </c>
      <c r="R70">
        <f>Mapping!AI$2*Valeurs!R70/(SUMPRODUCT(Mapping!$S$2:$AL$2,Valeurs!$B70:$U70))</f>
        <v>5.0419069615615771E-2</v>
      </c>
      <c r="S70">
        <f>Mapping!AJ$2*Valeurs!S70/(SUMPRODUCT(Mapping!$S$2:$AL$2,Valeurs!$B70:$U70))</f>
        <v>3.9767184923336675E-2</v>
      </c>
      <c r="T70">
        <f>Mapping!AK$2*Valeurs!T70/(SUMPRODUCT(Mapping!$S$2:$AL$2,Valeurs!$B70:$U70))</f>
        <v>4.2558961611524691E-2</v>
      </c>
      <c r="U70">
        <f>Mapping!AL$2*Valeurs!U70/(SUMPRODUCT(Mapping!$S$2:$AL$2,Valeurs!$B70:$U70))</f>
        <v>7.1327671817333169E-2</v>
      </c>
      <c r="V70">
        <f>SUMPRODUCT(B70:U70,Rendements!B70:U70)</f>
        <v>-1.8683143698858284E-3</v>
      </c>
      <c r="W70">
        <f t="shared" si="1"/>
        <v>1.0302285999582097</v>
      </c>
    </row>
    <row r="71" spans="1:23" x14ac:dyDescent="0.25">
      <c r="A71" s="1" t="s">
        <v>90</v>
      </c>
      <c r="B71">
        <f>Mapping!S$2*Valeurs!B71/(SUMPRODUCT(Mapping!$S$2:$AL$2,Valeurs!$B71:$U71))</f>
        <v>4.5442909319211799E-2</v>
      </c>
      <c r="C71">
        <f>Mapping!T$2*Valeurs!C71/(SUMPRODUCT(Mapping!$S$2:$AL$2,Valeurs!$B71:$U71))</f>
        <v>4.6038370369973963E-2</v>
      </c>
      <c r="D71">
        <f>Mapping!U$2*Valeurs!D71/(SUMPRODUCT(Mapping!$S$2:$AL$2,Valeurs!$B71:$U71))</f>
        <v>5.0834418970652058E-2</v>
      </c>
      <c r="E71">
        <f>Mapping!V$2*Valeurs!E71/(SUMPRODUCT(Mapping!$S$2:$AL$2,Valeurs!$B71:$U71))</f>
        <v>5.3193957962058336E-2</v>
      </c>
      <c r="F71">
        <f>Mapping!W$2*Valeurs!F71/(SUMPRODUCT(Mapping!$S$2:$AL$2,Valeurs!$B71:$U71))</f>
        <v>4.6869121751192684E-2</v>
      </c>
      <c r="G71">
        <f>Mapping!X$2*Valeurs!G71/(SUMPRODUCT(Mapping!$S$2:$AL$2,Valeurs!$B71:$U71))</f>
        <v>5.3920119221941558E-2</v>
      </c>
      <c r="H71">
        <f>Mapping!Y$2*Valeurs!H71/(SUMPRODUCT(Mapping!$S$2:$AL$2,Valeurs!$B71:$U71))</f>
        <v>5.1073150286339637E-2</v>
      </c>
      <c r="I71">
        <f>Mapping!Z$2*Valeurs!I71/(SUMPRODUCT(Mapping!$S$2:$AL$2,Valeurs!$B71:$U71))</f>
        <v>5.0563592029061945E-2</v>
      </c>
      <c r="J71">
        <f>Mapping!AA$2*Valeurs!J71/(SUMPRODUCT(Mapping!$S$2:$AL$2,Valeurs!$B71:$U71))</f>
        <v>3.0732893303314491E-3</v>
      </c>
      <c r="K71">
        <f>Mapping!AB$2*Valeurs!K71/(SUMPRODUCT(Mapping!$S$2:$AL$2,Valeurs!$B71:$U71))</f>
        <v>3.0892469502213544E-2</v>
      </c>
      <c r="L71">
        <f>Mapping!AC$2*Valeurs!L71/(SUMPRODUCT(Mapping!$S$2:$AL$2,Valeurs!$B71:$U71))</f>
        <v>8.7944638553666632E-2</v>
      </c>
      <c r="M71">
        <f>Mapping!AD$2*Valeurs!M71/(SUMPRODUCT(Mapping!$S$2:$AL$2,Valeurs!$B71:$U71))</f>
        <v>7.8655992518141482E-2</v>
      </c>
      <c r="N71">
        <f>Mapping!AE$2*Valeurs!N71/(SUMPRODUCT(Mapping!$S$2:$AL$2,Valeurs!$B71:$U71))</f>
        <v>3.9451492311368859E-2</v>
      </c>
      <c r="O71">
        <f>Mapping!AF$2*Valeurs!O71/(SUMPRODUCT(Mapping!$S$2:$AL$2,Valeurs!$B71:$U71))</f>
        <v>3.8450165175561359E-2</v>
      </c>
      <c r="P71">
        <f>Mapping!AG$2*Valeurs!P71/(SUMPRODUCT(Mapping!$S$2:$AL$2,Valeurs!$B71:$U71))</f>
        <v>7.5174815161887329E-2</v>
      </c>
      <c r="Q71">
        <f>Mapping!AH$2*Valeurs!Q71/(SUMPRODUCT(Mapping!$S$2:$AL$2,Valeurs!$B71:$U71))</f>
        <v>4.4158266280628702E-2</v>
      </c>
      <c r="R71">
        <f>Mapping!AI$2*Valeurs!R71/(SUMPRODUCT(Mapping!$S$2:$AL$2,Valeurs!$B71:$U71))</f>
        <v>5.0952921197536444E-2</v>
      </c>
      <c r="S71">
        <f>Mapping!AJ$2*Valeurs!S71/(SUMPRODUCT(Mapping!$S$2:$AL$2,Valeurs!$B71:$U71))</f>
        <v>3.9298079740308085E-2</v>
      </c>
      <c r="T71">
        <f>Mapping!AK$2*Valeurs!T71/(SUMPRODUCT(Mapping!$S$2:$AL$2,Valeurs!$B71:$U71))</f>
        <v>4.302944682829591E-2</v>
      </c>
      <c r="U71">
        <f>Mapping!AL$2*Valeurs!U71/(SUMPRODUCT(Mapping!$S$2:$AL$2,Valeurs!$B71:$U71))</f>
        <v>7.0982783489628026E-2</v>
      </c>
      <c r="V71">
        <f>SUMPRODUCT(B71:U71,Rendements!B71:U71)</f>
        <v>3.3679482449245689E-3</v>
      </c>
      <c r="W71">
        <f t="shared" si="1"/>
        <v>1.03369835656331</v>
      </c>
    </row>
    <row r="72" spans="1:23" x14ac:dyDescent="0.25">
      <c r="A72" s="1" t="s">
        <v>91</v>
      </c>
      <c r="B72">
        <f>Mapping!S$2*Valeurs!B72/(SUMPRODUCT(Mapping!$S$2:$AL$2,Valeurs!$B72:$U72))</f>
        <v>4.5795231704739904E-2</v>
      </c>
      <c r="C72">
        <f>Mapping!T$2*Valeurs!C72/(SUMPRODUCT(Mapping!$S$2:$AL$2,Valeurs!$B72:$U72))</f>
        <v>4.6597321378829881E-2</v>
      </c>
      <c r="D72">
        <f>Mapping!U$2*Valeurs!D72/(SUMPRODUCT(Mapping!$S$2:$AL$2,Valeurs!$B72:$U72))</f>
        <v>5.0302641509771324E-2</v>
      </c>
      <c r="E72">
        <f>Mapping!V$2*Valeurs!E72/(SUMPRODUCT(Mapping!$S$2:$AL$2,Valeurs!$B72:$U72))</f>
        <v>5.4328470356329227E-2</v>
      </c>
      <c r="F72">
        <f>Mapping!W$2*Valeurs!F72/(SUMPRODUCT(Mapping!$S$2:$AL$2,Valeurs!$B72:$U72))</f>
        <v>4.7488097679220645E-2</v>
      </c>
      <c r="G72">
        <f>Mapping!X$2*Valeurs!G72/(SUMPRODUCT(Mapping!$S$2:$AL$2,Valeurs!$B72:$U72))</f>
        <v>5.406625823018095E-2</v>
      </c>
      <c r="H72">
        <f>Mapping!Y$2*Valeurs!H72/(SUMPRODUCT(Mapping!$S$2:$AL$2,Valeurs!$B72:$U72))</f>
        <v>5.159085817059187E-2</v>
      </c>
      <c r="I72">
        <f>Mapping!Z$2*Valeurs!I72/(SUMPRODUCT(Mapping!$S$2:$AL$2,Valeurs!$B72:$U72))</f>
        <v>5.0773453235604171E-2</v>
      </c>
      <c r="J72">
        <f>Mapping!AA$2*Valeurs!J72/(SUMPRODUCT(Mapping!$S$2:$AL$2,Valeurs!$B72:$U72))</f>
        <v>3.3576494974929855E-3</v>
      </c>
      <c r="K72">
        <f>Mapping!AB$2*Valeurs!K72/(SUMPRODUCT(Mapping!$S$2:$AL$2,Valeurs!$B72:$U72))</f>
        <v>3.306272588324867E-2</v>
      </c>
      <c r="L72">
        <f>Mapping!AC$2*Valeurs!L72/(SUMPRODUCT(Mapping!$S$2:$AL$2,Valeurs!$B72:$U72))</f>
        <v>8.0326519400946025E-2</v>
      </c>
      <c r="M72">
        <f>Mapping!AD$2*Valeurs!M72/(SUMPRODUCT(Mapping!$S$2:$AL$2,Valeurs!$B72:$U72))</f>
        <v>8.0649267588233084E-2</v>
      </c>
      <c r="N72">
        <f>Mapping!AE$2*Valeurs!N72/(SUMPRODUCT(Mapping!$S$2:$AL$2,Valeurs!$B72:$U72))</f>
        <v>3.9771765880196534E-2</v>
      </c>
      <c r="O72">
        <f>Mapping!AF$2*Valeurs!O72/(SUMPRODUCT(Mapping!$S$2:$AL$2,Valeurs!$B72:$U72))</f>
        <v>3.8656134776336983E-2</v>
      </c>
      <c r="P72">
        <f>Mapping!AG$2*Valeurs!P72/(SUMPRODUCT(Mapping!$S$2:$AL$2,Valeurs!$B72:$U72))</f>
        <v>7.5698186905140463E-2</v>
      </c>
      <c r="Q72">
        <f>Mapping!AH$2*Valeurs!Q72/(SUMPRODUCT(Mapping!$S$2:$AL$2,Valeurs!$B72:$U72))</f>
        <v>4.1109797077365083E-2</v>
      </c>
      <c r="R72">
        <f>Mapping!AI$2*Valeurs!R72/(SUMPRODUCT(Mapping!$S$2:$AL$2,Valeurs!$B72:$U72))</f>
        <v>5.1632905254318712E-2</v>
      </c>
      <c r="S72">
        <f>Mapping!AJ$2*Valeurs!S72/(SUMPRODUCT(Mapping!$S$2:$AL$2,Valeurs!$B72:$U72))</f>
        <v>3.9776004206741301E-2</v>
      </c>
      <c r="T72">
        <f>Mapping!AK$2*Valeurs!T72/(SUMPRODUCT(Mapping!$S$2:$AL$2,Valeurs!$B72:$U72))</f>
        <v>4.387554343930198E-2</v>
      </c>
      <c r="U72">
        <f>Mapping!AL$2*Valeurs!U72/(SUMPRODUCT(Mapping!$S$2:$AL$2,Valeurs!$B72:$U72))</f>
        <v>7.1141167825410259E-2</v>
      </c>
      <c r="V72">
        <f>SUMPRODUCT(B72:U72,Rendements!B72:U72)</f>
        <v>-5.7293311231955057E-3</v>
      </c>
      <c r="W72">
        <f t="shared" si="1"/>
        <v>1.0277759563970559</v>
      </c>
    </row>
    <row r="73" spans="1:23" x14ac:dyDescent="0.25">
      <c r="A73" s="1" t="s">
        <v>92</v>
      </c>
      <c r="B73">
        <f>Mapping!S$2*Valeurs!B73/(SUMPRODUCT(Mapping!$S$2:$AL$2,Valeurs!$B73:$U73))</f>
        <v>4.5964442383993991E-2</v>
      </c>
      <c r="C73">
        <f>Mapping!T$2*Valeurs!C73/(SUMPRODUCT(Mapping!$S$2:$AL$2,Valeurs!$B73:$U73))</f>
        <v>4.6908339175222427E-2</v>
      </c>
      <c r="D73">
        <f>Mapping!U$2*Valeurs!D73/(SUMPRODUCT(Mapping!$S$2:$AL$2,Valeurs!$B73:$U73))</f>
        <v>5.1109412863401524E-2</v>
      </c>
      <c r="E73">
        <f>Mapping!V$2*Valeurs!E73/(SUMPRODUCT(Mapping!$S$2:$AL$2,Valeurs!$B73:$U73))</f>
        <v>5.4538929179891359E-2</v>
      </c>
      <c r="F73">
        <f>Mapping!W$2*Valeurs!F73/(SUMPRODUCT(Mapping!$S$2:$AL$2,Valeurs!$B73:$U73))</f>
        <v>4.7148879191847425E-2</v>
      </c>
      <c r="G73">
        <f>Mapping!X$2*Valeurs!G73/(SUMPRODUCT(Mapping!$S$2:$AL$2,Valeurs!$B73:$U73))</f>
        <v>5.3901763234413265E-2</v>
      </c>
      <c r="H73">
        <f>Mapping!Y$2*Valeurs!H73/(SUMPRODUCT(Mapping!$S$2:$AL$2,Valeurs!$B73:$U73))</f>
        <v>5.1294301916168079E-2</v>
      </c>
      <c r="I73">
        <f>Mapping!Z$2*Valeurs!I73/(SUMPRODUCT(Mapping!$S$2:$AL$2,Valeurs!$B73:$U73))</f>
        <v>5.0885518448911746E-2</v>
      </c>
      <c r="J73">
        <f>Mapping!AA$2*Valeurs!J73/(SUMPRODUCT(Mapping!$S$2:$AL$2,Valeurs!$B73:$U73))</f>
        <v>3.3509862301667769E-3</v>
      </c>
      <c r="K73">
        <f>Mapping!AB$2*Valeurs!K73/(SUMPRODUCT(Mapping!$S$2:$AL$2,Valeurs!$B73:$U73))</f>
        <v>3.2997112786569659E-2</v>
      </c>
      <c r="L73">
        <f>Mapping!AC$2*Valeurs!L73/(SUMPRODUCT(Mapping!$S$2:$AL$2,Valeurs!$B73:$U73))</f>
        <v>8.0167111138543398E-2</v>
      </c>
      <c r="M73">
        <f>Mapping!AD$2*Valeurs!M73/(SUMPRODUCT(Mapping!$S$2:$AL$2,Valeurs!$B73:$U73))</f>
        <v>8.1175139296996754E-2</v>
      </c>
      <c r="N73">
        <f>Mapping!AE$2*Valeurs!N73/(SUMPRODUCT(Mapping!$S$2:$AL$2,Valeurs!$B73:$U73))</f>
        <v>3.9692838669868891E-2</v>
      </c>
      <c r="O73">
        <f>Mapping!AF$2*Valeurs!O73/(SUMPRODUCT(Mapping!$S$2:$AL$2,Valeurs!$B73:$U73))</f>
        <v>3.8421020630281175E-2</v>
      </c>
      <c r="P73">
        <f>Mapping!AG$2*Valeurs!P73/(SUMPRODUCT(Mapping!$S$2:$AL$2,Valeurs!$B73:$U73))</f>
        <v>7.4770454525783514E-2</v>
      </c>
      <c r="Q73">
        <f>Mapping!AH$2*Valeurs!Q73/(SUMPRODUCT(Mapping!$S$2:$AL$2,Valeurs!$B73:$U73))</f>
        <v>4.1586421539920954E-2</v>
      </c>
      <c r="R73">
        <f>Mapping!AI$2*Valeurs!R73/(SUMPRODUCT(Mapping!$S$2:$AL$2,Valeurs!$B73:$U73))</f>
        <v>5.142223917282198E-2</v>
      </c>
      <c r="S73">
        <f>Mapping!AJ$2*Valeurs!S73/(SUMPRODUCT(Mapping!$S$2:$AL$2,Valeurs!$B73:$U73))</f>
        <v>3.9289221990383726E-2</v>
      </c>
      <c r="T73">
        <f>Mapping!AK$2*Valeurs!T73/(SUMPRODUCT(Mapping!$S$2:$AL$2,Valeurs!$B73:$U73))</f>
        <v>4.4112326286195692E-2</v>
      </c>
      <c r="U73">
        <f>Mapping!AL$2*Valeurs!U73/(SUMPRODUCT(Mapping!$S$2:$AL$2,Valeurs!$B73:$U73))</f>
        <v>7.1263541338617786E-2</v>
      </c>
      <c r="V73">
        <f>SUMPRODUCT(B73:U73,Rendements!B73:U73)</f>
        <v>2.0405608089419558E-3</v>
      </c>
      <c r="W73">
        <f t="shared" si="1"/>
        <v>1.0298731957340526</v>
      </c>
    </row>
    <row r="74" spans="1:23" x14ac:dyDescent="0.25">
      <c r="A74" s="1" t="s">
        <v>93</v>
      </c>
      <c r="B74">
        <f>Mapping!S$2*Valeurs!B74/(SUMPRODUCT(Mapping!$S$2:$AL$2,Valeurs!$B74:$U74))</f>
        <v>4.5917829579737363E-2</v>
      </c>
      <c r="C74">
        <f>Mapping!T$2*Valeurs!C74/(SUMPRODUCT(Mapping!$S$2:$AL$2,Valeurs!$B74:$U74))</f>
        <v>4.7286342192803553E-2</v>
      </c>
      <c r="D74">
        <f>Mapping!U$2*Valeurs!D74/(SUMPRODUCT(Mapping!$S$2:$AL$2,Valeurs!$B74:$U74))</f>
        <v>4.9114799155372431E-2</v>
      </c>
      <c r="E74">
        <f>Mapping!V$2*Valeurs!E74/(SUMPRODUCT(Mapping!$S$2:$AL$2,Valeurs!$B74:$U74))</f>
        <v>5.4514472498631526E-2</v>
      </c>
      <c r="F74">
        <f>Mapping!W$2*Valeurs!F74/(SUMPRODUCT(Mapping!$S$2:$AL$2,Valeurs!$B74:$U74))</f>
        <v>4.7210602853026779E-2</v>
      </c>
      <c r="G74">
        <f>Mapping!X$2*Valeurs!G74/(SUMPRODUCT(Mapping!$S$2:$AL$2,Valeurs!$B74:$U74))</f>
        <v>5.3873423749361153E-2</v>
      </c>
      <c r="H74">
        <f>Mapping!Y$2*Valeurs!H74/(SUMPRODUCT(Mapping!$S$2:$AL$2,Valeurs!$B74:$U74))</f>
        <v>5.1693945816882032E-2</v>
      </c>
      <c r="I74">
        <f>Mapping!Z$2*Valeurs!I74/(SUMPRODUCT(Mapping!$S$2:$AL$2,Valeurs!$B74:$U74))</f>
        <v>5.0976008272937842E-2</v>
      </c>
      <c r="J74">
        <f>Mapping!AA$2*Valeurs!J74/(SUMPRODUCT(Mapping!$S$2:$AL$2,Valeurs!$B74:$U74))</f>
        <v>3.3587291261118909E-3</v>
      </c>
      <c r="K74">
        <f>Mapping!AB$2*Valeurs!K74/(SUMPRODUCT(Mapping!$S$2:$AL$2,Valeurs!$B74:$U74))</f>
        <v>3.3073356970593923E-2</v>
      </c>
      <c r="L74">
        <f>Mapping!AC$2*Valeurs!L74/(SUMPRODUCT(Mapping!$S$2:$AL$2,Valeurs!$B74:$U74))</f>
        <v>8.0352347829216172E-2</v>
      </c>
      <c r="M74">
        <f>Mapping!AD$2*Valeurs!M74/(SUMPRODUCT(Mapping!$S$2:$AL$2,Valeurs!$B74:$U74))</f>
        <v>8.190796805406457E-2</v>
      </c>
      <c r="N74">
        <f>Mapping!AE$2*Valeurs!N74/(SUMPRODUCT(Mapping!$S$2:$AL$2,Valeurs!$B74:$U74))</f>
        <v>3.9784554212242723E-2</v>
      </c>
      <c r="O74">
        <f>Mapping!AF$2*Valeurs!O74/(SUMPRODUCT(Mapping!$S$2:$AL$2,Valeurs!$B74:$U74))</f>
        <v>3.85803605429164E-2</v>
      </c>
      <c r="P74">
        <f>Mapping!AG$2*Valeurs!P74/(SUMPRODUCT(Mapping!$S$2:$AL$2,Valeurs!$B74:$U74))</f>
        <v>7.377426313437159E-2</v>
      </c>
      <c r="Q74">
        <f>Mapping!AH$2*Valeurs!Q74/(SUMPRODUCT(Mapping!$S$2:$AL$2,Valeurs!$B74:$U74))</f>
        <v>4.1542638252558932E-2</v>
      </c>
      <c r="R74">
        <f>Mapping!AI$2*Valeurs!R74/(SUMPRODUCT(Mapping!$S$2:$AL$2,Valeurs!$B74:$U74))</f>
        <v>5.164950745244315E-2</v>
      </c>
      <c r="S74">
        <f>Mapping!AJ$2*Valeurs!S74/(SUMPRODUCT(Mapping!$S$2:$AL$2,Valeurs!$B74:$U74))</f>
        <v>3.9039347441116444E-2</v>
      </c>
      <c r="T74">
        <f>Mapping!AK$2*Valeurs!T74/(SUMPRODUCT(Mapping!$S$2:$AL$2,Valeurs!$B74:$U74))</f>
        <v>4.5632253271663058E-2</v>
      </c>
      <c r="U74">
        <f>Mapping!AL$2*Valeurs!U74/(SUMPRODUCT(Mapping!$S$2:$AL$2,Valeurs!$B74:$U74))</f>
        <v>7.0717249593948331E-2</v>
      </c>
      <c r="V74">
        <f>SUMPRODUCT(B74:U74,Rendements!B74:U74)</f>
        <v>-2.1407872637802068E-3</v>
      </c>
      <c r="W74">
        <f t="shared" si="1"/>
        <v>1.0276684563133165</v>
      </c>
    </row>
    <row r="75" spans="1:23" x14ac:dyDescent="0.25">
      <c r="A75" s="1" t="s">
        <v>94</v>
      </c>
      <c r="B75">
        <f>Mapping!S$2*Valeurs!B75/(SUMPRODUCT(Mapping!$S$2:$AL$2,Valeurs!$B75:$U75))</f>
        <v>4.5705068370674048E-2</v>
      </c>
      <c r="C75">
        <f>Mapping!T$2*Valeurs!C75/(SUMPRODUCT(Mapping!$S$2:$AL$2,Valeurs!$B75:$U75))</f>
        <v>4.69225339073314E-2</v>
      </c>
      <c r="D75">
        <f>Mapping!U$2*Valeurs!D75/(SUMPRODUCT(Mapping!$S$2:$AL$2,Valeurs!$B75:$U75))</f>
        <v>4.9121144174900273E-2</v>
      </c>
      <c r="E75">
        <f>Mapping!V$2*Valeurs!E75/(SUMPRODUCT(Mapping!$S$2:$AL$2,Valeurs!$B75:$U75))</f>
        <v>5.4202679985391647E-2</v>
      </c>
      <c r="F75">
        <f>Mapping!W$2*Valeurs!F75/(SUMPRODUCT(Mapping!$S$2:$AL$2,Valeurs!$B75:$U75))</f>
        <v>4.7004816782584793E-2</v>
      </c>
      <c r="G75">
        <f>Mapping!X$2*Valeurs!G75/(SUMPRODUCT(Mapping!$S$2:$AL$2,Valeurs!$B75:$U75))</f>
        <v>5.3530277025851135E-2</v>
      </c>
      <c r="H75">
        <f>Mapping!Y$2*Valeurs!H75/(SUMPRODUCT(Mapping!$S$2:$AL$2,Valeurs!$B75:$U75))</f>
        <v>5.146677878073435E-2</v>
      </c>
      <c r="I75">
        <f>Mapping!Z$2*Valeurs!I75/(SUMPRODUCT(Mapping!$S$2:$AL$2,Valeurs!$B75:$U75))</f>
        <v>5.0195564247683774E-2</v>
      </c>
      <c r="J75">
        <f>Mapping!AA$2*Valeurs!J75/(SUMPRODUCT(Mapping!$S$2:$AL$2,Valeurs!$B75:$U75))</f>
        <v>3.342333030684539E-3</v>
      </c>
      <c r="K75">
        <f>Mapping!AB$2*Valeurs!K75/(SUMPRODUCT(Mapping!$S$2:$AL$2,Valeurs!$B75:$U75))</f>
        <v>3.253483780370154E-2</v>
      </c>
      <c r="L75">
        <f>Mapping!AC$2*Valeurs!L75/(SUMPRODUCT(Mapping!$S$2:$AL$2,Valeurs!$B75:$U75))</f>
        <v>8.5479097015217345E-2</v>
      </c>
      <c r="M75">
        <f>Mapping!AD$2*Valeurs!M75/(SUMPRODUCT(Mapping!$S$2:$AL$2,Valeurs!$B75:$U75))</f>
        <v>8.0936471002835908E-2</v>
      </c>
      <c r="N75">
        <f>Mapping!AE$2*Valeurs!N75/(SUMPRODUCT(Mapping!$S$2:$AL$2,Valeurs!$B75:$U75))</f>
        <v>3.9642169596716778E-2</v>
      </c>
      <c r="O75">
        <f>Mapping!AF$2*Valeurs!O75/(SUMPRODUCT(Mapping!$S$2:$AL$2,Valeurs!$B75:$U75))</f>
        <v>3.7715582873676552E-2</v>
      </c>
      <c r="P75">
        <f>Mapping!AG$2*Valeurs!P75/(SUMPRODUCT(Mapping!$S$2:$AL$2,Valeurs!$B75:$U75))</f>
        <v>7.188628518251089E-2</v>
      </c>
      <c r="Q75">
        <f>Mapping!AH$2*Valeurs!Q75/(SUMPRODUCT(Mapping!$S$2:$AL$2,Valeurs!$B75:$U75))</f>
        <v>4.2314845713439998E-2</v>
      </c>
      <c r="R75">
        <f>Mapping!AI$2*Valeurs!R75/(SUMPRODUCT(Mapping!$S$2:$AL$2,Valeurs!$B75:$U75))</f>
        <v>5.1444798691885299E-2</v>
      </c>
      <c r="S75">
        <f>Mapping!AJ$2*Valeurs!S75/(SUMPRODUCT(Mapping!$S$2:$AL$2,Valeurs!$B75:$U75))</f>
        <v>3.912747199044702E-2</v>
      </c>
      <c r="T75">
        <f>Mapping!AK$2*Valeurs!T75/(SUMPRODUCT(Mapping!$S$2:$AL$2,Valeurs!$B75:$U75))</f>
        <v>4.8142047585760329E-2</v>
      </c>
      <c r="U75">
        <f>Mapping!AL$2*Valeurs!U75/(SUMPRODUCT(Mapping!$S$2:$AL$2,Valeurs!$B75:$U75))</f>
        <v>6.9285196237972288E-2</v>
      </c>
      <c r="V75">
        <f>SUMPRODUCT(B75:U75,Rendements!B75:U75)</f>
        <v>8.8201434351330345E-3</v>
      </c>
      <c r="W75">
        <f t="shared" si="1"/>
        <v>1.0367326395017615</v>
      </c>
    </row>
    <row r="76" spans="1:23" x14ac:dyDescent="0.25">
      <c r="A76" s="1" t="s">
        <v>95</v>
      </c>
      <c r="B76">
        <f>Mapping!S$2*Valeurs!B76/(SUMPRODUCT(Mapping!$S$2:$AL$2,Valeurs!$B76:$U76))</f>
        <v>4.5796385411817658E-2</v>
      </c>
      <c r="C76">
        <f>Mapping!T$2*Valeurs!C76/(SUMPRODUCT(Mapping!$S$2:$AL$2,Valeurs!$B76:$U76))</f>
        <v>4.6887318653372173E-2</v>
      </c>
      <c r="D76">
        <f>Mapping!U$2*Valeurs!D76/(SUMPRODUCT(Mapping!$S$2:$AL$2,Valeurs!$B76:$U76))</f>
        <v>4.9484465490763234E-2</v>
      </c>
      <c r="E76">
        <f>Mapping!V$2*Valeurs!E76/(SUMPRODUCT(Mapping!$S$2:$AL$2,Valeurs!$B76:$U76))</f>
        <v>5.4085581695246472E-2</v>
      </c>
      <c r="F76">
        <f>Mapping!W$2*Valeurs!F76/(SUMPRODUCT(Mapping!$S$2:$AL$2,Valeurs!$B76:$U76))</f>
        <v>4.732873302311439E-2</v>
      </c>
      <c r="G76">
        <f>Mapping!X$2*Valeurs!G76/(SUMPRODUCT(Mapping!$S$2:$AL$2,Valeurs!$B76:$U76))</f>
        <v>5.3258164386784372E-2</v>
      </c>
      <c r="H76">
        <f>Mapping!Y$2*Valeurs!H76/(SUMPRODUCT(Mapping!$S$2:$AL$2,Valeurs!$B76:$U76))</f>
        <v>5.1580049186031991E-2</v>
      </c>
      <c r="I76">
        <f>Mapping!Z$2*Valeurs!I76/(SUMPRODUCT(Mapping!$S$2:$AL$2,Valeurs!$B76:$U76))</f>
        <v>5.0103895451670016E-2</v>
      </c>
      <c r="J76">
        <f>Mapping!AA$2*Valeurs!J76/(SUMPRODUCT(Mapping!$S$2:$AL$2,Valeurs!$B76:$U76))</f>
        <v>3.328879157672457E-3</v>
      </c>
      <c r="K76">
        <f>Mapping!AB$2*Valeurs!K76/(SUMPRODUCT(Mapping!$S$2:$AL$2,Valeurs!$B76:$U76))</f>
        <v>3.2403875517100791E-2</v>
      </c>
      <c r="L76">
        <f>Mapping!AC$2*Valeurs!L76/(SUMPRODUCT(Mapping!$S$2:$AL$2,Valeurs!$B76:$U76))</f>
        <v>8.7194736711006041E-2</v>
      </c>
      <c r="M76">
        <f>Mapping!AD$2*Valeurs!M76/(SUMPRODUCT(Mapping!$S$2:$AL$2,Valeurs!$B76:$U76))</f>
        <v>8.1664565335602679E-2</v>
      </c>
      <c r="N76">
        <f>Mapping!AE$2*Valeurs!N76/(SUMPRODUCT(Mapping!$S$2:$AL$2,Valeurs!$B76:$U76))</f>
        <v>3.988824134256596E-2</v>
      </c>
      <c r="O76">
        <f>Mapping!AF$2*Valeurs!O76/(SUMPRODUCT(Mapping!$S$2:$AL$2,Valeurs!$B76:$U76))</f>
        <v>3.7258795136305825E-2</v>
      </c>
      <c r="P76">
        <f>Mapping!AG$2*Valeurs!P76/(SUMPRODUCT(Mapping!$S$2:$AL$2,Valeurs!$B76:$U76))</f>
        <v>7.0185512900115224E-2</v>
      </c>
      <c r="Q76">
        <f>Mapping!AH$2*Valeurs!Q76/(SUMPRODUCT(Mapping!$S$2:$AL$2,Valeurs!$B76:$U76))</f>
        <v>4.1729979796774369E-2</v>
      </c>
      <c r="R76">
        <f>Mapping!AI$2*Valeurs!R76/(SUMPRODUCT(Mapping!$S$2:$AL$2,Valeurs!$B76:$U76))</f>
        <v>5.1291286176546713E-2</v>
      </c>
      <c r="S76">
        <f>Mapping!AJ$2*Valeurs!S76/(SUMPRODUCT(Mapping!$S$2:$AL$2,Valeurs!$B76:$U76))</f>
        <v>3.883536110950013E-2</v>
      </c>
      <c r="T76">
        <f>Mapping!AK$2*Valeurs!T76/(SUMPRODUCT(Mapping!$S$2:$AL$2,Valeurs!$B76:$U76))</f>
        <v>4.7846998203390438E-2</v>
      </c>
      <c r="U76">
        <f>Mapping!AL$2*Valeurs!U76/(SUMPRODUCT(Mapping!$S$2:$AL$2,Valeurs!$B76:$U76))</f>
        <v>6.9847175314619078E-2</v>
      </c>
      <c r="V76">
        <f>SUMPRODUCT(B76:U76,Rendements!B76:U76)</f>
        <v>4.1551544529271943E-3</v>
      </c>
      <c r="W76">
        <f t="shared" si="1"/>
        <v>1.0410404237452824</v>
      </c>
    </row>
    <row r="77" spans="1:23" x14ac:dyDescent="0.25">
      <c r="A77" s="1" t="s">
        <v>96</v>
      </c>
      <c r="B77">
        <f>Mapping!S$2*Valeurs!B77/(SUMPRODUCT(Mapping!$S$2:$AL$2,Valeurs!$B77:$U77))</f>
        <v>4.6134324714587796E-2</v>
      </c>
      <c r="C77">
        <f>Mapping!T$2*Valeurs!C77/(SUMPRODUCT(Mapping!$S$2:$AL$2,Valeurs!$B77:$U77))</f>
        <v>4.6928132493032092E-2</v>
      </c>
      <c r="D77">
        <f>Mapping!U$2*Valeurs!D77/(SUMPRODUCT(Mapping!$S$2:$AL$2,Valeurs!$B77:$U77))</f>
        <v>4.9256126135172065E-2</v>
      </c>
      <c r="E77">
        <f>Mapping!V$2*Valeurs!E77/(SUMPRODUCT(Mapping!$S$2:$AL$2,Valeurs!$B77:$U77))</f>
        <v>5.4048968940471134E-2</v>
      </c>
      <c r="F77">
        <f>Mapping!W$2*Valeurs!F77/(SUMPRODUCT(Mapping!$S$2:$AL$2,Valeurs!$B77:$U77))</f>
        <v>4.744874884212235E-2</v>
      </c>
      <c r="G77">
        <f>Mapping!X$2*Valeurs!G77/(SUMPRODUCT(Mapping!$S$2:$AL$2,Valeurs!$B77:$U77))</f>
        <v>5.3540270673268484E-2</v>
      </c>
      <c r="H77">
        <f>Mapping!Y$2*Valeurs!H77/(SUMPRODUCT(Mapping!$S$2:$AL$2,Valeurs!$B77:$U77))</f>
        <v>5.1777103791814792E-2</v>
      </c>
      <c r="I77">
        <f>Mapping!Z$2*Valeurs!I77/(SUMPRODUCT(Mapping!$S$2:$AL$2,Valeurs!$B77:$U77))</f>
        <v>5.0020483291176691E-2</v>
      </c>
      <c r="J77">
        <f>Mapping!AA$2*Valeurs!J77/(SUMPRODUCT(Mapping!$S$2:$AL$2,Valeurs!$B77:$U77))</f>
        <v>3.334691138365434E-3</v>
      </c>
      <c r="K77">
        <f>Mapping!AB$2*Valeurs!K77/(SUMPRODUCT(Mapping!$S$2:$AL$2,Valeurs!$B77:$U77))</f>
        <v>3.2460450325005406E-2</v>
      </c>
      <c r="L77">
        <f>Mapping!AC$2*Valeurs!L77/(SUMPRODUCT(Mapping!$S$2:$AL$2,Valeurs!$B77:$U77))</f>
        <v>8.7346972374209839E-2</v>
      </c>
      <c r="M77">
        <f>Mapping!AD$2*Valeurs!M77/(SUMPRODUCT(Mapping!$S$2:$AL$2,Valeurs!$B77:$U77))</f>
        <v>8.2205976085566998E-2</v>
      </c>
      <c r="N77">
        <f>Mapping!AE$2*Valeurs!N77/(SUMPRODUCT(Mapping!$S$2:$AL$2,Valeurs!$B77:$U77))</f>
        <v>3.9957883308398653E-2</v>
      </c>
      <c r="O77">
        <f>Mapping!AF$2*Valeurs!O77/(SUMPRODUCT(Mapping!$S$2:$AL$2,Valeurs!$B77:$U77))</f>
        <v>3.7716636992023218E-2</v>
      </c>
      <c r="P77">
        <f>Mapping!AG$2*Valeurs!P77/(SUMPRODUCT(Mapping!$S$2:$AL$2,Valeurs!$B77:$U77))</f>
        <v>6.9665382119931271E-2</v>
      </c>
      <c r="Q77">
        <f>Mapping!AH$2*Valeurs!Q77/(SUMPRODUCT(Mapping!$S$2:$AL$2,Valeurs!$B77:$U77))</f>
        <v>4.1525997321739061E-2</v>
      </c>
      <c r="R77">
        <f>Mapping!AI$2*Valeurs!R77/(SUMPRODUCT(Mapping!$S$2:$AL$2,Valeurs!$B77:$U77))</f>
        <v>5.0280777332433385E-2</v>
      </c>
      <c r="S77">
        <f>Mapping!AJ$2*Valeurs!S77/(SUMPRODUCT(Mapping!$S$2:$AL$2,Valeurs!$B77:$U77))</f>
        <v>3.8768318497877312E-2</v>
      </c>
      <c r="T77">
        <f>Mapping!AK$2*Valeurs!T77/(SUMPRODUCT(Mapping!$S$2:$AL$2,Valeurs!$B77:$U77))</f>
        <v>4.7846002006916605E-2</v>
      </c>
      <c r="U77">
        <f>Mapping!AL$2*Valeurs!U77/(SUMPRODUCT(Mapping!$S$2:$AL$2,Valeurs!$B77:$U77))</f>
        <v>6.9736753615887437E-2</v>
      </c>
      <c r="V77">
        <f>SUMPRODUCT(B77:U77,Rendements!B77:U77)</f>
        <v>-1.7018956911621448E-3</v>
      </c>
      <c r="W77">
        <f t="shared" si="1"/>
        <v>1.0392686815337846</v>
      </c>
    </row>
    <row r="78" spans="1:23" x14ac:dyDescent="0.25">
      <c r="A78" s="1" t="s">
        <v>97</v>
      </c>
      <c r="B78">
        <f>Mapping!S$2*Valeurs!B78/(SUMPRODUCT(Mapping!$S$2:$AL$2,Valeurs!$B78:$U78))</f>
        <v>4.6218844241319591E-2</v>
      </c>
      <c r="C78">
        <f>Mapping!T$2*Valeurs!C78/(SUMPRODUCT(Mapping!$S$2:$AL$2,Valeurs!$B78:$U78))</f>
        <v>4.7014106300457596E-2</v>
      </c>
      <c r="D78">
        <f>Mapping!U$2*Valeurs!D78/(SUMPRODUCT(Mapping!$S$2:$AL$2,Valeurs!$B78:$U78))</f>
        <v>4.934636489980862E-2</v>
      </c>
      <c r="E78">
        <f>Mapping!V$2*Valeurs!E78/(SUMPRODUCT(Mapping!$S$2:$AL$2,Valeurs!$B78:$U78))</f>
        <v>5.414798834312743E-2</v>
      </c>
      <c r="F78">
        <f>Mapping!W$2*Valeurs!F78/(SUMPRODUCT(Mapping!$S$2:$AL$2,Valeurs!$B78:$U78))</f>
        <v>4.7535676434992999E-2</v>
      </c>
      <c r="G78">
        <f>Mapping!X$2*Valeurs!G78/(SUMPRODUCT(Mapping!$S$2:$AL$2,Valeurs!$B78:$U78))</f>
        <v>5.3638358124778657E-2</v>
      </c>
      <c r="H78">
        <f>Mapping!Y$2*Valeurs!H78/(SUMPRODUCT(Mapping!$S$2:$AL$2,Valeurs!$B78:$U78))</f>
        <v>5.1871961066416741E-2</v>
      </c>
      <c r="I78">
        <f>Mapping!Z$2*Valeurs!I78/(SUMPRODUCT(Mapping!$S$2:$AL$2,Valeurs!$B78:$U78))</f>
        <v>5.0112122382044946E-2</v>
      </c>
      <c r="J78">
        <f>Mapping!AA$2*Valeurs!J78/(SUMPRODUCT(Mapping!$S$2:$AL$2,Valeurs!$B78:$U78))</f>
        <v>3.3408003968959316E-3</v>
      </c>
      <c r="K78">
        <f>Mapping!AB$2*Valeurs!K78/(SUMPRODUCT(Mapping!$S$2:$AL$2,Valeurs!$B78:$U78))</f>
        <v>3.2519918885907585E-2</v>
      </c>
      <c r="L78">
        <f>Mapping!AC$2*Valeurs!L78/(SUMPRODUCT(Mapping!$S$2:$AL$2,Valeurs!$B78:$U78))</f>
        <v>8.7506994761276199E-2</v>
      </c>
      <c r="M78">
        <f>Mapping!AD$2*Valeurs!M78/(SUMPRODUCT(Mapping!$S$2:$AL$2,Valeurs!$B78:$U78))</f>
        <v>8.1886508202845792E-2</v>
      </c>
      <c r="N78">
        <f>Mapping!AE$2*Valeurs!N78/(SUMPRODUCT(Mapping!$S$2:$AL$2,Valeurs!$B78:$U78))</f>
        <v>4.0031087401171735E-2</v>
      </c>
      <c r="O78">
        <f>Mapping!AF$2*Valeurs!O78/(SUMPRODUCT(Mapping!$S$2:$AL$2,Valeurs!$B78:$U78))</f>
        <v>3.8257947431122243E-2</v>
      </c>
      <c r="P78">
        <f>Mapping!AG$2*Valeurs!P78/(SUMPRODUCT(Mapping!$S$2:$AL$2,Valeurs!$B78:$U78))</f>
        <v>6.8634086738721026E-2</v>
      </c>
      <c r="Q78">
        <f>Mapping!AH$2*Valeurs!Q78/(SUMPRODUCT(Mapping!$S$2:$AL$2,Valeurs!$B78:$U78))</f>
        <v>4.2018094990946067E-2</v>
      </c>
      <c r="R78">
        <f>Mapping!AI$2*Valeurs!R78/(SUMPRODUCT(Mapping!$S$2:$AL$2,Valeurs!$B78:$U78))</f>
        <v>4.9754656072589949E-2</v>
      </c>
      <c r="S78">
        <f>Mapping!AJ$2*Valeurs!S78/(SUMPRODUCT(Mapping!$S$2:$AL$2,Valeurs!$B78:$U78))</f>
        <v>3.8434063166993861E-2</v>
      </c>
      <c r="T78">
        <f>Mapping!AK$2*Valeurs!T78/(SUMPRODUCT(Mapping!$S$2:$AL$2,Valeurs!$B78:$U78))</f>
        <v>4.7865906627537293E-2</v>
      </c>
      <c r="U78">
        <f>Mapping!AL$2*Valeurs!U78/(SUMPRODUCT(Mapping!$S$2:$AL$2,Valeurs!$B78:$U78))</f>
        <v>6.9864513531045849E-2</v>
      </c>
      <c r="V78">
        <f>SUMPRODUCT(B78:U78,Rendements!B78:U78)</f>
        <v>-1.7881300806980877E-3</v>
      </c>
      <c r="W78">
        <f t="shared" si="1"/>
        <v>1.0374103339424066</v>
      </c>
    </row>
    <row r="79" spans="1:23" x14ac:dyDescent="0.25">
      <c r="A79" s="1" t="s">
        <v>98</v>
      </c>
      <c r="B79">
        <f>Mapping!S$2*Valeurs!B79/(SUMPRODUCT(Mapping!$S$2:$AL$2,Valeurs!$B79:$U79))</f>
        <v>4.6640916680448993E-2</v>
      </c>
      <c r="C79">
        <f>Mapping!T$2*Valeurs!C79/(SUMPRODUCT(Mapping!$S$2:$AL$2,Valeurs!$B79:$U79))</f>
        <v>4.6824042774959586E-2</v>
      </c>
      <c r="D79">
        <f>Mapping!U$2*Valeurs!D79/(SUMPRODUCT(Mapping!$S$2:$AL$2,Valeurs!$B79:$U79))</f>
        <v>4.7614211110320895E-2</v>
      </c>
      <c r="E79">
        <f>Mapping!V$2*Valeurs!E79/(SUMPRODUCT(Mapping!$S$2:$AL$2,Valeurs!$B79:$U79))</f>
        <v>5.4441142966645893E-2</v>
      </c>
      <c r="F79">
        <f>Mapping!W$2*Valeurs!F79/(SUMPRODUCT(Mapping!$S$2:$AL$2,Valeurs!$B79:$U79))</f>
        <v>4.7660557572598954E-2</v>
      </c>
      <c r="G79">
        <f>Mapping!X$2*Valeurs!G79/(SUMPRODUCT(Mapping!$S$2:$AL$2,Valeurs!$B79:$U79))</f>
        <v>5.3661435811223214E-2</v>
      </c>
      <c r="H79">
        <f>Mapping!Y$2*Valeurs!H79/(SUMPRODUCT(Mapping!$S$2:$AL$2,Valeurs!$B79:$U79))</f>
        <v>5.1375786685158215E-2</v>
      </c>
      <c r="I79">
        <f>Mapping!Z$2*Valeurs!I79/(SUMPRODUCT(Mapping!$S$2:$AL$2,Valeurs!$B79:$U79))</f>
        <v>4.9995694935241787E-2</v>
      </c>
      <c r="J79">
        <f>Mapping!AA$2*Valeurs!J79/(SUMPRODUCT(Mapping!$S$2:$AL$2,Valeurs!$B79:$U79))</f>
        <v>3.3648204503285766E-3</v>
      </c>
      <c r="K79">
        <f>Mapping!AB$2*Valeurs!K79/(SUMPRODUCT(Mapping!$S$2:$AL$2,Valeurs!$B79:$U79))</f>
        <v>3.2753734168613657E-2</v>
      </c>
      <c r="L79">
        <f>Mapping!AC$2*Valeurs!L79/(SUMPRODUCT(Mapping!$S$2:$AL$2,Valeurs!$B79:$U79))</f>
        <v>8.8136162158361342E-2</v>
      </c>
      <c r="M79">
        <f>Mapping!AD$2*Valeurs!M79/(SUMPRODUCT(Mapping!$S$2:$AL$2,Valeurs!$B79:$U79))</f>
        <v>8.1457343916953778E-2</v>
      </c>
      <c r="N79">
        <f>Mapping!AE$2*Valeurs!N79/(SUMPRODUCT(Mapping!$S$2:$AL$2,Valeurs!$B79:$U79))</f>
        <v>4.0318907307813401E-2</v>
      </c>
      <c r="O79">
        <f>Mapping!AF$2*Valeurs!O79/(SUMPRODUCT(Mapping!$S$2:$AL$2,Valeurs!$B79:$U79))</f>
        <v>3.8841282770330263E-2</v>
      </c>
      <c r="P79">
        <f>Mapping!AG$2*Valeurs!P79/(SUMPRODUCT(Mapping!$S$2:$AL$2,Valeurs!$B79:$U79))</f>
        <v>6.9776035799053157E-2</v>
      </c>
      <c r="Q79">
        <f>Mapping!AH$2*Valeurs!Q79/(SUMPRODUCT(Mapping!$S$2:$AL$2,Valeurs!$B79:$U79))</f>
        <v>4.2739213196969994E-2</v>
      </c>
      <c r="R79">
        <f>Mapping!AI$2*Valeurs!R79/(SUMPRODUCT(Mapping!$S$2:$AL$2,Valeurs!$B79:$U79))</f>
        <v>4.819019441275349E-2</v>
      </c>
      <c r="S79">
        <f>Mapping!AJ$2*Valeurs!S79/(SUMPRODUCT(Mapping!$S$2:$AL$2,Valeurs!$B79:$U79))</f>
        <v>3.8166141905383852E-2</v>
      </c>
      <c r="T79">
        <f>Mapping!AK$2*Valeurs!T79/(SUMPRODUCT(Mapping!$S$2:$AL$2,Valeurs!$B79:$U79))</f>
        <v>4.8414771800360752E-2</v>
      </c>
      <c r="U79">
        <f>Mapping!AL$2*Valeurs!U79/(SUMPRODUCT(Mapping!$S$2:$AL$2,Valeurs!$B79:$U79))</f>
        <v>6.9627603576480013E-2</v>
      </c>
      <c r="V79">
        <f>SUMPRODUCT(B79:U79,Rendements!B79:U79)</f>
        <v>-6.9583898733870135E-3</v>
      </c>
      <c r="W79">
        <f t="shared" si="1"/>
        <v>1.0301916283801547</v>
      </c>
    </row>
    <row r="80" spans="1:23" x14ac:dyDescent="0.25">
      <c r="A80" s="1" t="s">
        <v>99</v>
      </c>
      <c r="B80">
        <f>Mapping!S$2*Valeurs!B80/(SUMPRODUCT(Mapping!$S$2:$AL$2,Valeurs!$B80:$U80))</f>
        <v>4.6955215431638456E-2</v>
      </c>
      <c r="C80">
        <f>Mapping!T$2*Valeurs!C80/(SUMPRODUCT(Mapping!$S$2:$AL$2,Valeurs!$B80:$U80))</f>
        <v>4.6805768837871804E-2</v>
      </c>
      <c r="D80">
        <f>Mapping!U$2*Valeurs!D80/(SUMPRODUCT(Mapping!$S$2:$AL$2,Valeurs!$B80:$U80))</f>
        <v>4.8143984456436584E-2</v>
      </c>
      <c r="E80">
        <f>Mapping!V$2*Valeurs!E80/(SUMPRODUCT(Mapping!$S$2:$AL$2,Valeurs!$B80:$U80))</f>
        <v>5.4203785716460173E-2</v>
      </c>
      <c r="F80">
        <f>Mapping!W$2*Valeurs!F80/(SUMPRODUCT(Mapping!$S$2:$AL$2,Valeurs!$B80:$U80))</f>
        <v>4.7682382394373925E-2</v>
      </c>
      <c r="G80">
        <f>Mapping!X$2*Valeurs!G80/(SUMPRODUCT(Mapping!$S$2:$AL$2,Valeurs!$B80:$U80))</f>
        <v>5.3798018542578194E-2</v>
      </c>
      <c r="H80">
        <f>Mapping!Y$2*Valeurs!H80/(SUMPRODUCT(Mapping!$S$2:$AL$2,Valeurs!$B80:$U80))</f>
        <v>5.1417022903198911E-2</v>
      </c>
      <c r="I80">
        <f>Mapping!Z$2*Valeurs!I80/(SUMPRODUCT(Mapping!$S$2:$AL$2,Valeurs!$B80:$U80))</f>
        <v>4.9913335604797153E-2</v>
      </c>
      <c r="J80">
        <f>Mapping!AA$2*Valeurs!J80/(SUMPRODUCT(Mapping!$S$2:$AL$2,Valeurs!$B80:$U80))</f>
        <v>3.3194229727869862E-3</v>
      </c>
      <c r="K80">
        <f>Mapping!AB$2*Valeurs!K80/(SUMPRODUCT(Mapping!$S$2:$AL$2,Valeurs!$B80:$U80))</f>
        <v>3.2356602841656763E-2</v>
      </c>
      <c r="L80">
        <f>Mapping!AC$2*Valeurs!L80/(SUMPRODUCT(Mapping!$S$2:$AL$2,Valeurs!$B80:$U80))</f>
        <v>8.8837694120138949E-2</v>
      </c>
      <c r="M80">
        <f>Mapping!AD$2*Valeurs!M80/(SUMPRODUCT(Mapping!$S$2:$AL$2,Valeurs!$B80:$U80))</f>
        <v>8.0750490029491501E-2</v>
      </c>
      <c r="N80">
        <f>Mapping!AE$2*Valeurs!N80/(SUMPRODUCT(Mapping!$S$2:$AL$2,Valeurs!$B80:$U80))</f>
        <v>3.963578736073211E-2</v>
      </c>
      <c r="O80">
        <f>Mapping!AF$2*Valeurs!O80/(SUMPRODUCT(Mapping!$S$2:$AL$2,Valeurs!$B80:$U80))</f>
        <v>3.8396601132370645E-2</v>
      </c>
      <c r="P80">
        <f>Mapping!AG$2*Valeurs!P80/(SUMPRODUCT(Mapping!$S$2:$AL$2,Valeurs!$B80:$U80))</f>
        <v>7.1080582201029377E-2</v>
      </c>
      <c r="Q80">
        <f>Mapping!AH$2*Valeurs!Q80/(SUMPRODUCT(Mapping!$S$2:$AL$2,Valeurs!$B80:$U80))</f>
        <v>4.2387060070969311E-2</v>
      </c>
      <c r="R80">
        <f>Mapping!AI$2*Valeurs!R80/(SUMPRODUCT(Mapping!$S$2:$AL$2,Valeurs!$B80:$U80))</f>
        <v>4.8161609400122415E-2</v>
      </c>
      <c r="S80">
        <f>Mapping!AJ$2*Valeurs!S80/(SUMPRODUCT(Mapping!$S$2:$AL$2,Valeurs!$B80:$U80))</f>
        <v>3.8032777425758918E-2</v>
      </c>
      <c r="T80">
        <f>Mapping!AK$2*Valeurs!T80/(SUMPRODUCT(Mapping!$S$2:$AL$2,Valeurs!$B80:$U80))</f>
        <v>4.8382838882856237E-2</v>
      </c>
      <c r="U80">
        <f>Mapping!AL$2*Valeurs!U80/(SUMPRODUCT(Mapping!$S$2:$AL$2,Valeurs!$B80:$U80))</f>
        <v>6.9739019674731478E-2</v>
      </c>
      <c r="V80">
        <f>SUMPRODUCT(B80:U80,Rendements!B80:U80)</f>
        <v>1.7892729498420992E-3</v>
      </c>
      <c r="W80">
        <f t="shared" si="1"/>
        <v>1.0320349223939691</v>
      </c>
    </row>
    <row r="81" spans="1:23" x14ac:dyDescent="0.25">
      <c r="A81" s="1" t="s">
        <v>100</v>
      </c>
      <c r="B81">
        <f>Mapping!S$2*Valeurs!B81/(SUMPRODUCT(Mapping!$S$2:$AL$2,Valeurs!$B81:$U81))</f>
        <v>4.7022906613090047E-2</v>
      </c>
      <c r="C81">
        <f>Mapping!T$2*Valeurs!C81/(SUMPRODUCT(Mapping!$S$2:$AL$2,Valeurs!$B81:$U81))</f>
        <v>4.6873244575385956E-2</v>
      </c>
      <c r="D81">
        <f>Mapping!U$2*Valeurs!D81/(SUMPRODUCT(Mapping!$S$2:$AL$2,Valeurs!$B81:$U81))</f>
        <v>4.8213389381058604E-2</v>
      </c>
      <c r="E81">
        <f>Mapping!V$2*Valeurs!E81/(SUMPRODUCT(Mapping!$S$2:$AL$2,Valeurs!$B81:$U81))</f>
        <v>5.4281926520640664E-2</v>
      </c>
      <c r="F81">
        <f>Mapping!W$2*Valeurs!F81/(SUMPRODUCT(Mapping!$S$2:$AL$2,Valeurs!$B81:$U81))</f>
        <v>4.7751121868126335E-2</v>
      </c>
      <c r="G81">
        <f>Mapping!X$2*Valeurs!G81/(SUMPRODUCT(Mapping!$S$2:$AL$2,Valeurs!$B81:$U81))</f>
        <v>5.3875574388109429E-2</v>
      </c>
      <c r="H81">
        <f>Mapping!Y$2*Valeurs!H81/(SUMPRODUCT(Mapping!$S$2:$AL$2,Valeurs!$B81:$U81))</f>
        <v>5.1491146277887895E-2</v>
      </c>
      <c r="I81">
        <f>Mapping!Z$2*Valeurs!I81/(SUMPRODUCT(Mapping!$S$2:$AL$2,Valeurs!$B81:$U81))</f>
        <v>4.9985291246491474E-2</v>
      </c>
      <c r="J81">
        <f>Mapping!AA$2*Valeurs!J81/(SUMPRODUCT(Mapping!$S$2:$AL$2,Valeurs!$B81:$U81))</f>
        <v>3.3444727055956902E-3</v>
      </c>
      <c r="K81">
        <f>Mapping!AB$2*Valeurs!K81/(SUMPRODUCT(Mapping!$S$2:$AL$2,Valeurs!$B81:$U81))</f>
        <v>3.245578010504957E-2</v>
      </c>
      <c r="L81">
        <f>Mapping!AC$2*Valeurs!L81/(SUMPRODUCT(Mapping!$S$2:$AL$2,Valeurs!$B81:$U81))</f>
        <v>8.7364700035601858E-2</v>
      </c>
      <c r="M81">
        <f>Mapping!AD$2*Valeurs!M81/(SUMPRODUCT(Mapping!$S$2:$AL$2,Valeurs!$B81:$U81))</f>
        <v>8.0464577979638338E-2</v>
      </c>
      <c r="N81">
        <f>Mapping!AE$2*Valeurs!N81/(SUMPRODUCT(Mapping!$S$2:$AL$2,Valeurs!$B81:$U81))</f>
        <v>3.9647381243063134E-2</v>
      </c>
      <c r="O81">
        <f>Mapping!AF$2*Valeurs!O81/(SUMPRODUCT(Mapping!$S$2:$AL$2,Valeurs!$B81:$U81))</f>
        <v>3.8451954116495698E-2</v>
      </c>
      <c r="P81">
        <f>Mapping!AG$2*Valeurs!P81/(SUMPRODUCT(Mapping!$S$2:$AL$2,Valeurs!$B81:$U81))</f>
        <v>7.1442371743845809E-2</v>
      </c>
      <c r="Q81">
        <f>Mapping!AH$2*Valeurs!Q81/(SUMPRODUCT(Mapping!$S$2:$AL$2,Valeurs!$B81:$U81))</f>
        <v>4.2308533622669779E-2</v>
      </c>
      <c r="R81">
        <f>Mapping!AI$2*Valeurs!R81/(SUMPRODUCT(Mapping!$S$2:$AL$2,Valeurs!$B81:$U81))</f>
        <v>4.8339302448517231E-2</v>
      </c>
      <c r="S81">
        <f>Mapping!AJ$2*Valeurs!S81/(SUMPRODUCT(Mapping!$S$2:$AL$2,Valeurs!$B81:$U81))</f>
        <v>3.8223633081412869E-2</v>
      </c>
      <c r="T81">
        <f>Mapping!AK$2*Valeurs!T81/(SUMPRODUCT(Mapping!$S$2:$AL$2,Valeurs!$B81:$U81))</f>
        <v>4.8623135795518663E-2</v>
      </c>
      <c r="U81">
        <f>Mapping!AL$2*Valeurs!U81/(SUMPRODUCT(Mapping!$S$2:$AL$2,Valeurs!$B81:$U81))</f>
        <v>6.9839556251800994E-2</v>
      </c>
      <c r="V81">
        <f>SUMPRODUCT(B81:U81,Rendements!B81:U81)</f>
        <v>-1.4078024722711407E-3</v>
      </c>
      <c r="W81">
        <f t="shared" si="1"/>
        <v>1.0305820210787526</v>
      </c>
    </row>
    <row r="82" spans="1:23" x14ac:dyDescent="0.25">
      <c r="A82" s="1" t="s">
        <v>101</v>
      </c>
      <c r="B82">
        <f>Mapping!S$2*Valeurs!B82/(SUMPRODUCT(Mapping!$S$2:$AL$2,Valeurs!$B82:$U82))</f>
        <v>4.6316945055586728E-2</v>
      </c>
      <c r="C82">
        <f>Mapping!T$2*Valeurs!C82/(SUMPRODUCT(Mapping!$S$2:$AL$2,Valeurs!$B82:$U82))</f>
        <v>4.6529306616420588E-2</v>
      </c>
      <c r="D82">
        <f>Mapping!U$2*Valeurs!D82/(SUMPRODUCT(Mapping!$S$2:$AL$2,Valeurs!$B82:$U82))</f>
        <v>4.7446636598591295E-2</v>
      </c>
      <c r="E82">
        <f>Mapping!V$2*Valeurs!E82/(SUMPRODUCT(Mapping!$S$2:$AL$2,Valeurs!$B82:$U82))</f>
        <v>5.5371792966357879E-2</v>
      </c>
      <c r="F82">
        <f>Mapping!W$2*Valeurs!F82/(SUMPRODUCT(Mapping!$S$2:$AL$2,Valeurs!$B82:$U82))</f>
        <v>4.7440003289385885E-2</v>
      </c>
      <c r="G82">
        <f>Mapping!X$2*Valeurs!G82/(SUMPRODUCT(Mapping!$S$2:$AL$2,Valeurs!$B82:$U82))</f>
        <v>5.4376794578566014E-2</v>
      </c>
      <c r="H82">
        <f>Mapping!Y$2*Valeurs!H82/(SUMPRODUCT(Mapping!$S$2:$AL$2,Valeurs!$B82:$U82))</f>
        <v>5.1306992855459845E-2</v>
      </c>
      <c r="I82">
        <f>Mapping!Z$2*Valeurs!I82/(SUMPRODUCT(Mapping!$S$2:$AL$2,Valeurs!$B82:$U82))</f>
        <v>5.0575755276630122E-2</v>
      </c>
      <c r="J82">
        <f>Mapping!AA$2*Valeurs!J82/(SUMPRODUCT(Mapping!$S$2:$AL$2,Valeurs!$B82:$U82))</f>
        <v>3.3272804770357392E-3</v>
      </c>
      <c r="K82">
        <f>Mapping!AB$2*Valeurs!K82/(SUMPRODUCT(Mapping!$S$2:$AL$2,Valeurs!$B82:$U82))</f>
        <v>3.2288941491379931E-2</v>
      </c>
      <c r="L82">
        <f>Mapping!AC$2*Valeurs!L82/(SUMPRODUCT(Mapping!$S$2:$AL$2,Valeurs!$B82:$U82))</f>
        <v>8.6915602667107683E-2</v>
      </c>
      <c r="M82">
        <f>Mapping!AD$2*Valeurs!M82/(SUMPRODUCT(Mapping!$S$2:$AL$2,Valeurs!$B82:$U82))</f>
        <v>8.0780826934172351E-2</v>
      </c>
      <c r="N82">
        <f>Mapping!AE$2*Valeurs!N82/(SUMPRODUCT(Mapping!$S$2:$AL$2,Valeurs!$B82:$U82))</f>
        <v>3.9443574275527173E-2</v>
      </c>
      <c r="O82">
        <f>Mapping!AF$2*Valeurs!O82/(SUMPRODUCT(Mapping!$S$2:$AL$2,Valeurs!$B82:$U82))</f>
        <v>3.7658622005383023E-2</v>
      </c>
      <c r="P82">
        <f>Mapping!AG$2*Valeurs!P82/(SUMPRODUCT(Mapping!$S$2:$AL$2,Valeurs!$B82:$U82))</f>
        <v>7.0301165163389898E-2</v>
      </c>
      <c r="Q82">
        <f>Mapping!AH$2*Valeurs!Q82/(SUMPRODUCT(Mapping!$S$2:$AL$2,Valeurs!$B82:$U82))</f>
        <v>4.2091047027888989E-2</v>
      </c>
      <c r="R82">
        <f>Mapping!AI$2*Valeurs!R82/(SUMPRODUCT(Mapping!$S$2:$AL$2,Valeurs!$B82:$U82))</f>
        <v>4.7498430690552464E-2</v>
      </c>
      <c r="S82">
        <f>Mapping!AJ$2*Valeurs!S82/(SUMPRODUCT(Mapping!$S$2:$AL$2,Valeurs!$B82:$U82))</f>
        <v>3.8027144877090593E-2</v>
      </c>
      <c r="T82">
        <f>Mapping!AK$2*Valeurs!T82/(SUMPRODUCT(Mapping!$S$2:$AL$2,Valeurs!$B82:$U82))</f>
        <v>4.949301734922365E-2</v>
      </c>
      <c r="U82">
        <f>Mapping!AL$2*Valeurs!U82/(SUMPRODUCT(Mapping!$S$2:$AL$2,Valeurs!$B82:$U82))</f>
        <v>7.2810119804249882E-2</v>
      </c>
      <c r="V82">
        <f>SUMPRODUCT(B82:U82,Rendements!B82:U82)</f>
        <v>5.4287288845824471E-3</v>
      </c>
      <c r="W82">
        <f t="shared" si="1"/>
        <v>1.0361767714645143</v>
      </c>
    </row>
    <row r="83" spans="1:23" x14ac:dyDescent="0.25">
      <c r="A83" s="1" t="s">
        <v>102</v>
      </c>
      <c r="B83">
        <f>Mapping!S$2*Valeurs!B83/(SUMPRODUCT(Mapping!$S$2:$AL$2,Valeurs!$B83:$U83))</f>
        <v>4.6951161004273656E-2</v>
      </c>
      <c r="C83">
        <f>Mapping!T$2*Valeurs!C83/(SUMPRODUCT(Mapping!$S$2:$AL$2,Valeurs!$B83:$U83))</f>
        <v>4.6529230910106356E-2</v>
      </c>
      <c r="D83">
        <f>Mapping!U$2*Valeurs!D83/(SUMPRODUCT(Mapping!$S$2:$AL$2,Valeurs!$B83:$U83))</f>
        <v>4.7572885161316615E-2</v>
      </c>
      <c r="E83">
        <f>Mapping!V$2*Valeurs!E83/(SUMPRODUCT(Mapping!$S$2:$AL$2,Valeurs!$B83:$U83))</f>
        <v>5.5300824087102303E-2</v>
      </c>
      <c r="F83">
        <f>Mapping!W$2*Valeurs!F83/(SUMPRODUCT(Mapping!$S$2:$AL$2,Valeurs!$B83:$U83))</f>
        <v>4.7204962587999666E-2</v>
      </c>
      <c r="G83">
        <f>Mapping!X$2*Valeurs!G83/(SUMPRODUCT(Mapping!$S$2:$AL$2,Valeurs!$B83:$U83))</f>
        <v>5.440668190516993E-2</v>
      </c>
      <c r="H83">
        <f>Mapping!Y$2*Valeurs!H83/(SUMPRODUCT(Mapping!$S$2:$AL$2,Valeurs!$B83:$U83))</f>
        <v>5.1092614984528772E-2</v>
      </c>
      <c r="I83">
        <f>Mapping!Z$2*Valeurs!I83/(SUMPRODUCT(Mapping!$S$2:$AL$2,Valeurs!$B83:$U83))</f>
        <v>5.0813747270326108E-2</v>
      </c>
      <c r="J83">
        <f>Mapping!AA$2*Valeurs!J83/(SUMPRODUCT(Mapping!$S$2:$AL$2,Valeurs!$B83:$U83))</f>
        <v>3.3592520669715625E-3</v>
      </c>
      <c r="K83">
        <f>Mapping!AB$2*Valeurs!K83/(SUMPRODUCT(Mapping!$S$2:$AL$2,Valeurs!$B83:$U83))</f>
        <v>3.2186785493636232E-2</v>
      </c>
      <c r="L83">
        <f>Mapping!AC$2*Valeurs!L83/(SUMPRODUCT(Mapping!$S$2:$AL$2,Valeurs!$B83:$U83))</f>
        <v>8.7522464584795109E-2</v>
      </c>
      <c r="M83">
        <f>Mapping!AD$2*Valeurs!M83/(SUMPRODUCT(Mapping!$S$2:$AL$2,Valeurs!$B83:$U83))</f>
        <v>8.1656134558646343E-2</v>
      </c>
      <c r="N83">
        <f>Mapping!AE$2*Valeurs!N83/(SUMPRODUCT(Mapping!$S$2:$AL$2,Valeurs!$B83:$U83))</f>
        <v>3.958034311325042E-2</v>
      </c>
      <c r="O83">
        <f>Mapping!AF$2*Valeurs!O83/(SUMPRODUCT(Mapping!$S$2:$AL$2,Valeurs!$B83:$U83))</f>
        <v>3.6968166994797089E-2</v>
      </c>
      <c r="P83">
        <f>Mapping!AG$2*Valeurs!P83/(SUMPRODUCT(Mapping!$S$2:$AL$2,Valeurs!$B83:$U83))</f>
        <v>6.796638431148895E-2</v>
      </c>
      <c r="Q83">
        <f>Mapping!AH$2*Valeurs!Q83/(SUMPRODUCT(Mapping!$S$2:$AL$2,Valeurs!$B83:$U83))</f>
        <v>4.2615765220758092E-2</v>
      </c>
      <c r="R83">
        <f>Mapping!AI$2*Valeurs!R83/(SUMPRODUCT(Mapping!$S$2:$AL$2,Valeurs!$B83:$U83))</f>
        <v>4.6880753430140504E-2</v>
      </c>
      <c r="S83">
        <f>Mapping!AJ$2*Valeurs!S83/(SUMPRODUCT(Mapping!$S$2:$AL$2,Valeurs!$B83:$U83))</f>
        <v>3.8482739954165401E-2</v>
      </c>
      <c r="T83">
        <f>Mapping!AK$2*Valeurs!T83/(SUMPRODUCT(Mapping!$S$2:$AL$2,Valeurs!$B83:$U83))</f>
        <v>4.9533132612365444E-2</v>
      </c>
      <c r="U83">
        <f>Mapping!AL$2*Valeurs!U83/(SUMPRODUCT(Mapping!$S$2:$AL$2,Valeurs!$B83:$U83))</f>
        <v>7.3375969748161324E-2</v>
      </c>
      <c r="V83">
        <f>SUMPRODUCT(B83:U83,Rendements!B83:U83)</f>
        <v>4.1280585792697368E-3</v>
      </c>
      <c r="W83">
        <f t="shared" si="1"/>
        <v>1.0404541698755985</v>
      </c>
    </row>
    <row r="84" spans="1:23" x14ac:dyDescent="0.25">
      <c r="A84" s="1" t="s">
        <v>103</v>
      </c>
      <c r="B84">
        <f>Mapping!S$2*Valeurs!B84/(SUMPRODUCT(Mapping!$S$2:$AL$2,Valeurs!$B84:$U84))</f>
        <v>4.7135569878030054E-2</v>
      </c>
      <c r="C84">
        <f>Mapping!T$2*Valeurs!C84/(SUMPRODUCT(Mapping!$S$2:$AL$2,Valeurs!$B84:$U84))</f>
        <v>4.8084160910828941E-2</v>
      </c>
      <c r="D84">
        <f>Mapping!U$2*Valeurs!D84/(SUMPRODUCT(Mapping!$S$2:$AL$2,Valeurs!$B84:$U84))</f>
        <v>4.6941253433887803E-2</v>
      </c>
      <c r="E84">
        <f>Mapping!V$2*Valeurs!E84/(SUMPRODUCT(Mapping!$S$2:$AL$2,Valeurs!$B84:$U84))</f>
        <v>5.4742970278026097E-2</v>
      </c>
      <c r="F84">
        <f>Mapping!W$2*Valeurs!F84/(SUMPRODUCT(Mapping!$S$2:$AL$2,Valeurs!$B84:$U84))</f>
        <v>4.6929168229134614E-2</v>
      </c>
      <c r="G84">
        <f>Mapping!X$2*Valeurs!G84/(SUMPRODUCT(Mapping!$S$2:$AL$2,Valeurs!$B84:$U84))</f>
        <v>5.5119452837753435E-2</v>
      </c>
      <c r="H84">
        <f>Mapping!Y$2*Valeurs!H84/(SUMPRODUCT(Mapping!$S$2:$AL$2,Valeurs!$B84:$U84))</f>
        <v>5.0614577757115205E-2</v>
      </c>
      <c r="I84">
        <f>Mapping!Z$2*Valeurs!I84/(SUMPRODUCT(Mapping!$S$2:$AL$2,Valeurs!$B84:$U84))</f>
        <v>5.0606722696830586E-2</v>
      </c>
      <c r="J84">
        <f>Mapping!AA$2*Valeurs!J84/(SUMPRODUCT(Mapping!$S$2:$AL$2,Valeurs!$B84:$U84))</f>
        <v>3.2900797949963032E-3</v>
      </c>
      <c r="K84">
        <f>Mapping!AB$2*Valeurs!K84/(SUMPRODUCT(Mapping!$S$2:$AL$2,Valeurs!$B84:$U84))</f>
        <v>3.2141262902232071E-2</v>
      </c>
      <c r="L84">
        <f>Mapping!AC$2*Valeurs!L84/(SUMPRODUCT(Mapping!$S$2:$AL$2,Valeurs!$B84:$U84))</f>
        <v>8.7764998368578026E-2</v>
      </c>
      <c r="M84">
        <f>Mapping!AD$2*Valeurs!M84/(SUMPRODUCT(Mapping!$S$2:$AL$2,Valeurs!$B84:$U84))</f>
        <v>8.2661746420085863E-2</v>
      </c>
      <c r="N84">
        <f>Mapping!AE$2*Valeurs!N84/(SUMPRODUCT(Mapping!$S$2:$AL$2,Valeurs!$B84:$U84))</f>
        <v>3.9019576489706075E-2</v>
      </c>
      <c r="O84">
        <f>Mapping!AF$2*Valeurs!O84/(SUMPRODUCT(Mapping!$S$2:$AL$2,Valeurs!$B84:$U84))</f>
        <v>3.6503531892441821E-2</v>
      </c>
      <c r="P84">
        <f>Mapping!AG$2*Valeurs!P84/(SUMPRODUCT(Mapping!$S$2:$AL$2,Valeurs!$B84:$U84))</f>
        <v>6.9968472159691847E-2</v>
      </c>
      <c r="Q84">
        <f>Mapping!AH$2*Valeurs!Q84/(SUMPRODUCT(Mapping!$S$2:$AL$2,Valeurs!$B84:$U84))</f>
        <v>4.2487520925823183E-2</v>
      </c>
      <c r="R84">
        <f>Mapping!AI$2*Valeurs!R84/(SUMPRODUCT(Mapping!$S$2:$AL$2,Valeurs!$B84:$U84))</f>
        <v>4.7467942899313435E-2</v>
      </c>
      <c r="S84">
        <f>Mapping!AJ$2*Valeurs!S84/(SUMPRODUCT(Mapping!$S$2:$AL$2,Valeurs!$B84:$U84))</f>
        <v>3.8108818252887033E-2</v>
      </c>
      <c r="T84">
        <f>Mapping!AK$2*Valeurs!T84/(SUMPRODUCT(Mapping!$S$2:$AL$2,Valeurs!$B84:$U84))</f>
        <v>4.8535684241288395E-2</v>
      </c>
      <c r="U84">
        <f>Mapping!AL$2*Valeurs!U84/(SUMPRODUCT(Mapping!$S$2:$AL$2,Valeurs!$B84:$U84))</f>
        <v>7.1876489631349433E-2</v>
      </c>
      <c r="V84">
        <f>SUMPRODUCT(B84:U84,Rendements!B84:U84)</f>
        <v>6.5087844473443292E-3</v>
      </c>
      <c r="W84">
        <f t="shared" si="1"/>
        <v>1.0472262617946593</v>
      </c>
    </row>
    <row r="85" spans="1:23" x14ac:dyDescent="0.25">
      <c r="A85" s="1" t="s">
        <v>104</v>
      </c>
      <c r="B85">
        <f>Mapping!S$2*Valeurs!B85/(SUMPRODUCT(Mapping!$S$2:$AL$2,Valeurs!$B85:$U85))</f>
        <v>4.7325725265447802E-2</v>
      </c>
      <c r="C85">
        <f>Mapping!T$2*Valeurs!C85/(SUMPRODUCT(Mapping!$S$2:$AL$2,Valeurs!$B85:$U85))</f>
        <v>4.7782931662479482E-2</v>
      </c>
      <c r="D85">
        <f>Mapping!U$2*Valeurs!D85/(SUMPRODUCT(Mapping!$S$2:$AL$2,Valeurs!$B85:$U85))</f>
        <v>4.6627810495211253E-2</v>
      </c>
      <c r="E85">
        <f>Mapping!V$2*Valeurs!E85/(SUMPRODUCT(Mapping!$S$2:$AL$2,Valeurs!$B85:$U85))</f>
        <v>5.505126442101841E-2</v>
      </c>
      <c r="F85">
        <f>Mapping!W$2*Valeurs!F85/(SUMPRODUCT(Mapping!$S$2:$AL$2,Valeurs!$B85:$U85))</f>
        <v>4.7321545184237687E-2</v>
      </c>
      <c r="G85">
        <f>Mapping!X$2*Valeurs!G85/(SUMPRODUCT(Mapping!$S$2:$AL$2,Valeurs!$B85:$U85))</f>
        <v>5.473578801842241E-2</v>
      </c>
      <c r="H85">
        <f>Mapping!Y$2*Valeurs!H85/(SUMPRODUCT(Mapping!$S$2:$AL$2,Valeurs!$B85:$U85))</f>
        <v>5.0394498008017735E-2</v>
      </c>
      <c r="I85">
        <f>Mapping!Z$2*Valeurs!I85/(SUMPRODUCT(Mapping!$S$2:$AL$2,Valeurs!$B85:$U85))</f>
        <v>5.0879036938455066E-2</v>
      </c>
      <c r="J85">
        <f>Mapping!AA$2*Valeurs!J85/(SUMPRODUCT(Mapping!$S$2:$AL$2,Valeurs!$B85:$U85))</f>
        <v>3.230852725660789E-3</v>
      </c>
      <c r="K85">
        <f>Mapping!AB$2*Valeurs!K85/(SUMPRODUCT(Mapping!$S$2:$AL$2,Valeurs!$B85:$U85))</f>
        <v>3.1610185061292428E-2</v>
      </c>
      <c r="L85">
        <f>Mapping!AC$2*Valeurs!L85/(SUMPRODUCT(Mapping!$S$2:$AL$2,Valeurs!$B85:$U85))</f>
        <v>9.0760972501315498E-2</v>
      </c>
      <c r="M85">
        <f>Mapping!AD$2*Valeurs!M85/(SUMPRODUCT(Mapping!$S$2:$AL$2,Valeurs!$B85:$U85))</f>
        <v>8.3376219175945829E-2</v>
      </c>
      <c r="N85">
        <f>Mapping!AE$2*Valeurs!N85/(SUMPRODUCT(Mapping!$S$2:$AL$2,Valeurs!$B85:$U85))</f>
        <v>3.8594060161704177E-2</v>
      </c>
      <c r="O85">
        <f>Mapping!AF$2*Valeurs!O85/(SUMPRODUCT(Mapping!$S$2:$AL$2,Valeurs!$B85:$U85))</f>
        <v>3.6156234485785643E-2</v>
      </c>
      <c r="P85">
        <f>Mapping!AG$2*Valeurs!P85/(SUMPRODUCT(Mapping!$S$2:$AL$2,Valeurs!$B85:$U85))</f>
        <v>6.8875612246827547E-2</v>
      </c>
      <c r="Q85">
        <f>Mapping!AH$2*Valeurs!Q85/(SUMPRODUCT(Mapping!$S$2:$AL$2,Valeurs!$B85:$U85))</f>
        <v>4.2227950483381106E-2</v>
      </c>
      <c r="R85">
        <f>Mapping!AI$2*Valeurs!R85/(SUMPRODUCT(Mapping!$S$2:$AL$2,Valeurs!$B85:$U85))</f>
        <v>4.7171667022248044E-2</v>
      </c>
      <c r="S85">
        <f>Mapping!AJ$2*Valeurs!S85/(SUMPRODUCT(Mapping!$S$2:$AL$2,Valeurs!$B85:$U85))</f>
        <v>3.7197588476238205E-2</v>
      </c>
      <c r="T85">
        <f>Mapping!AK$2*Valeurs!T85/(SUMPRODUCT(Mapping!$S$2:$AL$2,Valeurs!$B85:$U85))</f>
        <v>4.8211578804864513E-2</v>
      </c>
      <c r="U85">
        <f>Mapping!AL$2*Valeurs!U85/(SUMPRODUCT(Mapping!$S$2:$AL$2,Valeurs!$B85:$U85))</f>
        <v>7.2468478861446237E-2</v>
      </c>
      <c r="V85">
        <f>SUMPRODUCT(B85:U85,Rendements!B85:U85)</f>
        <v>3.0817218660971974E-3</v>
      </c>
      <c r="W85">
        <f t="shared" si="1"/>
        <v>1.0504535218643831</v>
      </c>
    </row>
    <row r="86" spans="1:23" x14ac:dyDescent="0.25">
      <c r="A86" s="1" t="s">
        <v>105</v>
      </c>
      <c r="B86">
        <f>Mapping!S$2*Valeurs!B86/(SUMPRODUCT(Mapping!$S$2:$AL$2,Valeurs!$B86:$U86))</f>
        <v>4.6721364819844874E-2</v>
      </c>
      <c r="C86">
        <f>Mapping!T$2*Valeurs!C86/(SUMPRODUCT(Mapping!$S$2:$AL$2,Valeurs!$B86:$U86))</f>
        <v>4.7521029113854092E-2</v>
      </c>
      <c r="D86">
        <f>Mapping!U$2*Valeurs!D86/(SUMPRODUCT(Mapping!$S$2:$AL$2,Valeurs!$B86:$U86))</f>
        <v>4.6410412446669484E-2</v>
      </c>
      <c r="E86">
        <f>Mapping!V$2*Valeurs!E86/(SUMPRODUCT(Mapping!$S$2:$AL$2,Valeurs!$B86:$U86))</f>
        <v>5.5018105542648681E-2</v>
      </c>
      <c r="F86">
        <f>Mapping!W$2*Valeurs!F86/(SUMPRODUCT(Mapping!$S$2:$AL$2,Valeurs!$B86:$U86))</f>
        <v>4.7551452524717978E-2</v>
      </c>
      <c r="G86">
        <f>Mapping!X$2*Valeurs!G86/(SUMPRODUCT(Mapping!$S$2:$AL$2,Valeurs!$B86:$U86))</f>
        <v>5.5020492279190987E-2</v>
      </c>
      <c r="H86">
        <f>Mapping!Y$2*Valeurs!H86/(SUMPRODUCT(Mapping!$S$2:$AL$2,Valeurs!$B86:$U86))</f>
        <v>5.065516912977535E-2</v>
      </c>
      <c r="I86">
        <f>Mapping!Z$2*Valeurs!I86/(SUMPRODUCT(Mapping!$S$2:$AL$2,Valeurs!$B86:$U86))</f>
        <v>5.0756571694490389E-2</v>
      </c>
      <c r="J86">
        <f>Mapping!AA$2*Valeurs!J86/(SUMPRODUCT(Mapping!$S$2:$AL$2,Valeurs!$B86:$U86))</f>
        <v>3.2404461146591131E-3</v>
      </c>
      <c r="K86">
        <f>Mapping!AB$2*Valeurs!K86/(SUMPRODUCT(Mapping!$S$2:$AL$2,Valeurs!$B86:$U86))</f>
        <v>3.1383883958558505E-2</v>
      </c>
      <c r="L86">
        <f>Mapping!AC$2*Valeurs!L86/(SUMPRODUCT(Mapping!$S$2:$AL$2,Valeurs!$B86:$U86))</f>
        <v>8.9972926880280898E-2</v>
      </c>
      <c r="M86">
        <f>Mapping!AD$2*Valeurs!M86/(SUMPRODUCT(Mapping!$S$2:$AL$2,Valeurs!$B86:$U86))</f>
        <v>8.3736683150230029E-2</v>
      </c>
      <c r="N86">
        <f>Mapping!AE$2*Valeurs!N86/(SUMPRODUCT(Mapping!$S$2:$AL$2,Valeurs!$B86:$U86))</f>
        <v>3.8728533795411919E-2</v>
      </c>
      <c r="O86">
        <f>Mapping!AF$2*Valeurs!O86/(SUMPRODUCT(Mapping!$S$2:$AL$2,Valeurs!$B86:$U86))</f>
        <v>3.5900478587994146E-2</v>
      </c>
      <c r="P86">
        <f>Mapping!AG$2*Valeurs!P86/(SUMPRODUCT(Mapping!$S$2:$AL$2,Valeurs!$B86:$U86))</f>
        <v>6.9115596166992199E-2</v>
      </c>
      <c r="Q86">
        <f>Mapping!AH$2*Valeurs!Q86/(SUMPRODUCT(Mapping!$S$2:$AL$2,Valeurs!$B86:$U86))</f>
        <v>4.2375085714080815E-2</v>
      </c>
      <c r="R86">
        <f>Mapping!AI$2*Valeurs!R86/(SUMPRODUCT(Mapping!$S$2:$AL$2,Valeurs!$B86:$U86))</f>
        <v>4.7442700427757681E-2</v>
      </c>
      <c r="S86">
        <f>Mapping!AJ$2*Valeurs!S86/(SUMPRODUCT(Mapping!$S$2:$AL$2,Valeurs!$B86:$U86))</f>
        <v>3.766226994703336E-2</v>
      </c>
      <c r="T86">
        <f>Mapping!AK$2*Valeurs!T86/(SUMPRODUCT(Mapping!$S$2:$AL$2,Valeurs!$B86:$U86))</f>
        <v>4.8463584316700552E-2</v>
      </c>
      <c r="U86">
        <f>Mapping!AL$2*Valeurs!U86/(SUMPRODUCT(Mapping!$S$2:$AL$2,Valeurs!$B86:$U86))</f>
        <v>7.2323213389108909E-2</v>
      </c>
      <c r="V86">
        <f>SUMPRODUCT(B86:U86,Rendements!B86:U86)</f>
        <v>-3.4352651825926262E-3</v>
      </c>
      <c r="W86">
        <f t="shared" si="1"/>
        <v>1.0468449354547906</v>
      </c>
    </row>
    <row r="87" spans="1:23" x14ac:dyDescent="0.25">
      <c r="A87" s="1" t="s">
        <v>106</v>
      </c>
      <c r="B87">
        <f>Mapping!S$2*Valeurs!B87/(SUMPRODUCT(Mapping!$S$2:$AL$2,Valeurs!$B87:$U87))</f>
        <v>4.6435315118476116E-2</v>
      </c>
      <c r="C87">
        <f>Mapping!T$2*Valeurs!C87/(SUMPRODUCT(Mapping!$S$2:$AL$2,Valeurs!$B87:$U87))</f>
        <v>4.746492777771686E-2</v>
      </c>
      <c r="D87">
        <f>Mapping!U$2*Valeurs!D87/(SUMPRODUCT(Mapping!$S$2:$AL$2,Valeurs!$B87:$U87))</f>
        <v>4.6072004584102141E-2</v>
      </c>
      <c r="E87">
        <f>Mapping!V$2*Valeurs!E87/(SUMPRODUCT(Mapping!$S$2:$AL$2,Valeurs!$B87:$U87))</f>
        <v>5.4773643887308737E-2</v>
      </c>
      <c r="F87">
        <f>Mapping!W$2*Valeurs!F87/(SUMPRODUCT(Mapping!$S$2:$AL$2,Valeurs!$B87:$U87))</f>
        <v>4.7140102358239573E-2</v>
      </c>
      <c r="G87">
        <f>Mapping!X$2*Valeurs!G87/(SUMPRODUCT(Mapping!$S$2:$AL$2,Valeurs!$B87:$U87))</f>
        <v>5.4574712329932072E-2</v>
      </c>
      <c r="H87">
        <f>Mapping!Y$2*Valeurs!H87/(SUMPRODUCT(Mapping!$S$2:$AL$2,Valeurs!$B87:$U87))</f>
        <v>5.0442156088658527E-2</v>
      </c>
      <c r="I87">
        <f>Mapping!Z$2*Valeurs!I87/(SUMPRODUCT(Mapping!$S$2:$AL$2,Valeurs!$B87:$U87))</f>
        <v>5.0556474071131396E-2</v>
      </c>
      <c r="J87">
        <f>Mapping!AA$2*Valeurs!J87/(SUMPRODUCT(Mapping!$S$2:$AL$2,Valeurs!$B87:$U87))</f>
        <v>3.2601057942297351E-3</v>
      </c>
      <c r="K87">
        <f>Mapping!AB$2*Valeurs!K87/(SUMPRODUCT(Mapping!$S$2:$AL$2,Valeurs!$B87:$U87))</f>
        <v>3.1393886372429361E-2</v>
      </c>
      <c r="L87">
        <f>Mapping!AC$2*Valeurs!L87/(SUMPRODUCT(Mapping!$S$2:$AL$2,Valeurs!$B87:$U87))</f>
        <v>9.1506390300398921E-2</v>
      </c>
      <c r="M87">
        <f>Mapping!AD$2*Valeurs!M87/(SUMPRODUCT(Mapping!$S$2:$AL$2,Valeurs!$B87:$U87))</f>
        <v>8.3171872135784433E-2</v>
      </c>
      <c r="N87">
        <f>Mapping!AE$2*Valeurs!N87/(SUMPRODUCT(Mapping!$S$2:$AL$2,Valeurs!$B87:$U87))</f>
        <v>3.8482369733531238E-2</v>
      </c>
      <c r="O87">
        <f>Mapping!AF$2*Valeurs!O87/(SUMPRODUCT(Mapping!$S$2:$AL$2,Valeurs!$B87:$U87))</f>
        <v>3.6308531118906265E-2</v>
      </c>
      <c r="P87">
        <f>Mapping!AG$2*Valeurs!P87/(SUMPRODUCT(Mapping!$S$2:$AL$2,Valeurs!$B87:$U87))</f>
        <v>6.9481402363938405E-2</v>
      </c>
      <c r="Q87">
        <f>Mapping!AH$2*Valeurs!Q87/(SUMPRODUCT(Mapping!$S$2:$AL$2,Valeurs!$B87:$U87))</f>
        <v>4.2322743912503319E-2</v>
      </c>
      <c r="R87">
        <f>Mapping!AI$2*Valeurs!R87/(SUMPRODUCT(Mapping!$S$2:$AL$2,Valeurs!$B87:$U87))</f>
        <v>4.7372087124251068E-2</v>
      </c>
      <c r="S87">
        <f>Mapping!AJ$2*Valeurs!S87/(SUMPRODUCT(Mapping!$S$2:$AL$2,Valeurs!$B87:$U87))</f>
        <v>3.7861603997547781E-2</v>
      </c>
      <c r="T87">
        <f>Mapping!AK$2*Valeurs!T87/(SUMPRODUCT(Mapping!$S$2:$AL$2,Valeurs!$B87:$U87))</f>
        <v>5.0037758417720124E-2</v>
      </c>
      <c r="U87">
        <f>Mapping!AL$2*Valeurs!U87/(SUMPRODUCT(Mapping!$S$2:$AL$2,Valeurs!$B87:$U87))</f>
        <v>7.1341912513193703E-2</v>
      </c>
      <c r="V87">
        <f>SUMPRODUCT(B87:U87,Rendements!B87:U87)</f>
        <v>-5.1473253699750449E-3</v>
      </c>
      <c r="W87">
        <f t="shared" si="1"/>
        <v>1.0414564839600942</v>
      </c>
    </row>
    <row r="88" spans="1:23" x14ac:dyDescent="0.25">
      <c r="A88" s="1" t="s">
        <v>107</v>
      </c>
      <c r="B88">
        <f>Mapping!S$2*Valeurs!B88/(SUMPRODUCT(Mapping!$S$2:$AL$2,Valeurs!$B88:$U88))</f>
        <v>4.6375359333943426E-2</v>
      </c>
      <c r="C88">
        <f>Mapping!T$2*Valeurs!C88/(SUMPRODUCT(Mapping!$S$2:$AL$2,Valeurs!$B88:$U88))</f>
        <v>4.7715848573089303E-2</v>
      </c>
      <c r="D88">
        <f>Mapping!U$2*Valeurs!D88/(SUMPRODUCT(Mapping!$S$2:$AL$2,Valeurs!$B88:$U88))</f>
        <v>4.6473577041752187E-2</v>
      </c>
      <c r="E88">
        <f>Mapping!V$2*Valeurs!E88/(SUMPRODUCT(Mapping!$S$2:$AL$2,Valeurs!$B88:$U88))</f>
        <v>5.475455627374444E-2</v>
      </c>
      <c r="F88">
        <f>Mapping!W$2*Valeurs!F88/(SUMPRODUCT(Mapping!$S$2:$AL$2,Valeurs!$B88:$U88))</f>
        <v>4.7766827628794063E-2</v>
      </c>
      <c r="G88">
        <f>Mapping!X$2*Valeurs!G88/(SUMPRODUCT(Mapping!$S$2:$AL$2,Valeurs!$B88:$U88))</f>
        <v>5.4556090890474015E-2</v>
      </c>
      <c r="H88">
        <f>Mapping!Y$2*Valeurs!H88/(SUMPRODUCT(Mapping!$S$2:$AL$2,Valeurs!$B88:$U88))</f>
        <v>5.0640872716626324E-2</v>
      </c>
      <c r="I88">
        <f>Mapping!Z$2*Valeurs!I88/(SUMPRODUCT(Mapping!$S$2:$AL$2,Valeurs!$B88:$U88))</f>
        <v>5.0546407545323739E-2</v>
      </c>
      <c r="J88">
        <f>Mapping!AA$2*Valeurs!J88/(SUMPRODUCT(Mapping!$S$2:$AL$2,Valeurs!$B88:$U88))</f>
        <v>3.2621329462467186E-3</v>
      </c>
      <c r="K88">
        <f>Mapping!AB$2*Valeurs!K88/(SUMPRODUCT(Mapping!$S$2:$AL$2,Valeurs!$B88:$U88))</f>
        <v>3.1289967295855398E-2</v>
      </c>
      <c r="L88">
        <f>Mapping!AC$2*Valeurs!L88/(SUMPRODUCT(Mapping!$S$2:$AL$2,Valeurs!$B88:$U88))</f>
        <v>9.1316191664093244E-2</v>
      </c>
      <c r="M88">
        <f>Mapping!AD$2*Valeurs!M88/(SUMPRODUCT(Mapping!$S$2:$AL$2,Valeurs!$B88:$U88))</f>
        <v>8.2606927362353436E-2</v>
      </c>
      <c r="N88">
        <f>Mapping!AE$2*Valeurs!N88/(SUMPRODUCT(Mapping!$S$2:$AL$2,Valeurs!$B88:$U88))</f>
        <v>3.8151952282868273E-2</v>
      </c>
      <c r="O88">
        <f>Mapping!AF$2*Valeurs!O88/(SUMPRODUCT(Mapping!$S$2:$AL$2,Valeurs!$B88:$U88))</f>
        <v>3.6778316493390632E-2</v>
      </c>
      <c r="P88">
        <f>Mapping!AG$2*Valeurs!P88/(SUMPRODUCT(Mapping!$S$2:$AL$2,Valeurs!$B88:$U88))</f>
        <v>6.9578155407638051E-2</v>
      </c>
      <c r="Q88">
        <f>Mapping!AH$2*Valeurs!Q88/(SUMPRODUCT(Mapping!$S$2:$AL$2,Valeurs!$B88:$U88))</f>
        <v>4.2381678449687911E-2</v>
      </c>
      <c r="R88">
        <f>Mapping!AI$2*Valeurs!R88/(SUMPRODUCT(Mapping!$S$2:$AL$2,Valeurs!$B88:$U88))</f>
        <v>4.7787059500057912E-2</v>
      </c>
      <c r="S88">
        <f>Mapping!AJ$2*Valeurs!S88/(SUMPRODUCT(Mapping!$S$2:$AL$2,Valeurs!$B88:$U88))</f>
        <v>3.7442083885684235E-2</v>
      </c>
      <c r="T88">
        <f>Mapping!AK$2*Valeurs!T88/(SUMPRODUCT(Mapping!$S$2:$AL$2,Valeurs!$B88:$U88))</f>
        <v>4.93123485246557E-2</v>
      </c>
      <c r="U88">
        <f>Mapping!AL$2*Valeurs!U88/(SUMPRODUCT(Mapping!$S$2:$AL$2,Valeurs!$B88:$U88))</f>
        <v>7.1263646183721108E-2</v>
      </c>
      <c r="V88">
        <f>SUMPRODUCT(B88:U88,Rendements!B88:U88)</f>
        <v>-1.3440009627422361E-3</v>
      </c>
      <c r="W88">
        <f t="shared" si="1"/>
        <v>1.0400567654429977</v>
      </c>
    </row>
    <row r="89" spans="1:23" x14ac:dyDescent="0.25">
      <c r="A89" s="1" t="s">
        <v>108</v>
      </c>
      <c r="B89">
        <f>Mapping!S$2*Valeurs!B89/(SUMPRODUCT(Mapping!$S$2:$AL$2,Valeurs!$B89:$U89))</f>
        <v>4.6796523548596418E-2</v>
      </c>
      <c r="C89">
        <f>Mapping!T$2*Valeurs!C89/(SUMPRODUCT(Mapping!$S$2:$AL$2,Valeurs!$B89:$U89))</f>
        <v>4.7365798470144271E-2</v>
      </c>
      <c r="D89">
        <f>Mapping!U$2*Valeurs!D89/(SUMPRODUCT(Mapping!$S$2:$AL$2,Valeurs!$B89:$U89))</f>
        <v>4.6637954379989535E-2</v>
      </c>
      <c r="E89">
        <f>Mapping!V$2*Valeurs!E89/(SUMPRODUCT(Mapping!$S$2:$AL$2,Valeurs!$B89:$U89))</f>
        <v>5.4973983719131723E-2</v>
      </c>
      <c r="F89">
        <f>Mapping!W$2*Valeurs!F89/(SUMPRODUCT(Mapping!$S$2:$AL$2,Valeurs!$B89:$U89))</f>
        <v>4.7422677965925218E-2</v>
      </c>
      <c r="G89">
        <f>Mapping!X$2*Valeurs!G89/(SUMPRODUCT(Mapping!$S$2:$AL$2,Valeurs!$B89:$U89))</f>
        <v>5.4609451710009131E-2</v>
      </c>
      <c r="H89">
        <f>Mapping!Y$2*Valeurs!H89/(SUMPRODUCT(Mapping!$S$2:$AL$2,Valeurs!$B89:$U89))</f>
        <v>5.049070545996015E-2</v>
      </c>
      <c r="I89">
        <f>Mapping!Z$2*Valeurs!I89/(SUMPRODUCT(Mapping!$S$2:$AL$2,Valeurs!$B89:$U89))</f>
        <v>5.1172118203612976E-2</v>
      </c>
      <c r="J89">
        <f>Mapping!AA$2*Valeurs!J89/(SUMPRODUCT(Mapping!$S$2:$AL$2,Valeurs!$B89:$U89))</f>
        <v>3.2088803150196105E-3</v>
      </c>
      <c r="K89">
        <f>Mapping!AB$2*Valeurs!K89/(SUMPRODUCT(Mapping!$S$2:$AL$2,Valeurs!$B89:$U89))</f>
        <v>3.1274952012983172E-2</v>
      </c>
      <c r="L89">
        <f>Mapping!AC$2*Valeurs!L89/(SUMPRODUCT(Mapping!$S$2:$AL$2,Valeurs!$B89:$U89))</f>
        <v>8.9096089162905914E-2</v>
      </c>
      <c r="M89">
        <f>Mapping!AD$2*Valeurs!M89/(SUMPRODUCT(Mapping!$S$2:$AL$2,Valeurs!$B89:$U89))</f>
        <v>8.2823478768129039E-2</v>
      </c>
      <c r="N89">
        <f>Mapping!AE$2*Valeurs!N89/(SUMPRODUCT(Mapping!$S$2:$AL$2,Valeurs!$B89:$U89))</f>
        <v>3.7610958110158632E-2</v>
      </c>
      <c r="O89">
        <f>Mapping!AF$2*Valeurs!O89/(SUMPRODUCT(Mapping!$S$2:$AL$2,Valeurs!$B89:$U89))</f>
        <v>3.8330915308019617E-2</v>
      </c>
      <c r="P89">
        <f>Mapping!AG$2*Valeurs!P89/(SUMPRODUCT(Mapping!$S$2:$AL$2,Valeurs!$B89:$U89))</f>
        <v>7.1037665657963628E-2</v>
      </c>
      <c r="Q89">
        <f>Mapping!AH$2*Valeurs!Q89/(SUMPRODUCT(Mapping!$S$2:$AL$2,Valeurs!$B89:$U89))</f>
        <v>4.199265292189857E-2</v>
      </c>
      <c r="R89">
        <f>Mapping!AI$2*Valeurs!R89/(SUMPRODUCT(Mapping!$S$2:$AL$2,Valeurs!$B89:$U89))</f>
        <v>4.7521714033933272E-2</v>
      </c>
      <c r="S89">
        <f>Mapping!AJ$2*Valeurs!S89/(SUMPRODUCT(Mapping!$S$2:$AL$2,Valeurs!$B89:$U89))</f>
        <v>3.7533216043551421E-2</v>
      </c>
      <c r="T89">
        <f>Mapping!AK$2*Valeurs!T89/(SUMPRODUCT(Mapping!$S$2:$AL$2,Valeurs!$B89:$U89))</f>
        <v>4.9004916521901989E-2</v>
      </c>
      <c r="U89">
        <f>Mapping!AL$2*Valeurs!U89/(SUMPRODUCT(Mapping!$S$2:$AL$2,Valeurs!$B89:$U89))</f>
        <v>7.1095347686165572E-2</v>
      </c>
      <c r="V89">
        <f>SUMPRODUCT(B89:U89,Rendements!B89:U89)</f>
        <v>-4.4532395786765582E-4</v>
      </c>
      <c r="W89">
        <f t="shared" si="1"/>
        <v>1.0395936032478037</v>
      </c>
    </row>
    <row r="90" spans="1:23" x14ac:dyDescent="0.25">
      <c r="A90" s="1" t="s">
        <v>109</v>
      </c>
      <c r="B90">
        <f>Mapping!S$2*Valeurs!B90/(SUMPRODUCT(Mapping!$S$2:$AL$2,Valeurs!$B90:$U90))</f>
        <v>4.6896865054860723E-2</v>
      </c>
      <c r="C90">
        <f>Mapping!T$2*Valeurs!C90/(SUMPRODUCT(Mapping!$S$2:$AL$2,Valeurs!$B90:$U90))</f>
        <v>4.7167439829573832E-2</v>
      </c>
      <c r="D90">
        <f>Mapping!U$2*Valeurs!D90/(SUMPRODUCT(Mapping!$S$2:$AL$2,Valeurs!$B90:$U90))</f>
        <v>4.7897475617970121E-2</v>
      </c>
      <c r="E90">
        <f>Mapping!V$2*Valeurs!E90/(SUMPRODUCT(Mapping!$S$2:$AL$2,Valeurs!$B90:$U90))</f>
        <v>5.5413186983847625E-2</v>
      </c>
      <c r="F90">
        <f>Mapping!W$2*Valeurs!F90/(SUMPRODUCT(Mapping!$S$2:$AL$2,Valeurs!$B90:$U90))</f>
        <v>4.7139485887133611E-2</v>
      </c>
      <c r="G90">
        <f>Mapping!X$2*Valeurs!G90/(SUMPRODUCT(Mapping!$S$2:$AL$2,Valeurs!$B90:$U90))</f>
        <v>5.4091659901563227E-2</v>
      </c>
      <c r="H90">
        <f>Mapping!Y$2*Valeurs!H90/(SUMPRODUCT(Mapping!$S$2:$AL$2,Valeurs!$B90:$U90))</f>
        <v>5.0200553179961062E-2</v>
      </c>
      <c r="I90">
        <f>Mapping!Z$2*Valeurs!I90/(SUMPRODUCT(Mapping!$S$2:$AL$2,Valeurs!$B90:$U90))</f>
        <v>5.1708581862468017E-2</v>
      </c>
      <c r="J90">
        <f>Mapping!AA$2*Valeurs!J90/(SUMPRODUCT(Mapping!$S$2:$AL$2,Valeurs!$B90:$U90))</f>
        <v>3.2155329963129814E-3</v>
      </c>
      <c r="K90">
        <f>Mapping!AB$2*Valeurs!K90/(SUMPRODUCT(Mapping!$S$2:$AL$2,Valeurs!$B90:$U90))</f>
        <v>3.1530892547901312E-2</v>
      </c>
      <c r="L90">
        <f>Mapping!AC$2*Valeurs!L90/(SUMPRODUCT(Mapping!$S$2:$AL$2,Valeurs!$B90:$U90))</f>
        <v>8.8189152880599309E-2</v>
      </c>
      <c r="M90">
        <f>Mapping!AD$2*Valeurs!M90/(SUMPRODUCT(Mapping!$S$2:$AL$2,Valeurs!$B90:$U90))</f>
        <v>8.2640162983003002E-2</v>
      </c>
      <c r="N90">
        <f>Mapping!AE$2*Valeurs!N90/(SUMPRODUCT(Mapping!$S$2:$AL$2,Valeurs!$B90:$U90))</f>
        <v>3.7676123585084924E-2</v>
      </c>
      <c r="O90">
        <f>Mapping!AF$2*Valeurs!O90/(SUMPRODUCT(Mapping!$S$2:$AL$2,Valeurs!$B90:$U90))</f>
        <v>3.8464216313312295E-2</v>
      </c>
      <c r="P90">
        <f>Mapping!AG$2*Valeurs!P90/(SUMPRODUCT(Mapping!$S$2:$AL$2,Valeurs!$B90:$U90))</f>
        <v>7.055857790299154E-2</v>
      </c>
      <c r="Q90">
        <f>Mapping!AH$2*Valeurs!Q90/(SUMPRODUCT(Mapping!$S$2:$AL$2,Valeurs!$B90:$U90))</f>
        <v>4.2229618319221222E-2</v>
      </c>
      <c r="R90">
        <f>Mapping!AI$2*Valeurs!R90/(SUMPRODUCT(Mapping!$S$2:$AL$2,Valeurs!$B90:$U90))</f>
        <v>4.8036571422273661E-2</v>
      </c>
      <c r="S90">
        <f>Mapping!AJ$2*Valeurs!S90/(SUMPRODUCT(Mapping!$S$2:$AL$2,Valeurs!$B90:$U90))</f>
        <v>3.7688518917458481E-2</v>
      </c>
      <c r="T90">
        <f>Mapping!AK$2*Valeurs!T90/(SUMPRODUCT(Mapping!$S$2:$AL$2,Valeurs!$B90:$U90))</f>
        <v>4.8661234370508219E-2</v>
      </c>
      <c r="U90">
        <f>Mapping!AL$2*Valeurs!U90/(SUMPRODUCT(Mapping!$S$2:$AL$2,Valeurs!$B90:$U90))</f>
        <v>7.0594149443954882E-2</v>
      </c>
      <c r="V90">
        <f>SUMPRODUCT(B90:U90,Rendements!B90:U90)</f>
        <v>-2.2482176706678618E-3</v>
      </c>
      <c r="W90">
        <f t="shared" si="1"/>
        <v>1.0372563705386688</v>
      </c>
    </row>
    <row r="91" spans="1:23" x14ac:dyDescent="0.25">
      <c r="A91" s="1" t="s">
        <v>110</v>
      </c>
      <c r="B91">
        <f>Mapping!S$2*Valeurs!B91/(SUMPRODUCT(Mapping!$S$2:$AL$2,Valeurs!$B91:$U91))</f>
        <v>4.6835717466596635E-2</v>
      </c>
      <c r="C91">
        <f>Mapping!T$2*Valeurs!C91/(SUMPRODUCT(Mapping!$S$2:$AL$2,Valeurs!$B91:$U91))</f>
        <v>4.7540345803984398E-2</v>
      </c>
      <c r="D91">
        <f>Mapping!U$2*Valeurs!D91/(SUMPRODUCT(Mapping!$S$2:$AL$2,Valeurs!$B91:$U91))</f>
        <v>4.6979996529316094E-2</v>
      </c>
      <c r="E91">
        <f>Mapping!V$2*Valeurs!E91/(SUMPRODUCT(Mapping!$S$2:$AL$2,Valeurs!$B91:$U91))</f>
        <v>5.5284938596045344E-2</v>
      </c>
      <c r="F91">
        <f>Mapping!W$2*Valeurs!F91/(SUMPRODUCT(Mapping!$S$2:$AL$2,Valeurs!$B91:$U91))</f>
        <v>4.7219119266516167E-2</v>
      </c>
      <c r="G91">
        <f>Mapping!X$2*Valeurs!G91/(SUMPRODUCT(Mapping!$S$2:$AL$2,Valeurs!$B91:$U91))</f>
        <v>5.4117587565854268E-2</v>
      </c>
      <c r="H91">
        <f>Mapping!Y$2*Valeurs!H91/(SUMPRODUCT(Mapping!$S$2:$AL$2,Valeurs!$B91:$U91))</f>
        <v>5.0467563181915497E-2</v>
      </c>
      <c r="I91">
        <f>Mapping!Z$2*Valeurs!I91/(SUMPRODUCT(Mapping!$S$2:$AL$2,Valeurs!$B91:$U91))</f>
        <v>5.2208901442346946E-2</v>
      </c>
      <c r="J91">
        <f>Mapping!AA$2*Valeurs!J91/(SUMPRODUCT(Mapping!$S$2:$AL$2,Valeurs!$B91:$U91))</f>
        <v>3.2426483024143196E-3</v>
      </c>
      <c r="K91">
        <f>Mapping!AB$2*Valeurs!K91/(SUMPRODUCT(Mapping!$S$2:$AL$2,Valeurs!$B91:$U91))</f>
        <v>3.1614710936479426E-2</v>
      </c>
      <c r="L91">
        <f>Mapping!AC$2*Valeurs!L91/(SUMPRODUCT(Mapping!$S$2:$AL$2,Valeurs!$B91:$U91))</f>
        <v>8.7869615004116455E-2</v>
      </c>
      <c r="M91">
        <f>Mapping!AD$2*Valeurs!M91/(SUMPRODUCT(Mapping!$S$2:$AL$2,Valeurs!$B91:$U91))</f>
        <v>8.3222325413701115E-2</v>
      </c>
      <c r="N91">
        <f>Mapping!AE$2*Valeurs!N91/(SUMPRODUCT(Mapping!$S$2:$AL$2,Valeurs!$B91:$U91))</f>
        <v>3.8065329697573196E-2</v>
      </c>
      <c r="O91">
        <f>Mapping!AF$2*Valeurs!O91/(SUMPRODUCT(Mapping!$S$2:$AL$2,Valeurs!$B91:$U91))</f>
        <v>3.8600562806918204E-2</v>
      </c>
      <c r="P91">
        <f>Mapping!AG$2*Valeurs!P91/(SUMPRODUCT(Mapping!$S$2:$AL$2,Valeurs!$B91:$U91))</f>
        <v>7.020633222734432E-2</v>
      </c>
      <c r="Q91">
        <f>Mapping!AH$2*Valeurs!Q91/(SUMPRODUCT(Mapping!$S$2:$AL$2,Valeurs!$B91:$U91))</f>
        <v>4.2283462923079183E-2</v>
      </c>
      <c r="R91">
        <f>Mapping!AI$2*Valeurs!R91/(SUMPRODUCT(Mapping!$S$2:$AL$2,Valeurs!$B91:$U91))</f>
        <v>4.841634875465145E-2</v>
      </c>
      <c r="S91">
        <f>Mapping!AJ$2*Valeurs!S91/(SUMPRODUCT(Mapping!$S$2:$AL$2,Valeurs!$B91:$U91))</f>
        <v>3.7986484503926325E-2</v>
      </c>
      <c r="T91">
        <f>Mapping!AK$2*Valeurs!T91/(SUMPRODUCT(Mapping!$S$2:$AL$2,Valeurs!$B91:$U91))</f>
        <v>4.9045950290738799E-2</v>
      </c>
      <c r="U91">
        <f>Mapping!AL$2*Valeurs!U91/(SUMPRODUCT(Mapping!$S$2:$AL$2,Valeurs!$B91:$U91))</f>
        <v>6.8792059286481869E-2</v>
      </c>
      <c r="V91">
        <f>SUMPRODUCT(B91:U91,Rendements!B91:U91)</f>
        <v>-7.7509736589832044E-3</v>
      </c>
      <c r="W91">
        <f t="shared" si="1"/>
        <v>1.0292166237330109</v>
      </c>
    </row>
    <row r="92" spans="1:23" x14ac:dyDescent="0.25">
      <c r="A92" s="1" t="s">
        <v>111</v>
      </c>
      <c r="B92">
        <f>Mapping!S$2*Valeurs!B92/(SUMPRODUCT(Mapping!$S$2:$AL$2,Valeurs!$B92:$U92))</f>
        <v>4.6773087798930191E-2</v>
      </c>
      <c r="C92">
        <f>Mapping!T$2*Valeurs!C92/(SUMPRODUCT(Mapping!$S$2:$AL$2,Valeurs!$B92:$U92))</f>
        <v>4.7424615249569479E-2</v>
      </c>
      <c r="D92">
        <f>Mapping!U$2*Valeurs!D92/(SUMPRODUCT(Mapping!$S$2:$AL$2,Valeurs!$B92:$U92))</f>
        <v>4.7706798346827742E-2</v>
      </c>
      <c r="E92">
        <f>Mapping!V$2*Valeurs!E92/(SUMPRODUCT(Mapping!$S$2:$AL$2,Valeurs!$B92:$U92))</f>
        <v>5.5697009902527995E-2</v>
      </c>
      <c r="F92">
        <f>Mapping!W$2*Valeurs!F92/(SUMPRODUCT(Mapping!$S$2:$AL$2,Valeurs!$B92:$U92))</f>
        <v>4.8214747948060306E-2</v>
      </c>
      <c r="G92">
        <f>Mapping!X$2*Valeurs!G92/(SUMPRODUCT(Mapping!$S$2:$AL$2,Valeurs!$B92:$U92))</f>
        <v>5.4467760417627124E-2</v>
      </c>
      <c r="H92">
        <f>Mapping!Y$2*Valeurs!H92/(SUMPRODUCT(Mapping!$S$2:$AL$2,Valeurs!$B92:$U92))</f>
        <v>5.025798018864841E-2</v>
      </c>
      <c r="I92">
        <f>Mapping!Z$2*Valeurs!I92/(SUMPRODUCT(Mapping!$S$2:$AL$2,Valeurs!$B92:$U92))</f>
        <v>5.2268606749994125E-2</v>
      </c>
      <c r="J92">
        <f>Mapping!AA$2*Valeurs!J92/(SUMPRODUCT(Mapping!$S$2:$AL$2,Valeurs!$B92:$U92))</f>
        <v>3.1784686127434734E-3</v>
      </c>
      <c r="K92">
        <f>Mapping!AB$2*Valeurs!K92/(SUMPRODUCT(Mapping!$S$2:$AL$2,Valeurs!$B92:$U92))</f>
        <v>3.1073310557768366E-2</v>
      </c>
      <c r="L92">
        <f>Mapping!AC$2*Valeurs!L92/(SUMPRODUCT(Mapping!$S$2:$AL$2,Valeurs!$B92:$U92))</f>
        <v>8.5749840415248649E-2</v>
      </c>
      <c r="M92">
        <f>Mapping!AD$2*Valeurs!M92/(SUMPRODUCT(Mapping!$S$2:$AL$2,Valeurs!$B92:$U92))</f>
        <v>8.2557574145829329E-2</v>
      </c>
      <c r="N92">
        <f>Mapping!AE$2*Valeurs!N92/(SUMPRODUCT(Mapping!$S$2:$AL$2,Valeurs!$B92:$U92))</f>
        <v>3.8024397379699378E-2</v>
      </c>
      <c r="O92">
        <f>Mapping!AF$2*Valeurs!O92/(SUMPRODUCT(Mapping!$S$2:$AL$2,Valeurs!$B92:$U92))</f>
        <v>3.8287302023394303E-2</v>
      </c>
      <c r="P92">
        <f>Mapping!AG$2*Valeurs!P92/(SUMPRODUCT(Mapping!$S$2:$AL$2,Valeurs!$B92:$U92))</f>
        <v>7.052340906154958E-2</v>
      </c>
      <c r="Q92">
        <f>Mapping!AH$2*Valeurs!Q92/(SUMPRODUCT(Mapping!$S$2:$AL$2,Valeurs!$B92:$U92))</f>
        <v>4.2022508472415898E-2</v>
      </c>
      <c r="R92">
        <f>Mapping!AI$2*Valeurs!R92/(SUMPRODUCT(Mapping!$S$2:$AL$2,Valeurs!$B92:$U92))</f>
        <v>4.816915855344029E-2</v>
      </c>
      <c r="S92">
        <f>Mapping!AJ$2*Valeurs!S92/(SUMPRODUCT(Mapping!$S$2:$AL$2,Valeurs!$B92:$U92))</f>
        <v>3.6993436819010628E-2</v>
      </c>
      <c r="T92">
        <f>Mapping!AK$2*Valeurs!T92/(SUMPRODUCT(Mapping!$S$2:$AL$2,Valeurs!$B92:$U92))</f>
        <v>5.0439880526827005E-2</v>
      </c>
      <c r="U92">
        <f>Mapping!AL$2*Valeurs!U92/(SUMPRODUCT(Mapping!$S$2:$AL$2,Valeurs!$B92:$U92))</f>
        <v>7.0170106829887322E-2</v>
      </c>
      <c r="V92">
        <f>SUMPRODUCT(B92:U92,Rendements!B92:U92)</f>
        <v>3.0845858731825449E-3</v>
      </c>
      <c r="W92">
        <f t="shared" si="1"/>
        <v>1.0323913307910224</v>
      </c>
    </row>
    <row r="93" spans="1:23" x14ac:dyDescent="0.25">
      <c r="A93" s="1" t="s">
        <v>112</v>
      </c>
      <c r="B93">
        <f>Mapping!S$2*Valeurs!B93/(SUMPRODUCT(Mapping!$S$2:$AL$2,Valeurs!$B93:$U93))</f>
        <v>4.6751087090180235E-2</v>
      </c>
      <c r="C93">
        <f>Mapping!T$2*Valeurs!C93/(SUMPRODUCT(Mapping!$S$2:$AL$2,Valeurs!$B93:$U93))</f>
        <v>4.7402308081136005E-2</v>
      </c>
      <c r="D93">
        <f>Mapping!U$2*Valeurs!D93/(SUMPRODUCT(Mapping!$S$2:$AL$2,Valeurs!$B93:$U93))</f>
        <v>4.7684358447620458E-2</v>
      </c>
      <c r="E93">
        <f>Mapping!V$2*Valeurs!E93/(SUMPRODUCT(Mapping!$S$2:$AL$2,Valeurs!$B93:$U93))</f>
        <v>5.5670811638723471E-2</v>
      </c>
      <c r="F93">
        <f>Mapping!W$2*Valeurs!F93/(SUMPRODUCT(Mapping!$S$2:$AL$2,Valeurs!$B93:$U93))</f>
        <v>4.8192069124040435E-2</v>
      </c>
      <c r="G93">
        <f>Mapping!X$2*Valeurs!G93/(SUMPRODUCT(Mapping!$S$2:$AL$2,Valeurs!$B93:$U93))</f>
        <v>5.444214035725476E-2</v>
      </c>
      <c r="H93">
        <f>Mapping!Y$2*Valeurs!H93/(SUMPRODUCT(Mapping!$S$2:$AL$2,Valeurs!$B93:$U93))</f>
        <v>5.0234340287232351E-2</v>
      </c>
      <c r="I93">
        <f>Mapping!Z$2*Valeurs!I93/(SUMPRODUCT(Mapping!$S$2:$AL$2,Valeurs!$B93:$U93))</f>
        <v>5.224402110795108E-2</v>
      </c>
      <c r="J93">
        <f>Mapping!AA$2*Valeurs!J93/(SUMPRODUCT(Mapping!$S$2:$AL$2,Valeurs!$B93:$U93))</f>
        <v>3.1558781110475873E-3</v>
      </c>
      <c r="K93">
        <f>Mapping!AB$2*Valeurs!K93/(SUMPRODUCT(Mapping!$S$2:$AL$2,Valeurs!$B93:$U93))</f>
        <v>3.1656568324656013E-2</v>
      </c>
      <c r="L93">
        <f>Mapping!AC$2*Valeurs!L93/(SUMPRODUCT(Mapping!$S$2:$AL$2,Valeurs!$B93:$U93))</f>
        <v>8.7042883675791632E-2</v>
      </c>
      <c r="M93">
        <f>Mapping!AD$2*Valeurs!M93/(SUMPRODUCT(Mapping!$S$2:$AL$2,Valeurs!$B93:$U93))</f>
        <v>8.2447788102836164E-2</v>
      </c>
      <c r="N93">
        <f>Mapping!AE$2*Valeurs!N93/(SUMPRODUCT(Mapping!$S$2:$AL$2,Valeurs!$B93:$U93))</f>
        <v>3.8120303753587152E-2</v>
      </c>
      <c r="O93">
        <f>Mapping!AF$2*Valeurs!O93/(SUMPRODUCT(Mapping!$S$2:$AL$2,Valeurs!$B93:$U93))</f>
        <v>3.8110900676779365E-2</v>
      </c>
      <c r="P93">
        <f>Mapping!AG$2*Valeurs!P93/(SUMPRODUCT(Mapping!$S$2:$AL$2,Valeurs!$B93:$U93))</f>
        <v>7.0231081605389545E-2</v>
      </c>
      <c r="Q93">
        <f>Mapping!AH$2*Valeurs!Q93/(SUMPRODUCT(Mapping!$S$2:$AL$2,Valeurs!$B93:$U93))</f>
        <v>4.1723654310191607E-2</v>
      </c>
      <c r="R93">
        <f>Mapping!AI$2*Valeurs!R93/(SUMPRODUCT(Mapping!$S$2:$AL$2,Valeurs!$B93:$U93))</f>
        <v>4.8876813269803858E-2</v>
      </c>
      <c r="S93">
        <f>Mapping!AJ$2*Valeurs!S93/(SUMPRODUCT(Mapping!$S$2:$AL$2,Valeurs!$B93:$U93))</f>
        <v>3.6772124211245115E-2</v>
      </c>
      <c r="T93">
        <f>Mapping!AK$2*Valeurs!T93/(SUMPRODUCT(Mapping!$S$2:$AL$2,Valeurs!$B93:$U93))</f>
        <v>4.9103766984970029E-2</v>
      </c>
      <c r="U93">
        <f>Mapping!AL$2*Valeurs!U93/(SUMPRODUCT(Mapping!$S$2:$AL$2,Valeurs!$B93:$U93))</f>
        <v>7.013710083956326E-2</v>
      </c>
      <c r="V93">
        <f>SUMPRODUCT(B93:U93,Rendements!B93:U93)</f>
        <v>5.5299304161417965E-4</v>
      </c>
      <c r="W93">
        <f t="shared" si="1"/>
        <v>1.0329622360131727</v>
      </c>
    </row>
    <row r="94" spans="1:23" x14ac:dyDescent="0.25">
      <c r="A94" s="1" t="s">
        <v>113</v>
      </c>
      <c r="B94">
        <f>Mapping!S$2*Valeurs!B94/(SUMPRODUCT(Mapping!$S$2:$AL$2,Valeurs!$B94:$U94))</f>
        <v>4.749731861274277E-2</v>
      </c>
      <c r="C94">
        <f>Mapping!T$2*Valeurs!C94/(SUMPRODUCT(Mapping!$S$2:$AL$2,Valeurs!$B94:$U94))</f>
        <v>4.7409806623663904E-2</v>
      </c>
      <c r="D94">
        <f>Mapping!U$2*Valeurs!D94/(SUMPRODUCT(Mapping!$S$2:$AL$2,Valeurs!$B94:$U94))</f>
        <v>4.8532924752693433E-2</v>
      </c>
      <c r="E94">
        <f>Mapping!V$2*Valeurs!E94/(SUMPRODUCT(Mapping!$S$2:$AL$2,Valeurs!$B94:$U94))</f>
        <v>5.5613396335550347E-2</v>
      </c>
      <c r="F94">
        <f>Mapping!W$2*Valeurs!F94/(SUMPRODUCT(Mapping!$S$2:$AL$2,Valeurs!$B94:$U94))</f>
        <v>4.7661727512961341E-2</v>
      </c>
      <c r="G94">
        <f>Mapping!X$2*Valeurs!G94/(SUMPRODUCT(Mapping!$S$2:$AL$2,Valeurs!$B94:$U94))</f>
        <v>5.4299122992884516E-2</v>
      </c>
      <c r="H94">
        <f>Mapping!Y$2*Valeurs!H94/(SUMPRODUCT(Mapping!$S$2:$AL$2,Valeurs!$B94:$U94))</f>
        <v>4.9849447016383892E-2</v>
      </c>
      <c r="I94">
        <f>Mapping!Z$2*Valeurs!I94/(SUMPRODUCT(Mapping!$S$2:$AL$2,Valeurs!$B94:$U94))</f>
        <v>5.3126777403307138E-2</v>
      </c>
      <c r="J94">
        <f>Mapping!AA$2*Valeurs!J94/(SUMPRODUCT(Mapping!$S$2:$AL$2,Valeurs!$B94:$U94))</f>
        <v>3.1229801253373937E-3</v>
      </c>
      <c r="K94">
        <f>Mapping!AB$2*Valeurs!K94/(SUMPRODUCT(Mapping!$S$2:$AL$2,Valeurs!$B94:$U94))</f>
        <v>3.132656909916863E-2</v>
      </c>
      <c r="L94">
        <f>Mapping!AC$2*Valeurs!L94/(SUMPRODUCT(Mapping!$S$2:$AL$2,Valeurs!$B94:$U94))</f>
        <v>8.6135517978328219E-2</v>
      </c>
      <c r="M94">
        <f>Mapping!AD$2*Valeurs!M94/(SUMPRODUCT(Mapping!$S$2:$AL$2,Valeurs!$B94:$U94))</f>
        <v>8.2290460334726881E-2</v>
      </c>
      <c r="N94">
        <f>Mapping!AE$2*Valeurs!N94/(SUMPRODUCT(Mapping!$S$2:$AL$2,Valeurs!$B94:$U94))</f>
        <v>3.7722924271862662E-2</v>
      </c>
      <c r="O94">
        <f>Mapping!AF$2*Valeurs!O94/(SUMPRODUCT(Mapping!$S$2:$AL$2,Valeurs!$B94:$U94))</f>
        <v>3.7879068018882703E-2</v>
      </c>
      <c r="P94">
        <f>Mapping!AG$2*Valeurs!P94/(SUMPRODUCT(Mapping!$S$2:$AL$2,Valeurs!$B94:$U94))</f>
        <v>6.8857833666302992E-2</v>
      </c>
      <c r="Q94">
        <f>Mapping!AH$2*Valeurs!Q94/(SUMPRODUCT(Mapping!$S$2:$AL$2,Valeurs!$B94:$U94))</f>
        <v>4.1426801570843476E-2</v>
      </c>
      <c r="R94">
        <f>Mapping!AI$2*Valeurs!R94/(SUMPRODUCT(Mapping!$S$2:$AL$2,Valeurs!$B94:$U94))</f>
        <v>4.8661737094496865E-2</v>
      </c>
      <c r="S94">
        <f>Mapping!AJ$2*Valeurs!S94/(SUMPRODUCT(Mapping!$S$2:$AL$2,Valeurs!$B94:$U94))</f>
        <v>3.5917963895519406E-2</v>
      </c>
      <c r="T94">
        <f>Mapping!AK$2*Valeurs!T94/(SUMPRODUCT(Mapping!$S$2:$AL$2,Valeurs!$B94:$U94))</f>
        <v>4.9114748190657413E-2</v>
      </c>
      <c r="U94">
        <f>Mapping!AL$2*Valeurs!U94/(SUMPRODUCT(Mapping!$S$2:$AL$2,Valeurs!$B94:$U94))</f>
        <v>7.3552874503685986E-2</v>
      </c>
      <c r="V94">
        <f>SUMPRODUCT(B94:U94,Rendements!B94:U94)</f>
        <v>1.0823530456426096E-2</v>
      </c>
      <c r="W94">
        <f t="shared" si="1"/>
        <v>1.0441425342349993</v>
      </c>
    </row>
    <row r="95" spans="1:23" x14ac:dyDescent="0.25">
      <c r="A95" s="1" t="s">
        <v>114</v>
      </c>
      <c r="B95">
        <f>Mapping!S$2*Valeurs!B95/(SUMPRODUCT(Mapping!$S$2:$AL$2,Valeurs!$B95:$U95))</f>
        <v>4.7731951410626507E-2</v>
      </c>
      <c r="C95">
        <f>Mapping!T$2*Valeurs!C95/(SUMPRODUCT(Mapping!$S$2:$AL$2,Valeurs!$B95:$U95))</f>
        <v>4.7522449760096584E-2</v>
      </c>
      <c r="D95">
        <f>Mapping!U$2*Valeurs!D95/(SUMPRODUCT(Mapping!$S$2:$AL$2,Valeurs!$B95:$U95))</f>
        <v>4.7218500744540565E-2</v>
      </c>
      <c r="E95">
        <f>Mapping!V$2*Valeurs!E95/(SUMPRODUCT(Mapping!$S$2:$AL$2,Valeurs!$B95:$U95))</f>
        <v>5.532884675159018E-2</v>
      </c>
      <c r="F95">
        <f>Mapping!W$2*Valeurs!F95/(SUMPRODUCT(Mapping!$S$2:$AL$2,Valeurs!$B95:$U95))</f>
        <v>4.8217538897208027E-2</v>
      </c>
      <c r="G95">
        <f>Mapping!X$2*Valeurs!G95/(SUMPRODUCT(Mapping!$S$2:$AL$2,Valeurs!$B95:$U95))</f>
        <v>5.3948151182903123E-2</v>
      </c>
      <c r="H95">
        <f>Mapping!Y$2*Valeurs!H95/(SUMPRODUCT(Mapping!$S$2:$AL$2,Valeurs!$B95:$U95))</f>
        <v>4.9936412159067016E-2</v>
      </c>
      <c r="I95">
        <f>Mapping!Z$2*Valeurs!I95/(SUMPRODUCT(Mapping!$S$2:$AL$2,Valeurs!$B95:$U95))</f>
        <v>5.3138018629346667E-2</v>
      </c>
      <c r="J95">
        <f>Mapping!AA$2*Valeurs!J95/(SUMPRODUCT(Mapping!$S$2:$AL$2,Valeurs!$B95:$U95))</f>
        <v>3.1527182282303653E-3</v>
      </c>
      <c r="K95">
        <f>Mapping!AB$2*Valeurs!K95/(SUMPRODUCT(Mapping!$S$2:$AL$2,Valeurs!$B95:$U95))</f>
        <v>3.2636471432001921E-2</v>
      </c>
      <c r="L95">
        <f>Mapping!AC$2*Valeurs!L95/(SUMPRODUCT(Mapping!$S$2:$AL$2,Valeurs!$B95:$U95))</f>
        <v>8.3936691710412417E-2</v>
      </c>
      <c r="M95">
        <f>Mapping!AD$2*Valeurs!M95/(SUMPRODUCT(Mapping!$S$2:$AL$2,Valeurs!$B95:$U95))</f>
        <v>8.2854764775803641E-2</v>
      </c>
      <c r="N95">
        <f>Mapping!AE$2*Valeurs!N95/(SUMPRODUCT(Mapping!$S$2:$AL$2,Valeurs!$B95:$U95))</f>
        <v>3.7760833058316394E-2</v>
      </c>
      <c r="O95">
        <f>Mapping!AF$2*Valeurs!O95/(SUMPRODUCT(Mapping!$S$2:$AL$2,Valeurs!$B95:$U95))</f>
        <v>3.8782528552260449E-2</v>
      </c>
      <c r="P95">
        <f>Mapping!AG$2*Valeurs!P95/(SUMPRODUCT(Mapping!$S$2:$AL$2,Valeurs!$B95:$U95))</f>
        <v>6.8747179013715826E-2</v>
      </c>
      <c r="Q95">
        <f>Mapping!AH$2*Valeurs!Q95/(SUMPRODUCT(Mapping!$S$2:$AL$2,Valeurs!$B95:$U95))</f>
        <v>4.1453947502324132E-2</v>
      </c>
      <c r="R95">
        <f>Mapping!AI$2*Valeurs!R95/(SUMPRODUCT(Mapping!$S$2:$AL$2,Valeurs!$B95:$U95))</f>
        <v>4.9313332587379209E-2</v>
      </c>
      <c r="S95">
        <f>Mapping!AJ$2*Valeurs!S95/(SUMPRODUCT(Mapping!$S$2:$AL$2,Valeurs!$B95:$U95))</f>
        <v>3.5994174427109837E-2</v>
      </c>
      <c r="T95">
        <f>Mapping!AK$2*Valeurs!T95/(SUMPRODUCT(Mapping!$S$2:$AL$2,Valeurs!$B95:$U95))</f>
        <v>4.9616111725392063E-2</v>
      </c>
      <c r="U95">
        <f>Mapping!AL$2*Valeurs!U95/(SUMPRODUCT(Mapping!$S$2:$AL$2,Valeurs!$B95:$U95))</f>
        <v>7.2709377451674967E-2</v>
      </c>
      <c r="V95">
        <f>SUMPRODUCT(B95:U95,Rendements!B95:U95)</f>
        <v>-3.7789226699888037E-3</v>
      </c>
      <c r="W95">
        <f t="shared" si="1"/>
        <v>1.0401968003416791</v>
      </c>
    </row>
    <row r="96" spans="1:23" x14ac:dyDescent="0.25">
      <c r="A96" s="1" t="s">
        <v>115</v>
      </c>
      <c r="B96">
        <f>Mapping!S$2*Valeurs!B96/(SUMPRODUCT(Mapping!$S$2:$AL$2,Valeurs!$B96:$U96))</f>
        <v>4.7549837995939051E-2</v>
      </c>
      <c r="C96">
        <f>Mapping!T$2*Valeurs!C96/(SUMPRODUCT(Mapping!$S$2:$AL$2,Valeurs!$B96:$U96))</f>
        <v>4.7414816133587202E-2</v>
      </c>
      <c r="D96">
        <f>Mapping!U$2*Valeurs!D96/(SUMPRODUCT(Mapping!$S$2:$AL$2,Valeurs!$B96:$U96))</f>
        <v>4.6827876476523818E-2</v>
      </c>
      <c r="E96">
        <f>Mapping!V$2*Valeurs!E96/(SUMPRODUCT(Mapping!$S$2:$AL$2,Valeurs!$B96:$U96))</f>
        <v>5.4747404267114635E-2</v>
      </c>
      <c r="F96">
        <f>Mapping!W$2*Valeurs!F96/(SUMPRODUCT(Mapping!$S$2:$AL$2,Valeurs!$B96:$U96))</f>
        <v>4.8876182955988619E-2</v>
      </c>
      <c r="G96">
        <f>Mapping!X$2*Valeurs!G96/(SUMPRODUCT(Mapping!$S$2:$AL$2,Valeurs!$B96:$U96))</f>
        <v>5.3998910535503493E-2</v>
      </c>
      <c r="H96">
        <f>Mapping!Y$2*Valeurs!H96/(SUMPRODUCT(Mapping!$S$2:$AL$2,Valeurs!$B96:$U96))</f>
        <v>4.9860733762642537E-2</v>
      </c>
      <c r="I96">
        <f>Mapping!Z$2*Valeurs!I96/(SUMPRODUCT(Mapping!$S$2:$AL$2,Valeurs!$B96:$U96))</f>
        <v>5.353768326937304E-2</v>
      </c>
      <c r="J96">
        <f>Mapping!AA$2*Valeurs!J96/(SUMPRODUCT(Mapping!$S$2:$AL$2,Valeurs!$B96:$U96))</f>
        <v>3.2006593768367122E-3</v>
      </c>
      <c r="K96">
        <f>Mapping!AB$2*Valeurs!K96/(SUMPRODUCT(Mapping!$S$2:$AL$2,Valeurs!$B96:$U96))</f>
        <v>3.2872137130846968E-2</v>
      </c>
      <c r="L96">
        <f>Mapping!AC$2*Valeurs!L96/(SUMPRODUCT(Mapping!$S$2:$AL$2,Valeurs!$B96:$U96))</f>
        <v>8.3052708297137429E-2</v>
      </c>
      <c r="M96">
        <f>Mapping!AD$2*Valeurs!M96/(SUMPRODUCT(Mapping!$S$2:$AL$2,Valeurs!$B96:$U96))</f>
        <v>8.265793182730384E-2</v>
      </c>
      <c r="N96">
        <f>Mapping!AE$2*Valeurs!N96/(SUMPRODUCT(Mapping!$S$2:$AL$2,Valeurs!$B96:$U96))</f>
        <v>3.8112415342425592E-2</v>
      </c>
      <c r="O96">
        <f>Mapping!AF$2*Valeurs!O96/(SUMPRODUCT(Mapping!$S$2:$AL$2,Valeurs!$B96:$U96))</f>
        <v>3.8625140068752679E-2</v>
      </c>
      <c r="P96">
        <f>Mapping!AG$2*Valeurs!P96/(SUMPRODUCT(Mapping!$S$2:$AL$2,Valeurs!$B96:$U96))</f>
        <v>7.0120938608924072E-2</v>
      </c>
      <c r="Q96">
        <f>Mapping!AH$2*Valeurs!Q96/(SUMPRODUCT(Mapping!$S$2:$AL$2,Valeurs!$B96:$U96))</f>
        <v>4.203018388854244E-2</v>
      </c>
      <c r="R96">
        <f>Mapping!AI$2*Valeurs!R96/(SUMPRODUCT(Mapping!$S$2:$AL$2,Valeurs!$B96:$U96))</f>
        <v>4.9560591835239823E-2</v>
      </c>
      <c r="S96">
        <f>Mapping!AJ$2*Valeurs!S96/(SUMPRODUCT(Mapping!$S$2:$AL$2,Valeurs!$B96:$U96))</f>
        <v>3.5963417414349587E-2</v>
      </c>
      <c r="T96">
        <f>Mapping!AK$2*Valeurs!T96/(SUMPRODUCT(Mapping!$S$2:$AL$2,Valeurs!$B96:$U96))</f>
        <v>5.0805488876591136E-2</v>
      </c>
      <c r="U96">
        <f>Mapping!AL$2*Valeurs!U96/(SUMPRODUCT(Mapping!$S$2:$AL$2,Valeurs!$B96:$U96))</f>
        <v>7.0184941936377102E-2</v>
      </c>
      <c r="V96">
        <f>SUMPRODUCT(B96:U96,Rendements!B96:U96)</f>
        <v>-1.0221973559242144E-2</v>
      </c>
      <c r="W96">
        <f t="shared" si="1"/>
        <v>1.0295639361521782</v>
      </c>
    </row>
    <row r="97" spans="1:23" x14ac:dyDescent="0.25">
      <c r="A97" s="1" t="s">
        <v>116</v>
      </c>
      <c r="B97">
        <f>Mapping!S$2*Valeurs!B97/(SUMPRODUCT(Mapping!$S$2:$AL$2,Valeurs!$B97:$U97))</f>
        <v>4.3502139924324418E-2</v>
      </c>
      <c r="C97">
        <f>Mapping!T$2*Valeurs!C97/(SUMPRODUCT(Mapping!$S$2:$AL$2,Valeurs!$B97:$U97))</f>
        <v>4.7641741757352141E-2</v>
      </c>
      <c r="D97">
        <f>Mapping!U$2*Valeurs!D97/(SUMPRODUCT(Mapping!$S$2:$AL$2,Valeurs!$B97:$U97))</f>
        <v>4.6342984002480263E-2</v>
      </c>
      <c r="E97">
        <f>Mapping!V$2*Valeurs!E97/(SUMPRODUCT(Mapping!$S$2:$AL$2,Valeurs!$B97:$U97))</f>
        <v>5.4952814236114117E-2</v>
      </c>
      <c r="F97">
        <f>Mapping!W$2*Valeurs!F97/(SUMPRODUCT(Mapping!$S$2:$AL$2,Valeurs!$B97:$U97))</f>
        <v>4.9038973358270295E-2</v>
      </c>
      <c r="G97">
        <f>Mapping!X$2*Valeurs!G97/(SUMPRODUCT(Mapping!$S$2:$AL$2,Valeurs!$B97:$U97))</f>
        <v>5.4851034773633171E-2</v>
      </c>
      <c r="H97">
        <f>Mapping!Y$2*Valeurs!H97/(SUMPRODUCT(Mapping!$S$2:$AL$2,Valeurs!$B97:$U97))</f>
        <v>5.0107363681526698E-2</v>
      </c>
      <c r="I97">
        <f>Mapping!Z$2*Valeurs!I97/(SUMPRODUCT(Mapping!$S$2:$AL$2,Valeurs!$B97:$U97))</f>
        <v>5.4161965073276828E-2</v>
      </c>
      <c r="J97">
        <f>Mapping!AA$2*Valeurs!J97/(SUMPRODUCT(Mapping!$S$2:$AL$2,Valeurs!$B97:$U97))</f>
        <v>3.194865675373203E-3</v>
      </c>
      <c r="K97">
        <f>Mapping!AB$2*Valeurs!K97/(SUMPRODUCT(Mapping!$S$2:$AL$2,Valeurs!$B97:$U97))</f>
        <v>3.2275904533850618E-2</v>
      </c>
      <c r="L97">
        <f>Mapping!AC$2*Valeurs!L97/(SUMPRODUCT(Mapping!$S$2:$AL$2,Valeurs!$B97:$U97))</f>
        <v>8.4325573756317385E-2</v>
      </c>
      <c r="M97">
        <f>Mapping!AD$2*Valeurs!M97/(SUMPRODUCT(Mapping!$S$2:$AL$2,Valeurs!$B97:$U97))</f>
        <v>8.1987609438667647E-2</v>
      </c>
      <c r="N97">
        <f>Mapping!AE$2*Valeurs!N97/(SUMPRODUCT(Mapping!$S$2:$AL$2,Valeurs!$B97:$U97))</f>
        <v>3.7829811217992212E-2</v>
      </c>
      <c r="O97">
        <f>Mapping!AF$2*Valeurs!O97/(SUMPRODUCT(Mapping!$S$2:$AL$2,Valeurs!$B97:$U97))</f>
        <v>3.8835524230407502E-2</v>
      </c>
      <c r="P97">
        <f>Mapping!AG$2*Valeurs!P97/(SUMPRODUCT(Mapping!$S$2:$AL$2,Valeurs!$B97:$U97))</f>
        <v>6.9823775282032638E-2</v>
      </c>
      <c r="Q97">
        <f>Mapping!AH$2*Valeurs!Q97/(SUMPRODUCT(Mapping!$S$2:$AL$2,Valeurs!$B97:$U97))</f>
        <v>4.2482605083288785E-2</v>
      </c>
      <c r="R97">
        <f>Mapping!AI$2*Valeurs!R97/(SUMPRODUCT(Mapping!$S$2:$AL$2,Valeurs!$B97:$U97))</f>
        <v>5.0094071827378225E-2</v>
      </c>
      <c r="S97">
        <f>Mapping!AJ$2*Valeurs!S97/(SUMPRODUCT(Mapping!$S$2:$AL$2,Valeurs!$B97:$U97))</f>
        <v>3.6281558390638131E-2</v>
      </c>
      <c r="T97">
        <f>Mapping!AK$2*Valeurs!T97/(SUMPRODUCT(Mapping!$S$2:$AL$2,Valeurs!$B97:$U97))</f>
        <v>5.1352369186184202E-2</v>
      </c>
      <c r="U97">
        <f>Mapping!AL$2*Valeurs!U97/(SUMPRODUCT(Mapping!$S$2:$AL$2,Valeurs!$B97:$U97))</f>
        <v>7.0917314570891385E-2</v>
      </c>
      <c r="V97">
        <f>SUMPRODUCT(B97:U97,Rendements!B97:U97)</f>
        <v>-1.0213108013029642E-2</v>
      </c>
      <c r="W97">
        <f t="shared" si="1"/>
        <v>1.0190488884659361</v>
      </c>
    </row>
    <row r="98" spans="1:23" x14ac:dyDescent="0.25">
      <c r="A98" s="1" t="s">
        <v>117</v>
      </c>
      <c r="B98">
        <f>Mapping!S$2*Valeurs!B98/(SUMPRODUCT(Mapping!$S$2:$AL$2,Valeurs!$B98:$U98))</f>
        <v>4.3940353103961473E-2</v>
      </c>
      <c r="C98">
        <f>Mapping!T$2*Valeurs!C98/(SUMPRODUCT(Mapping!$S$2:$AL$2,Valeurs!$B98:$U98))</f>
        <v>4.8230837228704845E-2</v>
      </c>
      <c r="D98">
        <f>Mapping!U$2*Valeurs!D98/(SUMPRODUCT(Mapping!$S$2:$AL$2,Valeurs!$B98:$U98))</f>
        <v>4.5672239241411991E-2</v>
      </c>
      <c r="E98">
        <f>Mapping!V$2*Valeurs!E98/(SUMPRODUCT(Mapping!$S$2:$AL$2,Valeurs!$B98:$U98))</f>
        <v>5.5243661714195744E-2</v>
      </c>
      <c r="F98">
        <f>Mapping!W$2*Valeurs!F98/(SUMPRODUCT(Mapping!$S$2:$AL$2,Valeurs!$B98:$U98))</f>
        <v>4.9476163947723716E-2</v>
      </c>
      <c r="G98">
        <f>Mapping!X$2*Valeurs!G98/(SUMPRODUCT(Mapping!$S$2:$AL$2,Valeurs!$B98:$U98))</f>
        <v>5.4761336943235386E-2</v>
      </c>
      <c r="H98">
        <f>Mapping!Y$2*Valeurs!H98/(SUMPRODUCT(Mapping!$S$2:$AL$2,Valeurs!$B98:$U98))</f>
        <v>5.0387330343831777E-2</v>
      </c>
      <c r="I98">
        <f>Mapping!Z$2*Valeurs!I98/(SUMPRODUCT(Mapping!$S$2:$AL$2,Valeurs!$B98:$U98))</f>
        <v>5.4387434156346559E-2</v>
      </c>
      <c r="J98">
        <f>Mapping!AA$2*Valeurs!J98/(SUMPRODUCT(Mapping!$S$2:$AL$2,Valeurs!$B98:$U98))</f>
        <v>3.1749624821274199E-3</v>
      </c>
      <c r="K98">
        <f>Mapping!AB$2*Valeurs!K98/(SUMPRODUCT(Mapping!$S$2:$AL$2,Valeurs!$B98:$U98))</f>
        <v>3.2073013693670119E-2</v>
      </c>
      <c r="L98">
        <f>Mapping!AC$2*Valeurs!L98/(SUMPRODUCT(Mapping!$S$2:$AL$2,Valeurs!$B98:$U98))</f>
        <v>8.5489591437338766E-2</v>
      </c>
      <c r="M98">
        <f>Mapping!AD$2*Valeurs!M98/(SUMPRODUCT(Mapping!$S$2:$AL$2,Valeurs!$B98:$U98))</f>
        <v>8.1341189257669422E-2</v>
      </c>
      <c r="N98">
        <f>Mapping!AE$2*Valeurs!N98/(SUMPRODUCT(Mapping!$S$2:$AL$2,Valeurs!$B98:$U98))</f>
        <v>3.721491239283229E-2</v>
      </c>
      <c r="O98">
        <f>Mapping!AF$2*Valeurs!O98/(SUMPRODUCT(Mapping!$S$2:$AL$2,Valeurs!$B98:$U98))</f>
        <v>3.9272363246538607E-2</v>
      </c>
      <c r="P98">
        <f>Mapping!AG$2*Valeurs!P98/(SUMPRODUCT(Mapping!$S$2:$AL$2,Valeurs!$B98:$U98))</f>
        <v>6.7442590268174063E-2</v>
      </c>
      <c r="Q98">
        <f>Mapping!AH$2*Valeurs!Q98/(SUMPRODUCT(Mapping!$S$2:$AL$2,Valeurs!$B98:$U98))</f>
        <v>4.2167638593647944E-2</v>
      </c>
      <c r="R98">
        <f>Mapping!AI$2*Valeurs!R98/(SUMPRODUCT(Mapping!$S$2:$AL$2,Valeurs!$B98:$U98))</f>
        <v>5.0408362430412919E-2</v>
      </c>
      <c r="S98">
        <f>Mapping!AJ$2*Valeurs!S98/(SUMPRODUCT(Mapping!$S$2:$AL$2,Valeurs!$B98:$U98))</f>
        <v>3.5995622023666178E-2</v>
      </c>
      <c r="T98">
        <f>Mapping!AK$2*Valeurs!T98/(SUMPRODUCT(Mapping!$S$2:$AL$2,Valeurs!$B98:$U98))</f>
        <v>5.0332523620947783E-2</v>
      </c>
      <c r="U98">
        <f>Mapping!AL$2*Valeurs!U98/(SUMPRODUCT(Mapping!$S$2:$AL$2,Valeurs!$B98:$U98))</f>
        <v>7.2987873873563008E-2</v>
      </c>
      <c r="V98">
        <f>SUMPRODUCT(B98:U98,Rendements!B98:U98)</f>
        <v>4.3475641644034422E-3</v>
      </c>
      <c r="W98">
        <f t="shared" si="1"/>
        <v>1.0234792688952059</v>
      </c>
    </row>
    <row r="99" spans="1:23" x14ac:dyDescent="0.25">
      <c r="A99" s="1" t="s">
        <v>118</v>
      </c>
      <c r="B99">
        <f>Mapping!S$2*Valeurs!B99/(SUMPRODUCT(Mapping!$S$2:$AL$2,Valeurs!$B99:$U99))</f>
        <v>4.3733724436357299E-2</v>
      </c>
      <c r="C99">
        <f>Mapping!T$2*Valeurs!C99/(SUMPRODUCT(Mapping!$S$2:$AL$2,Valeurs!$B99:$U99))</f>
        <v>4.7795382067573132E-2</v>
      </c>
      <c r="D99">
        <f>Mapping!U$2*Valeurs!D99/(SUMPRODUCT(Mapping!$S$2:$AL$2,Valeurs!$B99:$U99))</f>
        <v>4.5794357253482791E-2</v>
      </c>
      <c r="E99">
        <f>Mapping!V$2*Valeurs!E99/(SUMPRODUCT(Mapping!$S$2:$AL$2,Valeurs!$B99:$U99))</f>
        <v>5.5139521202802154E-2</v>
      </c>
      <c r="F99">
        <f>Mapping!W$2*Valeurs!F99/(SUMPRODUCT(Mapping!$S$2:$AL$2,Valeurs!$B99:$U99))</f>
        <v>4.9909587277764227E-2</v>
      </c>
      <c r="G99">
        <f>Mapping!X$2*Valeurs!G99/(SUMPRODUCT(Mapping!$S$2:$AL$2,Valeurs!$B99:$U99))</f>
        <v>5.4636422081325381E-2</v>
      </c>
      <c r="H99">
        <f>Mapping!Y$2*Valeurs!H99/(SUMPRODUCT(Mapping!$S$2:$AL$2,Valeurs!$B99:$U99))</f>
        <v>5.0233680617181323E-2</v>
      </c>
      <c r="I99">
        <f>Mapping!Z$2*Valeurs!I99/(SUMPRODUCT(Mapping!$S$2:$AL$2,Valeurs!$B99:$U99))</f>
        <v>5.4479944164098973E-2</v>
      </c>
      <c r="J99">
        <f>Mapping!AA$2*Valeurs!J99/(SUMPRODUCT(Mapping!$S$2:$AL$2,Valeurs!$B99:$U99))</f>
        <v>3.2082845106176983E-3</v>
      </c>
      <c r="K99">
        <f>Mapping!AB$2*Valeurs!K99/(SUMPRODUCT(Mapping!$S$2:$AL$2,Valeurs!$B99:$U99))</f>
        <v>3.2010381423090775E-2</v>
      </c>
      <c r="L99">
        <f>Mapping!AC$2*Valeurs!L99/(SUMPRODUCT(Mapping!$S$2:$AL$2,Valeurs!$B99:$U99))</f>
        <v>8.4453000757083965E-2</v>
      </c>
      <c r="M99">
        <f>Mapping!AD$2*Valeurs!M99/(SUMPRODUCT(Mapping!$S$2:$AL$2,Valeurs!$B99:$U99))</f>
        <v>8.0846700845988481E-2</v>
      </c>
      <c r="N99">
        <f>Mapping!AE$2*Valeurs!N99/(SUMPRODUCT(Mapping!$S$2:$AL$2,Valeurs!$B99:$U99))</f>
        <v>3.7671416605869673E-2</v>
      </c>
      <c r="O99">
        <f>Mapping!AF$2*Valeurs!O99/(SUMPRODUCT(Mapping!$S$2:$AL$2,Valeurs!$B99:$U99))</f>
        <v>3.8784682475355228E-2</v>
      </c>
      <c r="P99">
        <f>Mapping!AG$2*Valeurs!P99/(SUMPRODUCT(Mapping!$S$2:$AL$2,Valeurs!$B99:$U99))</f>
        <v>6.7018800418367802E-2</v>
      </c>
      <c r="Q99">
        <f>Mapping!AH$2*Valeurs!Q99/(SUMPRODUCT(Mapping!$S$2:$AL$2,Valeurs!$B99:$U99))</f>
        <v>4.2244406152289124E-2</v>
      </c>
      <c r="R99">
        <f>Mapping!AI$2*Valeurs!R99/(SUMPRODUCT(Mapping!$S$2:$AL$2,Valeurs!$B99:$U99))</f>
        <v>5.1656758015749087E-2</v>
      </c>
      <c r="S99">
        <f>Mapping!AJ$2*Valeurs!S99/(SUMPRODUCT(Mapping!$S$2:$AL$2,Valeurs!$B99:$U99))</f>
        <v>3.6201357346654181E-2</v>
      </c>
      <c r="T99">
        <f>Mapping!AK$2*Valeurs!T99/(SUMPRODUCT(Mapping!$S$2:$AL$2,Valeurs!$B99:$U99))</f>
        <v>5.1545140889981092E-2</v>
      </c>
      <c r="U99">
        <f>Mapping!AL$2*Valeurs!U99/(SUMPRODUCT(Mapping!$S$2:$AL$2,Valeurs!$B99:$U99))</f>
        <v>7.2636451458367696E-2</v>
      </c>
      <c r="V99">
        <f>SUMPRODUCT(B99:U99,Rendements!B99:U99)</f>
        <v>-1.5068773080872478E-2</v>
      </c>
      <c r="W99">
        <f t="shared" si="1"/>
        <v>1.0080566920392469</v>
      </c>
    </row>
    <row r="100" spans="1:23" x14ac:dyDescent="0.25">
      <c r="A100" s="1" t="s">
        <v>119</v>
      </c>
      <c r="B100">
        <f>Mapping!S$2*Valeurs!B100/(SUMPRODUCT(Mapping!$S$2:$AL$2,Valeurs!$B100:$U100))</f>
        <v>4.3379409866699935E-2</v>
      </c>
      <c r="C100">
        <f>Mapping!T$2*Valeurs!C100/(SUMPRODUCT(Mapping!$S$2:$AL$2,Valeurs!$B100:$U100))</f>
        <v>4.7933798002659782E-2</v>
      </c>
      <c r="D100">
        <f>Mapping!U$2*Valeurs!D100/(SUMPRODUCT(Mapping!$S$2:$AL$2,Valeurs!$B100:$U100))</f>
        <v>4.5580947578809719E-2</v>
      </c>
      <c r="E100">
        <f>Mapping!V$2*Valeurs!E100/(SUMPRODUCT(Mapping!$S$2:$AL$2,Valeurs!$B100:$U100))</f>
        <v>5.5400694705627092E-2</v>
      </c>
      <c r="F100">
        <f>Mapping!W$2*Valeurs!F100/(SUMPRODUCT(Mapping!$S$2:$AL$2,Valeurs!$B100:$U100))</f>
        <v>4.9027175765899524E-2</v>
      </c>
      <c r="G100">
        <f>Mapping!X$2*Valeurs!G100/(SUMPRODUCT(Mapping!$S$2:$AL$2,Valeurs!$B100:$U100))</f>
        <v>5.4148643531580755E-2</v>
      </c>
      <c r="H100">
        <f>Mapping!Y$2*Valeurs!H100/(SUMPRODUCT(Mapping!$S$2:$AL$2,Valeurs!$B100:$U100))</f>
        <v>5.0204681881069996E-2</v>
      </c>
      <c r="I100">
        <f>Mapping!Z$2*Valeurs!I100/(SUMPRODUCT(Mapping!$S$2:$AL$2,Valeurs!$B100:$U100))</f>
        <v>5.4962572089547239E-2</v>
      </c>
      <c r="J100">
        <f>Mapping!AA$2*Valeurs!J100/(SUMPRODUCT(Mapping!$S$2:$AL$2,Valeurs!$B100:$U100))</f>
        <v>3.2011613908194962E-3</v>
      </c>
      <c r="K100">
        <f>Mapping!AB$2*Valeurs!K100/(SUMPRODUCT(Mapping!$S$2:$AL$2,Valeurs!$B100:$U100))</f>
        <v>3.2557410522072325E-2</v>
      </c>
      <c r="L100">
        <f>Mapping!AC$2*Valeurs!L100/(SUMPRODUCT(Mapping!$S$2:$AL$2,Valeurs!$B100:$U100))</f>
        <v>8.5379124830912215E-2</v>
      </c>
      <c r="M100">
        <f>Mapping!AD$2*Valeurs!M100/(SUMPRODUCT(Mapping!$S$2:$AL$2,Valeurs!$B100:$U100))</f>
        <v>8.0105052996786358E-2</v>
      </c>
      <c r="N100">
        <f>Mapping!AE$2*Valeurs!N100/(SUMPRODUCT(Mapping!$S$2:$AL$2,Valeurs!$B100:$U100))</f>
        <v>3.784545813774897E-2</v>
      </c>
      <c r="O100">
        <f>Mapping!AF$2*Valeurs!O100/(SUMPRODUCT(Mapping!$S$2:$AL$2,Valeurs!$B100:$U100))</f>
        <v>3.9033270474941928E-2</v>
      </c>
      <c r="P100">
        <f>Mapping!AG$2*Valeurs!P100/(SUMPRODUCT(Mapping!$S$2:$AL$2,Valeurs!$B100:$U100))</f>
        <v>7.0462389766624903E-2</v>
      </c>
      <c r="Q100">
        <f>Mapping!AH$2*Valeurs!Q100/(SUMPRODUCT(Mapping!$S$2:$AL$2,Valeurs!$B100:$U100))</f>
        <v>4.149349744995165E-2</v>
      </c>
      <c r="R100">
        <f>Mapping!AI$2*Valeurs!R100/(SUMPRODUCT(Mapping!$S$2:$AL$2,Valeurs!$B100:$U100))</f>
        <v>5.0791575884903961E-2</v>
      </c>
      <c r="S100">
        <f>Mapping!AJ$2*Valeurs!S100/(SUMPRODUCT(Mapping!$S$2:$AL$2,Valeurs!$B100:$U100))</f>
        <v>3.5577105640162747E-2</v>
      </c>
      <c r="T100">
        <f>Mapping!AK$2*Valeurs!T100/(SUMPRODUCT(Mapping!$S$2:$AL$2,Valeurs!$B100:$U100))</f>
        <v>5.0350677861893033E-2</v>
      </c>
      <c r="U100">
        <f>Mapping!AL$2*Valeurs!U100/(SUMPRODUCT(Mapping!$S$2:$AL$2,Valeurs!$B100:$U100))</f>
        <v>7.2565351621288368E-2</v>
      </c>
      <c r="V100">
        <f>SUMPRODUCT(B100:U100,Rendements!B100:U100)</f>
        <v>8.0475929255911394E-3</v>
      </c>
      <c r="W100">
        <f t="shared" si="1"/>
        <v>1.0161691219426967</v>
      </c>
    </row>
    <row r="101" spans="1:23" x14ac:dyDescent="0.25">
      <c r="A101" s="1" t="s">
        <v>120</v>
      </c>
      <c r="B101">
        <f>Mapping!S$2*Valeurs!B101/(SUMPRODUCT(Mapping!$S$2:$AL$2,Valeurs!$B101:$U101))</f>
        <v>4.3647050741796291E-2</v>
      </c>
      <c r="C101">
        <f>Mapping!T$2*Valeurs!C101/(SUMPRODUCT(Mapping!$S$2:$AL$2,Valeurs!$B101:$U101))</f>
        <v>4.8229538393862577E-2</v>
      </c>
      <c r="D101">
        <f>Mapping!U$2*Valeurs!D101/(SUMPRODUCT(Mapping!$S$2:$AL$2,Valeurs!$B101:$U101))</f>
        <v>4.586217142983031E-2</v>
      </c>
      <c r="E101">
        <f>Mapping!V$2*Valeurs!E101/(SUMPRODUCT(Mapping!$S$2:$AL$2,Valeurs!$B101:$U101))</f>
        <v>5.5742504113766196E-2</v>
      </c>
      <c r="F101">
        <f>Mapping!W$2*Valeurs!F101/(SUMPRODUCT(Mapping!$S$2:$AL$2,Valeurs!$B101:$U101))</f>
        <v>4.9329662043739855E-2</v>
      </c>
      <c r="G101">
        <f>Mapping!X$2*Valeurs!G101/(SUMPRODUCT(Mapping!$S$2:$AL$2,Valeurs!$B101:$U101))</f>
        <v>5.4482728075022135E-2</v>
      </c>
      <c r="H101">
        <f>Mapping!Y$2*Valeurs!H101/(SUMPRODUCT(Mapping!$S$2:$AL$2,Valeurs!$B101:$U101))</f>
        <v>5.0514433097923195E-2</v>
      </c>
      <c r="I101">
        <f>Mapping!Z$2*Valeurs!I101/(SUMPRODUCT(Mapping!$S$2:$AL$2,Valeurs!$B101:$U101))</f>
        <v>5.5301678382989133E-2</v>
      </c>
      <c r="J101">
        <f>Mapping!AA$2*Valeurs!J101/(SUMPRODUCT(Mapping!$S$2:$AL$2,Valeurs!$B101:$U101))</f>
        <v>3.1854425824122648E-3</v>
      </c>
      <c r="K101">
        <f>Mapping!AB$2*Valeurs!K101/(SUMPRODUCT(Mapping!$S$2:$AL$2,Valeurs!$B101:$U101))</f>
        <v>3.2766592775525634E-2</v>
      </c>
      <c r="L101">
        <f>Mapping!AC$2*Valeurs!L101/(SUMPRODUCT(Mapping!$S$2:$AL$2,Valeurs!$B101:$U101))</f>
        <v>8.4102526176589087E-2</v>
      </c>
      <c r="M101">
        <f>Mapping!AD$2*Valeurs!M101/(SUMPRODUCT(Mapping!$S$2:$AL$2,Valeurs!$B101:$U101))</f>
        <v>7.9920755820663186E-2</v>
      </c>
      <c r="N101">
        <f>Mapping!AE$2*Valeurs!N101/(SUMPRODUCT(Mapping!$S$2:$AL$2,Valeurs!$B101:$U101))</f>
        <v>3.8125592627628734E-2</v>
      </c>
      <c r="O101">
        <f>Mapping!AF$2*Valeurs!O101/(SUMPRODUCT(Mapping!$S$2:$AL$2,Valeurs!$B101:$U101))</f>
        <v>3.8985581736801923E-2</v>
      </c>
      <c r="P101">
        <f>Mapping!AG$2*Valeurs!P101/(SUMPRODUCT(Mapping!$S$2:$AL$2,Valeurs!$B101:$U101))</f>
        <v>6.7577972477617085E-2</v>
      </c>
      <c r="Q101">
        <f>Mapping!AH$2*Valeurs!Q101/(SUMPRODUCT(Mapping!$S$2:$AL$2,Valeurs!$B101:$U101))</f>
        <v>4.1463547185992905E-2</v>
      </c>
      <c r="R101">
        <f>Mapping!AI$2*Valeurs!R101/(SUMPRODUCT(Mapping!$S$2:$AL$2,Valeurs!$B101:$U101))</f>
        <v>5.1271233181924114E-2</v>
      </c>
      <c r="S101">
        <f>Mapping!AJ$2*Valeurs!S101/(SUMPRODUCT(Mapping!$S$2:$AL$2,Valeurs!$B101:$U101))</f>
        <v>3.4960889634549769E-2</v>
      </c>
      <c r="T101">
        <f>Mapping!AK$2*Valeurs!T101/(SUMPRODUCT(Mapping!$S$2:$AL$2,Valeurs!$B101:$U101))</f>
        <v>5.151703654878681E-2</v>
      </c>
      <c r="U101">
        <f>Mapping!AL$2*Valeurs!U101/(SUMPRODUCT(Mapping!$S$2:$AL$2,Valeurs!$B101:$U101))</f>
        <v>7.3013062972578688E-2</v>
      </c>
      <c r="V101">
        <f>SUMPRODUCT(B101:U101,Rendements!B101:U101)</f>
        <v>-5.9317738852793372E-3</v>
      </c>
      <c r="W101">
        <f t="shared" si="1"/>
        <v>1.0101414364821297</v>
      </c>
    </row>
    <row r="102" spans="1:23" x14ac:dyDescent="0.25">
      <c r="A102" s="1" t="s">
        <v>121</v>
      </c>
      <c r="B102">
        <f>Mapping!S$2*Valeurs!B102/(SUMPRODUCT(Mapping!$S$2:$AL$2,Valeurs!$B102:$U102))</f>
        <v>4.2916202500288186E-2</v>
      </c>
      <c r="C102">
        <f>Mapping!T$2*Valeurs!C102/(SUMPRODUCT(Mapping!$S$2:$AL$2,Valeurs!$B102:$U102))</f>
        <v>4.7854449353164095E-2</v>
      </c>
      <c r="D102">
        <f>Mapping!U$2*Valeurs!D102/(SUMPRODUCT(Mapping!$S$2:$AL$2,Valeurs!$B102:$U102))</f>
        <v>4.6136933672498923E-2</v>
      </c>
      <c r="E102">
        <f>Mapping!V$2*Valeurs!E102/(SUMPRODUCT(Mapping!$S$2:$AL$2,Valeurs!$B102:$U102))</f>
        <v>5.565834276736209E-2</v>
      </c>
      <c r="F102">
        <f>Mapping!W$2*Valeurs!F102/(SUMPRODUCT(Mapping!$S$2:$AL$2,Valeurs!$B102:$U102))</f>
        <v>4.9677736000443402E-2</v>
      </c>
      <c r="G102">
        <f>Mapping!X$2*Valeurs!G102/(SUMPRODUCT(Mapping!$S$2:$AL$2,Valeurs!$B102:$U102))</f>
        <v>5.4879608777154483E-2</v>
      </c>
      <c r="H102">
        <f>Mapping!Y$2*Valeurs!H102/(SUMPRODUCT(Mapping!$S$2:$AL$2,Valeurs!$B102:$U102))</f>
        <v>5.0674665017237767E-2</v>
      </c>
      <c r="I102">
        <f>Mapping!Z$2*Valeurs!I102/(SUMPRODUCT(Mapping!$S$2:$AL$2,Valeurs!$B102:$U102))</f>
        <v>5.6186013389046503E-2</v>
      </c>
      <c r="J102">
        <f>Mapping!AA$2*Valeurs!J102/(SUMPRODUCT(Mapping!$S$2:$AL$2,Valeurs!$B102:$U102))</f>
        <v>3.1764991289453021E-3</v>
      </c>
      <c r="K102">
        <f>Mapping!AB$2*Valeurs!K102/(SUMPRODUCT(Mapping!$S$2:$AL$2,Valeurs!$B102:$U102))</f>
        <v>3.2734326529529435E-2</v>
      </c>
      <c r="L102">
        <f>Mapping!AC$2*Valeurs!L102/(SUMPRODUCT(Mapping!$S$2:$AL$2,Valeurs!$B102:$U102))</f>
        <v>8.6266930812565326E-2</v>
      </c>
      <c r="M102">
        <f>Mapping!AD$2*Valeurs!M102/(SUMPRODUCT(Mapping!$S$2:$AL$2,Valeurs!$B102:$U102))</f>
        <v>8.0115217050123394E-2</v>
      </c>
      <c r="N102">
        <f>Mapping!AE$2*Valeurs!N102/(SUMPRODUCT(Mapping!$S$2:$AL$2,Valeurs!$B102:$U102))</f>
        <v>3.8170471125010326E-2</v>
      </c>
      <c r="O102">
        <f>Mapping!AF$2*Valeurs!O102/(SUMPRODUCT(Mapping!$S$2:$AL$2,Valeurs!$B102:$U102))</f>
        <v>3.8564712053707158E-2</v>
      </c>
      <c r="P102">
        <f>Mapping!AG$2*Valeurs!P102/(SUMPRODUCT(Mapping!$S$2:$AL$2,Valeurs!$B102:$U102))</f>
        <v>6.6079515169592304E-2</v>
      </c>
      <c r="Q102">
        <f>Mapping!AH$2*Valeurs!Q102/(SUMPRODUCT(Mapping!$S$2:$AL$2,Valeurs!$B102:$U102))</f>
        <v>4.0972040070962105E-2</v>
      </c>
      <c r="R102">
        <f>Mapping!AI$2*Valeurs!R102/(SUMPRODUCT(Mapping!$S$2:$AL$2,Valeurs!$B102:$U102))</f>
        <v>5.1608031131536787E-2</v>
      </c>
      <c r="S102">
        <f>Mapping!AJ$2*Valeurs!S102/(SUMPRODUCT(Mapping!$S$2:$AL$2,Valeurs!$B102:$U102))</f>
        <v>3.4732393155665252E-2</v>
      </c>
      <c r="T102">
        <f>Mapping!AK$2*Valeurs!T102/(SUMPRODUCT(Mapping!$S$2:$AL$2,Valeurs!$B102:$U102))</f>
        <v>5.0447396327762781E-2</v>
      </c>
      <c r="U102">
        <f>Mapping!AL$2*Valeurs!U102/(SUMPRODUCT(Mapping!$S$2:$AL$2,Valeurs!$B102:$U102))</f>
        <v>7.3148515967404376E-2</v>
      </c>
      <c r="V102">
        <f>SUMPRODUCT(B102:U102,Rendements!B102:U102)</f>
        <v>-5.2899675001079191E-3</v>
      </c>
      <c r="W102">
        <f t="shared" si="1"/>
        <v>1.0047978211126269</v>
      </c>
    </row>
    <row r="103" spans="1:23" x14ac:dyDescent="0.25">
      <c r="A103" s="1" t="s">
        <v>122</v>
      </c>
      <c r="B103">
        <f>Mapping!S$2*Valeurs!B103/(SUMPRODUCT(Mapping!$S$2:$AL$2,Valeurs!$B103:$U103))</f>
        <v>4.2518648170647544E-2</v>
      </c>
      <c r="C103">
        <f>Mapping!T$2*Valeurs!C103/(SUMPRODUCT(Mapping!$S$2:$AL$2,Valeurs!$B103:$U103))</f>
        <v>4.8192666498324294E-2</v>
      </c>
      <c r="D103">
        <f>Mapping!U$2*Valeurs!D103/(SUMPRODUCT(Mapping!$S$2:$AL$2,Valeurs!$B103:$U103))</f>
        <v>4.6788453513679072E-2</v>
      </c>
      <c r="E103">
        <f>Mapping!V$2*Valeurs!E103/(SUMPRODUCT(Mapping!$S$2:$AL$2,Valeurs!$B103:$U103))</f>
        <v>5.5047303441470283E-2</v>
      </c>
      <c r="F103">
        <f>Mapping!W$2*Valeurs!F103/(SUMPRODUCT(Mapping!$S$2:$AL$2,Valeurs!$B103:$U103))</f>
        <v>4.9815056863031809E-2</v>
      </c>
      <c r="G103">
        <f>Mapping!X$2*Valeurs!G103/(SUMPRODUCT(Mapping!$S$2:$AL$2,Valeurs!$B103:$U103))</f>
        <v>5.4123293611052274E-2</v>
      </c>
      <c r="H103">
        <f>Mapping!Y$2*Valeurs!H103/(SUMPRODUCT(Mapping!$S$2:$AL$2,Valeurs!$B103:$U103))</f>
        <v>5.1141083446550557E-2</v>
      </c>
      <c r="I103">
        <f>Mapping!Z$2*Valeurs!I103/(SUMPRODUCT(Mapping!$S$2:$AL$2,Valeurs!$B103:$U103))</f>
        <v>5.5896127638895426E-2</v>
      </c>
      <c r="J103">
        <f>Mapping!AA$2*Valeurs!J103/(SUMPRODUCT(Mapping!$S$2:$AL$2,Valeurs!$B103:$U103))</f>
        <v>3.2091906090623117E-3</v>
      </c>
      <c r="K103">
        <f>Mapping!AB$2*Valeurs!K103/(SUMPRODUCT(Mapping!$S$2:$AL$2,Valeurs!$B103:$U103))</f>
        <v>3.2917218499046441E-2</v>
      </c>
      <c r="L103">
        <f>Mapping!AC$2*Valeurs!L103/(SUMPRODUCT(Mapping!$S$2:$AL$2,Valeurs!$B103:$U103))</f>
        <v>8.7283320947823054E-2</v>
      </c>
      <c r="M103">
        <f>Mapping!AD$2*Valeurs!M103/(SUMPRODUCT(Mapping!$S$2:$AL$2,Valeurs!$B103:$U103))</f>
        <v>7.953877457651283E-2</v>
      </c>
      <c r="N103">
        <f>Mapping!AE$2*Valeurs!N103/(SUMPRODUCT(Mapping!$S$2:$AL$2,Valeurs!$B103:$U103))</f>
        <v>3.7839626019716702E-2</v>
      </c>
      <c r="O103">
        <f>Mapping!AF$2*Valeurs!O103/(SUMPRODUCT(Mapping!$S$2:$AL$2,Valeurs!$B103:$U103))</f>
        <v>3.9141145446555031E-2</v>
      </c>
      <c r="P103">
        <f>Mapping!AG$2*Valeurs!P103/(SUMPRODUCT(Mapping!$S$2:$AL$2,Valeurs!$B103:$U103))</f>
        <v>6.3589338936623913E-2</v>
      </c>
      <c r="Q103">
        <f>Mapping!AH$2*Valeurs!Q103/(SUMPRODUCT(Mapping!$S$2:$AL$2,Valeurs!$B103:$U103))</f>
        <v>4.2051843070932522E-2</v>
      </c>
      <c r="R103">
        <f>Mapping!AI$2*Valeurs!R103/(SUMPRODUCT(Mapping!$S$2:$AL$2,Valeurs!$B103:$U103))</f>
        <v>5.2869231659984167E-2</v>
      </c>
      <c r="S103">
        <f>Mapping!AJ$2*Valeurs!S103/(SUMPRODUCT(Mapping!$S$2:$AL$2,Valeurs!$B103:$U103))</f>
        <v>3.5276421807352507E-2</v>
      </c>
      <c r="T103">
        <f>Mapping!AK$2*Valeurs!T103/(SUMPRODUCT(Mapping!$S$2:$AL$2,Valeurs!$B103:$U103))</f>
        <v>5.0577711580188901E-2</v>
      </c>
      <c r="U103">
        <f>Mapping!AL$2*Valeurs!U103/(SUMPRODUCT(Mapping!$S$2:$AL$2,Valeurs!$B103:$U103))</f>
        <v>7.2183543662550295E-2</v>
      </c>
      <c r="V103">
        <f>SUMPRODUCT(B103:U103,Rendements!B103:U103)</f>
        <v>-1.5183367518365956E-2</v>
      </c>
      <c r="W103">
        <f t="shared" si="1"/>
        <v>0.9895416065130207</v>
      </c>
    </row>
    <row r="104" spans="1:23" x14ac:dyDescent="0.25">
      <c r="A104" s="1" t="s">
        <v>123</v>
      </c>
      <c r="B104">
        <f>Mapping!S$2*Valeurs!B104/(SUMPRODUCT(Mapping!$S$2:$AL$2,Valeurs!$B104:$U104))</f>
        <v>4.3330040950907152E-2</v>
      </c>
      <c r="C104">
        <f>Mapping!T$2*Valeurs!C104/(SUMPRODUCT(Mapping!$S$2:$AL$2,Valeurs!$B104:$U104))</f>
        <v>4.9359708637939245E-2</v>
      </c>
      <c r="D104">
        <f>Mapping!U$2*Valeurs!D104/(SUMPRODUCT(Mapping!$S$2:$AL$2,Valeurs!$B104:$U104))</f>
        <v>4.6962670462216034E-2</v>
      </c>
      <c r="E104">
        <f>Mapping!V$2*Valeurs!E104/(SUMPRODUCT(Mapping!$S$2:$AL$2,Valeurs!$B104:$U104))</f>
        <v>5.5139618498967216E-2</v>
      </c>
      <c r="F104">
        <f>Mapping!W$2*Valeurs!F104/(SUMPRODUCT(Mapping!$S$2:$AL$2,Valeurs!$B104:$U104))</f>
        <v>4.9633583552660683E-2</v>
      </c>
      <c r="G104">
        <f>Mapping!X$2*Valeurs!G104/(SUMPRODUCT(Mapping!$S$2:$AL$2,Valeurs!$B104:$U104))</f>
        <v>5.4369827459577802E-2</v>
      </c>
      <c r="H104">
        <f>Mapping!Y$2*Valeurs!H104/(SUMPRODUCT(Mapping!$S$2:$AL$2,Valeurs!$B104:$U104))</f>
        <v>5.1437970947496414E-2</v>
      </c>
      <c r="I104">
        <f>Mapping!Z$2*Valeurs!I104/(SUMPRODUCT(Mapping!$S$2:$AL$2,Valeurs!$B104:$U104))</f>
        <v>5.6362873384465655E-2</v>
      </c>
      <c r="J104">
        <f>Mapping!AA$2*Valeurs!J104/(SUMPRODUCT(Mapping!$S$2:$AL$2,Valeurs!$B104:$U104))</f>
        <v>3.2178781260619477E-3</v>
      </c>
      <c r="K104">
        <f>Mapping!AB$2*Valeurs!K104/(SUMPRODUCT(Mapping!$S$2:$AL$2,Valeurs!$B104:$U104))</f>
        <v>3.3006327850944595E-2</v>
      </c>
      <c r="L104">
        <f>Mapping!AC$2*Valeurs!L104/(SUMPRODUCT(Mapping!$S$2:$AL$2,Valeurs!$B104:$U104))</f>
        <v>8.7519603371303184E-2</v>
      </c>
      <c r="M104">
        <f>Mapping!AD$2*Valeurs!M104/(SUMPRODUCT(Mapping!$S$2:$AL$2,Valeurs!$B104:$U104))</f>
        <v>7.8240401954665001E-2</v>
      </c>
      <c r="N104">
        <f>Mapping!AE$2*Valeurs!N104/(SUMPRODUCT(Mapping!$S$2:$AL$2,Valeurs!$B104:$U104))</f>
        <v>3.7942060693860975E-2</v>
      </c>
      <c r="O104">
        <f>Mapping!AF$2*Valeurs!O104/(SUMPRODUCT(Mapping!$S$2:$AL$2,Valeurs!$B104:$U104))</f>
        <v>3.9320962952183222E-2</v>
      </c>
      <c r="P104">
        <f>Mapping!AG$2*Valeurs!P104/(SUMPRODUCT(Mapping!$S$2:$AL$2,Valeurs!$B104:$U104))</f>
        <v>6.3013744087345669E-2</v>
      </c>
      <c r="Q104">
        <f>Mapping!AH$2*Valeurs!Q104/(SUMPRODUCT(Mapping!$S$2:$AL$2,Valeurs!$B104:$U104))</f>
        <v>4.1872863303152159E-2</v>
      </c>
      <c r="R104">
        <f>Mapping!AI$2*Valeurs!R104/(SUMPRODUCT(Mapping!$S$2:$AL$2,Valeurs!$B104:$U104))</f>
        <v>5.1593392404186346E-2</v>
      </c>
      <c r="S104">
        <f>Mapping!AJ$2*Valeurs!S104/(SUMPRODUCT(Mapping!$S$2:$AL$2,Valeurs!$B104:$U104))</f>
        <v>3.5371917697584854E-2</v>
      </c>
      <c r="T104">
        <f>Mapping!AK$2*Valeurs!T104/(SUMPRODUCT(Mapping!$S$2:$AL$2,Valeurs!$B104:$U104))</f>
        <v>4.898003151261969E-2</v>
      </c>
      <c r="U104">
        <f>Mapping!AL$2*Valeurs!U104/(SUMPRODUCT(Mapping!$S$2:$AL$2,Valeurs!$B104:$U104))</f>
        <v>7.3324522151861957E-2</v>
      </c>
      <c r="V104">
        <f>SUMPRODUCT(B104:U104,Rendements!B104:U104)</f>
        <v>-2.5195750896593715E-3</v>
      </c>
      <c r="W104">
        <f t="shared" si="1"/>
        <v>0.98704838213106894</v>
      </c>
    </row>
    <row r="105" spans="1:23" x14ac:dyDescent="0.25">
      <c r="A105" s="1" t="s">
        <v>124</v>
      </c>
      <c r="B105">
        <f>Mapping!S$2*Valeurs!B105/(SUMPRODUCT(Mapping!$S$2:$AL$2,Valeurs!$B105:$U105))</f>
        <v>4.3279374689668894E-2</v>
      </c>
      <c r="C105">
        <f>Mapping!T$2*Valeurs!C105/(SUMPRODUCT(Mapping!$S$2:$AL$2,Valeurs!$B105:$U105))</f>
        <v>4.9301991824439631E-2</v>
      </c>
      <c r="D105">
        <f>Mapping!U$2*Valeurs!D105/(SUMPRODUCT(Mapping!$S$2:$AL$2,Valeurs!$B105:$U105))</f>
        <v>4.6907756530037183E-2</v>
      </c>
      <c r="E105">
        <f>Mapping!V$2*Valeurs!E105/(SUMPRODUCT(Mapping!$S$2:$AL$2,Valeurs!$B105:$U105))</f>
        <v>5.5075143177593489E-2</v>
      </c>
      <c r="F105">
        <f>Mapping!W$2*Valeurs!F105/(SUMPRODUCT(Mapping!$S$2:$AL$2,Valeurs!$B105:$U105))</f>
        <v>4.9575546494414667E-2</v>
      </c>
      <c r="G105">
        <f>Mapping!X$2*Valeurs!G105/(SUMPRODUCT(Mapping!$S$2:$AL$2,Valeurs!$B105:$U105))</f>
        <v>5.4306252262760722E-2</v>
      </c>
      <c r="H105">
        <f>Mapping!Y$2*Valeurs!H105/(SUMPRODUCT(Mapping!$S$2:$AL$2,Valeurs!$B105:$U105))</f>
        <v>5.1377824000565425E-2</v>
      </c>
      <c r="I105">
        <f>Mapping!Z$2*Valeurs!I105/(SUMPRODUCT(Mapping!$S$2:$AL$2,Valeurs!$B105:$U105))</f>
        <v>5.6296967698609694E-2</v>
      </c>
      <c r="J105">
        <f>Mapping!AA$2*Valeurs!J105/(SUMPRODUCT(Mapping!$S$2:$AL$2,Valeurs!$B105:$U105))</f>
        <v>3.2141154281694474E-3</v>
      </c>
      <c r="K105">
        <f>Mapping!AB$2*Valeurs!K105/(SUMPRODUCT(Mapping!$S$2:$AL$2,Valeurs!$B105:$U105))</f>
        <v>3.2967733213304942E-2</v>
      </c>
      <c r="L105">
        <f>Mapping!AC$2*Valeurs!L105/(SUMPRODUCT(Mapping!$S$2:$AL$2,Valeurs!$B105:$U105))</f>
        <v>8.7417265801557897E-2</v>
      </c>
      <c r="M105">
        <f>Mapping!AD$2*Valeurs!M105/(SUMPRODUCT(Mapping!$S$2:$AL$2,Valeurs!$B105:$U105))</f>
        <v>7.8148914650295428E-2</v>
      </c>
      <c r="N105">
        <f>Mapping!AE$2*Valeurs!N105/(SUMPRODUCT(Mapping!$S$2:$AL$2,Valeurs!$B105:$U105))</f>
        <v>3.7897694653191615E-2</v>
      </c>
      <c r="O105">
        <f>Mapping!AF$2*Valeurs!O105/(SUMPRODUCT(Mapping!$S$2:$AL$2,Valeurs!$B105:$U105))</f>
        <v>3.9330314414837912E-2</v>
      </c>
      <c r="P105">
        <f>Mapping!AG$2*Valeurs!P105/(SUMPRODUCT(Mapping!$S$2:$AL$2,Valeurs!$B105:$U105))</f>
        <v>6.2940061470171421E-2</v>
      </c>
      <c r="Q105">
        <f>Mapping!AH$2*Valeurs!Q105/(SUMPRODUCT(Mapping!$S$2:$AL$2,Valeurs!$B105:$U105))</f>
        <v>4.2701325429814099E-2</v>
      </c>
      <c r="R105">
        <f>Mapping!AI$2*Valeurs!R105/(SUMPRODUCT(Mapping!$S$2:$AL$2,Valeurs!$B105:$U105))</f>
        <v>5.1306295564162524E-2</v>
      </c>
      <c r="S105">
        <f>Mapping!AJ$2*Valeurs!S105/(SUMPRODUCT(Mapping!$S$2:$AL$2,Valeurs!$B105:$U105))</f>
        <v>3.5686711759456757E-2</v>
      </c>
      <c r="T105">
        <f>Mapping!AK$2*Valeurs!T105/(SUMPRODUCT(Mapping!$S$2:$AL$2,Valeurs!$B105:$U105))</f>
        <v>4.9029927900789548E-2</v>
      </c>
      <c r="U105">
        <f>Mapping!AL$2*Valeurs!U105/(SUMPRODUCT(Mapping!$S$2:$AL$2,Valeurs!$B105:$U105))</f>
        <v>7.3238783036158703E-2</v>
      </c>
      <c r="V105">
        <f>SUMPRODUCT(B105:U105,Rendements!B105:U105)</f>
        <v>1.1926186224626189E-3</v>
      </c>
      <c r="W105">
        <f t="shared" si="1"/>
        <v>0.98822555441287008</v>
      </c>
    </row>
    <row r="106" spans="1:23" x14ac:dyDescent="0.25">
      <c r="A106" s="1" t="s">
        <v>125</v>
      </c>
      <c r="B106">
        <f>Mapping!S$2*Valeurs!B106/(SUMPRODUCT(Mapping!$S$2:$AL$2,Valeurs!$B106:$U106))</f>
        <v>4.3886288988980435E-2</v>
      </c>
      <c r="C106">
        <f>Mapping!T$2*Valeurs!C106/(SUMPRODUCT(Mapping!$S$2:$AL$2,Valeurs!$B106:$U106))</f>
        <v>4.9627016694288116E-2</v>
      </c>
      <c r="D106">
        <f>Mapping!U$2*Valeurs!D106/(SUMPRODUCT(Mapping!$S$2:$AL$2,Valeurs!$B106:$U106))</f>
        <v>4.5473828510112092E-2</v>
      </c>
      <c r="E106">
        <f>Mapping!V$2*Valeurs!E106/(SUMPRODUCT(Mapping!$S$2:$AL$2,Valeurs!$B106:$U106))</f>
        <v>5.5637289566674443E-2</v>
      </c>
      <c r="F106">
        <f>Mapping!W$2*Valeurs!F106/(SUMPRODUCT(Mapping!$S$2:$AL$2,Valeurs!$B106:$U106))</f>
        <v>5.0244420657731645E-2</v>
      </c>
      <c r="G106">
        <f>Mapping!X$2*Valeurs!G106/(SUMPRODUCT(Mapping!$S$2:$AL$2,Valeurs!$B106:$U106))</f>
        <v>5.456709841129443E-2</v>
      </c>
      <c r="H106">
        <f>Mapping!Y$2*Valeurs!H106/(SUMPRODUCT(Mapping!$S$2:$AL$2,Valeurs!$B106:$U106))</f>
        <v>5.1784373385088865E-2</v>
      </c>
      <c r="I106">
        <f>Mapping!Z$2*Valeurs!I106/(SUMPRODUCT(Mapping!$S$2:$AL$2,Valeurs!$B106:$U106))</f>
        <v>5.6125831262999526E-2</v>
      </c>
      <c r="J106">
        <f>Mapping!AA$2*Valeurs!J106/(SUMPRODUCT(Mapping!$S$2:$AL$2,Valeurs!$B106:$U106))</f>
        <v>3.2001191044995908E-3</v>
      </c>
      <c r="K106">
        <f>Mapping!AB$2*Valeurs!K106/(SUMPRODUCT(Mapping!$S$2:$AL$2,Valeurs!$B106:$U106))</f>
        <v>3.2824170520854387E-2</v>
      </c>
      <c r="L106">
        <f>Mapping!AC$2*Valeurs!L106/(SUMPRODUCT(Mapping!$S$2:$AL$2,Valeurs!$B106:$U106))</f>
        <v>8.7036594859945415E-2</v>
      </c>
      <c r="M106">
        <f>Mapping!AD$2*Valeurs!M106/(SUMPRODUCT(Mapping!$S$2:$AL$2,Valeurs!$B106:$U106))</f>
        <v>7.7487794723375983E-2</v>
      </c>
      <c r="N106">
        <f>Mapping!AE$2*Valeurs!N106/(SUMPRODUCT(Mapping!$S$2:$AL$2,Valeurs!$B106:$U106))</f>
        <v>3.7732663741091001E-2</v>
      </c>
      <c r="O106">
        <f>Mapping!AF$2*Valeurs!O106/(SUMPRODUCT(Mapping!$S$2:$AL$2,Valeurs!$B106:$U106))</f>
        <v>3.9315130246387595E-2</v>
      </c>
      <c r="P106">
        <f>Mapping!AG$2*Valeurs!P106/(SUMPRODUCT(Mapping!$S$2:$AL$2,Valeurs!$B106:$U106))</f>
        <v>6.2057572430178072E-2</v>
      </c>
      <c r="Q106">
        <f>Mapping!AH$2*Valeurs!Q106/(SUMPRODUCT(Mapping!$S$2:$AL$2,Valeurs!$B106:$U106))</f>
        <v>4.1932974006187181E-2</v>
      </c>
      <c r="R106">
        <f>Mapping!AI$2*Valeurs!R106/(SUMPRODUCT(Mapping!$S$2:$AL$2,Valeurs!$B106:$U106))</f>
        <v>5.1562658897291454E-2</v>
      </c>
      <c r="S106">
        <f>Mapping!AJ$2*Valeurs!S106/(SUMPRODUCT(Mapping!$S$2:$AL$2,Valeurs!$B106:$U106))</f>
        <v>3.5814991992339978E-2</v>
      </c>
      <c r="T106">
        <f>Mapping!AK$2*Valeurs!T106/(SUMPRODUCT(Mapping!$S$2:$AL$2,Valeurs!$B106:$U106))</f>
        <v>4.9954580706757748E-2</v>
      </c>
      <c r="U106">
        <f>Mapping!AL$2*Valeurs!U106/(SUMPRODUCT(Mapping!$S$2:$AL$2,Valeurs!$B106:$U106))</f>
        <v>7.3734601293922036E-2</v>
      </c>
      <c r="V106">
        <f>SUMPRODUCT(B106:U106,Rendements!B106:U106)</f>
        <v>4.5059007833621791E-3</v>
      </c>
      <c r="W106">
        <f t="shared" si="1"/>
        <v>0.99267840071263747</v>
      </c>
    </row>
    <row r="107" spans="1:23" x14ac:dyDescent="0.25">
      <c r="A107" s="1" t="s">
        <v>126</v>
      </c>
      <c r="B107">
        <f>Mapping!S$2*Valeurs!B107/(SUMPRODUCT(Mapping!$S$2:$AL$2,Valeurs!$B107:$U107))</f>
        <v>4.4060855699036824E-2</v>
      </c>
      <c r="C107">
        <f>Mapping!T$2*Valeurs!C107/(SUMPRODUCT(Mapping!$S$2:$AL$2,Valeurs!$B107:$U107))</f>
        <v>4.9042892316522257E-2</v>
      </c>
      <c r="D107">
        <f>Mapping!U$2*Valeurs!D107/(SUMPRODUCT(Mapping!$S$2:$AL$2,Valeurs!$B107:$U107))</f>
        <v>4.4500501736683656E-2</v>
      </c>
      <c r="E107">
        <f>Mapping!V$2*Valeurs!E107/(SUMPRODUCT(Mapping!$S$2:$AL$2,Valeurs!$B107:$U107))</f>
        <v>5.4887246172429148E-2</v>
      </c>
      <c r="F107">
        <f>Mapping!W$2*Valeurs!F107/(SUMPRODUCT(Mapping!$S$2:$AL$2,Valeurs!$B107:$U107))</f>
        <v>4.960829524666268E-2</v>
      </c>
      <c r="G107">
        <f>Mapping!X$2*Valeurs!G107/(SUMPRODUCT(Mapping!$S$2:$AL$2,Valeurs!$B107:$U107))</f>
        <v>5.4076250056688348E-2</v>
      </c>
      <c r="H107">
        <f>Mapping!Y$2*Valeurs!H107/(SUMPRODUCT(Mapping!$S$2:$AL$2,Valeurs!$B107:$U107))</f>
        <v>5.1672278310981298E-2</v>
      </c>
      <c r="I107">
        <f>Mapping!Z$2*Valeurs!I107/(SUMPRODUCT(Mapping!$S$2:$AL$2,Valeurs!$B107:$U107))</f>
        <v>5.5770805908834591E-2</v>
      </c>
      <c r="J107">
        <f>Mapping!AA$2*Valeurs!J107/(SUMPRODUCT(Mapping!$S$2:$AL$2,Valeurs!$B107:$U107))</f>
        <v>3.1815814188583917E-3</v>
      </c>
      <c r="K107">
        <f>Mapping!AB$2*Valeurs!K107/(SUMPRODUCT(Mapping!$S$2:$AL$2,Valeurs!$B107:$U107))</f>
        <v>3.2648065912090157E-2</v>
      </c>
      <c r="L107">
        <f>Mapping!AC$2*Valeurs!L107/(SUMPRODUCT(Mapping!$S$2:$AL$2,Valeurs!$B107:$U107))</f>
        <v>8.6442756770337081E-2</v>
      </c>
      <c r="M107">
        <f>Mapping!AD$2*Valeurs!M107/(SUMPRODUCT(Mapping!$S$2:$AL$2,Valeurs!$B107:$U107))</f>
        <v>7.8591628851243198E-2</v>
      </c>
      <c r="N107">
        <f>Mapping!AE$2*Valeurs!N107/(SUMPRODUCT(Mapping!$S$2:$AL$2,Valeurs!$B107:$U107))</f>
        <v>3.695784572805727E-2</v>
      </c>
      <c r="O107">
        <f>Mapping!AF$2*Valeurs!O107/(SUMPRODUCT(Mapping!$S$2:$AL$2,Valeurs!$B107:$U107))</f>
        <v>3.9499426303091383E-2</v>
      </c>
      <c r="P107">
        <f>Mapping!AG$2*Valeurs!P107/(SUMPRODUCT(Mapping!$S$2:$AL$2,Valeurs!$B107:$U107))</f>
        <v>6.3538438289066482E-2</v>
      </c>
      <c r="Q107">
        <f>Mapping!AH$2*Valeurs!Q107/(SUMPRODUCT(Mapping!$S$2:$AL$2,Valeurs!$B107:$U107))</f>
        <v>4.2516779934513534E-2</v>
      </c>
      <c r="R107">
        <f>Mapping!AI$2*Valeurs!R107/(SUMPRODUCT(Mapping!$S$2:$AL$2,Valeurs!$B107:$U107))</f>
        <v>5.2108839711263545E-2</v>
      </c>
      <c r="S107">
        <f>Mapping!AJ$2*Valeurs!S107/(SUMPRODUCT(Mapping!$S$2:$AL$2,Valeurs!$B107:$U107))</f>
        <v>3.6457437498708889E-2</v>
      </c>
      <c r="T107">
        <f>Mapping!AK$2*Valeurs!T107/(SUMPRODUCT(Mapping!$S$2:$AL$2,Valeurs!$B107:$U107))</f>
        <v>5.0217313889618177E-2</v>
      </c>
      <c r="U107">
        <f>Mapping!AL$2*Valeurs!U107/(SUMPRODUCT(Mapping!$S$2:$AL$2,Valeurs!$B107:$U107))</f>
        <v>7.4220760245313044E-2</v>
      </c>
      <c r="V107">
        <f>SUMPRODUCT(B107:U107,Rendements!B107:U107)</f>
        <v>-1.3576900159323986E-2</v>
      </c>
      <c r="W107">
        <f t="shared" si="1"/>
        <v>0.97920090517584457</v>
      </c>
    </row>
    <row r="108" spans="1:23" x14ac:dyDescent="0.25">
      <c r="A108" s="1" t="s">
        <v>127</v>
      </c>
      <c r="B108">
        <f>Mapping!S$2*Valeurs!B108/(SUMPRODUCT(Mapping!$S$2:$AL$2,Valeurs!$B108:$U108))</f>
        <v>4.4976817135554452E-2</v>
      </c>
      <c r="C108">
        <f>Mapping!T$2*Valeurs!C108/(SUMPRODUCT(Mapping!$S$2:$AL$2,Valeurs!$B108:$U108))</f>
        <v>5.0132881635640565E-2</v>
      </c>
      <c r="D108">
        <f>Mapping!U$2*Valeurs!D108/(SUMPRODUCT(Mapping!$S$2:$AL$2,Valeurs!$B108:$U108))</f>
        <v>4.5038111168654665E-2</v>
      </c>
      <c r="E108">
        <f>Mapping!V$2*Valeurs!E108/(SUMPRODUCT(Mapping!$S$2:$AL$2,Valeurs!$B108:$U108))</f>
        <v>5.5721369526911556E-2</v>
      </c>
      <c r="F108">
        <f>Mapping!W$2*Valeurs!F108/(SUMPRODUCT(Mapping!$S$2:$AL$2,Valeurs!$B108:$U108))</f>
        <v>5.0031478425420488E-2</v>
      </c>
      <c r="G108">
        <f>Mapping!X$2*Valeurs!G108/(SUMPRODUCT(Mapping!$S$2:$AL$2,Valeurs!$B108:$U108))</f>
        <v>5.4543559414630863E-2</v>
      </c>
      <c r="H108">
        <f>Mapping!Y$2*Valeurs!H108/(SUMPRODUCT(Mapping!$S$2:$AL$2,Valeurs!$B108:$U108))</f>
        <v>5.2192577364328654E-2</v>
      </c>
      <c r="I108">
        <f>Mapping!Z$2*Valeurs!I108/(SUMPRODUCT(Mapping!$S$2:$AL$2,Valeurs!$B108:$U108))</f>
        <v>5.7250569159218972E-2</v>
      </c>
      <c r="J108">
        <f>Mapping!AA$2*Valeurs!J108/(SUMPRODUCT(Mapping!$S$2:$AL$2,Valeurs!$B108:$U108))</f>
        <v>3.1520456157136416E-3</v>
      </c>
      <c r="K108">
        <f>Mapping!AB$2*Valeurs!K108/(SUMPRODUCT(Mapping!$S$2:$AL$2,Valeurs!$B108:$U108))</f>
        <v>3.2601012987269119E-2</v>
      </c>
      <c r="L108">
        <f>Mapping!AC$2*Valeurs!L108/(SUMPRODUCT(Mapping!$S$2:$AL$2,Valeurs!$B108:$U108))</f>
        <v>8.4216289683374829E-2</v>
      </c>
      <c r="M108">
        <f>Mapping!AD$2*Valeurs!M108/(SUMPRODUCT(Mapping!$S$2:$AL$2,Valeurs!$B108:$U108))</f>
        <v>7.7691992140695207E-2</v>
      </c>
      <c r="N108">
        <f>Mapping!AE$2*Valeurs!N108/(SUMPRODUCT(Mapping!$S$2:$AL$2,Valeurs!$B108:$U108))</f>
        <v>3.6537303503125104E-2</v>
      </c>
      <c r="O108">
        <f>Mapping!AF$2*Valeurs!O108/(SUMPRODUCT(Mapping!$S$2:$AL$2,Valeurs!$B108:$U108))</f>
        <v>4.022249176212557E-2</v>
      </c>
      <c r="P108">
        <f>Mapping!AG$2*Valeurs!P108/(SUMPRODUCT(Mapping!$S$2:$AL$2,Valeurs!$B108:$U108))</f>
        <v>6.1531795974582471E-2</v>
      </c>
      <c r="Q108">
        <f>Mapping!AH$2*Valeurs!Q108/(SUMPRODUCT(Mapping!$S$2:$AL$2,Valeurs!$B108:$U108))</f>
        <v>4.1913378590426292E-2</v>
      </c>
      <c r="R108">
        <f>Mapping!AI$2*Valeurs!R108/(SUMPRODUCT(Mapping!$S$2:$AL$2,Valeurs!$B108:$U108))</f>
        <v>5.2092818500207756E-2</v>
      </c>
      <c r="S108">
        <f>Mapping!AJ$2*Valeurs!S108/(SUMPRODUCT(Mapping!$S$2:$AL$2,Valeurs!$B108:$U108))</f>
        <v>3.5727367894851474E-2</v>
      </c>
      <c r="T108">
        <f>Mapping!AK$2*Valeurs!T108/(SUMPRODUCT(Mapping!$S$2:$AL$2,Valeurs!$B108:$U108))</f>
        <v>4.9570970973878623E-2</v>
      </c>
      <c r="U108">
        <f>Mapping!AL$2*Valeurs!U108/(SUMPRODUCT(Mapping!$S$2:$AL$2,Valeurs!$B108:$U108))</f>
        <v>7.4855168543389652E-2</v>
      </c>
      <c r="V108">
        <f>SUMPRODUCT(B108:U108,Rendements!B108:U108)</f>
        <v>6.0854200514752217E-4</v>
      </c>
      <c r="W108">
        <f t="shared" si="1"/>
        <v>0.97979679005812259</v>
      </c>
    </row>
    <row r="109" spans="1:23" x14ac:dyDescent="0.25">
      <c r="A109" s="1" t="s">
        <v>128</v>
      </c>
      <c r="B109">
        <f>Mapping!S$2*Valeurs!B109/(SUMPRODUCT(Mapping!$S$2:$AL$2,Valeurs!$B109:$U109))</f>
        <v>4.4520437774336862E-2</v>
      </c>
      <c r="C109">
        <f>Mapping!T$2*Valeurs!C109/(SUMPRODUCT(Mapping!$S$2:$AL$2,Valeurs!$B109:$U109))</f>
        <v>4.9582266240561265E-2</v>
      </c>
      <c r="D109">
        <f>Mapping!U$2*Valeurs!D109/(SUMPRODUCT(Mapping!$S$2:$AL$2,Valeurs!$B109:$U109))</f>
        <v>4.444453432268506E-2</v>
      </c>
      <c r="E109">
        <f>Mapping!V$2*Valeurs!E109/(SUMPRODUCT(Mapping!$S$2:$AL$2,Valeurs!$B109:$U109))</f>
        <v>5.4017860502749884E-2</v>
      </c>
      <c r="F109">
        <f>Mapping!W$2*Valeurs!F109/(SUMPRODUCT(Mapping!$S$2:$AL$2,Valeurs!$B109:$U109))</f>
        <v>5.0004556547347354E-2</v>
      </c>
      <c r="G109">
        <f>Mapping!X$2*Valeurs!G109/(SUMPRODUCT(Mapping!$S$2:$AL$2,Valeurs!$B109:$U109))</f>
        <v>5.4335347532136091E-2</v>
      </c>
      <c r="H109">
        <f>Mapping!Y$2*Valeurs!H109/(SUMPRODUCT(Mapping!$S$2:$AL$2,Valeurs!$B109:$U109))</f>
        <v>5.2091551570553271E-2</v>
      </c>
      <c r="I109">
        <f>Mapping!Z$2*Valeurs!I109/(SUMPRODUCT(Mapping!$S$2:$AL$2,Valeurs!$B109:$U109))</f>
        <v>5.668591066976366E-2</v>
      </c>
      <c r="J109">
        <f>Mapping!AA$2*Valeurs!J109/(SUMPRODUCT(Mapping!$S$2:$AL$2,Valeurs!$B109:$U109))</f>
        <v>3.1774415653095514E-3</v>
      </c>
      <c r="K109">
        <f>Mapping!AB$2*Valeurs!K109/(SUMPRODUCT(Mapping!$S$2:$AL$2,Valeurs!$B109:$U109))</f>
        <v>3.2835056064687201E-2</v>
      </c>
      <c r="L109">
        <f>Mapping!AC$2*Valeurs!L109/(SUMPRODUCT(Mapping!$S$2:$AL$2,Valeurs!$B109:$U109))</f>
        <v>8.480641666561807E-2</v>
      </c>
      <c r="M109">
        <f>Mapping!AD$2*Valeurs!M109/(SUMPRODUCT(Mapping!$S$2:$AL$2,Valeurs!$B109:$U109))</f>
        <v>7.8916108400708881E-2</v>
      </c>
      <c r="N109">
        <f>Mapping!AE$2*Valeurs!N109/(SUMPRODUCT(Mapping!$S$2:$AL$2,Valeurs!$B109:$U109))</f>
        <v>3.7407453284287066E-2</v>
      </c>
      <c r="O109">
        <f>Mapping!AF$2*Valeurs!O109/(SUMPRODUCT(Mapping!$S$2:$AL$2,Valeurs!$B109:$U109))</f>
        <v>4.0145330671425658E-2</v>
      </c>
      <c r="P109">
        <f>Mapping!AG$2*Valeurs!P109/(SUMPRODUCT(Mapping!$S$2:$AL$2,Valeurs!$B109:$U109))</f>
        <v>6.238078815136501E-2</v>
      </c>
      <c r="Q109">
        <f>Mapping!AH$2*Valeurs!Q109/(SUMPRODUCT(Mapping!$S$2:$AL$2,Valeurs!$B109:$U109))</f>
        <v>4.3090157764180868E-2</v>
      </c>
      <c r="R109">
        <f>Mapping!AI$2*Valeurs!R109/(SUMPRODUCT(Mapping!$S$2:$AL$2,Valeurs!$B109:$U109))</f>
        <v>5.2115541336406085E-2</v>
      </c>
      <c r="S109">
        <f>Mapping!AJ$2*Valeurs!S109/(SUMPRODUCT(Mapping!$S$2:$AL$2,Valeurs!$B109:$U109))</f>
        <v>3.6949099530039567E-2</v>
      </c>
      <c r="T109">
        <f>Mapping!AK$2*Valeurs!T109/(SUMPRODUCT(Mapping!$S$2:$AL$2,Valeurs!$B109:$U109))</f>
        <v>4.8189911410877868E-2</v>
      </c>
      <c r="U109">
        <f>Mapping!AL$2*Valeurs!U109/(SUMPRODUCT(Mapping!$S$2:$AL$2,Valeurs!$B109:$U109))</f>
        <v>7.4304229994960794E-2</v>
      </c>
      <c r="V109">
        <f>SUMPRODUCT(B109:U109,Rendements!B109:U109)</f>
        <v>-1.3360862540442175E-2</v>
      </c>
      <c r="W109">
        <f t="shared" si="1"/>
        <v>0.96670585982858948</v>
      </c>
    </row>
    <row r="110" spans="1:23" x14ac:dyDescent="0.25">
      <c r="A110" s="1" t="s">
        <v>129</v>
      </c>
      <c r="B110">
        <f>Mapping!S$2*Valeurs!B110/(SUMPRODUCT(Mapping!$S$2:$AL$2,Valeurs!$B110:$U110))</f>
        <v>4.4686856154545415E-2</v>
      </c>
      <c r="C110">
        <f>Mapping!T$2*Valeurs!C110/(SUMPRODUCT(Mapping!$S$2:$AL$2,Valeurs!$B110:$U110))</f>
        <v>4.8089787674317291E-2</v>
      </c>
      <c r="D110">
        <f>Mapping!U$2*Valeurs!D110/(SUMPRODUCT(Mapping!$S$2:$AL$2,Valeurs!$B110:$U110))</f>
        <v>4.4577292167883219E-2</v>
      </c>
      <c r="E110">
        <f>Mapping!V$2*Valeurs!E110/(SUMPRODUCT(Mapping!$S$2:$AL$2,Valeurs!$B110:$U110))</f>
        <v>5.318859785183553E-2</v>
      </c>
      <c r="F110">
        <f>Mapping!W$2*Valeurs!F110/(SUMPRODUCT(Mapping!$S$2:$AL$2,Valeurs!$B110:$U110))</f>
        <v>5.1764994760292539E-2</v>
      </c>
      <c r="G110">
        <f>Mapping!X$2*Valeurs!G110/(SUMPRODUCT(Mapping!$S$2:$AL$2,Valeurs!$B110:$U110))</f>
        <v>5.3958983635344814E-2</v>
      </c>
      <c r="H110">
        <f>Mapping!Y$2*Valeurs!H110/(SUMPRODUCT(Mapping!$S$2:$AL$2,Valeurs!$B110:$U110))</f>
        <v>5.2959253423060793E-2</v>
      </c>
      <c r="I110">
        <f>Mapping!Z$2*Valeurs!I110/(SUMPRODUCT(Mapping!$S$2:$AL$2,Valeurs!$B110:$U110))</f>
        <v>5.712158088890093E-2</v>
      </c>
      <c r="J110">
        <f>Mapping!AA$2*Valeurs!J110/(SUMPRODUCT(Mapping!$S$2:$AL$2,Valeurs!$B110:$U110))</f>
        <v>3.2281350855381734E-3</v>
      </c>
      <c r="K110">
        <f>Mapping!AB$2*Valeurs!K110/(SUMPRODUCT(Mapping!$S$2:$AL$2,Valeurs!$B110:$U110))</f>
        <v>3.3444603152884271E-2</v>
      </c>
      <c r="L110">
        <f>Mapping!AC$2*Valeurs!L110/(SUMPRODUCT(Mapping!$S$2:$AL$2,Valeurs!$B110:$U110))</f>
        <v>8.5789057460860907E-2</v>
      </c>
      <c r="M110">
        <f>Mapping!AD$2*Valeurs!M110/(SUMPRODUCT(Mapping!$S$2:$AL$2,Valeurs!$B110:$U110))</f>
        <v>7.8023550553308313E-2</v>
      </c>
      <c r="N110">
        <f>Mapping!AE$2*Valeurs!N110/(SUMPRODUCT(Mapping!$S$2:$AL$2,Valeurs!$B110:$U110))</f>
        <v>3.7054314212153813E-2</v>
      </c>
      <c r="O110">
        <f>Mapping!AF$2*Valeurs!O110/(SUMPRODUCT(Mapping!$S$2:$AL$2,Valeurs!$B110:$U110))</f>
        <v>4.028895677896252E-2</v>
      </c>
      <c r="P110">
        <f>Mapping!AG$2*Valeurs!P110/(SUMPRODUCT(Mapping!$S$2:$AL$2,Valeurs!$B110:$U110))</f>
        <v>6.1451256895980598E-2</v>
      </c>
      <c r="Q110">
        <f>Mapping!AH$2*Valeurs!Q110/(SUMPRODUCT(Mapping!$S$2:$AL$2,Valeurs!$B110:$U110))</f>
        <v>4.3915174042076191E-2</v>
      </c>
      <c r="R110">
        <f>Mapping!AI$2*Valeurs!R110/(SUMPRODUCT(Mapping!$S$2:$AL$2,Valeurs!$B110:$U110))</f>
        <v>5.2936020045539704E-2</v>
      </c>
      <c r="S110">
        <f>Mapping!AJ$2*Valeurs!S110/(SUMPRODUCT(Mapping!$S$2:$AL$2,Valeurs!$B110:$U110))</f>
        <v>3.6913804887359465E-2</v>
      </c>
      <c r="T110">
        <f>Mapping!AK$2*Valeurs!T110/(SUMPRODUCT(Mapping!$S$2:$AL$2,Valeurs!$B110:$U110))</f>
        <v>4.8311719378860883E-2</v>
      </c>
      <c r="U110">
        <f>Mapping!AL$2*Valeurs!U110/(SUMPRODUCT(Mapping!$S$2:$AL$2,Valeurs!$B110:$U110))</f>
        <v>7.2296060950294616E-2</v>
      </c>
      <c r="V110">
        <f>SUMPRODUCT(B110:U110,Rendements!B110:U110)</f>
        <v>-1.851607503504487E-2</v>
      </c>
      <c r="W110">
        <f t="shared" si="1"/>
        <v>0.94880626159118575</v>
      </c>
    </row>
    <row r="111" spans="1:23" x14ac:dyDescent="0.25">
      <c r="A111" s="1" t="s">
        <v>130</v>
      </c>
      <c r="B111">
        <f>Mapping!S$2*Valeurs!B111/(SUMPRODUCT(Mapping!$S$2:$AL$2,Valeurs!$B111:$U111))</f>
        <v>4.3501203231965095E-2</v>
      </c>
      <c r="C111">
        <f>Mapping!T$2*Valeurs!C111/(SUMPRODUCT(Mapping!$S$2:$AL$2,Valeurs!$B111:$U111))</f>
        <v>4.7152108409932225E-2</v>
      </c>
      <c r="D111">
        <f>Mapping!U$2*Valeurs!D111/(SUMPRODUCT(Mapping!$S$2:$AL$2,Valeurs!$B111:$U111))</f>
        <v>4.5074972869235619E-2</v>
      </c>
      <c r="E111">
        <f>Mapping!V$2*Valeurs!E111/(SUMPRODUCT(Mapping!$S$2:$AL$2,Valeurs!$B111:$U111))</f>
        <v>5.1294335216592768E-2</v>
      </c>
      <c r="F111">
        <f>Mapping!W$2*Valeurs!F111/(SUMPRODUCT(Mapping!$S$2:$AL$2,Valeurs!$B111:$U111))</f>
        <v>5.1104098035381351E-2</v>
      </c>
      <c r="G111">
        <f>Mapping!X$2*Valeurs!G111/(SUMPRODUCT(Mapping!$S$2:$AL$2,Valeurs!$B111:$U111))</f>
        <v>5.3760890876959636E-2</v>
      </c>
      <c r="H111">
        <f>Mapping!Y$2*Valeurs!H111/(SUMPRODUCT(Mapping!$S$2:$AL$2,Valeurs!$B111:$U111))</f>
        <v>5.3061849236087026E-2</v>
      </c>
      <c r="I111">
        <f>Mapping!Z$2*Valeurs!I111/(SUMPRODUCT(Mapping!$S$2:$AL$2,Valeurs!$B111:$U111))</f>
        <v>5.6456694496382381E-2</v>
      </c>
      <c r="J111">
        <f>Mapping!AA$2*Valeurs!J111/(SUMPRODUCT(Mapping!$S$2:$AL$2,Valeurs!$B111:$U111))</f>
        <v>3.2865519441961206E-3</v>
      </c>
      <c r="K111">
        <f>Mapping!AB$2*Valeurs!K111/(SUMPRODUCT(Mapping!$S$2:$AL$2,Valeurs!$B111:$U111))</f>
        <v>3.3518291507868024E-2</v>
      </c>
      <c r="L111">
        <f>Mapping!AC$2*Valeurs!L111/(SUMPRODUCT(Mapping!$S$2:$AL$2,Valeurs!$B111:$U111))</f>
        <v>8.8455851754961748E-2</v>
      </c>
      <c r="M111">
        <f>Mapping!AD$2*Valeurs!M111/(SUMPRODUCT(Mapping!$S$2:$AL$2,Valeurs!$B111:$U111))</f>
        <v>8.0070611928813235E-2</v>
      </c>
      <c r="N111">
        <f>Mapping!AE$2*Valeurs!N111/(SUMPRODUCT(Mapping!$S$2:$AL$2,Valeurs!$B111:$U111))</f>
        <v>3.7468005044153777E-2</v>
      </c>
      <c r="O111">
        <f>Mapping!AF$2*Valeurs!O111/(SUMPRODUCT(Mapping!$S$2:$AL$2,Valeurs!$B111:$U111))</f>
        <v>4.0242895015698409E-2</v>
      </c>
      <c r="P111">
        <f>Mapping!AG$2*Valeurs!P111/(SUMPRODUCT(Mapping!$S$2:$AL$2,Valeurs!$B111:$U111))</f>
        <v>6.1421458227385081E-2</v>
      </c>
      <c r="Q111">
        <f>Mapping!AH$2*Valeurs!Q111/(SUMPRODUCT(Mapping!$S$2:$AL$2,Valeurs!$B111:$U111))</f>
        <v>4.3017791857330213E-2</v>
      </c>
      <c r="R111">
        <f>Mapping!AI$2*Valeurs!R111/(SUMPRODUCT(Mapping!$S$2:$AL$2,Valeurs!$B111:$U111))</f>
        <v>5.3527021299807229E-2</v>
      </c>
      <c r="S111">
        <f>Mapping!AJ$2*Valeurs!S111/(SUMPRODUCT(Mapping!$S$2:$AL$2,Valeurs!$B111:$U111))</f>
        <v>3.6950414666637385E-2</v>
      </c>
      <c r="T111">
        <f>Mapping!AK$2*Valeurs!T111/(SUMPRODUCT(Mapping!$S$2:$AL$2,Valeurs!$B111:$U111))</f>
        <v>4.8851092885296848E-2</v>
      </c>
      <c r="U111">
        <f>Mapping!AL$2*Valeurs!U111/(SUMPRODUCT(Mapping!$S$2:$AL$2,Valeurs!$B111:$U111))</f>
        <v>7.1783861495315807E-2</v>
      </c>
      <c r="V111">
        <f>SUMPRODUCT(B111:U111,Rendements!B111:U111)</f>
        <v>-1.0727678404891703E-2</v>
      </c>
      <c r="W111">
        <f t="shared" si="1"/>
        <v>0.93862777314828794</v>
      </c>
    </row>
    <row r="112" spans="1:23" x14ac:dyDescent="0.25">
      <c r="A112" s="1" t="s">
        <v>131</v>
      </c>
      <c r="B112">
        <f>Mapping!S$2*Valeurs!B112/(SUMPRODUCT(Mapping!$S$2:$AL$2,Valeurs!$B112:$U112))</f>
        <v>4.3961859453388895E-2</v>
      </c>
      <c r="C112">
        <f>Mapping!T$2*Valeurs!C112/(SUMPRODUCT(Mapping!$S$2:$AL$2,Valeurs!$B112:$U112))</f>
        <v>4.6753941165084002E-2</v>
      </c>
      <c r="D112">
        <f>Mapping!U$2*Valeurs!D112/(SUMPRODUCT(Mapping!$S$2:$AL$2,Valeurs!$B112:$U112))</f>
        <v>4.4483651463189423E-2</v>
      </c>
      <c r="E112">
        <f>Mapping!V$2*Valeurs!E112/(SUMPRODUCT(Mapping!$S$2:$AL$2,Valeurs!$B112:$U112))</f>
        <v>5.2948442032484146E-2</v>
      </c>
      <c r="F112">
        <f>Mapping!W$2*Valeurs!F112/(SUMPRODUCT(Mapping!$S$2:$AL$2,Valeurs!$B112:$U112))</f>
        <v>5.0681374408654611E-2</v>
      </c>
      <c r="G112">
        <f>Mapping!X$2*Valeurs!G112/(SUMPRODUCT(Mapping!$S$2:$AL$2,Valeurs!$B112:$U112))</f>
        <v>5.3941722809621312E-2</v>
      </c>
      <c r="H112">
        <f>Mapping!Y$2*Valeurs!H112/(SUMPRODUCT(Mapping!$S$2:$AL$2,Valeurs!$B112:$U112))</f>
        <v>5.3244661582161089E-2</v>
      </c>
      <c r="I112">
        <f>Mapping!Z$2*Valeurs!I112/(SUMPRODUCT(Mapping!$S$2:$AL$2,Valeurs!$B112:$U112))</f>
        <v>5.7098009248110308E-2</v>
      </c>
      <c r="J112">
        <f>Mapping!AA$2*Valeurs!J112/(SUMPRODUCT(Mapping!$S$2:$AL$2,Valeurs!$B112:$U112))</f>
        <v>3.2539912835938341E-3</v>
      </c>
      <c r="K112">
        <f>Mapping!AB$2*Valeurs!K112/(SUMPRODUCT(Mapping!$S$2:$AL$2,Valeurs!$B112:$U112))</f>
        <v>3.3432581966080614E-2</v>
      </c>
      <c r="L112">
        <f>Mapping!AC$2*Valeurs!L112/(SUMPRODUCT(Mapping!$S$2:$AL$2,Valeurs!$B112:$U112))</f>
        <v>8.7266598387255492E-2</v>
      </c>
      <c r="M112">
        <f>Mapping!AD$2*Valeurs!M112/(SUMPRODUCT(Mapping!$S$2:$AL$2,Valeurs!$B112:$U112))</f>
        <v>8.0776508642374054E-2</v>
      </c>
      <c r="N112">
        <f>Mapping!AE$2*Valeurs!N112/(SUMPRODUCT(Mapping!$S$2:$AL$2,Valeurs!$B112:$U112))</f>
        <v>3.8588501614572869E-2</v>
      </c>
      <c r="O112">
        <f>Mapping!AF$2*Valeurs!O112/(SUMPRODUCT(Mapping!$S$2:$AL$2,Valeurs!$B112:$U112))</f>
        <v>4.0155138297039684E-2</v>
      </c>
      <c r="P112">
        <f>Mapping!AG$2*Valeurs!P112/(SUMPRODUCT(Mapping!$S$2:$AL$2,Valeurs!$B112:$U112))</f>
        <v>6.1766241133063338E-2</v>
      </c>
      <c r="Q112">
        <f>Mapping!AH$2*Valeurs!Q112/(SUMPRODUCT(Mapping!$S$2:$AL$2,Valeurs!$B112:$U112))</f>
        <v>4.2963651183478044E-2</v>
      </c>
      <c r="R112">
        <f>Mapping!AI$2*Valeurs!R112/(SUMPRODUCT(Mapping!$S$2:$AL$2,Valeurs!$B112:$U112))</f>
        <v>5.2882074903609258E-2</v>
      </c>
      <c r="S112">
        <f>Mapping!AJ$2*Valeurs!S112/(SUMPRODUCT(Mapping!$S$2:$AL$2,Valeurs!$B112:$U112))</f>
        <v>3.669737043827051E-2</v>
      </c>
      <c r="T112">
        <f>Mapping!AK$2*Valeurs!T112/(SUMPRODUCT(Mapping!$S$2:$AL$2,Valeurs!$B112:$U112))</f>
        <v>4.7884444853230283E-2</v>
      </c>
      <c r="U112">
        <f>Mapping!AL$2*Valeurs!U112/(SUMPRODUCT(Mapping!$S$2:$AL$2,Valeurs!$B112:$U112))</f>
        <v>7.1219235134738296E-2</v>
      </c>
      <c r="V112">
        <f>SUMPRODUCT(B112:U112,Rendements!B112:U112)</f>
        <v>5.0226235006666032E-3</v>
      </c>
      <c r="W112">
        <f t="shared" si="1"/>
        <v>0.94334214706008079</v>
      </c>
    </row>
    <row r="113" spans="1:23" x14ac:dyDescent="0.25">
      <c r="A113" s="1" t="s">
        <v>132</v>
      </c>
      <c r="B113">
        <f>Mapping!S$2*Valeurs!B113/(SUMPRODUCT(Mapping!$S$2:$AL$2,Valeurs!$B113:$U113))</f>
        <v>4.4683778311098085E-2</v>
      </c>
      <c r="C113">
        <f>Mapping!T$2*Valeurs!C113/(SUMPRODUCT(Mapping!$S$2:$AL$2,Valeurs!$B113:$U113))</f>
        <v>4.6878215369089926E-2</v>
      </c>
      <c r="D113">
        <f>Mapping!U$2*Valeurs!D113/(SUMPRODUCT(Mapping!$S$2:$AL$2,Valeurs!$B113:$U113))</f>
        <v>4.5033219628135002E-2</v>
      </c>
      <c r="E113">
        <f>Mapping!V$2*Valeurs!E113/(SUMPRODUCT(Mapping!$S$2:$AL$2,Valeurs!$B113:$U113))</f>
        <v>5.3304398613298595E-2</v>
      </c>
      <c r="F113">
        <f>Mapping!W$2*Valeurs!F113/(SUMPRODUCT(Mapping!$S$2:$AL$2,Valeurs!$B113:$U113))</f>
        <v>5.1006562545686085E-2</v>
      </c>
      <c r="G113">
        <f>Mapping!X$2*Valeurs!G113/(SUMPRODUCT(Mapping!$S$2:$AL$2,Valeurs!$B113:$U113))</f>
        <v>5.4264559399302546E-2</v>
      </c>
      <c r="H113">
        <f>Mapping!Y$2*Valeurs!H113/(SUMPRODUCT(Mapping!$S$2:$AL$2,Valeurs!$B113:$U113))</f>
        <v>5.453249888211692E-2</v>
      </c>
      <c r="I113">
        <f>Mapping!Z$2*Valeurs!I113/(SUMPRODUCT(Mapping!$S$2:$AL$2,Valeurs!$B113:$U113))</f>
        <v>5.7454772533968447E-2</v>
      </c>
      <c r="J113">
        <f>Mapping!AA$2*Valeurs!J113/(SUMPRODUCT(Mapping!$S$2:$AL$2,Valeurs!$B113:$U113))</f>
        <v>3.2973866577762764E-3</v>
      </c>
      <c r="K113">
        <f>Mapping!AB$2*Valeurs!K113/(SUMPRODUCT(Mapping!$S$2:$AL$2,Valeurs!$B113:$U113))</f>
        <v>3.2836875153435086E-2</v>
      </c>
      <c r="L113">
        <f>Mapping!AC$2*Valeurs!L113/(SUMPRODUCT(Mapping!$S$2:$AL$2,Valeurs!$B113:$U113))</f>
        <v>8.3862426574906945E-2</v>
      </c>
      <c r="M113">
        <f>Mapping!AD$2*Valeurs!M113/(SUMPRODUCT(Mapping!$S$2:$AL$2,Valeurs!$B113:$U113))</f>
        <v>7.8587018902566752E-2</v>
      </c>
      <c r="N113">
        <f>Mapping!AE$2*Valeurs!N113/(SUMPRODUCT(Mapping!$S$2:$AL$2,Valeurs!$B113:$U113))</f>
        <v>3.7546121093243998E-2</v>
      </c>
      <c r="O113">
        <f>Mapping!AF$2*Valeurs!O113/(SUMPRODUCT(Mapping!$S$2:$AL$2,Valeurs!$B113:$U113))</f>
        <v>4.0175438341559476E-2</v>
      </c>
      <c r="P113">
        <f>Mapping!AG$2*Valeurs!P113/(SUMPRODUCT(Mapping!$S$2:$AL$2,Valeurs!$B113:$U113))</f>
        <v>5.996257088168383E-2</v>
      </c>
      <c r="Q113">
        <f>Mapping!AH$2*Valeurs!Q113/(SUMPRODUCT(Mapping!$S$2:$AL$2,Valeurs!$B113:$U113))</f>
        <v>4.2895393708514293E-2</v>
      </c>
      <c r="R113">
        <f>Mapping!AI$2*Valeurs!R113/(SUMPRODUCT(Mapping!$S$2:$AL$2,Valeurs!$B113:$U113))</f>
        <v>5.3536807901158404E-2</v>
      </c>
      <c r="S113">
        <f>Mapping!AJ$2*Valeurs!S113/(SUMPRODUCT(Mapping!$S$2:$AL$2,Valeurs!$B113:$U113))</f>
        <v>3.7203291445270799E-2</v>
      </c>
      <c r="T113">
        <f>Mapping!AK$2*Valeurs!T113/(SUMPRODUCT(Mapping!$S$2:$AL$2,Valeurs!$B113:$U113))</f>
        <v>4.8925013281635753E-2</v>
      </c>
      <c r="U113">
        <f>Mapping!AL$2*Valeurs!U113/(SUMPRODUCT(Mapping!$S$2:$AL$2,Valeurs!$B113:$U113))</f>
        <v>7.4013650775552817E-2</v>
      </c>
      <c r="V113">
        <f>SUMPRODUCT(B113:U113,Rendements!B113:U113)</f>
        <v>-5.0753153078460164E-3</v>
      </c>
      <c r="W113">
        <f t="shared" si="1"/>
        <v>0.93855438822057047</v>
      </c>
    </row>
    <row r="114" spans="1:23" x14ac:dyDescent="0.25">
      <c r="A114" s="1" t="s">
        <v>133</v>
      </c>
      <c r="B114">
        <f>Mapping!S$2*Valeurs!B114/(SUMPRODUCT(Mapping!$S$2:$AL$2,Valeurs!$B114:$U114))</f>
        <v>4.5596213513197988E-2</v>
      </c>
      <c r="C114">
        <f>Mapping!T$2*Valeurs!C114/(SUMPRODUCT(Mapping!$S$2:$AL$2,Valeurs!$B114:$U114))</f>
        <v>4.6751226150141392E-2</v>
      </c>
      <c r="D114">
        <f>Mapping!U$2*Valeurs!D114/(SUMPRODUCT(Mapping!$S$2:$AL$2,Valeurs!$B114:$U114))</f>
        <v>4.5005914862490691E-2</v>
      </c>
      <c r="E114">
        <f>Mapping!V$2*Valeurs!E114/(SUMPRODUCT(Mapping!$S$2:$AL$2,Valeurs!$B114:$U114))</f>
        <v>5.4512022577571234E-2</v>
      </c>
      <c r="F114">
        <f>Mapping!W$2*Valeurs!F114/(SUMPRODUCT(Mapping!$S$2:$AL$2,Valeurs!$B114:$U114))</f>
        <v>5.1389326381943566E-2</v>
      </c>
      <c r="G114">
        <f>Mapping!X$2*Valeurs!G114/(SUMPRODUCT(Mapping!$S$2:$AL$2,Valeurs!$B114:$U114))</f>
        <v>5.4551995900820313E-2</v>
      </c>
      <c r="H114">
        <f>Mapping!Y$2*Valeurs!H114/(SUMPRODUCT(Mapping!$S$2:$AL$2,Valeurs!$B114:$U114))</f>
        <v>5.3539820175409314E-2</v>
      </c>
      <c r="I114">
        <f>Mapping!Z$2*Valeurs!I114/(SUMPRODUCT(Mapping!$S$2:$AL$2,Valeurs!$B114:$U114))</f>
        <v>5.6872655752672488E-2</v>
      </c>
      <c r="J114">
        <f>Mapping!AA$2*Valeurs!J114/(SUMPRODUCT(Mapping!$S$2:$AL$2,Valeurs!$B114:$U114))</f>
        <v>3.3045820891263434E-3</v>
      </c>
      <c r="K114">
        <f>Mapping!AB$2*Valeurs!K114/(SUMPRODUCT(Mapping!$S$2:$AL$2,Valeurs!$B114:$U114))</f>
        <v>3.2908530529476614E-2</v>
      </c>
      <c r="L114">
        <f>Mapping!AC$2*Valeurs!L114/(SUMPRODUCT(Mapping!$S$2:$AL$2,Valeurs!$B114:$U114))</f>
        <v>8.4045427962338021E-2</v>
      </c>
      <c r="M114">
        <f>Mapping!AD$2*Valeurs!M114/(SUMPRODUCT(Mapping!$S$2:$AL$2,Valeurs!$B114:$U114))</f>
        <v>8.0252430288446447E-2</v>
      </c>
      <c r="N114">
        <f>Mapping!AE$2*Valeurs!N114/(SUMPRODUCT(Mapping!$S$2:$AL$2,Valeurs!$B114:$U114))</f>
        <v>3.7628052806090176E-2</v>
      </c>
      <c r="O114">
        <f>Mapping!AF$2*Valeurs!O114/(SUMPRODUCT(Mapping!$S$2:$AL$2,Valeurs!$B114:$U114))</f>
        <v>4.0711667338219001E-2</v>
      </c>
      <c r="P114">
        <f>Mapping!AG$2*Valeurs!P114/(SUMPRODUCT(Mapping!$S$2:$AL$2,Valeurs!$B114:$U114))</f>
        <v>5.7795940534446519E-2</v>
      </c>
      <c r="Q114">
        <f>Mapping!AH$2*Valeurs!Q114/(SUMPRODUCT(Mapping!$S$2:$AL$2,Valeurs!$B114:$U114))</f>
        <v>4.2988998399955562E-2</v>
      </c>
      <c r="R114">
        <f>Mapping!AI$2*Valeurs!R114/(SUMPRODUCT(Mapping!$S$2:$AL$2,Valeurs!$B114:$U114))</f>
        <v>5.254459228643845E-2</v>
      </c>
      <c r="S114">
        <f>Mapping!AJ$2*Valeurs!S114/(SUMPRODUCT(Mapping!$S$2:$AL$2,Valeurs!$B114:$U114))</f>
        <v>3.7058508532895634E-2</v>
      </c>
      <c r="T114">
        <f>Mapping!AK$2*Valeurs!T114/(SUMPRODUCT(Mapping!$S$2:$AL$2,Valeurs!$B114:$U114))</f>
        <v>4.638753498522407E-2</v>
      </c>
      <c r="U114">
        <f>Mapping!AL$2*Valeurs!U114/(SUMPRODUCT(Mapping!$S$2:$AL$2,Valeurs!$B114:$U114))</f>
        <v>7.6154558933096084E-2</v>
      </c>
      <c r="V114">
        <f>SUMPRODUCT(B114:U114,Rendements!B114:U114)</f>
        <v>-1.7694091051788374E-3</v>
      </c>
      <c r="W114">
        <f t="shared" si="1"/>
        <v>0.93689370154034746</v>
      </c>
    </row>
    <row r="115" spans="1:23" x14ac:dyDescent="0.25">
      <c r="A115" s="1" t="s">
        <v>134</v>
      </c>
      <c r="B115">
        <f>Mapping!S$2*Valeurs!B115/(SUMPRODUCT(Mapping!$S$2:$AL$2,Valeurs!$B115:$U115))</f>
        <v>4.5650239549833327E-2</v>
      </c>
      <c r="C115">
        <f>Mapping!T$2*Valeurs!C115/(SUMPRODUCT(Mapping!$S$2:$AL$2,Valeurs!$B115:$U115))</f>
        <v>4.6324394304763185E-2</v>
      </c>
      <c r="D115">
        <f>Mapping!U$2*Valeurs!D115/(SUMPRODUCT(Mapping!$S$2:$AL$2,Valeurs!$B115:$U115))</f>
        <v>4.5913331105823546E-2</v>
      </c>
      <c r="E115">
        <f>Mapping!V$2*Valeurs!E115/(SUMPRODUCT(Mapping!$S$2:$AL$2,Valeurs!$B115:$U115))</f>
        <v>5.4856695506967763E-2</v>
      </c>
      <c r="F115">
        <f>Mapping!W$2*Valeurs!F115/(SUMPRODUCT(Mapping!$S$2:$AL$2,Valeurs!$B115:$U115))</f>
        <v>5.1768070830334974E-2</v>
      </c>
      <c r="G115">
        <f>Mapping!X$2*Valeurs!G115/(SUMPRODUCT(Mapping!$S$2:$AL$2,Valeurs!$B115:$U115))</f>
        <v>5.4747318255902268E-2</v>
      </c>
      <c r="H115">
        <f>Mapping!Y$2*Valeurs!H115/(SUMPRODUCT(Mapping!$S$2:$AL$2,Valeurs!$B115:$U115))</f>
        <v>5.3250277076216095E-2</v>
      </c>
      <c r="I115">
        <f>Mapping!Z$2*Valeurs!I115/(SUMPRODUCT(Mapping!$S$2:$AL$2,Valeurs!$B115:$U115))</f>
        <v>5.7470680244710248E-2</v>
      </c>
      <c r="J115">
        <f>Mapping!AA$2*Valeurs!J115/(SUMPRODUCT(Mapping!$S$2:$AL$2,Valeurs!$B115:$U115))</f>
        <v>3.2984446464709061E-3</v>
      </c>
      <c r="K115">
        <f>Mapping!AB$2*Valeurs!K115/(SUMPRODUCT(Mapping!$S$2:$AL$2,Valeurs!$B115:$U115))</f>
        <v>3.2581378493680063E-2</v>
      </c>
      <c r="L115">
        <f>Mapping!AC$2*Valeurs!L115/(SUMPRODUCT(Mapping!$S$2:$AL$2,Valeurs!$B115:$U115))</f>
        <v>8.5614055039733863E-2</v>
      </c>
      <c r="M115">
        <f>Mapping!AD$2*Valeurs!M115/(SUMPRODUCT(Mapping!$S$2:$AL$2,Valeurs!$B115:$U115))</f>
        <v>8.2476611346335355E-2</v>
      </c>
      <c r="N115">
        <f>Mapping!AE$2*Valeurs!N115/(SUMPRODUCT(Mapping!$S$2:$AL$2,Valeurs!$B115:$U115))</f>
        <v>3.8516090771260759E-2</v>
      </c>
      <c r="O115">
        <f>Mapping!AF$2*Valeurs!O115/(SUMPRODUCT(Mapping!$S$2:$AL$2,Valeurs!$B115:$U115))</f>
        <v>4.0419209212857125E-2</v>
      </c>
      <c r="P115">
        <f>Mapping!AG$2*Valeurs!P115/(SUMPRODUCT(Mapping!$S$2:$AL$2,Valeurs!$B115:$U115))</f>
        <v>5.7471652431836211E-2</v>
      </c>
      <c r="Q115">
        <f>Mapping!AH$2*Valeurs!Q115/(SUMPRODUCT(Mapping!$S$2:$AL$2,Valeurs!$B115:$U115))</f>
        <v>4.2123080485138915E-2</v>
      </c>
      <c r="R115">
        <f>Mapping!AI$2*Valeurs!R115/(SUMPRODUCT(Mapping!$S$2:$AL$2,Valeurs!$B115:$U115))</f>
        <v>5.0758301568915705E-2</v>
      </c>
      <c r="S115">
        <f>Mapping!AJ$2*Valeurs!S115/(SUMPRODUCT(Mapping!$S$2:$AL$2,Valeurs!$B115:$U115))</f>
        <v>3.6294994754930414E-2</v>
      </c>
      <c r="T115">
        <f>Mapping!AK$2*Valeurs!T115/(SUMPRODUCT(Mapping!$S$2:$AL$2,Valeurs!$B115:$U115))</f>
        <v>4.5394366335946394E-2</v>
      </c>
      <c r="U115">
        <f>Mapping!AL$2*Valeurs!U115/(SUMPRODUCT(Mapping!$S$2:$AL$2,Valeurs!$B115:$U115))</f>
        <v>7.5070808038342735E-2</v>
      </c>
      <c r="V115">
        <f>SUMPRODUCT(B115:U115,Rendements!B115:U115)</f>
        <v>1.7176031621628476E-2</v>
      </c>
      <c r="W115">
        <f t="shared" si="1"/>
        <v>0.95298581738410904</v>
      </c>
    </row>
    <row r="116" spans="1:23" x14ac:dyDescent="0.25">
      <c r="A116" s="1" t="s">
        <v>135</v>
      </c>
      <c r="B116">
        <f>Mapping!S$2*Valeurs!B116/(SUMPRODUCT(Mapping!$S$2:$AL$2,Valeurs!$B116:$U116))</f>
        <v>4.5718016073955411E-2</v>
      </c>
      <c r="C116">
        <f>Mapping!T$2*Valeurs!C116/(SUMPRODUCT(Mapping!$S$2:$AL$2,Valeurs!$B116:$U116))</f>
        <v>4.6375828115260823E-2</v>
      </c>
      <c r="D116">
        <f>Mapping!U$2*Valeurs!D116/(SUMPRODUCT(Mapping!$S$2:$AL$2,Valeurs!$B116:$U116))</f>
        <v>4.5742832054713224E-2</v>
      </c>
      <c r="E116">
        <f>Mapping!V$2*Valeurs!E116/(SUMPRODUCT(Mapping!$S$2:$AL$2,Valeurs!$B116:$U116))</f>
        <v>5.4577906091758666E-2</v>
      </c>
      <c r="F116">
        <f>Mapping!W$2*Valeurs!F116/(SUMPRODUCT(Mapping!$S$2:$AL$2,Valeurs!$B116:$U116))</f>
        <v>5.1580308253093593E-2</v>
      </c>
      <c r="G116">
        <f>Mapping!X$2*Valeurs!G116/(SUMPRODUCT(Mapping!$S$2:$AL$2,Valeurs!$B116:$U116))</f>
        <v>5.4934456712499628E-2</v>
      </c>
      <c r="H116">
        <f>Mapping!Y$2*Valeurs!H116/(SUMPRODUCT(Mapping!$S$2:$AL$2,Valeurs!$B116:$U116))</f>
        <v>5.2279506096115272E-2</v>
      </c>
      <c r="I116">
        <f>Mapping!Z$2*Valeurs!I116/(SUMPRODUCT(Mapping!$S$2:$AL$2,Valeurs!$B116:$U116))</f>
        <v>5.7012233963675177E-2</v>
      </c>
      <c r="J116">
        <f>Mapping!AA$2*Valeurs!J116/(SUMPRODUCT(Mapping!$S$2:$AL$2,Valeurs!$B116:$U116))</f>
        <v>3.253625218230004E-3</v>
      </c>
      <c r="K116">
        <f>Mapping!AB$2*Valeurs!K116/(SUMPRODUCT(Mapping!$S$2:$AL$2,Valeurs!$B116:$U116))</f>
        <v>3.304598343051781E-2</v>
      </c>
      <c r="L116">
        <f>Mapping!AC$2*Valeurs!L116/(SUMPRODUCT(Mapping!$S$2:$AL$2,Valeurs!$B116:$U116))</f>
        <v>8.3623552019161621E-2</v>
      </c>
      <c r="M116">
        <f>Mapping!AD$2*Valeurs!M116/(SUMPRODUCT(Mapping!$S$2:$AL$2,Valeurs!$B116:$U116))</f>
        <v>8.0387750286701143E-2</v>
      </c>
      <c r="N116">
        <f>Mapping!AE$2*Valeurs!N116/(SUMPRODUCT(Mapping!$S$2:$AL$2,Valeurs!$B116:$U116))</f>
        <v>3.7925131377597308E-2</v>
      </c>
      <c r="O116">
        <f>Mapping!AF$2*Valeurs!O116/(SUMPRODUCT(Mapping!$S$2:$AL$2,Valeurs!$B116:$U116))</f>
        <v>4.07137264713682E-2</v>
      </c>
      <c r="P116">
        <f>Mapping!AG$2*Valeurs!P116/(SUMPRODUCT(Mapping!$S$2:$AL$2,Valeurs!$B116:$U116))</f>
        <v>5.7736020008249872E-2</v>
      </c>
      <c r="Q116">
        <f>Mapping!AH$2*Valeurs!Q116/(SUMPRODUCT(Mapping!$S$2:$AL$2,Valeurs!$B116:$U116))</f>
        <v>4.2911769476511402E-2</v>
      </c>
      <c r="R116">
        <f>Mapping!AI$2*Valeurs!R116/(SUMPRODUCT(Mapping!$S$2:$AL$2,Valeurs!$B116:$U116))</f>
        <v>5.1693551742885757E-2</v>
      </c>
      <c r="S116">
        <f>Mapping!AJ$2*Valeurs!S116/(SUMPRODUCT(Mapping!$S$2:$AL$2,Valeurs!$B116:$U116))</f>
        <v>3.6799201115890447E-2</v>
      </c>
      <c r="T116">
        <f>Mapping!AK$2*Valeurs!T116/(SUMPRODUCT(Mapping!$S$2:$AL$2,Valeurs!$B116:$U116))</f>
        <v>4.7374468815424391E-2</v>
      </c>
      <c r="U116">
        <f>Mapping!AL$2*Valeurs!U116/(SUMPRODUCT(Mapping!$S$2:$AL$2,Valeurs!$B116:$U116))</f>
        <v>7.6314132676390228E-2</v>
      </c>
      <c r="V116">
        <f>SUMPRODUCT(B116:U116,Rendements!B116:U116)</f>
        <v>6.7185412637991802E-3</v>
      </c>
      <c r="W116">
        <f t="shared" si="1"/>
        <v>0.95938849192201947</v>
      </c>
    </row>
    <row r="117" spans="1:23" x14ac:dyDescent="0.25">
      <c r="A117" s="1" t="s">
        <v>136</v>
      </c>
      <c r="B117">
        <f>Mapping!S$2*Valeurs!B117/(SUMPRODUCT(Mapping!$S$2:$AL$2,Valeurs!$B117:$U117))</f>
        <v>4.6622642377413828E-2</v>
      </c>
      <c r="C117">
        <f>Mapping!T$2*Valeurs!C117/(SUMPRODUCT(Mapping!$S$2:$AL$2,Valeurs!$B117:$U117))</f>
        <v>4.6938057941873536E-2</v>
      </c>
      <c r="D117">
        <f>Mapping!U$2*Valeurs!D117/(SUMPRODUCT(Mapping!$S$2:$AL$2,Valeurs!$B117:$U117))</f>
        <v>4.63558458624087E-2</v>
      </c>
      <c r="E117">
        <f>Mapping!V$2*Valeurs!E117/(SUMPRODUCT(Mapping!$S$2:$AL$2,Valeurs!$B117:$U117))</f>
        <v>5.5691986313970543E-2</v>
      </c>
      <c r="F117">
        <f>Mapping!W$2*Valeurs!F117/(SUMPRODUCT(Mapping!$S$2:$AL$2,Valeurs!$B117:$U117))</f>
        <v>5.2142105007794426E-2</v>
      </c>
      <c r="G117">
        <f>Mapping!X$2*Valeurs!G117/(SUMPRODUCT(Mapping!$S$2:$AL$2,Valeurs!$B117:$U117))</f>
        <v>5.5976444884097531E-2</v>
      </c>
      <c r="H117">
        <f>Mapping!Y$2*Valeurs!H117/(SUMPRODUCT(Mapping!$S$2:$AL$2,Valeurs!$B117:$U117))</f>
        <v>5.2785089092043609E-2</v>
      </c>
      <c r="I117">
        <f>Mapping!Z$2*Valeurs!I117/(SUMPRODUCT(Mapping!$S$2:$AL$2,Valeurs!$B117:$U117))</f>
        <v>5.7534163468620565E-2</v>
      </c>
      <c r="J117">
        <f>Mapping!AA$2*Valeurs!J117/(SUMPRODUCT(Mapping!$S$2:$AL$2,Valeurs!$B117:$U117))</f>
        <v>3.2594887895061949E-3</v>
      </c>
      <c r="K117">
        <f>Mapping!AB$2*Valeurs!K117/(SUMPRODUCT(Mapping!$S$2:$AL$2,Valeurs!$B117:$U117))</f>
        <v>3.3313701708354501E-2</v>
      </c>
      <c r="L117">
        <f>Mapping!AC$2*Valeurs!L117/(SUMPRODUCT(Mapping!$S$2:$AL$2,Valeurs!$B117:$U117))</f>
        <v>8.4204323810752116E-2</v>
      </c>
      <c r="M117">
        <f>Mapping!AD$2*Valeurs!M117/(SUMPRODUCT(Mapping!$S$2:$AL$2,Valeurs!$B117:$U117))</f>
        <v>8.0273180521191034E-2</v>
      </c>
      <c r="N117">
        <f>Mapping!AE$2*Valeurs!N117/(SUMPRODUCT(Mapping!$S$2:$AL$2,Valeurs!$B117:$U117))</f>
        <v>3.8233698180000837E-2</v>
      </c>
      <c r="O117">
        <f>Mapping!AF$2*Valeurs!O117/(SUMPRODUCT(Mapping!$S$2:$AL$2,Valeurs!$B117:$U117))</f>
        <v>4.085275295147129E-2</v>
      </c>
      <c r="P117">
        <f>Mapping!AG$2*Valeurs!P117/(SUMPRODUCT(Mapping!$S$2:$AL$2,Valeurs!$B117:$U117))</f>
        <v>5.5215770219752644E-2</v>
      </c>
      <c r="Q117">
        <f>Mapping!AH$2*Valeurs!Q117/(SUMPRODUCT(Mapping!$S$2:$AL$2,Valeurs!$B117:$U117))</f>
        <v>4.1772507248597712E-2</v>
      </c>
      <c r="R117">
        <f>Mapping!AI$2*Valeurs!R117/(SUMPRODUCT(Mapping!$S$2:$AL$2,Valeurs!$B117:$U117))</f>
        <v>5.0454969615413278E-2</v>
      </c>
      <c r="S117">
        <f>Mapping!AJ$2*Valeurs!S117/(SUMPRODUCT(Mapping!$S$2:$AL$2,Valeurs!$B117:$U117))</f>
        <v>3.6421892762696896E-2</v>
      </c>
      <c r="T117">
        <f>Mapping!AK$2*Valeurs!T117/(SUMPRODUCT(Mapping!$S$2:$AL$2,Valeurs!$B117:$U117))</f>
        <v>4.4884158910459306E-2</v>
      </c>
      <c r="U117">
        <f>Mapping!AL$2*Valeurs!U117/(SUMPRODUCT(Mapping!$S$2:$AL$2,Valeurs!$B117:$U117))</f>
        <v>7.7067220333581404E-2</v>
      </c>
      <c r="V117">
        <f>SUMPRODUCT(B117:U117,Rendements!B117:U117)</f>
        <v>1.6841044080825793E-2</v>
      </c>
      <c r="W117">
        <f t="shared" si="1"/>
        <v>0.97554559580511513</v>
      </c>
    </row>
    <row r="118" spans="1:23" x14ac:dyDescent="0.25">
      <c r="A118" s="1" t="s">
        <v>137</v>
      </c>
      <c r="B118">
        <f>Mapping!S$2*Valeurs!B118/(SUMPRODUCT(Mapping!$S$2:$AL$2,Valeurs!$B118:$U118))</f>
        <v>4.6377928222513673E-2</v>
      </c>
      <c r="C118">
        <f>Mapping!T$2*Valeurs!C118/(SUMPRODUCT(Mapping!$S$2:$AL$2,Valeurs!$B118:$U118))</f>
        <v>4.5939161122686423E-2</v>
      </c>
      <c r="D118">
        <f>Mapping!U$2*Valeurs!D118/(SUMPRODUCT(Mapping!$S$2:$AL$2,Valeurs!$B118:$U118))</f>
        <v>4.5227189906516793E-2</v>
      </c>
      <c r="E118">
        <f>Mapping!V$2*Valeurs!E118/(SUMPRODUCT(Mapping!$S$2:$AL$2,Valeurs!$B118:$U118))</f>
        <v>5.2153934586986479E-2</v>
      </c>
      <c r="F118">
        <f>Mapping!W$2*Valeurs!F118/(SUMPRODUCT(Mapping!$S$2:$AL$2,Valeurs!$B118:$U118))</f>
        <v>5.2261935300379883E-2</v>
      </c>
      <c r="G118">
        <f>Mapping!X$2*Valeurs!G118/(SUMPRODUCT(Mapping!$S$2:$AL$2,Valeurs!$B118:$U118))</f>
        <v>5.5918127749660436E-2</v>
      </c>
      <c r="H118">
        <f>Mapping!Y$2*Valeurs!H118/(SUMPRODUCT(Mapping!$S$2:$AL$2,Valeurs!$B118:$U118))</f>
        <v>5.253966249743966E-2</v>
      </c>
      <c r="I118">
        <f>Mapping!Z$2*Valeurs!I118/(SUMPRODUCT(Mapping!$S$2:$AL$2,Valeurs!$B118:$U118))</f>
        <v>5.7279103016795223E-2</v>
      </c>
      <c r="J118">
        <f>Mapping!AA$2*Valeurs!J118/(SUMPRODUCT(Mapping!$S$2:$AL$2,Valeurs!$B118:$U118))</f>
        <v>3.3037074941018882E-3</v>
      </c>
      <c r="K118">
        <f>Mapping!AB$2*Valeurs!K118/(SUMPRODUCT(Mapping!$S$2:$AL$2,Valeurs!$B118:$U118))</f>
        <v>3.3629635458488218E-2</v>
      </c>
      <c r="L118">
        <f>Mapping!AC$2*Valeurs!L118/(SUMPRODUCT(Mapping!$S$2:$AL$2,Valeurs!$B118:$U118))</f>
        <v>8.5318825588028016E-2</v>
      </c>
      <c r="M118">
        <f>Mapping!AD$2*Valeurs!M118/(SUMPRODUCT(Mapping!$S$2:$AL$2,Valeurs!$B118:$U118))</f>
        <v>8.0932069464014336E-2</v>
      </c>
      <c r="N118">
        <f>Mapping!AE$2*Valeurs!N118/(SUMPRODUCT(Mapping!$S$2:$AL$2,Valeurs!$B118:$U118))</f>
        <v>3.862204666061924E-2</v>
      </c>
      <c r="O118">
        <f>Mapping!AF$2*Valeurs!O118/(SUMPRODUCT(Mapping!$S$2:$AL$2,Valeurs!$B118:$U118))</f>
        <v>4.0270853964780182E-2</v>
      </c>
      <c r="P118">
        <f>Mapping!AG$2*Valeurs!P118/(SUMPRODUCT(Mapping!$S$2:$AL$2,Valeurs!$B118:$U118))</f>
        <v>5.6499973413098398E-2</v>
      </c>
      <c r="Q118">
        <f>Mapping!AH$2*Valeurs!Q118/(SUMPRODUCT(Mapping!$S$2:$AL$2,Valeurs!$B118:$U118))</f>
        <v>4.2405291237381522E-2</v>
      </c>
      <c r="R118">
        <f>Mapping!AI$2*Valeurs!R118/(SUMPRODUCT(Mapping!$S$2:$AL$2,Valeurs!$B118:$U118))</f>
        <v>5.2009582442749606E-2</v>
      </c>
      <c r="S118">
        <f>Mapping!AJ$2*Valeurs!S118/(SUMPRODUCT(Mapping!$S$2:$AL$2,Valeurs!$B118:$U118))</f>
        <v>3.6728516867411728E-2</v>
      </c>
      <c r="T118">
        <f>Mapping!AK$2*Valeurs!T118/(SUMPRODUCT(Mapping!$S$2:$AL$2,Valeurs!$B118:$U118))</f>
        <v>4.6249959967621435E-2</v>
      </c>
      <c r="U118">
        <f>Mapping!AL$2*Valeurs!U118/(SUMPRODUCT(Mapping!$S$2:$AL$2,Valeurs!$B118:$U118))</f>
        <v>7.6332495038726786E-2</v>
      </c>
      <c r="V118">
        <f>SUMPRODUCT(B118:U118,Rendements!B118:U118)</f>
        <v>-3.9555474133474329E-3</v>
      </c>
      <c r="W118">
        <f t="shared" si="1"/>
        <v>0.97168677894702571</v>
      </c>
    </row>
    <row r="119" spans="1:23" x14ac:dyDescent="0.25">
      <c r="A119" s="1" t="s">
        <v>138</v>
      </c>
      <c r="B119">
        <f>Mapping!S$2*Valeurs!B119/(SUMPRODUCT(Mapping!$S$2:$AL$2,Valeurs!$B119:$U119))</f>
        <v>5.0030561213175805E-2</v>
      </c>
      <c r="C119">
        <f>Mapping!T$2*Valeurs!C119/(SUMPRODUCT(Mapping!$S$2:$AL$2,Valeurs!$B119:$U119))</f>
        <v>4.6210029629890778E-2</v>
      </c>
      <c r="D119">
        <f>Mapping!U$2*Valeurs!D119/(SUMPRODUCT(Mapping!$S$2:$AL$2,Valeurs!$B119:$U119))</f>
        <v>4.4646097095689549E-2</v>
      </c>
      <c r="E119">
        <f>Mapping!V$2*Valeurs!E119/(SUMPRODUCT(Mapping!$S$2:$AL$2,Valeurs!$B119:$U119))</f>
        <v>5.3555263555642531E-2</v>
      </c>
      <c r="F119">
        <f>Mapping!W$2*Valeurs!F119/(SUMPRODUCT(Mapping!$S$2:$AL$2,Valeurs!$B119:$U119))</f>
        <v>5.2331460174764817E-2</v>
      </c>
      <c r="G119">
        <f>Mapping!X$2*Valeurs!G119/(SUMPRODUCT(Mapping!$S$2:$AL$2,Valeurs!$B119:$U119))</f>
        <v>5.5974423346983625E-2</v>
      </c>
      <c r="H119">
        <f>Mapping!Y$2*Valeurs!H119/(SUMPRODUCT(Mapping!$S$2:$AL$2,Valeurs!$B119:$U119))</f>
        <v>5.2427490521985629E-2</v>
      </c>
      <c r="I119">
        <f>Mapping!Z$2*Valeurs!I119/(SUMPRODUCT(Mapping!$S$2:$AL$2,Valeurs!$B119:$U119))</f>
        <v>5.807451212277516E-2</v>
      </c>
      <c r="J119">
        <f>Mapping!AA$2*Valeurs!J119/(SUMPRODUCT(Mapping!$S$2:$AL$2,Valeurs!$B119:$U119))</f>
        <v>3.2727640345224739E-3</v>
      </c>
      <c r="K119">
        <f>Mapping!AB$2*Valeurs!K119/(SUMPRODUCT(Mapping!$S$2:$AL$2,Valeurs!$B119:$U119))</f>
        <v>3.3824970689540788E-2</v>
      </c>
      <c r="L119">
        <f>Mapping!AC$2*Valeurs!L119/(SUMPRODUCT(Mapping!$S$2:$AL$2,Valeurs!$B119:$U119))</f>
        <v>8.4979016842486349E-2</v>
      </c>
      <c r="M119">
        <f>Mapping!AD$2*Valeurs!M119/(SUMPRODUCT(Mapping!$S$2:$AL$2,Valeurs!$B119:$U119))</f>
        <v>8.072157062868443E-2</v>
      </c>
      <c r="N119">
        <f>Mapping!AE$2*Valeurs!N119/(SUMPRODUCT(Mapping!$S$2:$AL$2,Valeurs!$B119:$U119))</f>
        <v>3.8572489300691279E-2</v>
      </c>
      <c r="O119">
        <f>Mapping!AF$2*Valeurs!O119/(SUMPRODUCT(Mapping!$S$2:$AL$2,Valeurs!$B119:$U119))</f>
        <v>4.0860175158029144E-2</v>
      </c>
      <c r="P119">
        <f>Mapping!AG$2*Valeurs!P119/(SUMPRODUCT(Mapping!$S$2:$AL$2,Valeurs!$B119:$U119))</f>
        <v>5.5041369894101543E-2</v>
      </c>
      <c r="Q119">
        <f>Mapping!AH$2*Valeurs!Q119/(SUMPRODUCT(Mapping!$S$2:$AL$2,Valeurs!$B119:$U119))</f>
        <v>4.1927899388544285E-2</v>
      </c>
      <c r="R119">
        <f>Mapping!AI$2*Valeurs!R119/(SUMPRODUCT(Mapping!$S$2:$AL$2,Valeurs!$B119:$U119))</f>
        <v>5.1052050984210916E-2</v>
      </c>
      <c r="S119">
        <f>Mapping!AJ$2*Valeurs!S119/(SUMPRODUCT(Mapping!$S$2:$AL$2,Valeurs!$B119:$U119))</f>
        <v>3.6171211304331492E-2</v>
      </c>
      <c r="T119">
        <f>Mapping!AK$2*Valeurs!T119/(SUMPRODUCT(Mapping!$S$2:$AL$2,Valeurs!$B119:$U119))</f>
        <v>4.5621093149841571E-2</v>
      </c>
      <c r="U119">
        <f>Mapping!AL$2*Valeurs!U119/(SUMPRODUCT(Mapping!$S$2:$AL$2,Valeurs!$B119:$U119))</f>
        <v>7.4705550964107942E-2</v>
      </c>
      <c r="V119">
        <f>SUMPRODUCT(B119:U119,Rendements!B119:U119)</f>
        <v>1.1861551227131617E-2</v>
      </c>
      <c r="W119">
        <f t="shared" si="1"/>
        <v>0.98321249145223233</v>
      </c>
    </row>
    <row r="120" spans="1:23" x14ac:dyDescent="0.25">
      <c r="A120" s="1" t="s">
        <v>139</v>
      </c>
      <c r="B120">
        <f>Mapping!S$2*Valeurs!B120/(SUMPRODUCT(Mapping!$S$2:$AL$2,Valeurs!$B120:$U120))</f>
        <v>5.0315231286796512E-2</v>
      </c>
      <c r="C120">
        <f>Mapping!T$2*Valeurs!C120/(SUMPRODUCT(Mapping!$S$2:$AL$2,Valeurs!$B120:$U120))</f>
        <v>4.6223180166635763E-2</v>
      </c>
      <c r="D120">
        <f>Mapping!U$2*Valeurs!D120/(SUMPRODUCT(Mapping!$S$2:$AL$2,Valeurs!$B120:$U120))</f>
        <v>4.4709918900213558E-2</v>
      </c>
      <c r="E120">
        <f>Mapping!V$2*Valeurs!E120/(SUMPRODUCT(Mapping!$S$2:$AL$2,Valeurs!$B120:$U120))</f>
        <v>5.3345084448985294E-2</v>
      </c>
      <c r="F120">
        <f>Mapping!W$2*Valeurs!F120/(SUMPRODUCT(Mapping!$S$2:$AL$2,Valeurs!$B120:$U120))</f>
        <v>5.2909116214013167E-2</v>
      </c>
      <c r="G120">
        <f>Mapping!X$2*Valeurs!G120/(SUMPRODUCT(Mapping!$S$2:$AL$2,Valeurs!$B120:$U120))</f>
        <v>5.6757422033120314E-2</v>
      </c>
      <c r="H120">
        <f>Mapping!Y$2*Valeurs!H120/(SUMPRODUCT(Mapping!$S$2:$AL$2,Valeurs!$B120:$U120))</f>
        <v>5.2115250618506727E-2</v>
      </c>
      <c r="I120">
        <f>Mapping!Z$2*Valeurs!I120/(SUMPRODUCT(Mapping!$S$2:$AL$2,Valeurs!$B120:$U120))</f>
        <v>5.7966532336692585E-2</v>
      </c>
      <c r="J120">
        <f>Mapping!AA$2*Valeurs!J120/(SUMPRODUCT(Mapping!$S$2:$AL$2,Valeurs!$B120:$U120))</f>
        <v>3.2315897006813467E-3</v>
      </c>
      <c r="K120">
        <f>Mapping!AB$2*Valeurs!K120/(SUMPRODUCT(Mapping!$S$2:$AL$2,Valeurs!$B120:$U120))</f>
        <v>3.3542967794008047E-2</v>
      </c>
      <c r="L120">
        <f>Mapping!AC$2*Valeurs!L120/(SUMPRODUCT(Mapping!$S$2:$AL$2,Valeurs!$B120:$U120))</f>
        <v>8.5167860000661774E-2</v>
      </c>
      <c r="M120">
        <f>Mapping!AD$2*Valeurs!M120/(SUMPRODUCT(Mapping!$S$2:$AL$2,Valeurs!$B120:$U120))</f>
        <v>7.947199557033896E-2</v>
      </c>
      <c r="N120">
        <f>Mapping!AE$2*Valeurs!N120/(SUMPRODUCT(Mapping!$S$2:$AL$2,Valeurs!$B120:$U120))</f>
        <v>3.8534021580978607E-2</v>
      </c>
      <c r="O120">
        <f>Mapping!AF$2*Valeurs!O120/(SUMPRODUCT(Mapping!$S$2:$AL$2,Valeurs!$B120:$U120))</f>
        <v>4.13898213272594E-2</v>
      </c>
      <c r="P120">
        <f>Mapping!AG$2*Valeurs!P120/(SUMPRODUCT(Mapping!$S$2:$AL$2,Valeurs!$B120:$U120))</f>
        <v>5.5290492521679759E-2</v>
      </c>
      <c r="Q120">
        <f>Mapping!AH$2*Valeurs!Q120/(SUMPRODUCT(Mapping!$S$2:$AL$2,Valeurs!$B120:$U120))</f>
        <v>4.149753170497146E-2</v>
      </c>
      <c r="R120">
        <f>Mapping!AI$2*Valeurs!R120/(SUMPRODUCT(Mapping!$S$2:$AL$2,Valeurs!$B120:$U120))</f>
        <v>5.1292746639760085E-2</v>
      </c>
      <c r="S120">
        <f>Mapping!AJ$2*Valeurs!S120/(SUMPRODUCT(Mapping!$S$2:$AL$2,Valeurs!$B120:$U120))</f>
        <v>3.4945859027665518E-2</v>
      </c>
      <c r="T120">
        <f>Mapping!AK$2*Valeurs!T120/(SUMPRODUCT(Mapping!$S$2:$AL$2,Valeurs!$B120:$U120))</f>
        <v>4.5474062124936578E-2</v>
      </c>
      <c r="U120">
        <f>Mapping!AL$2*Valeurs!U120/(SUMPRODUCT(Mapping!$S$2:$AL$2,Valeurs!$B120:$U120))</f>
        <v>7.5819316002094628E-2</v>
      </c>
      <c r="V120">
        <f>SUMPRODUCT(B120:U120,Rendements!B120:U120)</f>
        <v>1.0488867678264511E-2</v>
      </c>
      <c r="W120">
        <f t="shared" si="1"/>
        <v>0.99352527717469141</v>
      </c>
    </row>
    <row r="121" spans="1:23" x14ac:dyDescent="0.25">
      <c r="A121" s="1" t="s">
        <v>140</v>
      </c>
      <c r="B121">
        <f>Mapping!S$2*Valeurs!B121/(SUMPRODUCT(Mapping!$S$2:$AL$2,Valeurs!$B121:$U121))</f>
        <v>5.1310667977863579E-2</v>
      </c>
      <c r="C121">
        <f>Mapping!T$2*Valeurs!C121/(SUMPRODUCT(Mapping!$S$2:$AL$2,Valeurs!$B121:$U121))</f>
        <v>4.5972998203041619E-2</v>
      </c>
      <c r="D121">
        <f>Mapping!U$2*Valeurs!D121/(SUMPRODUCT(Mapping!$S$2:$AL$2,Valeurs!$B121:$U121))</f>
        <v>4.4651169201633527E-2</v>
      </c>
      <c r="E121">
        <f>Mapping!V$2*Valeurs!E121/(SUMPRODUCT(Mapping!$S$2:$AL$2,Valeurs!$B121:$U121))</f>
        <v>5.3274948021598802E-2</v>
      </c>
      <c r="F121">
        <f>Mapping!W$2*Valeurs!F121/(SUMPRODUCT(Mapping!$S$2:$AL$2,Valeurs!$B121:$U121))</f>
        <v>5.2685137406658589E-2</v>
      </c>
      <c r="G121">
        <f>Mapping!X$2*Valeurs!G121/(SUMPRODUCT(Mapping!$S$2:$AL$2,Valeurs!$B121:$U121))</f>
        <v>5.5945570151846591E-2</v>
      </c>
      <c r="H121">
        <f>Mapping!Y$2*Valeurs!H121/(SUMPRODUCT(Mapping!$S$2:$AL$2,Valeurs!$B121:$U121))</f>
        <v>5.2656402525550386E-2</v>
      </c>
      <c r="I121">
        <f>Mapping!Z$2*Valeurs!I121/(SUMPRODUCT(Mapping!$S$2:$AL$2,Valeurs!$B121:$U121))</f>
        <v>5.8301824639868785E-2</v>
      </c>
      <c r="J121">
        <f>Mapping!AA$2*Valeurs!J121/(SUMPRODUCT(Mapping!$S$2:$AL$2,Valeurs!$B121:$U121))</f>
        <v>3.2376543802380806E-3</v>
      </c>
      <c r="K121">
        <f>Mapping!AB$2*Valeurs!K121/(SUMPRODUCT(Mapping!$S$2:$AL$2,Valeurs!$B121:$U121))</f>
        <v>3.359027455663878E-2</v>
      </c>
      <c r="L121">
        <f>Mapping!AC$2*Valeurs!L121/(SUMPRODUCT(Mapping!$S$2:$AL$2,Valeurs!$B121:$U121))</f>
        <v>8.6302916508173663E-2</v>
      </c>
      <c r="M121">
        <f>Mapping!AD$2*Valeurs!M121/(SUMPRODUCT(Mapping!$S$2:$AL$2,Valeurs!$B121:$U121))</f>
        <v>7.8245726660954584E-2</v>
      </c>
      <c r="N121">
        <f>Mapping!AE$2*Valeurs!N121/(SUMPRODUCT(Mapping!$S$2:$AL$2,Valeurs!$B121:$U121))</f>
        <v>3.7990871370308918E-2</v>
      </c>
      <c r="O121">
        <f>Mapping!AF$2*Valeurs!O121/(SUMPRODUCT(Mapping!$S$2:$AL$2,Valeurs!$B121:$U121))</f>
        <v>4.1116947524123253E-2</v>
      </c>
      <c r="P121">
        <f>Mapping!AG$2*Valeurs!P121/(SUMPRODUCT(Mapping!$S$2:$AL$2,Valeurs!$B121:$U121))</f>
        <v>5.6106805688272157E-2</v>
      </c>
      <c r="Q121">
        <f>Mapping!AH$2*Valeurs!Q121/(SUMPRODUCT(Mapping!$S$2:$AL$2,Valeurs!$B121:$U121))</f>
        <v>4.1107512462238621E-2</v>
      </c>
      <c r="R121">
        <f>Mapping!AI$2*Valeurs!R121/(SUMPRODUCT(Mapping!$S$2:$AL$2,Valeurs!$B121:$U121))</f>
        <v>5.1905672814671476E-2</v>
      </c>
      <c r="S121">
        <f>Mapping!AJ$2*Valeurs!S121/(SUMPRODUCT(Mapping!$S$2:$AL$2,Valeurs!$B121:$U121))</f>
        <v>3.5146945735969534E-2</v>
      </c>
      <c r="T121">
        <f>Mapping!AK$2*Valeurs!T121/(SUMPRODUCT(Mapping!$S$2:$AL$2,Valeurs!$B121:$U121))</f>
        <v>4.5704436543387995E-2</v>
      </c>
      <c r="U121">
        <f>Mapping!AL$2*Valeurs!U121/(SUMPRODUCT(Mapping!$S$2:$AL$2,Valeurs!$B121:$U121))</f>
        <v>7.4745517626960939E-2</v>
      </c>
      <c r="V121">
        <f>SUMPRODUCT(B121:U121,Rendements!B121:U121)</f>
        <v>2.5045070084654701E-3</v>
      </c>
      <c r="W121">
        <f t="shared" si="1"/>
        <v>0.99601356819446307</v>
      </c>
    </row>
    <row r="122" spans="1:23" x14ac:dyDescent="0.25">
      <c r="A122" s="1" t="s">
        <v>141</v>
      </c>
      <c r="B122">
        <f>Mapping!S$2*Valeurs!B122/(SUMPRODUCT(Mapping!$S$2:$AL$2,Valeurs!$B122:$U122))</f>
        <v>5.1464194141114881E-2</v>
      </c>
      <c r="C122">
        <f>Mapping!T$2*Valeurs!C122/(SUMPRODUCT(Mapping!$S$2:$AL$2,Valeurs!$B122:$U122))</f>
        <v>4.622941392259497E-2</v>
      </c>
      <c r="D122">
        <f>Mapping!U$2*Valeurs!D122/(SUMPRODUCT(Mapping!$S$2:$AL$2,Valeurs!$B122:$U122))</f>
        <v>4.5662034466617714E-2</v>
      </c>
      <c r="E122">
        <f>Mapping!V$2*Valeurs!E122/(SUMPRODUCT(Mapping!$S$2:$AL$2,Valeurs!$B122:$U122))</f>
        <v>5.3833623860249931E-2</v>
      </c>
      <c r="F122">
        <f>Mapping!W$2*Valeurs!F122/(SUMPRODUCT(Mapping!$S$2:$AL$2,Valeurs!$B122:$U122))</f>
        <v>5.2573082911096816E-2</v>
      </c>
      <c r="G122">
        <f>Mapping!X$2*Valeurs!G122/(SUMPRODUCT(Mapping!$S$2:$AL$2,Valeurs!$B122:$U122))</f>
        <v>5.619641328785846E-2</v>
      </c>
      <c r="H122">
        <f>Mapping!Y$2*Valeurs!H122/(SUMPRODUCT(Mapping!$S$2:$AL$2,Valeurs!$B122:$U122))</f>
        <v>5.2838821944642463E-2</v>
      </c>
      <c r="I122">
        <f>Mapping!Z$2*Valeurs!I122/(SUMPRODUCT(Mapping!$S$2:$AL$2,Valeurs!$B122:$U122))</f>
        <v>5.8495008076104152E-2</v>
      </c>
      <c r="J122">
        <f>Mapping!AA$2*Valeurs!J122/(SUMPRODUCT(Mapping!$S$2:$AL$2,Valeurs!$B122:$U122))</f>
        <v>3.2073365598054701E-3</v>
      </c>
      <c r="K122">
        <f>Mapping!AB$2*Valeurs!K122/(SUMPRODUCT(Mapping!$S$2:$AL$2,Valeurs!$B122:$U122))</f>
        <v>3.3374725878340769E-2</v>
      </c>
      <c r="L122">
        <f>Mapping!AC$2*Valeurs!L122/(SUMPRODUCT(Mapping!$S$2:$AL$2,Valeurs!$B122:$U122))</f>
        <v>8.505478619933568E-2</v>
      </c>
      <c r="M122">
        <f>Mapping!AD$2*Valeurs!M122/(SUMPRODUCT(Mapping!$S$2:$AL$2,Valeurs!$B122:$U122))</f>
        <v>7.8355933564195318E-2</v>
      </c>
      <c r="N122">
        <f>Mapping!AE$2*Valeurs!N122/(SUMPRODUCT(Mapping!$S$2:$AL$2,Valeurs!$B122:$U122))</f>
        <v>3.7230567983885611E-2</v>
      </c>
      <c r="O122">
        <f>Mapping!AF$2*Valeurs!O122/(SUMPRODUCT(Mapping!$S$2:$AL$2,Valeurs!$B122:$U122))</f>
        <v>4.1473533714632971E-2</v>
      </c>
      <c r="P122">
        <f>Mapping!AG$2*Valeurs!P122/(SUMPRODUCT(Mapping!$S$2:$AL$2,Valeurs!$B122:$U122))</f>
        <v>5.5295377667702497E-2</v>
      </c>
      <c r="Q122">
        <f>Mapping!AH$2*Valeurs!Q122/(SUMPRODUCT(Mapping!$S$2:$AL$2,Valeurs!$B122:$U122))</f>
        <v>4.1518649291397335E-2</v>
      </c>
      <c r="R122">
        <f>Mapping!AI$2*Valeurs!R122/(SUMPRODUCT(Mapping!$S$2:$AL$2,Valeurs!$B122:$U122))</f>
        <v>5.1349931672783733E-2</v>
      </c>
      <c r="S122">
        <f>Mapping!AJ$2*Valeurs!S122/(SUMPRODUCT(Mapping!$S$2:$AL$2,Valeurs!$B122:$U122))</f>
        <v>3.519845992758662E-2</v>
      </c>
      <c r="T122">
        <f>Mapping!AK$2*Valeurs!T122/(SUMPRODUCT(Mapping!$S$2:$AL$2,Valeurs!$B122:$U122))</f>
        <v>4.3955528435695036E-2</v>
      </c>
      <c r="U122">
        <f>Mapping!AL$2*Valeurs!U122/(SUMPRODUCT(Mapping!$S$2:$AL$2,Valeurs!$B122:$U122))</f>
        <v>7.6692576494359677E-2</v>
      </c>
      <c r="V122">
        <f>SUMPRODUCT(B122:U122,Rendements!B122:U122)</f>
        <v>1.4888488198356394E-2</v>
      </c>
      <c r="W122">
        <f t="shared" si="1"/>
        <v>1.0108427044499293</v>
      </c>
    </row>
    <row r="123" spans="1:23" x14ac:dyDescent="0.25">
      <c r="A123" s="1" t="s">
        <v>142</v>
      </c>
      <c r="B123">
        <f>Mapping!S$2*Valeurs!B123/(SUMPRODUCT(Mapping!$S$2:$AL$2,Valeurs!$B123:$U123))</f>
        <v>5.1025972570902599E-2</v>
      </c>
      <c r="C123">
        <f>Mapping!T$2*Valeurs!C123/(SUMPRODUCT(Mapping!$S$2:$AL$2,Valeurs!$B123:$U123))</f>
        <v>4.5835766908447553E-2</v>
      </c>
      <c r="D123">
        <f>Mapping!U$2*Valeurs!D123/(SUMPRODUCT(Mapping!$S$2:$AL$2,Valeurs!$B123:$U123))</f>
        <v>4.5273218732163951E-2</v>
      </c>
      <c r="E123">
        <f>Mapping!V$2*Valeurs!E123/(SUMPRODUCT(Mapping!$S$2:$AL$2,Valeurs!$B123:$U123))</f>
        <v>5.3375226413792901E-2</v>
      </c>
      <c r="F123">
        <f>Mapping!W$2*Valeurs!F123/(SUMPRODUCT(Mapping!$S$2:$AL$2,Valeurs!$B123:$U123))</f>
        <v>5.2086950123783837E-2</v>
      </c>
      <c r="G123">
        <f>Mapping!X$2*Valeurs!G123/(SUMPRODUCT(Mapping!$S$2:$AL$2,Valeurs!$B123:$U123))</f>
        <v>5.5717896507749602E-2</v>
      </c>
      <c r="H123">
        <f>Mapping!Y$2*Valeurs!H123/(SUMPRODUCT(Mapping!$S$2:$AL$2,Valeurs!$B123:$U123))</f>
        <v>5.2388895312987516E-2</v>
      </c>
      <c r="I123">
        <f>Mapping!Z$2*Valeurs!I123/(SUMPRODUCT(Mapping!$S$2:$AL$2,Valeurs!$B123:$U123))</f>
        <v>5.7996918584633586E-2</v>
      </c>
      <c r="J123">
        <f>Mapping!AA$2*Valeurs!J123/(SUMPRODUCT(Mapping!$S$2:$AL$2,Valeurs!$B123:$U123))</f>
        <v>3.1955297603602404E-3</v>
      </c>
      <c r="K123">
        <f>Mapping!AB$2*Valeurs!K123/(SUMPRODUCT(Mapping!$S$2:$AL$2,Valeurs!$B123:$U123))</f>
        <v>3.3313820500517823E-2</v>
      </c>
      <c r="L123">
        <f>Mapping!AC$2*Valeurs!L123/(SUMPRODUCT(Mapping!$S$2:$AL$2,Valeurs!$B123:$U123))</f>
        <v>8.4330538154954754E-2</v>
      </c>
      <c r="M123">
        <f>Mapping!AD$2*Valeurs!M123/(SUMPRODUCT(Mapping!$S$2:$AL$2,Valeurs!$B123:$U123))</f>
        <v>7.8268133055434702E-2</v>
      </c>
      <c r="N123">
        <f>Mapping!AE$2*Valeurs!N123/(SUMPRODUCT(Mapping!$S$2:$AL$2,Valeurs!$B123:$U123))</f>
        <v>3.7331699033085697E-2</v>
      </c>
      <c r="O123">
        <f>Mapping!AF$2*Valeurs!O123/(SUMPRODUCT(Mapping!$S$2:$AL$2,Valeurs!$B123:$U123))</f>
        <v>4.0653310442476914E-2</v>
      </c>
      <c r="P123">
        <f>Mapping!AG$2*Valeurs!P123/(SUMPRODUCT(Mapping!$S$2:$AL$2,Valeurs!$B123:$U123))</f>
        <v>5.9519999936866352E-2</v>
      </c>
      <c r="Q123">
        <f>Mapping!AH$2*Valeurs!Q123/(SUMPRODUCT(Mapping!$S$2:$AL$2,Valeurs!$B123:$U123))</f>
        <v>4.1592434331095905E-2</v>
      </c>
      <c r="R123">
        <f>Mapping!AI$2*Valeurs!R123/(SUMPRODUCT(Mapping!$S$2:$AL$2,Valeurs!$B123:$U123))</f>
        <v>5.1575321013623457E-2</v>
      </c>
      <c r="S123">
        <f>Mapping!AJ$2*Valeurs!S123/(SUMPRODUCT(Mapping!$S$2:$AL$2,Valeurs!$B123:$U123))</f>
        <v>3.5523173112244455E-2</v>
      </c>
      <c r="T123">
        <f>Mapping!AK$2*Valeurs!T123/(SUMPRODUCT(Mapping!$S$2:$AL$2,Valeurs!$B123:$U123))</f>
        <v>4.4955662196287847E-2</v>
      </c>
      <c r="U123">
        <f>Mapping!AL$2*Valeurs!U123/(SUMPRODUCT(Mapping!$S$2:$AL$2,Valeurs!$B123:$U123))</f>
        <v>7.6039533308589979E-2</v>
      </c>
      <c r="V123">
        <f>SUMPRODUCT(B123:U123,Rendements!B123:U123)</f>
        <v>9.0007736100291471E-3</v>
      </c>
      <c r="W123">
        <f t="shared" si="1"/>
        <v>1.0199410707880325</v>
      </c>
    </row>
    <row r="124" spans="1:23" x14ac:dyDescent="0.25">
      <c r="A124" s="1" t="s">
        <v>143</v>
      </c>
      <c r="B124">
        <f>Mapping!S$2*Valeurs!B124/(SUMPRODUCT(Mapping!$S$2:$AL$2,Valeurs!$B124:$U124))</f>
        <v>5.0473843400104523E-2</v>
      </c>
      <c r="C124">
        <f>Mapping!T$2*Valeurs!C124/(SUMPRODUCT(Mapping!$S$2:$AL$2,Valeurs!$B124:$U124))</f>
        <v>4.5119916986540991E-2</v>
      </c>
      <c r="D124">
        <f>Mapping!U$2*Valeurs!D124/(SUMPRODUCT(Mapping!$S$2:$AL$2,Valeurs!$B124:$U124))</f>
        <v>4.3280369760454088E-2</v>
      </c>
      <c r="E124">
        <f>Mapping!V$2*Valeurs!E124/(SUMPRODUCT(Mapping!$S$2:$AL$2,Valeurs!$B124:$U124))</f>
        <v>5.3033299383708252E-2</v>
      </c>
      <c r="F124">
        <f>Mapping!W$2*Valeurs!F124/(SUMPRODUCT(Mapping!$S$2:$AL$2,Valeurs!$B124:$U124))</f>
        <v>5.6088564519023151E-2</v>
      </c>
      <c r="G124">
        <f>Mapping!X$2*Valeurs!G124/(SUMPRODUCT(Mapping!$S$2:$AL$2,Valeurs!$B124:$U124))</f>
        <v>5.5095229481044596E-2</v>
      </c>
      <c r="H124">
        <f>Mapping!Y$2*Valeurs!H124/(SUMPRODUCT(Mapping!$S$2:$AL$2,Valeurs!$B124:$U124))</f>
        <v>5.4536230787693783E-2</v>
      </c>
      <c r="I124">
        <f>Mapping!Z$2*Valeurs!I124/(SUMPRODUCT(Mapping!$S$2:$AL$2,Valeurs!$B124:$U124))</f>
        <v>5.6356601012938379E-2</v>
      </c>
      <c r="J124">
        <f>Mapping!AA$2*Valeurs!J124/(SUMPRODUCT(Mapping!$S$2:$AL$2,Valeurs!$B124:$U124))</f>
        <v>3.1989969387851611E-3</v>
      </c>
      <c r="K124">
        <f>Mapping!AB$2*Valeurs!K124/(SUMPRODUCT(Mapping!$S$2:$AL$2,Valeurs!$B124:$U124))</f>
        <v>3.3188809116768872E-2</v>
      </c>
      <c r="L124">
        <f>Mapping!AC$2*Valeurs!L124/(SUMPRODUCT(Mapping!$S$2:$AL$2,Valeurs!$B124:$U124))</f>
        <v>8.3388114827001675E-2</v>
      </c>
      <c r="M124">
        <f>Mapping!AD$2*Valeurs!M124/(SUMPRODUCT(Mapping!$S$2:$AL$2,Valeurs!$B124:$U124))</f>
        <v>7.884965941887484E-2</v>
      </c>
      <c r="N124">
        <f>Mapping!AE$2*Valeurs!N124/(SUMPRODUCT(Mapping!$S$2:$AL$2,Valeurs!$B124:$U124))</f>
        <v>3.6638851408313806E-2</v>
      </c>
      <c r="O124">
        <f>Mapping!AF$2*Valeurs!O124/(SUMPRODUCT(Mapping!$S$2:$AL$2,Valeurs!$B124:$U124))</f>
        <v>4.0403276686967818E-2</v>
      </c>
      <c r="P124">
        <f>Mapping!AG$2*Valeurs!P124/(SUMPRODUCT(Mapping!$S$2:$AL$2,Valeurs!$B124:$U124))</f>
        <v>6.1470613874597749E-2</v>
      </c>
      <c r="Q124">
        <f>Mapping!AH$2*Valeurs!Q124/(SUMPRODUCT(Mapping!$S$2:$AL$2,Valeurs!$B124:$U124))</f>
        <v>4.0423384154172244E-2</v>
      </c>
      <c r="R124">
        <f>Mapping!AI$2*Valeurs!R124/(SUMPRODUCT(Mapping!$S$2:$AL$2,Valeurs!$B124:$U124))</f>
        <v>5.1299263728867971E-2</v>
      </c>
      <c r="S124">
        <f>Mapping!AJ$2*Valeurs!S124/(SUMPRODUCT(Mapping!$S$2:$AL$2,Valeurs!$B124:$U124))</f>
        <v>3.5057583360944028E-2</v>
      </c>
      <c r="T124">
        <f>Mapping!AK$2*Valeurs!T124/(SUMPRODUCT(Mapping!$S$2:$AL$2,Valeurs!$B124:$U124))</f>
        <v>4.4264030867618417E-2</v>
      </c>
      <c r="U124">
        <f>Mapping!AL$2*Valeurs!U124/(SUMPRODUCT(Mapping!$S$2:$AL$2,Valeurs!$B124:$U124))</f>
        <v>7.7833360285579578E-2</v>
      </c>
      <c r="V124">
        <f>SUMPRODUCT(B124:U124,Rendements!B124:U124)</f>
        <v>1.2052952130144835E-2</v>
      </c>
      <c r="W124">
        <f t="shared" si="1"/>
        <v>1.0322343716898095</v>
      </c>
    </row>
    <row r="125" spans="1:23" x14ac:dyDescent="0.25">
      <c r="A125" s="1" t="s">
        <v>144</v>
      </c>
      <c r="B125">
        <f>Mapping!S$2*Valeurs!B125/(SUMPRODUCT(Mapping!$S$2:$AL$2,Valeurs!$B125:$U125))</f>
        <v>4.9841715652407248E-2</v>
      </c>
      <c r="C125">
        <f>Mapping!T$2*Valeurs!C125/(SUMPRODUCT(Mapping!$S$2:$AL$2,Valeurs!$B125:$U125))</f>
        <v>4.5288841975399494E-2</v>
      </c>
      <c r="D125">
        <f>Mapping!U$2*Valeurs!D125/(SUMPRODUCT(Mapping!$S$2:$AL$2,Valeurs!$B125:$U125))</f>
        <v>4.4088014021398836E-2</v>
      </c>
      <c r="E125">
        <f>Mapping!V$2*Valeurs!E125/(SUMPRODUCT(Mapping!$S$2:$AL$2,Valeurs!$B125:$U125))</f>
        <v>5.2807608648900724E-2</v>
      </c>
      <c r="F125">
        <f>Mapping!W$2*Valeurs!F125/(SUMPRODUCT(Mapping!$S$2:$AL$2,Valeurs!$B125:$U125))</f>
        <v>5.4497652366342839E-2</v>
      </c>
      <c r="G125">
        <f>Mapping!X$2*Valeurs!G125/(SUMPRODUCT(Mapping!$S$2:$AL$2,Valeurs!$B125:$U125))</f>
        <v>5.5074192515072548E-2</v>
      </c>
      <c r="H125">
        <f>Mapping!Y$2*Valeurs!H125/(SUMPRODUCT(Mapping!$S$2:$AL$2,Valeurs!$B125:$U125))</f>
        <v>5.4437870815808094E-2</v>
      </c>
      <c r="I125">
        <f>Mapping!Z$2*Valeurs!I125/(SUMPRODUCT(Mapping!$S$2:$AL$2,Valeurs!$B125:$U125))</f>
        <v>5.6209994924370517E-2</v>
      </c>
      <c r="J125">
        <f>Mapping!AA$2*Valeurs!J125/(SUMPRODUCT(Mapping!$S$2:$AL$2,Valeurs!$B125:$U125))</f>
        <v>3.1680724572615659E-3</v>
      </c>
      <c r="K125">
        <f>Mapping!AB$2*Valeurs!K125/(SUMPRODUCT(Mapping!$S$2:$AL$2,Valeurs!$B125:$U125))</f>
        <v>3.3067920599422762E-2</v>
      </c>
      <c r="L125">
        <f>Mapping!AC$2*Valeurs!L125/(SUMPRODUCT(Mapping!$S$2:$AL$2,Valeurs!$B125:$U125))</f>
        <v>8.4667655533902458E-2</v>
      </c>
      <c r="M125">
        <f>Mapping!AD$2*Valeurs!M125/(SUMPRODUCT(Mapping!$S$2:$AL$2,Valeurs!$B125:$U125))</f>
        <v>7.9957233664342167E-2</v>
      </c>
      <c r="N125">
        <f>Mapping!AE$2*Valeurs!N125/(SUMPRODUCT(Mapping!$S$2:$AL$2,Valeurs!$B125:$U125))</f>
        <v>3.6603242616644924E-2</v>
      </c>
      <c r="O125">
        <f>Mapping!AF$2*Valeurs!O125/(SUMPRODUCT(Mapping!$S$2:$AL$2,Valeurs!$B125:$U125))</f>
        <v>3.9772737610669705E-2</v>
      </c>
      <c r="P125">
        <f>Mapping!AG$2*Valeurs!P125/(SUMPRODUCT(Mapping!$S$2:$AL$2,Valeurs!$B125:$U125))</f>
        <v>6.2727580085721851E-2</v>
      </c>
      <c r="Q125">
        <f>Mapping!AH$2*Valeurs!Q125/(SUMPRODUCT(Mapping!$S$2:$AL$2,Valeurs!$B125:$U125))</f>
        <v>4.0226166800815075E-2</v>
      </c>
      <c r="R125">
        <f>Mapping!AI$2*Valeurs!R125/(SUMPRODUCT(Mapping!$S$2:$AL$2,Valeurs!$B125:$U125))</f>
        <v>5.1596376919429227E-2</v>
      </c>
      <c r="S125">
        <f>Mapping!AJ$2*Valeurs!S125/(SUMPRODUCT(Mapping!$S$2:$AL$2,Valeurs!$B125:$U125))</f>
        <v>3.4322954738871155E-2</v>
      </c>
      <c r="T125">
        <f>Mapping!AK$2*Valeurs!T125/(SUMPRODUCT(Mapping!$S$2:$AL$2,Valeurs!$B125:$U125))</f>
        <v>4.4422576230473007E-2</v>
      </c>
      <c r="U125">
        <f>Mapping!AL$2*Valeurs!U125/(SUMPRODUCT(Mapping!$S$2:$AL$2,Valeurs!$B125:$U125))</f>
        <v>7.7221591822745905E-2</v>
      </c>
      <c r="V125">
        <f>SUMPRODUCT(B125:U125,Rendements!B125:U125)</f>
        <v>1.5574702952989183E-2</v>
      </c>
      <c r="W125">
        <f t="shared" si="1"/>
        <v>1.0483111154067437</v>
      </c>
    </row>
    <row r="126" spans="1:23" x14ac:dyDescent="0.25">
      <c r="A126" s="1" t="s">
        <v>145</v>
      </c>
      <c r="B126">
        <f>Mapping!S$2*Valeurs!B126/(SUMPRODUCT(Mapping!$S$2:$AL$2,Valeurs!$B126:$U126))</f>
        <v>5.0673900348686747E-2</v>
      </c>
      <c r="C126">
        <f>Mapping!T$2*Valeurs!C126/(SUMPRODUCT(Mapping!$S$2:$AL$2,Valeurs!$B126:$U126))</f>
        <v>4.5678672096568701E-2</v>
      </c>
      <c r="D126">
        <f>Mapping!U$2*Valeurs!D126/(SUMPRODUCT(Mapping!$S$2:$AL$2,Valeurs!$B126:$U126))</f>
        <v>4.3497357746244511E-2</v>
      </c>
      <c r="E126">
        <f>Mapping!V$2*Valeurs!E126/(SUMPRODUCT(Mapping!$S$2:$AL$2,Valeurs!$B126:$U126))</f>
        <v>5.3491247436756525E-2</v>
      </c>
      <c r="F126">
        <f>Mapping!W$2*Valeurs!F126/(SUMPRODUCT(Mapping!$S$2:$AL$2,Valeurs!$B126:$U126))</f>
        <v>5.4635569136225796E-2</v>
      </c>
      <c r="G126">
        <f>Mapping!X$2*Valeurs!G126/(SUMPRODUCT(Mapping!$S$2:$AL$2,Valeurs!$B126:$U126))</f>
        <v>5.5796525191490372E-2</v>
      </c>
      <c r="H126">
        <f>Mapping!Y$2*Valeurs!H126/(SUMPRODUCT(Mapping!$S$2:$AL$2,Valeurs!$B126:$U126))</f>
        <v>5.4878947516950452E-2</v>
      </c>
      <c r="I126">
        <f>Mapping!Z$2*Valeurs!I126/(SUMPRODUCT(Mapping!$S$2:$AL$2,Valeurs!$B126:$U126))</f>
        <v>5.666469578080615E-2</v>
      </c>
      <c r="J126">
        <f>Mapping!AA$2*Valeurs!J126/(SUMPRODUCT(Mapping!$S$2:$AL$2,Valeurs!$B126:$U126))</f>
        <v>3.1746626657112968E-3</v>
      </c>
      <c r="K126">
        <f>Mapping!AB$2*Valeurs!K126/(SUMPRODUCT(Mapping!$S$2:$AL$2,Valeurs!$B126:$U126))</f>
        <v>3.3190947239352966E-2</v>
      </c>
      <c r="L126">
        <f>Mapping!AC$2*Valeurs!L126/(SUMPRODUCT(Mapping!$S$2:$AL$2,Valeurs!$B126:$U126))</f>
        <v>8.2672162493258206E-2</v>
      </c>
      <c r="M126">
        <f>Mapping!AD$2*Valeurs!M126/(SUMPRODUCT(Mapping!$S$2:$AL$2,Valeurs!$B126:$U126))</f>
        <v>8.0558079250318188E-2</v>
      </c>
      <c r="N126">
        <f>Mapping!AE$2*Valeurs!N126/(SUMPRODUCT(Mapping!$S$2:$AL$2,Valeurs!$B126:$U126))</f>
        <v>3.6395488782841101E-2</v>
      </c>
      <c r="O126">
        <f>Mapping!AF$2*Valeurs!O126/(SUMPRODUCT(Mapping!$S$2:$AL$2,Valeurs!$B126:$U126))</f>
        <v>4.016891706355271E-2</v>
      </c>
      <c r="P126">
        <f>Mapping!AG$2*Valeurs!P126/(SUMPRODUCT(Mapping!$S$2:$AL$2,Valeurs!$B126:$U126))</f>
        <v>5.9150601456181402E-2</v>
      </c>
      <c r="Q126">
        <f>Mapping!AH$2*Valeurs!Q126/(SUMPRODUCT(Mapping!$S$2:$AL$2,Valeurs!$B126:$U126))</f>
        <v>4.0880076479760656E-2</v>
      </c>
      <c r="R126">
        <f>Mapping!AI$2*Valeurs!R126/(SUMPRODUCT(Mapping!$S$2:$AL$2,Valeurs!$B126:$U126))</f>
        <v>5.2075974137734724E-2</v>
      </c>
      <c r="S126">
        <f>Mapping!AJ$2*Valeurs!S126/(SUMPRODUCT(Mapping!$S$2:$AL$2,Valeurs!$B126:$U126))</f>
        <v>3.4369220925549039E-2</v>
      </c>
      <c r="T126">
        <f>Mapping!AK$2*Valeurs!T126/(SUMPRODUCT(Mapping!$S$2:$AL$2,Valeurs!$B126:$U126))</f>
        <v>4.4835491734663696E-2</v>
      </c>
      <c r="U126">
        <f>Mapping!AL$2*Valeurs!U126/(SUMPRODUCT(Mapping!$S$2:$AL$2,Valeurs!$B126:$U126))</f>
        <v>7.7211462517346632E-2</v>
      </c>
      <c r="V126">
        <f>SUMPRODUCT(B126:U126,Rendements!B126:U126)</f>
        <v>-8.8814233835776205E-3</v>
      </c>
      <c r="W126">
        <f t="shared" si="1"/>
        <v>1.0390006205531059</v>
      </c>
    </row>
    <row r="127" spans="1:23" x14ac:dyDescent="0.25">
      <c r="A127" s="1" t="s">
        <v>146</v>
      </c>
      <c r="B127">
        <f>Mapping!S$2*Valeurs!B127/(SUMPRODUCT(Mapping!$S$2:$AL$2,Valeurs!$B127:$U127))</f>
        <v>4.9730177332078476E-2</v>
      </c>
      <c r="C127">
        <f>Mapping!T$2*Valeurs!C127/(SUMPRODUCT(Mapping!$S$2:$AL$2,Valeurs!$B127:$U127))</f>
        <v>4.5765085947362484E-2</v>
      </c>
      <c r="D127">
        <f>Mapping!U$2*Valeurs!D127/(SUMPRODUCT(Mapping!$S$2:$AL$2,Valeurs!$B127:$U127))</f>
        <v>4.3372686071643476E-2</v>
      </c>
      <c r="E127">
        <f>Mapping!V$2*Valeurs!E127/(SUMPRODUCT(Mapping!$S$2:$AL$2,Valeurs!$B127:$U127))</f>
        <v>5.3842536203817369E-2</v>
      </c>
      <c r="F127">
        <f>Mapping!W$2*Valeurs!F127/(SUMPRODUCT(Mapping!$S$2:$AL$2,Valeurs!$B127:$U127))</f>
        <v>5.4516674947506623E-2</v>
      </c>
      <c r="G127">
        <f>Mapping!X$2*Valeurs!G127/(SUMPRODUCT(Mapping!$S$2:$AL$2,Valeurs!$B127:$U127))</f>
        <v>5.6037139528019829E-2</v>
      </c>
      <c r="H127">
        <f>Mapping!Y$2*Valeurs!H127/(SUMPRODUCT(Mapping!$S$2:$AL$2,Valeurs!$B127:$U127))</f>
        <v>5.4786400631438262E-2</v>
      </c>
      <c r="I127">
        <f>Mapping!Z$2*Valeurs!I127/(SUMPRODUCT(Mapping!$S$2:$AL$2,Valeurs!$B127:$U127))</f>
        <v>5.6421180261845047E-2</v>
      </c>
      <c r="J127">
        <f>Mapping!AA$2*Valeurs!J127/(SUMPRODUCT(Mapping!$S$2:$AL$2,Valeurs!$B127:$U127))</f>
        <v>3.1309533198596224E-3</v>
      </c>
      <c r="K127">
        <f>Mapping!AB$2*Valeurs!K127/(SUMPRODUCT(Mapping!$S$2:$AL$2,Valeurs!$B127:$U127))</f>
        <v>3.335841142553693E-2</v>
      </c>
      <c r="L127">
        <f>Mapping!AC$2*Valeurs!L127/(SUMPRODUCT(Mapping!$S$2:$AL$2,Valeurs!$B127:$U127))</f>
        <v>8.1208017595859924E-2</v>
      </c>
      <c r="M127">
        <f>Mapping!AD$2*Valeurs!M127/(SUMPRODUCT(Mapping!$S$2:$AL$2,Valeurs!$B127:$U127))</f>
        <v>7.9782994463864318E-2</v>
      </c>
      <c r="N127">
        <f>Mapping!AE$2*Valeurs!N127/(SUMPRODUCT(Mapping!$S$2:$AL$2,Valeurs!$B127:$U127))</f>
        <v>3.6063498807652736E-2</v>
      </c>
      <c r="O127">
        <f>Mapping!AF$2*Valeurs!O127/(SUMPRODUCT(Mapping!$S$2:$AL$2,Valeurs!$B127:$U127))</f>
        <v>3.9375952040818479E-2</v>
      </c>
      <c r="P127">
        <f>Mapping!AG$2*Valeurs!P127/(SUMPRODUCT(Mapping!$S$2:$AL$2,Valeurs!$B127:$U127))</f>
        <v>6.086068096212336E-2</v>
      </c>
      <c r="Q127">
        <f>Mapping!AH$2*Valeurs!Q127/(SUMPRODUCT(Mapping!$S$2:$AL$2,Valeurs!$B127:$U127))</f>
        <v>4.1042104418761279E-2</v>
      </c>
      <c r="R127">
        <f>Mapping!AI$2*Valeurs!R127/(SUMPRODUCT(Mapping!$S$2:$AL$2,Valeurs!$B127:$U127))</f>
        <v>5.1764358978950355E-2</v>
      </c>
      <c r="S127">
        <f>Mapping!AJ$2*Valeurs!S127/(SUMPRODUCT(Mapping!$S$2:$AL$2,Valeurs!$B127:$U127))</f>
        <v>3.4746694336004941E-2</v>
      </c>
      <c r="T127">
        <f>Mapping!AK$2*Valeurs!T127/(SUMPRODUCT(Mapping!$S$2:$AL$2,Valeurs!$B127:$U127))</f>
        <v>4.5440165623075512E-2</v>
      </c>
      <c r="U127">
        <f>Mapping!AL$2*Valeurs!U127/(SUMPRODUCT(Mapping!$S$2:$AL$2,Valeurs!$B127:$U127))</f>
        <v>7.8754287103780851E-2</v>
      </c>
      <c r="V127">
        <f>SUMPRODUCT(B127:U127,Rendements!B127:U127)</f>
        <v>3.0464153007018326E-3</v>
      </c>
      <c r="W127">
        <f t="shared" si="1"/>
        <v>1.0421658479409976</v>
      </c>
    </row>
    <row r="128" spans="1:23" x14ac:dyDescent="0.25">
      <c r="A128" s="1" t="s">
        <v>147</v>
      </c>
      <c r="B128">
        <f>Mapping!S$2*Valeurs!B128/(SUMPRODUCT(Mapping!$S$2:$AL$2,Valeurs!$B128:$U128))</f>
        <v>5.0640659480098847E-2</v>
      </c>
      <c r="C128">
        <f>Mapping!T$2*Valeurs!C128/(SUMPRODUCT(Mapping!$S$2:$AL$2,Valeurs!$B128:$U128))</f>
        <v>4.5891012431956812E-2</v>
      </c>
      <c r="D128">
        <f>Mapping!U$2*Valeurs!D128/(SUMPRODUCT(Mapping!$S$2:$AL$2,Valeurs!$B128:$U128))</f>
        <v>4.3367212338400324E-2</v>
      </c>
      <c r="E128">
        <f>Mapping!V$2*Valeurs!E128/(SUMPRODUCT(Mapping!$S$2:$AL$2,Valeurs!$B128:$U128))</f>
        <v>5.4328792661973796E-2</v>
      </c>
      <c r="F128">
        <f>Mapping!W$2*Valeurs!F128/(SUMPRODUCT(Mapping!$S$2:$AL$2,Valeurs!$B128:$U128))</f>
        <v>5.437724587848998E-2</v>
      </c>
      <c r="G128">
        <f>Mapping!X$2*Valeurs!G128/(SUMPRODUCT(Mapping!$S$2:$AL$2,Valeurs!$B128:$U128))</f>
        <v>5.6074919253488842E-2</v>
      </c>
      <c r="H128">
        <f>Mapping!Y$2*Valeurs!H128/(SUMPRODUCT(Mapping!$S$2:$AL$2,Valeurs!$B128:$U128))</f>
        <v>5.558039776703029E-2</v>
      </c>
      <c r="I128">
        <f>Mapping!Z$2*Valeurs!I128/(SUMPRODUCT(Mapping!$S$2:$AL$2,Valeurs!$B128:$U128))</f>
        <v>5.7125820761001395E-2</v>
      </c>
      <c r="J128">
        <f>Mapping!AA$2*Valeurs!J128/(SUMPRODUCT(Mapping!$S$2:$AL$2,Valeurs!$B128:$U128))</f>
        <v>3.1905663050934966E-3</v>
      </c>
      <c r="K128">
        <f>Mapping!AB$2*Valeurs!K128/(SUMPRODUCT(Mapping!$S$2:$AL$2,Valeurs!$B128:$U128))</f>
        <v>3.3424346042956132E-2</v>
      </c>
      <c r="L128">
        <f>Mapping!AC$2*Valeurs!L128/(SUMPRODUCT(Mapping!$S$2:$AL$2,Valeurs!$B128:$U128))</f>
        <v>8.1028342208365037E-2</v>
      </c>
      <c r="M128">
        <f>Mapping!AD$2*Valeurs!M128/(SUMPRODUCT(Mapping!$S$2:$AL$2,Valeurs!$B128:$U128))</f>
        <v>8.0692444024301355E-2</v>
      </c>
      <c r="N128">
        <f>Mapping!AE$2*Valeurs!N128/(SUMPRODUCT(Mapping!$S$2:$AL$2,Valeurs!$B128:$U128))</f>
        <v>3.6438046876966057E-2</v>
      </c>
      <c r="O128">
        <f>Mapping!AF$2*Valeurs!O128/(SUMPRODUCT(Mapping!$S$2:$AL$2,Valeurs!$B128:$U128))</f>
        <v>3.9446935412246767E-2</v>
      </c>
      <c r="P128">
        <f>Mapping!AG$2*Valeurs!P128/(SUMPRODUCT(Mapping!$S$2:$AL$2,Valeurs!$B128:$U128))</f>
        <v>5.9044579946605183E-2</v>
      </c>
      <c r="Q128">
        <f>Mapping!AH$2*Valeurs!Q128/(SUMPRODUCT(Mapping!$S$2:$AL$2,Valeurs!$B128:$U128))</f>
        <v>4.06727171695783E-2</v>
      </c>
      <c r="R128">
        <f>Mapping!AI$2*Valeurs!R128/(SUMPRODUCT(Mapping!$S$2:$AL$2,Valeurs!$B128:$U128))</f>
        <v>5.2270814563252964E-2</v>
      </c>
      <c r="S128">
        <f>Mapping!AJ$2*Valeurs!S128/(SUMPRODUCT(Mapping!$S$2:$AL$2,Valeurs!$B128:$U128))</f>
        <v>3.5076898131458478E-2</v>
      </c>
      <c r="T128">
        <f>Mapping!AK$2*Valeurs!T128/(SUMPRODUCT(Mapping!$S$2:$AL$2,Valeurs!$B128:$U128))</f>
        <v>4.4131705233535767E-2</v>
      </c>
      <c r="U128">
        <f>Mapping!AL$2*Valeurs!U128/(SUMPRODUCT(Mapping!$S$2:$AL$2,Valeurs!$B128:$U128))</f>
        <v>7.7196543513200225E-2</v>
      </c>
      <c r="V128">
        <f>SUMPRODUCT(B128:U128,Rendements!B128:U128)</f>
        <v>2.4101101326603753E-3</v>
      </c>
      <c r="W128">
        <f t="shared" si="1"/>
        <v>1.0446775824110328</v>
      </c>
    </row>
    <row r="129" spans="1:23" x14ac:dyDescent="0.25">
      <c r="A129" s="1" t="s">
        <v>148</v>
      </c>
      <c r="B129">
        <f>Mapping!S$2*Valeurs!B129/(SUMPRODUCT(Mapping!$S$2:$AL$2,Valeurs!$B129:$U129))</f>
        <v>4.9784392106634309E-2</v>
      </c>
      <c r="C129">
        <f>Mapping!T$2*Valeurs!C129/(SUMPRODUCT(Mapping!$S$2:$AL$2,Valeurs!$B129:$U129))</f>
        <v>4.5843413797981805E-2</v>
      </c>
      <c r="D129">
        <f>Mapping!U$2*Valeurs!D129/(SUMPRODUCT(Mapping!$S$2:$AL$2,Valeurs!$B129:$U129))</f>
        <v>4.2779398144571622E-2</v>
      </c>
      <c r="E129">
        <f>Mapping!V$2*Valeurs!E129/(SUMPRODUCT(Mapping!$S$2:$AL$2,Valeurs!$B129:$U129))</f>
        <v>5.4160688019265296E-2</v>
      </c>
      <c r="F129">
        <f>Mapping!W$2*Valeurs!F129/(SUMPRODUCT(Mapping!$S$2:$AL$2,Valeurs!$B129:$U129))</f>
        <v>5.4347333144796214E-2</v>
      </c>
      <c r="G129">
        <f>Mapping!X$2*Valeurs!G129/(SUMPRODUCT(Mapping!$S$2:$AL$2,Valeurs!$B129:$U129))</f>
        <v>5.5834986408110299E-2</v>
      </c>
      <c r="H129">
        <f>Mapping!Y$2*Valeurs!H129/(SUMPRODUCT(Mapping!$S$2:$AL$2,Valeurs!$B129:$U129))</f>
        <v>5.5484500665569605E-2</v>
      </c>
      <c r="I129">
        <f>Mapping!Z$2*Valeurs!I129/(SUMPRODUCT(Mapping!$S$2:$AL$2,Valeurs!$B129:$U129))</f>
        <v>5.7229292551418398E-2</v>
      </c>
      <c r="J129">
        <f>Mapping!AA$2*Valeurs!J129/(SUMPRODUCT(Mapping!$S$2:$AL$2,Valeurs!$B129:$U129))</f>
        <v>3.1655576218555122E-3</v>
      </c>
      <c r="K129">
        <f>Mapping!AB$2*Valeurs!K129/(SUMPRODUCT(Mapping!$S$2:$AL$2,Valeurs!$B129:$U129))</f>
        <v>3.2988441711154122E-2</v>
      </c>
      <c r="L129">
        <f>Mapping!AC$2*Valeurs!L129/(SUMPRODUCT(Mapping!$S$2:$AL$2,Valeurs!$B129:$U129))</f>
        <v>8.2991631287014672E-2</v>
      </c>
      <c r="M129">
        <f>Mapping!AD$2*Valeurs!M129/(SUMPRODUCT(Mapping!$S$2:$AL$2,Valeurs!$B129:$U129))</f>
        <v>8.0955324471925147E-2</v>
      </c>
      <c r="N129">
        <f>Mapping!AE$2*Valeurs!N129/(SUMPRODUCT(Mapping!$S$2:$AL$2,Valeurs!$B129:$U129))</f>
        <v>3.6558252956536891E-2</v>
      </c>
      <c r="O129">
        <f>Mapping!AF$2*Valeurs!O129/(SUMPRODUCT(Mapping!$S$2:$AL$2,Valeurs!$B129:$U129))</f>
        <v>3.982715284563608E-2</v>
      </c>
      <c r="P129">
        <f>Mapping!AG$2*Valeurs!P129/(SUMPRODUCT(Mapping!$S$2:$AL$2,Valeurs!$B129:$U129))</f>
        <v>6.3160638405396166E-2</v>
      </c>
      <c r="Q129">
        <f>Mapping!AH$2*Valeurs!Q129/(SUMPRODUCT(Mapping!$S$2:$AL$2,Valeurs!$B129:$U129))</f>
        <v>3.9929938368920656E-2</v>
      </c>
      <c r="R129">
        <f>Mapping!AI$2*Valeurs!R129/(SUMPRODUCT(Mapping!$S$2:$AL$2,Valeurs!$B129:$U129))</f>
        <v>5.1429930373277387E-2</v>
      </c>
      <c r="S129">
        <f>Mapping!AJ$2*Valeurs!S129/(SUMPRODUCT(Mapping!$S$2:$AL$2,Valeurs!$B129:$U129))</f>
        <v>3.3936063354221155E-2</v>
      </c>
      <c r="T129">
        <f>Mapping!AK$2*Valeurs!T129/(SUMPRODUCT(Mapping!$S$2:$AL$2,Valeurs!$B129:$U129))</f>
        <v>4.3540468134641241E-2</v>
      </c>
      <c r="U129">
        <f>Mapping!AL$2*Valeurs!U129/(SUMPRODUCT(Mapping!$S$2:$AL$2,Valeurs!$B129:$U129))</f>
        <v>7.6052595631073389E-2</v>
      </c>
      <c r="V129">
        <f>SUMPRODUCT(B129:U129,Rendements!B129:U129)</f>
        <v>1.2089442976803855E-2</v>
      </c>
      <c r="W129">
        <f t="shared" si="1"/>
        <v>1.0573071524727364</v>
      </c>
    </row>
    <row r="130" spans="1:23" x14ac:dyDescent="0.25">
      <c r="A130" s="1" t="s">
        <v>149</v>
      </c>
      <c r="B130">
        <f>Mapping!S$2*Valeurs!B130/(SUMPRODUCT(Mapping!$S$2:$AL$2,Valeurs!$B130:$U130))</f>
        <v>4.9084771136240352E-2</v>
      </c>
      <c r="C130">
        <f>Mapping!T$2*Valeurs!C130/(SUMPRODUCT(Mapping!$S$2:$AL$2,Valeurs!$B130:$U130))</f>
        <v>4.531612425821812E-2</v>
      </c>
      <c r="D130">
        <f>Mapping!U$2*Valeurs!D130/(SUMPRODUCT(Mapping!$S$2:$AL$2,Valeurs!$B130:$U130))</f>
        <v>4.7352223957368843E-2</v>
      </c>
      <c r="E130">
        <f>Mapping!V$2*Valeurs!E130/(SUMPRODUCT(Mapping!$S$2:$AL$2,Valeurs!$B130:$U130))</f>
        <v>5.4024135893129779E-2</v>
      </c>
      <c r="F130">
        <f>Mapping!W$2*Valeurs!F130/(SUMPRODUCT(Mapping!$S$2:$AL$2,Valeurs!$B130:$U130))</f>
        <v>5.4050922493713419E-2</v>
      </c>
      <c r="G130">
        <f>Mapping!X$2*Valeurs!G130/(SUMPRODUCT(Mapping!$S$2:$AL$2,Valeurs!$B130:$U130))</f>
        <v>5.6357687273452056E-2</v>
      </c>
      <c r="H130">
        <f>Mapping!Y$2*Valeurs!H130/(SUMPRODUCT(Mapping!$S$2:$AL$2,Valeurs!$B130:$U130))</f>
        <v>5.4380600012809491E-2</v>
      </c>
      <c r="I130">
        <f>Mapping!Z$2*Valeurs!I130/(SUMPRODUCT(Mapping!$S$2:$AL$2,Valeurs!$B130:$U130))</f>
        <v>5.6894298010684997E-2</v>
      </c>
      <c r="J130">
        <f>Mapping!AA$2*Valeurs!J130/(SUMPRODUCT(Mapping!$S$2:$AL$2,Valeurs!$B130:$U130))</f>
        <v>3.1160078808522089E-3</v>
      </c>
      <c r="K130">
        <f>Mapping!AB$2*Valeurs!K130/(SUMPRODUCT(Mapping!$S$2:$AL$2,Valeurs!$B130:$U130))</f>
        <v>3.270653438901281E-2</v>
      </c>
      <c r="L130">
        <f>Mapping!AC$2*Valeurs!L130/(SUMPRODUCT(Mapping!$S$2:$AL$2,Valeurs!$B130:$U130))</f>
        <v>8.1582905747990694E-2</v>
      </c>
      <c r="M130">
        <f>Mapping!AD$2*Valeurs!M130/(SUMPRODUCT(Mapping!$S$2:$AL$2,Valeurs!$B130:$U130))</f>
        <v>7.9636870551442765E-2</v>
      </c>
      <c r="N130">
        <f>Mapping!AE$2*Valeurs!N130/(SUMPRODUCT(Mapping!$S$2:$AL$2,Valeurs!$B130:$U130))</f>
        <v>3.6737177141972839E-2</v>
      </c>
      <c r="O130">
        <f>Mapping!AF$2*Valeurs!O130/(SUMPRODUCT(Mapping!$S$2:$AL$2,Valeurs!$B130:$U130))</f>
        <v>4.0336908102689785E-2</v>
      </c>
      <c r="P130">
        <f>Mapping!AG$2*Valeurs!P130/(SUMPRODUCT(Mapping!$S$2:$AL$2,Valeurs!$B130:$U130))</f>
        <v>6.6918320698178616E-2</v>
      </c>
      <c r="Q130">
        <f>Mapping!AH$2*Valeurs!Q130/(SUMPRODUCT(Mapping!$S$2:$AL$2,Valeurs!$B130:$U130))</f>
        <v>3.9670224030898024E-2</v>
      </c>
      <c r="R130">
        <f>Mapping!AI$2*Valeurs!R130/(SUMPRODUCT(Mapping!$S$2:$AL$2,Valeurs!$B130:$U130))</f>
        <v>5.1591505247293397E-2</v>
      </c>
      <c r="S130">
        <f>Mapping!AJ$2*Valeurs!S130/(SUMPRODUCT(Mapping!$S$2:$AL$2,Valeurs!$B130:$U130))</f>
        <v>3.4166305009143513E-2</v>
      </c>
      <c r="T130">
        <f>Mapping!AK$2*Valeurs!T130/(SUMPRODUCT(Mapping!$S$2:$AL$2,Valeurs!$B130:$U130))</f>
        <v>4.0372318860284979E-2</v>
      </c>
      <c r="U130">
        <f>Mapping!AL$2*Valeurs!U130/(SUMPRODUCT(Mapping!$S$2:$AL$2,Valeurs!$B130:$U130))</f>
        <v>7.5704159304623292E-2</v>
      </c>
      <c r="V130">
        <f>SUMPRODUCT(B130:U130,Rendements!B130:U130)</f>
        <v>4.1301026736659573E-3</v>
      </c>
      <c r="W130">
        <f t="shared" si="1"/>
        <v>1.0616739395700503</v>
      </c>
    </row>
    <row r="131" spans="1:23" x14ac:dyDescent="0.25">
      <c r="A131" s="1" t="s">
        <v>150</v>
      </c>
      <c r="B131">
        <f>Mapping!S$2*Valeurs!B131/(SUMPRODUCT(Mapping!$S$2:$AL$2,Valeurs!$B131:$U131))</f>
        <v>4.9013397178966529E-2</v>
      </c>
      <c r="C131">
        <f>Mapping!T$2*Valeurs!C131/(SUMPRODUCT(Mapping!$S$2:$AL$2,Valeurs!$B131:$U131))</f>
        <v>4.4799420821909484E-2</v>
      </c>
      <c r="D131">
        <f>Mapping!U$2*Valeurs!D131/(SUMPRODUCT(Mapping!$S$2:$AL$2,Valeurs!$B131:$U131))</f>
        <v>4.8259682562635187E-2</v>
      </c>
      <c r="E131">
        <f>Mapping!V$2*Valeurs!E131/(SUMPRODUCT(Mapping!$S$2:$AL$2,Valeurs!$B131:$U131))</f>
        <v>5.4593240831124566E-2</v>
      </c>
      <c r="F131">
        <f>Mapping!W$2*Valeurs!F131/(SUMPRODUCT(Mapping!$S$2:$AL$2,Valeurs!$B131:$U131))</f>
        <v>5.3998777233128112E-2</v>
      </c>
      <c r="G131">
        <f>Mapping!X$2*Valeurs!G131/(SUMPRODUCT(Mapping!$S$2:$AL$2,Valeurs!$B131:$U131))</f>
        <v>5.561123685422583E-2</v>
      </c>
      <c r="H131">
        <f>Mapping!Y$2*Valeurs!H131/(SUMPRODUCT(Mapping!$S$2:$AL$2,Valeurs!$B131:$U131))</f>
        <v>5.3928040651287701E-2</v>
      </c>
      <c r="I131">
        <f>Mapping!Z$2*Valeurs!I131/(SUMPRODUCT(Mapping!$S$2:$AL$2,Valeurs!$B131:$U131))</f>
        <v>5.653701303785464E-2</v>
      </c>
      <c r="J131">
        <f>Mapping!AA$2*Valeurs!J131/(SUMPRODUCT(Mapping!$S$2:$AL$2,Valeurs!$B131:$U131))</f>
        <v>3.1265367847108472E-3</v>
      </c>
      <c r="K131">
        <f>Mapping!AB$2*Valeurs!K131/(SUMPRODUCT(Mapping!$S$2:$AL$2,Valeurs!$B131:$U131))</f>
        <v>3.2675600917350923E-2</v>
      </c>
      <c r="L131">
        <f>Mapping!AC$2*Valeurs!L131/(SUMPRODUCT(Mapping!$S$2:$AL$2,Valeurs!$B131:$U131))</f>
        <v>8.2540372657658054E-2</v>
      </c>
      <c r="M131">
        <f>Mapping!AD$2*Valeurs!M131/(SUMPRODUCT(Mapping!$S$2:$AL$2,Valeurs!$B131:$U131))</f>
        <v>7.9312038056364498E-2</v>
      </c>
      <c r="N131">
        <f>Mapping!AE$2*Valeurs!N131/(SUMPRODUCT(Mapping!$S$2:$AL$2,Valeurs!$B131:$U131))</f>
        <v>3.6506835023088928E-2</v>
      </c>
      <c r="O131">
        <f>Mapping!AF$2*Valeurs!O131/(SUMPRODUCT(Mapping!$S$2:$AL$2,Valeurs!$B131:$U131))</f>
        <v>3.9224733382401573E-2</v>
      </c>
      <c r="P131">
        <f>Mapping!AG$2*Valeurs!P131/(SUMPRODUCT(Mapping!$S$2:$AL$2,Valeurs!$B131:$U131))</f>
        <v>6.8948611423065256E-2</v>
      </c>
      <c r="Q131">
        <f>Mapping!AH$2*Valeurs!Q131/(SUMPRODUCT(Mapping!$S$2:$AL$2,Valeurs!$B131:$U131))</f>
        <v>3.9573726715343767E-2</v>
      </c>
      <c r="R131">
        <f>Mapping!AI$2*Valeurs!R131/(SUMPRODUCT(Mapping!$S$2:$AL$2,Valeurs!$B131:$U131))</f>
        <v>5.0927770380771509E-2</v>
      </c>
      <c r="S131">
        <f>Mapping!AJ$2*Valeurs!S131/(SUMPRODUCT(Mapping!$S$2:$AL$2,Valeurs!$B131:$U131))</f>
        <v>3.3186541126991667E-2</v>
      </c>
      <c r="T131">
        <f>Mapping!AK$2*Valeurs!T131/(SUMPRODUCT(Mapping!$S$2:$AL$2,Valeurs!$B131:$U131))</f>
        <v>3.8734941925068288E-2</v>
      </c>
      <c r="U131">
        <f>Mapping!AL$2*Valeurs!U131/(SUMPRODUCT(Mapping!$S$2:$AL$2,Valeurs!$B131:$U131))</f>
        <v>7.8501482436052844E-2</v>
      </c>
      <c r="V131">
        <f>SUMPRODUCT(B131:U131,Rendements!B131:U131)</f>
        <v>9.7373706022711431E-3</v>
      </c>
      <c r="W131">
        <f t="shared" si="1"/>
        <v>1.0720118521784172</v>
      </c>
    </row>
    <row r="132" spans="1:23" x14ac:dyDescent="0.25">
      <c r="A132" s="1" t="s">
        <v>151</v>
      </c>
      <c r="B132">
        <f>Mapping!S$2*Valeurs!B132/(SUMPRODUCT(Mapping!$S$2:$AL$2,Valeurs!$B132:$U132))</f>
        <v>4.8971947427244443E-2</v>
      </c>
      <c r="C132">
        <f>Mapping!T$2*Valeurs!C132/(SUMPRODUCT(Mapping!$S$2:$AL$2,Valeurs!$B132:$U132))</f>
        <v>4.4761534754482225E-2</v>
      </c>
      <c r="D132">
        <f>Mapping!U$2*Valeurs!D132/(SUMPRODUCT(Mapping!$S$2:$AL$2,Valeurs!$B132:$U132))</f>
        <v>4.8218870213858303E-2</v>
      </c>
      <c r="E132">
        <f>Mapping!V$2*Valeurs!E132/(SUMPRODUCT(Mapping!$S$2:$AL$2,Valeurs!$B132:$U132))</f>
        <v>5.4547072305611191E-2</v>
      </c>
      <c r="F132">
        <f>Mapping!W$2*Valeurs!F132/(SUMPRODUCT(Mapping!$S$2:$AL$2,Valeurs!$B132:$U132))</f>
        <v>5.387054418386434E-2</v>
      </c>
      <c r="G132">
        <f>Mapping!X$2*Valeurs!G132/(SUMPRODUCT(Mapping!$S$2:$AL$2,Valeurs!$B132:$U132))</f>
        <v>5.5564207427717206E-2</v>
      </c>
      <c r="H132">
        <f>Mapping!Y$2*Valeurs!H132/(SUMPRODUCT(Mapping!$S$2:$AL$2,Valeurs!$B132:$U132))</f>
        <v>5.3882434673646673E-2</v>
      </c>
      <c r="I132">
        <f>Mapping!Z$2*Valeurs!I132/(SUMPRODUCT(Mapping!$S$2:$AL$2,Valeurs!$B132:$U132))</f>
        <v>5.6489200699016529E-2</v>
      </c>
      <c r="J132">
        <f>Mapping!AA$2*Valeurs!J132/(SUMPRODUCT(Mapping!$S$2:$AL$2,Valeurs!$B132:$U132))</f>
        <v>3.1353957528269132E-3</v>
      </c>
      <c r="K132">
        <f>Mapping!AB$2*Valeurs!K132/(SUMPRODUCT(Mapping!$S$2:$AL$2,Valeurs!$B132:$U132))</f>
        <v>3.2886522835092899E-2</v>
      </c>
      <c r="L132">
        <f>Mapping!AC$2*Valeurs!L132/(SUMPRODUCT(Mapping!$S$2:$AL$2,Valeurs!$B132:$U132))</f>
        <v>8.3301507473957814E-2</v>
      </c>
      <c r="M132">
        <f>Mapping!AD$2*Valeurs!M132/(SUMPRODUCT(Mapping!$S$2:$AL$2,Valeurs!$B132:$U132))</f>
        <v>7.903769859485503E-2</v>
      </c>
      <c r="N132">
        <f>Mapping!AE$2*Valeurs!N132/(SUMPRODUCT(Mapping!$S$2:$AL$2,Valeurs!$B132:$U132))</f>
        <v>3.6165716727887466E-2</v>
      </c>
      <c r="O132">
        <f>Mapping!AF$2*Valeurs!O132/(SUMPRODUCT(Mapping!$S$2:$AL$2,Valeurs!$B132:$U132))</f>
        <v>3.9808481807924054E-2</v>
      </c>
      <c r="P132">
        <f>Mapping!AG$2*Valeurs!P132/(SUMPRODUCT(Mapping!$S$2:$AL$2,Valeurs!$B132:$U132))</f>
        <v>6.9647339112578421E-2</v>
      </c>
      <c r="Q132">
        <f>Mapping!AH$2*Valeurs!Q132/(SUMPRODUCT(Mapping!$S$2:$AL$2,Valeurs!$B132:$U132))</f>
        <v>3.9268505560045755E-2</v>
      </c>
      <c r="R132">
        <f>Mapping!AI$2*Valeurs!R132/(SUMPRODUCT(Mapping!$S$2:$AL$2,Valeurs!$B132:$U132))</f>
        <v>5.1358782749469915E-2</v>
      </c>
      <c r="S132">
        <f>Mapping!AJ$2*Valeurs!S132/(SUMPRODUCT(Mapping!$S$2:$AL$2,Valeurs!$B132:$U132))</f>
        <v>3.3158475863830944E-2</v>
      </c>
      <c r="T132">
        <f>Mapping!AK$2*Valeurs!T132/(SUMPRODUCT(Mapping!$S$2:$AL$2,Valeurs!$B132:$U132))</f>
        <v>3.7490666697063343E-2</v>
      </c>
      <c r="U132">
        <f>Mapping!AL$2*Valeurs!U132/(SUMPRODUCT(Mapping!$S$2:$AL$2,Valeurs!$B132:$U132))</f>
        <v>7.8435095139026495E-2</v>
      </c>
      <c r="V132">
        <f>SUMPRODUCT(B132:U132,Rendements!B132:U132)</f>
        <v>9.213865606588034E-4</v>
      </c>
      <c r="W132">
        <f t="shared" ref="W132:W195" si="2">W131*(V132+1)</f>
        <v>1.0729995894918813</v>
      </c>
    </row>
    <row r="133" spans="1:23" x14ac:dyDescent="0.25">
      <c r="A133" s="1" t="s">
        <v>152</v>
      </c>
      <c r="B133">
        <f>Mapping!S$2*Valeurs!B133/(SUMPRODUCT(Mapping!$S$2:$AL$2,Valeurs!$B133:$U133))</f>
        <v>4.9059501747418917E-2</v>
      </c>
      <c r="C133">
        <f>Mapping!T$2*Valeurs!C133/(SUMPRODUCT(Mapping!$S$2:$AL$2,Valeurs!$B133:$U133))</f>
        <v>4.4841561503494345E-2</v>
      </c>
      <c r="D133">
        <f>Mapping!U$2*Valeurs!D133/(SUMPRODUCT(Mapping!$S$2:$AL$2,Valeurs!$B133:$U133))</f>
        <v>4.8305078147643815E-2</v>
      </c>
      <c r="E133">
        <f>Mapping!V$2*Valeurs!E133/(SUMPRODUCT(Mapping!$S$2:$AL$2,Valeurs!$B133:$U133))</f>
        <v>5.4644594092759249E-2</v>
      </c>
      <c r="F133">
        <f>Mapping!W$2*Valeurs!F133/(SUMPRODUCT(Mapping!$S$2:$AL$2,Valeurs!$B133:$U133))</f>
        <v>5.386576049222129E-2</v>
      </c>
      <c r="G133">
        <f>Mapping!X$2*Valeurs!G133/(SUMPRODUCT(Mapping!$S$2:$AL$2,Valeurs!$B133:$U133))</f>
        <v>5.5663547696237159E-2</v>
      </c>
      <c r="H133">
        <f>Mapping!Y$2*Valeurs!H133/(SUMPRODUCT(Mapping!$S$2:$AL$2,Valeurs!$B133:$U133))</f>
        <v>5.3978768190793516E-2</v>
      </c>
      <c r="I133">
        <f>Mapping!Z$2*Valeurs!I133/(SUMPRODUCT(Mapping!$S$2:$AL$2,Valeurs!$B133:$U133))</f>
        <v>5.6590194713431616E-2</v>
      </c>
      <c r="J133">
        <f>Mapping!AA$2*Valeurs!J133/(SUMPRODUCT(Mapping!$S$2:$AL$2,Valeurs!$B133:$U133))</f>
        <v>3.1360626774713457E-3</v>
      </c>
      <c r="K133">
        <f>Mapping!AB$2*Valeurs!K133/(SUMPRODUCT(Mapping!$S$2:$AL$2,Valeurs!$B133:$U133))</f>
        <v>3.2749012582483202E-2</v>
      </c>
      <c r="L133">
        <f>Mapping!AC$2*Valeurs!L133/(SUMPRODUCT(Mapping!$S$2:$AL$2,Valeurs!$B133:$U133))</f>
        <v>8.3450437774661643E-2</v>
      </c>
      <c r="M133">
        <f>Mapping!AD$2*Valeurs!M133/(SUMPRODUCT(Mapping!$S$2:$AL$2,Valeurs!$B133:$U133))</f>
        <v>7.8002394759111804E-2</v>
      </c>
      <c r="N133">
        <f>Mapping!AE$2*Valeurs!N133/(SUMPRODUCT(Mapping!$S$2:$AL$2,Valeurs!$B133:$U133))</f>
        <v>3.5808575760068309E-2</v>
      </c>
      <c r="O133">
        <f>Mapping!AF$2*Valeurs!O133/(SUMPRODUCT(Mapping!$S$2:$AL$2,Valeurs!$B133:$U133))</f>
        <v>4.0686516669780709E-2</v>
      </c>
      <c r="P133">
        <f>Mapping!AG$2*Valeurs!P133/(SUMPRODUCT(Mapping!$S$2:$AL$2,Valeurs!$B133:$U133))</f>
        <v>6.9266264684578152E-2</v>
      </c>
      <c r="Q133">
        <f>Mapping!AH$2*Valeurs!Q133/(SUMPRODUCT(Mapping!$S$2:$AL$2,Valeurs!$B133:$U133))</f>
        <v>3.8658111069558437E-2</v>
      </c>
      <c r="R133">
        <f>Mapping!AI$2*Valeurs!R133/(SUMPRODUCT(Mapping!$S$2:$AL$2,Valeurs!$B133:$U133))</f>
        <v>5.1793608393692875E-2</v>
      </c>
      <c r="S133">
        <f>Mapping!AJ$2*Valeurs!S133/(SUMPRODUCT(Mapping!$S$2:$AL$2,Valeurs!$B133:$U133))</f>
        <v>3.3350363946574597E-2</v>
      </c>
      <c r="T133">
        <f>Mapping!AK$2*Valeurs!T133/(SUMPRODUCT(Mapping!$S$2:$AL$2,Valeurs!$B133:$U133))</f>
        <v>3.7574320056089232E-2</v>
      </c>
      <c r="U133">
        <f>Mapping!AL$2*Valeurs!U133/(SUMPRODUCT(Mapping!$S$2:$AL$2,Valeurs!$B133:$U133))</f>
        <v>7.8575325041929989E-2</v>
      </c>
      <c r="V133">
        <f>SUMPRODUCT(B133:U133,Rendements!B133:U133)</f>
        <v>-1.7294972301269754E-3</v>
      </c>
      <c r="W133">
        <f t="shared" si="2"/>
        <v>1.0711438396739279</v>
      </c>
    </row>
    <row r="134" spans="1:23" x14ac:dyDescent="0.25">
      <c r="A134" s="1" t="s">
        <v>153</v>
      </c>
      <c r="B134">
        <f>Mapping!S$2*Valeurs!B134/(SUMPRODUCT(Mapping!$S$2:$AL$2,Valeurs!$B134:$U134))</f>
        <v>4.9228895978004825E-2</v>
      </c>
      <c r="C134">
        <f>Mapping!T$2*Valeurs!C134/(SUMPRODUCT(Mapping!$S$2:$AL$2,Valeurs!$B134:$U134))</f>
        <v>4.5074930409151441E-2</v>
      </c>
      <c r="D134">
        <f>Mapping!U$2*Valeurs!D134/(SUMPRODUCT(Mapping!$S$2:$AL$2,Valeurs!$B134:$U134))</f>
        <v>4.6243477716058912E-2</v>
      </c>
      <c r="E134">
        <f>Mapping!V$2*Valeurs!E134/(SUMPRODUCT(Mapping!$S$2:$AL$2,Valeurs!$B134:$U134))</f>
        <v>5.3896405848801995E-2</v>
      </c>
      <c r="F134">
        <f>Mapping!W$2*Valeurs!F134/(SUMPRODUCT(Mapping!$S$2:$AL$2,Valeurs!$B134:$U134))</f>
        <v>5.3524263907004759E-2</v>
      </c>
      <c r="G134">
        <f>Mapping!X$2*Valeurs!G134/(SUMPRODUCT(Mapping!$S$2:$AL$2,Valeurs!$B134:$U134))</f>
        <v>5.5860900482541172E-2</v>
      </c>
      <c r="H134">
        <f>Mapping!Y$2*Valeurs!H134/(SUMPRODUCT(Mapping!$S$2:$AL$2,Valeurs!$B134:$U134))</f>
        <v>5.4981920756044231E-2</v>
      </c>
      <c r="I134">
        <f>Mapping!Z$2*Valeurs!I134/(SUMPRODUCT(Mapping!$S$2:$AL$2,Valeurs!$B134:$U134))</f>
        <v>5.6963002344363176E-2</v>
      </c>
      <c r="J134">
        <f>Mapping!AA$2*Valeurs!J134/(SUMPRODUCT(Mapping!$S$2:$AL$2,Valeurs!$B134:$U134))</f>
        <v>3.2220521993719681E-3</v>
      </c>
      <c r="K134">
        <f>Mapping!AB$2*Valeurs!K134/(SUMPRODUCT(Mapping!$S$2:$AL$2,Valeurs!$B134:$U134))</f>
        <v>3.304902000375709E-2</v>
      </c>
      <c r="L134">
        <f>Mapping!AC$2*Valeurs!L134/(SUMPRODUCT(Mapping!$S$2:$AL$2,Valeurs!$B134:$U134))</f>
        <v>8.1776900193104768E-2</v>
      </c>
      <c r="M134">
        <f>Mapping!AD$2*Valeurs!M134/(SUMPRODUCT(Mapping!$S$2:$AL$2,Valeurs!$B134:$U134))</f>
        <v>7.8338356663150935E-2</v>
      </c>
      <c r="N134">
        <f>Mapping!AE$2*Valeurs!N134/(SUMPRODUCT(Mapping!$S$2:$AL$2,Valeurs!$B134:$U134))</f>
        <v>3.6326244020642294E-2</v>
      </c>
      <c r="O134">
        <f>Mapping!AF$2*Valeurs!O134/(SUMPRODUCT(Mapping!$S$2:$AL$2,Valeurs!$B134:$U134))</f>
        <v>4.0813509058482786E-2</v>
      </c>
      <c r="P134">
        <f>Mapping!AG$2*Valeurs!P134/(SUMPRODUCT(Mapping!$S$2:$AL$2,Valeurs!$B134:$U134))</f>
        <v>6.9027522591967524E-2</v>
      </c>
      <c r="Q134">
        <f>Mapping!AH$2*Valeurs!Q134/(SUMPRODUCT(Mapping!$S$2:$AL$2,Valeurs!$B134:$U134))</f>
        <v>3.9088494163117868E-2</v>
      </c>
      <c r="R134">
        <f>Mapping!AI$2*Valeurs!R134/(SUMPRODUCT(Mapping!$S$2:$AL$2,Valeurs!$B134:$U134))</f>
        <v>5.3568897750654258E-2</v>
      </c>
      <c r="S134">
        <f>Mapping!AJ$2*Valeurs!S134/(SUMPRODUCT(Mapping!$S$2:$AL$2,Valeurs!$B134:$U134))</f>
        <v>3.3670139804172175E-2</v>
      </c>
      <c r="T134">
        <f>Mapping!AK$2*Valeurs!T134/(SUMPRODUCT(Mapping!$S$2:$AL$2,Valeurs!$B134:$U134))</f>
        <v>3.7289764601851315E-2</v>
      </c>
      <c r="U134">
        <f>Mapping!AL$2*Valeurs!U134/(SUMPRODUCT(Mapping!$S$2:$AL$2,Valeurs!$B134:$U134))</f>
        <v>7.805530150775658E-2</v>
      </c>
      <c r="V134">
        <f>SUMPRODUCT(B134:U134,Rendements!B134:U134)</f>
        <v>-7.2828675027656956E-3</v>
      </c>
      <c r="W134">
        <f t="shared" si="2"/>
        <v>1.0633428410131789</v>
      </c>
    </row>
    <row r="135" spans="1:23" x14ac:dyDescent="0.25">
      <c r="A135" s="1" t="s">
        <v>154</v>
      </c>
      <c r="B135">
        <f>Mapping!S$2*Valeurs!B135/(SUMPRODUCT(Mapping!$S$2:$AL$2,Valeurs!$B135:$U135))</f>
        <v>4.8794839085068341E-2</v>
      </c>
      <c r="C135">
        <f>Mapping!T$2*Valeurs!C135/(SUMPRODUCT(Mapping!$S$2:$AL$2,Valeurs!$B135:$U135))</f>
        <v>4.5313452212874167E-2</v>
      </c>
      <c r="D135">
        <f>Mapping!U$2*Valeurs!D135/(SUMPRODUCT(Mapping!$S$2:$AL$2,Valeurs!$B135:$U135))</f>
        <v>4.7263490987427423E-2</v>
      </c>
      <c r="E135">
        <f>Mapping!V$2*Valeurs!E135/(SUMPRODUCT(Mapping!$S$2:$AL$2,Valeurs!$B135:$U135))</f>
        <v>5.3607313984537476E-2</v>
      </c>
      <c r="F135">
        <f>Mapping!W$2*Valeurs!F135/(SUMPRODUCT(Mapping!$S$2:$AL$2,Valeurs!$B135:$U135))</f>
        <v>5.338117240187918E-2</v>
      </c>
      <c r="G135">
        <f>Mapping!X$2*Valeurs!G135/(SUMPRODUCT(Mapping!$S$2:$AL$2,Valeurs!$B135:$U135))</f>
        <v>5.5819003149484042E-2</v>
      </c>
      <c r="H135">
        <f>Mapping!Y$2*Valeurs!H135/(SUMPRODUCT(Mapping!$S$2:$AL$2,Valeurs!$B135:$U135))</f>
        <v>5.5019930123565319E-2</v>
      </c>
      <c r="I135">
        <f>Mapping!Z$2*Valeurs!I135/(SUMPRODUCT(Mapping!$S$2:$AL$2,Valeurs!$B135:$U135))</f>
        <v>5.6660364038731051E-2</v>
      </c>
      <c r="J135">
        <f>Mapping!AA$2*Valeurs!J135/(SUMPRODUCT(Mapping!$S$2:$AL$2,Valeurs!$B135:$U135))</f>
        <v>3.2232705688346125E-3</v>
      </c>
      <c r="K135">
        <f>Mapping!AB$2*Valeurs!K135/(SUMPRODUCT(Mapping!$S$2:$AL$2,Valeurs!$B135:$U135))</f>
        <v>3.2960896320975382E-2</v>
      </c>
      <c r="L135">
        <f>Mapping!AC$2*Valeurs!L135/(SUMPRODUCT(Mapping!$S$2:$AL$2,Valeurs!$B135:$U135))</f>
        <v>8.2650810196025853E-2</v>
      </c>
      <c r="M135">
        <f>Mapping!AD$2*Valeurs!M135/(SUMPRODUCT(Mapping!$S$2:$AL$2,Valeurs!$B135:$U135))</f>
        <v>7.8597281181405063E-2</v>
      </c>
      <c r="N135">
        <f>Mapping!AE$2*Valeurs!N135/(SUMPRODUCT(Mapping!$S$2:$AL$2,Valeurs!$B135:$U135))</f>
        <v>3.5445576928484289E-2</v>
      </c>
      <c r="O135">
        <f>Mapping!AF$2*Valeurs!O135/(SUMPRODUCT(Mapping!$S$2:$AL$2,Valeurs!$B135:$U135))</f>
        <v>4.0745293932726585E-2</v>
      </c>
      <c r="P135">
        <f>Mapping!AG$2*Valeurs!P135/(SUMPRODUCT(Mapping!$S$2:$AL$2,Valeurs!$B135:$U135))</f>
        <v>6.7397910907360664E-2</v>
      </c>
      <c r="Q135">
        <f>Mapping!AH$2*Valeurs!Q135/(SUMPRODUCT(Mapping!$S$2:$AL$2,Valeurs!$B135:$U135))</f>
        <v>3.8883087507619658E-2</v>
      </c>
      <c r="R135">
        <f>Mapping!AI$2*Valeurs!R135/(SUMPRODUCT(Mapping!$S$2:$AL$2,Valeurs!$B135:$U135))</f>
        <v>5.3736968925214658E-2</v>
      </c>
      <c r="S135">
        <f>Mapping!AJ$2*Valeurs!S135/(SUMPRODUCT(Mapping!$S$2:$AL$2,Valeurs!$B135:$U135))</f>
        <v>3.3692570454333409E-2</v>
      </c>
      <c r="T135">
        <f>Mapping!AK$2*Valeurs!T135/(SUMPRODUCT(Mapping!$S$2:$AL$2,Valeurs!$B135:$U135))</f>
        <v>3.7377096175672295E-2</v>
      </c>
      <c r="U135">
        <f>Mapping!AL$2*Valeurs!U135/(SUMPRODUCT(Mapping!$S$2:$AL$2,Valeurs!$B135:$U135))</f>
        <v>7.9429670917780582E-2</v>
      </c>
      <c r="V135">
        <f>SUMPRODUCT(B135:U135,Rendements!B135:U135)</f>
        <v>5.4109266648866214E-3</v>
      </c>
      <c r="W135">
        <f t="shared" si="2"/>
        <v>1.0690965111455333</v>
      </c>
    </row>
    <row r="136" spans="1:23" x14ac:dyDescent="0.25">
      <c r="A136" s="1" t="s">
        <v>155</v>
      </c>
      <c r="B136">
        <f>Mapping!S$2*Valeurs!B136/(SUMPRODUCT(Mapping!$S$2:$AL$2,Valeurs!$B136:$U136))</f>
        <v>4.8037312756757274E-2</v>
      </c>
      <c r="C136">
        <f>Mapping!T$2*Valeurs!C136/(SUMPRODUCT(Mapping!$S$2:$AL$2,Valeurs!$B136:$U136))</f>
        <v>4.5012430330865813E-2</v>
      </c>
      <c r="D136">
        <f>Mapping!U$2*Valeurs!D136/(SUMPRODUCT(Mapping!$S$2:$AL$2,Valeurs!$B136:$U136))</f>
        <v>4.7683413906068423E-2</v>
      </c>
      <c r="E136">
        <f>Mapping!V$2*Valeurs!E136/(SUMPRODUCT(Mapping!$S$2:$AL$2,Valeurs!$B136:$U136))</f>
        <v>5.3366099576055794E-2</v>
      </c>
      <c r="F136">
        <f>Mapping!W$2*Valeurs!F136/(SUMPRODUCT(Mapping!$S$2:$AL$2,Valeurs!$B136:$U136))</f>
        <v>5.3947448579530717E-2</v>
      </c>
      <c r="G136">
        <f>Mapping!X$2*Valeurs!G136/(SUMPRODUCT(Mapping!$S$2:$AL$2,Valeurs!$B136:$U136))</f>
        <v>5.6181268765985851E-2</v>
      </c>
      <c r="H136">
        <f>Mapping!Y$2*Valeurs!H136/(SUMPRODUCT(Mapping!$S$2:$AL$2,Valeurs!$B136:$U136))</f>
        <v>5.5611915654136888E-2</v>
      </c>
      <c r="I136">
        <f>Mapping!Z$2*Valeurs!I136/(SUMPRODUCT(Mapping!$S$2:$AL$2,Valeurs!$B136:$U136))</f>
        <v>5.6711579671076949E-2</v>
      </c>
      <c r="J136">
        <f>Mapping!AA$2*Valeurs!J136/(SUMPRODUCT(Mapping!$S$2:$AL$2,Valeurs!$B136:$U136))</f>
        <v>3.2298767205775113E-3</v>
      </c>
      <c r="K136">
        <f>Mapping!AB$2*Valeurs!K136/(SUMPRODUCT(Mapping!$S$2:$AL$2,Valeurs!$B136:$U136))</f>
        <v>3.3165521101916583E-2</v>
      </c>
      <c r="L136">
        <f>Mapping!AC$2*Valeurs!L136/(SUMPRODUCT(Mapping!$S$2:$AL$2,Valeurs!$B136:$U136))</f>
        <v>8.284140786638676E-2</v>
      </c>
      <c r="M136">
        <f>Mapping!AD$2*Valeurs!M136/(SUMPRODUCT(Mapping!$S$2:$AL$2,Valeurs!$B136:$U136))</f>
        <v>7.917253971417415E-2</v>
      </c>
      <c r="N136">
        <f>Mapping!AE$2*Valeurs!N136/(SUMPRODUCT(Mapping!$S$2:$AL$2,Valeurs!$B136:$U136))</f>
        <v>3.5259690794589786E-2</v>
      </c>
      <c r="O136">
        <f>Mapping!AF$2*Valeurs!O136/(SUMPRODUCT(Mapping!$S$2:$AL$2,Valeurs!$B136:$U136))</f>
        <v>4.0382227861416577E-2</v>
      </c>
      <c r="P136">
        <f>Mapping!AG$2*Valeurs!P136/(SUMPRODUCT(Mapping!$S$2:$AL$2,Valeurs!$B136:$U136))</f>
        <v>7.0346893432270866E-2</v>
      </c>
      <c r="Q136">
        <f>Mapping!AH$2*Valeurs!Q136/(SUMPRODUCT(Mapping!$S$2:$AL$2,Valeurs!$B136:$U136))</f>
        <v>3.883600770756937E-2</v>
      </c>
      <c r="R136">
        <f>Mapping!AI$2*Valeurs!R136/(SUMPRODUCT(Mapping!$S$2:$AL$2,Valeurs!$B136:$U136))</f>
        <v>5.2588585084855484E-2</v>
      </c>
      <c r="S136">
        <f>Mapping!AJ$2*Valeurs!S136/(SUMPRODUCT(Mapping!$S$2:$AL$2,Valeurs!$B136:$U136))</f>
        <v>3.3104187292898123E-2</v>
      </c>
      <c r="T136">
        <f>Mapping!AK$2*Valeurs!T136/(SUMPRODUCT(Mapping!$S$2:$AL$2,Valeurs!$B136:$U136))</f>
        <v>3.6678281225126924E-2</v>
      </c>
      <c r="U136">
        <f>Mapping!AL$2*Valeurs!U136/(SUMPRODUCT(Mapping!$S$2:$AL$2,Valeurs!$B136:$U136))</f>
        <v>7.7843311957740136E-2</v>
      </c>
      <c r="V136">
        <f>SUMPRODUCT(B136:U136,Rendements!B136:U136)</f>
        <v>-2.0491860419000639E-3</v>
      </c>
      <c r="W136">
        <f t="shared" si="2"/>
        <v>1.0669057334974499</v>
      </c>
    </row>
    <row r="137" spans="1:23" x14ac:dyDescent="0.25">
      <c r="A137" s="1" t="s">
        <v>156</v>
      </c>
      <c r="B137">
        <f>Mapping!S$2*Valeurs!B137/(SUMPRODUCT(Mapping!$S$2:$AL$2,Valeurs!$B137:$U137))</f>
        <v>4.8305254822986136E-2</v>
      </c>
      <c r="C137">
        <f>Mapping!T$2*Valeurs!C137/(SUMPRODUCT(Mapping!$S$2:$AL$2,Valeurs!$B137:$U137))</f>
        <v>4.4827077289969819E-2</v>
      </c>
      <c r="D137">
        <f>Mapping!U$2*Valeurs!D137/(SUMPRODUCT(Mapping!$S$2:$AL$2,Valeurs!$B137:$U137))</f>
        <v>4.7297028111132136E-2</v>
      </c>
      <c r="E137">
        <f>Mapping!V$2*Valeurs!E137/(SUMPRODUCT(Mapping!$S$2:$AL$2,Valeurs!$B137:$U137))</f>
        <v>5.3640409885849442E-2</v>
      </c>
      <c r="F137">
        <f>Mapping!W$2*Valeurs!F137/(SUMPRODUCT(Mapping!$S$2:$AL$2,Valeurs!$B137:$U137))</f>
        <v>5.4034412313151342E-2</v>
      </c>
      <c r="G137">
        <f>Mapping!X$2*Valeurs!G137/(SUMPRODUCT(Mapping!$S$2:$AL$2,Valeurs!$B137:$U137))</f>
        <v>5.5901236956275573E-2</v>
      </c>
      <c r="H137">
        <f>Mapping!Y$2*Valeurs!H137/(SUMPRODUCT(Mapping!$S$2:$AL$2,Valeurs!$B137:$U137))</f>
        <v>5.5972301227451352E-2</v>
      </c>
      <c r="I137">
        <f>Mapping!Z$2*Valeurs!I137/(SUMPRODUCT(Mapping!$S$2:$AL$2,Valeurs!$B137:$U137))</f>
        <v>5.6766149074500456E-2</v>
      </c>
      <c r="J137">
        <f>Mapping!AA$2*Valeurs!J137/(SUMPRODUCT(Mapping!$S$2:$AL$2,Valeurs!$B137:$U137))</f>
        <v>3.2375159471108319E-3</v>
      </c>
      <c r="K137">
        <f>Mapping!AB$2*Valeurs!K137/(SUMPRODUCT(Mapping!$S$2:$AL$2,Valeurs!$B137:$U137))</f>
        <v>3.2997798966699049E-2</v>
      </c>
      <c r="L137">
        <f>Mapping!AC$2*Valeurs!L137/(SUMPRODUCT(Mapping!$S$2:$AL$2,Valeurs!$B137:$U137))</f>
        <v>8.431290038815327E-2</v>
      </c>
      <c r="M137">
        <f>Mapping!AD$2*Valeurs!M137/(SUMPRODUCT(Mapping!$S$2:$AL$2,Valeurs!$B137:$U137))</f>
        <v>8.0576049262719079E-2</v>
      </c>
      <c r="N137">
        <f>Mapping!AE$2*Valeurs!N137/(SUMPRODUCT(Mapping!$S$2:$AL$2,Valeurs!$B137:$U137))</f>
        <v>3.5598792670749606E-2</v>
      </c>
      <c r="O137">
        <f>Mapping!AF$2*Valeurs!O137/(SUMPRODUCT(Mapping!$S$2:$AL$2,Valeurs!$B137:$U137))</f>
        <v>4.0166709843472544E-2</v>
      </c>
      <c r="P137">
        <f>Mapping!AG$2*Valeurs!P137/(SUMPRODUCT(Mapping!$S$2:$AL$2,Valeurs!$B137:$U137))</f>
        <v>6.8870203477438816E-2</v>
      </c>
      <c r="Q137">
        <f>Mapping!AH$2*Valeurs!Q137/(SUMPRODUCT(Mapping!$S$2:$AL$2,Valeurs!$B137:$U137))</f>
        <v>3.8719691313092774E-2</v>
      </c>
      <c r="R137">
        <f>Mapping!AI$2*Valeurs!R137/(SUMPRODUCT(Mapping!$S$2:$AL$2,Valeurs!$B137:$U137))</f>
        <v>5.2986044873670229E-2</v>
      </c>
      <c r="S137">
        <f>Mapping!AJ$2*Valeurs!S137/(SUMPRODUCT(Mapping!$S$2:$AL$2,Valeurs!$B137:$U137))</f>
        <v>3.2672995440533606E-2</v>
      </c>
      <c r="T137">
        <f>Mapping!AK$2*Valeurs!T137/(SUMPRODUCT(Mapping!$S$2:$AL$2,Valeurs!$B137:$U137))</f>
        <v>3.5952292658102458E-2</v>
      </c>
      <c r="U137">
        <f>Mapping!AL$2*Valeurs!U137/(SUMPRODUCT(Mapping!$S$2:$AL$2,Valeurs!$B137:$U137))</f>
        <v>7.7165135476941427E-2</v>
      </c>
      <c r="V137">
        <f>SUMPRODUCT(B137:U137,Rendements!B137:U137)</f>
        <v>3.1317086839791107E-3</v>
      </c>
      <c r="W137">
        <f t="shared" si="2"/>
        <v>1.0702469714480309</v>
      </c>
    </row>
    <row r="138" spans="1:23" x14ac:dyDescent="0.25">
      <c r="A138" s="1" t="s">
        <v>157</v>
      </c>
      <c r="B138">
        <f>Mapping!S$2*Valeurs!B138/(SUMPRODUCT(Mapping!$S$2:$AL$2,Valeurs!$B138:$U138))</f>
        <v>4.8337706449918978E-2</v>
      </c>
      <c r="C138">
        <f>Mapping!T$2*Valeurs!C138/(SUMPRODUCT(Mapping!$S$2:$AL$2,Valeurs!$B138:$U138))</f>
        <v>4.5273086788123848E-2</v>
      </c>
      <c r="D138">
        <f>Mapping!U$2*Valeurs!D138/(SUMPRODUCT(Mapping!$S$2:$AL$2,Valeurs!$B138:$U138))</f>
        <v>4.8014152345463669E-2</v>
      </c>
      <c r="E138">
        <f>Mapping!V$2*Valeurs!E138/(SUMPRODUCT(Mapping!$S$2:$AL$2,Valeurs!$B138:$U138))</f>
        <v>5.3256419492584306E-2</v>
      </c>
      <c r="F138">
        <f>Mapping!W$2*Valeurs!F138/(SUMPRODUCT(Mapping!$S$2:$AL$2,Valeurs!$B138:$U138))</f>
        <v>5.4270478741332541E-2</v>
      </c>
      <c r="G138">
        <f>Mapping!X$2*Valeurs!G138/(SUMPRODUCT(Mapping!$S$2:$AL$2,Valeurs!$B138:$U138))</f>
        <v>5.6059116959244447E-2</v>
      </c>
      <c r="H138">
        <f>Mapping!Y$2*Valeurs!H138/(SUMPRODUCT(Mapping!$S$2:$AL$2,Valeurs!$B138:$U138))</f>
        <v>5.6259596827712574E-2</v>
      </c>
      <c r="I138">
        <f>Mapping!Z$2*Valeurs!I138/(SUMPRODUCT(Mapping!$S$2:$AL$2,Valeurs!$B138:$U138))</f>
        <v>5.6801634535974969E-2</v>
      </c>
      <c r="J138">
        <f>Mapping!AA$2*Valeurs!J138/(SUMPRODUCT(Mapping!$S$2:$AL$2,Valeurs!$B138:$U138))</f>
        <v>3.2389662349304495E-3</v>
      </c>
      <c r="K138">
        <f>Mapping!AB$2*Valeurs!K138/(SUMPRODUCT(Mapping!$S$2:$AL$2,Valeurs!$B138:$U138))</f>
        <v>3.3019980985588129E-2</v>
      </c>
      <c r="L138">
        <f>Mapping!AC$2*Valeurs!L138/(SUMPRODUCT(Mapping!$S$2:$AL$2,Valeurs!$B138:$U138))</f>
        <v>8.5672117724774094E-2</v>
      </c>
      <c r="M138">
        <f>Mapping!AD$2*Valeurs!M138/(SUMPRODUCT(Mapping!$S$2:$AL$2,Valeurs!$B138:$U138))</f>
        <v>8.0614545227631534E-2</v>
      </c>
      <c r="N138">
        <f>Mapping!AE$2*Valeurs!N138/(SUMPRODUCT(Mapping!$S$2:$AL$2,Valeurs!$B138:$U138))</f>
        <v>3.492955685625624E-2</v>
      </c>
      <c r="O138">
        <f>Mapping!AF$2*Valeurs!O138/(SUMPRODUCT(Mapping!$S$2:$AL$2,Valeurs!$B138:$U138))</f>
        <v>3.9887509198871011E-2</v>
      </c>
      <c r="P138">
        <f>Mapping!AG$2*Valeurs!P138/(SUMPRODUCT(Mapping!$S$2:$AL$2,Valeurs!$B138:$U138))</f>
        <v>6.8660960370894988E-2</v>
      </c>
      <c r="Q138">
        <f>Mapping!AH$2*Valeurs!Q138/(SUMPRODUCT(Mapping!$S$2:$AL$2,Valeurs!$B138:$U138))</f>
        <v>3.9089464555122432E-2</v>
      </c>
      <c r="R138">
        <f>Mapping!AI$2*Valeurs!R138/(SUMPRODUCT(Mapping!$S$2:$AL$2,Valeurs!$B138:$U138))</f>
        <v>5.3356426374094212E-2</v>
      </c>
      <c r="S138">
        <f>Mapping!AJ$2*Valeurs!S138/(SUMPRODUCT(Mapping!$S$2:$AL$2,Valeurs!$B138:$U138))</f>
        <v>3.2488062617627246E-2</v>
      </c>
      <c r="T138">
        <f>Mapping!AK$2*Valeurs!T138/(SUMPRODUCT(Mapping!$S$2:$AL$2,Valeurs!$B138:$U138))</f>
        <v>3.415542703184727E-2</v>
      </c>
      <c r="U138">
        <f>Mapping!AL$2*Valeurs!U138/(SUMPRODUCT(Mapping!$S$2:$AL$2,Valeurs!$B138:$U138))</f>
        <v>7.6614790682007064E-2</v>
      </c>
      <c r="V138">
        <f>SUMPRODUCT(B138:U138,Rendements!B138:U138)</f>
        <v>-2.3253668151618639E-3</v>
      </c>
      <c r="W138">
        <f t="shared" si="2"/>
        <v>1.0677582546565982</v>
      </c>
    </row>
    <row r="139" spans="1:23" x14ac:dyDescent="0.25">
      <c r="A139" s="1" t="s">
        <v>158</v>
      </c>
      <c r="B139">
        <f>Mapping!S$2*Valeurs!B139/(SUMPRODUCT(Mapping!$S$2:$AL$2,Valeurs!$B139:$U139))</f>
        <v>4.8223334837672785E-2</v>
      </c>
      <c r="C139">
        <f>Mapping!T$2*Valeurs!C139/(SUMPRODUCT(Mapping!$S$2:$AL$2,Valeurs!$B139:$U139))</f>
        <v>4.5523445742732406E-2</v>
      </c>
      <c r="D139">
        <f>Mapping!U$2*Valeurs!D139/(SUMPRODUCT(Mapping!$S$2:$AL$2,Valeurs!$B139:$U139))</f>
        <v>4.9211386277656109E-2</v>
      </c>
      <c r="E139">
        <f>Mapping!V$2*Valeurs!E139/(SUMPRODUCT(Mapping!$S$2:$AL$2,Valeurs!$B139:$U139))</f>
        <v>5.322254954758289E-2</v>
      </c>
      <c r="F139">
        <f>Mapping!W$2*Valeurs!F139/(SUMPRODUCT(Mapping!$S$2:$AL$2,Valeurs!$B139:$U139))</f>
        <v>5.3938340990346903E-2</v>
      </c>
      <c r="G139">
        <f>Mapping!X$2*Valeurs!G139/(SUMPRODUCT(Mapping!$S$2:$AL$2,Valeurs!$B139:$U139))</f>
        <v>5.6055141089846799E-2</v>
      </c>
      <c r="H139">
        <f>Mapping!Y$2*Valeurs!H139/(SUMPRODUCT(Mapping!$S$2:$AL$2,Valeurs!$B139:$U139))</f>
        <v>5.6380035405991485E-2</v>
      </c>
      <c r="I139">
        <f>Mapping!Z$2*Valeurs!I139/(SUMPRODUCT(Mapping!$S$2:$AL$2,Valeurs!$B139:$U139))</f>
        <v>5.6917211891045802E-2</v>
      </c>
      <c r="J139">
        <f>Mapping!AA$2*Valeurs!J139/(SUMPRODUCT(Mapping!$S$2:$AL$2,Valeurs!$B139:$U139))</f>
        <v>3.2375465846792803E-3</v>
      </c>
      <c r="K139">
        <f>Mapping!AB$2*Valeurs!K139/(SUMPRODUCT(Mapping!$S$2:$AL$2,Valeurs!$B139:$U139))</f>
        <v>3.2801686236756965E-2</v>
      </c>
      <c r="L139">
        <f>Mapping!AC$2*Valeurs!L139/(SUMPRODUCT(Mapping!$S$2:$AL$2,Valeurs!$B139:$U139))</f>
        <v>8.4656909392583787E-2</v>
      </c>
      <c r="M139">
        <f>Mapping!AD$2*Valeurs!M139/(SUMPRODUCT(Mapping!$S$2:$AL$2,Valeurs!$B139:$U139))</f>
        <v>8.05794002249553E-2</v>
      </c>
      <c r="N139">
        <f>Mapping!AE$2*Valeurs!N139/(SUMPRODUCT(Mapping!$S$2:$AL$2,Valeurs!$B139:$U139))</f>
        <v>3.4611951127425725E-2</v>
      </c>
      <c r="O139">
        <f>Mapping!AF$2*Valeurs!O139/(SUMPRODUCT(Mapping!$S$2:$AL$2,Valeurs!$B139:$U139))</f>
        <v>3.960677008635511E-2</v>
      </c>
      <c r="P139">
        <f>Mapping!AG$2*Valeurs!P139/(SUMPRODUCT(Mapping!$S$2:$AL$2,Valeurs!$B139:$U139))</f>
        <v>6.9486164935241429E-2</v>
      </c>
      <c r="Q139">
        <f>Mapping!AH$2*Valeurs!Q139/(SUMPRODUCT(Mapping!$S$2:$AL$2,Valeurs!$B139:$U139))</f>
        <v>3.9119110846791094E-2</v>
      </c>
      <c r="R139">
        <f>Mapping!AI$2*Valeurs!R139/(SUMPRODUCT(Mapping!$S$2:$AL$2,Valeurs!$B139:$U139))</f>
        <v>5.3290102576411057E-2</v>
      </c>
      <c r="S139">
        <f>Mapping!AJ$2*Valeurs!S139/(SUMPRODUCT(Mapping!$S$2:$AL$2,Valeurs!$B139:$U139))</f>
        <v>3.2067456341265801E-2</v>
      </c>
      <c r="T139">
        <f>Mapping!AK$2*Valeurs!T139/(SUMPRODUCT(Mapping!$S$2:$AL$2,Valeurs!$B139:$U139))</f>
        <v>3.5310848089955507E-2</v>
      </c>
      <c r="U139">
        <f>Mapping!AL$2*Valeurs!U139/(SUMPRODUCT(Mapping!$S$2:$AL$2,Valeurs!$B139:$U139))</f>
        <v>7.5760607774703614E-2</v>
      </c>
      <c r="V139">
        <f>SUMPRODUCT(B139:U139,Rendements!B139:U139)</f>
        <v>2.8528117094170193E-3</v>
      </c>
      <c r="W139">
        <f t="shared" si="2"/>
        <v>1.0708043679083092</v>
      </c>
    </row>
    <row r="140" spans="1:23" x14ac:dyDescent="0.25">
      <c r="A140" s="1" t="s">
        <v>159</v>
      </c>
      <c r="B140">
        <f>Mapping!S$2*Valeurs!B140/(SUMPRODUCT(Mapping!$S$2:$AL$2,Valeurs!$B140:$U140))</f>
        <v>4.8516472187967147E-2</v>
      </c>
      <c r="C140">
        <f>Mapping!T$2*Valeurs!C140/(SUMPRODUCT(Mapping!$S$2:$AL$2,Valeurs!$B140:$U140))</f>
        <v>4.5105620595763549E-2</v>
      </c>
      <c r="D140">
        <f>Mapping!U$2*Valeurs!D140/(SUMPRODUCT(Mapping!$S$2:$AL$2,Valeurs!$B140:$U140))</f>
        <v>4.8286498049438811E-2</v>
      </c>
      <c r="E140">
        <f>Mapping!V$2*Valeurs!E140/(SUMPRODUCT(Mapping!$S$2:$AL$2,Valeurs!$B140:$U140))</f>
        <v>5.3178740313254626E-2</v>
      </c>
      <c r="F140">
        <f>Mapping!W$2*Valeurs!F140/(SUMPRODUCT(Mapping!$S$2:$AL$2,Valeurs!$B140:$U140))</f>
        <v>5.3432690942166877E-2</v>
      </c>
      <c r="G140">
        <f>Mapping!X$2*Valeurs!G140/(SUMPRODUCT(Mapping!$S$2:$AL$2,Valeurs!$B140:$U140))</f>
        <v>5.6324819471123513E-2</v>
      </c>
      <c r="H140">
        <f>Mapping!Y$2*Valeurs!H140/(SUMPRODUCT(Mapping!$S$2:$AL$2,Valeurs!$B140:$U140))</f>
        <v>5.6076773252009264E-2</v>
      </c>
      <c r="I140">
        <f>Mapping!Z$2*Valeurs!I140/(SUMPRODUCT(Mapping!$S$2:$AL$2,Valeurs!$B140:$U140))</f>
        <v>5.6840022843387822E-2</v>
      </c>
      <c r="J140">
        <f>Mapping!AA$2*Valeurs!J140/(SUMPRODUCT(Mapping!$S$2:$AL$2,Valeurs!$B140:$U140))</f>
        <v>3.247291680732056E-3</v>
      </c>
      <c r="K140">
        <f>Mapping!AB$2*Valeurs!K140/(SUMPRODUCT(Mapping!$S$2:$AL$2,Valeurs!$B140:$U140))</f>
        <v>3.2380746453682434E-2</v>
      </c>
      <c r="L140">
        <f>Mapping!AC$2*Valeurs!L140/(SUMPRODUCT(Mapping!$S$2:$AL$2,Valeurs!$B140:$U140))</f>
        <v>8.5958603494408092E-2</v>
      </c>
      <c r="M140">
        <f>Mapping!AD$2*Valeurs!M140/(SUMPRODUCT(Mapping!$S$2:$AL$2,Valeurs!$B140:$U140))</f>
        <v>8.1185673794110569E-2</v>
      </c>
      <c r="N140">
        <f>Mapping!AE$2*Valeurs!N140/(SUMPRODUCT(Mapping!$S$2:$AL$2,Valeurs!$B140:$U140))</f>
        <v>3.5340053486660535E-2</v>
      </c>
      <c r="O140">
        <f>Mapping!AF$2*Valeurs!O140/(SUMPRODUCT(Mapping!$S$2:$AL$2,Valeurs!$B140:$U140))</f>
        <v>3.9779174615276705E-2</v>
      </c>
      <c r="P140">
        <f>Mapping!AG$2*Valeurs!P140/(SUMPRODUCT(Mapping!$S$2:$AL$2,Valeurs!$B140:$U140))</f>
        <v>6.9362196689696204E-2</v>
      </c>
      <c r="Q140">
        <f>Mapping!AH$2*Valeurs!Q140/(SUMPRODUCT(Mapping!$S$2:$AL$2,Valeurs!$B140:$U140))</f>
        <v>3.8896343621414295E-2</v>
      </c>
      <c r="R140">
        <f>Mapping!AI$2*Valeurs!R140/(SUMPRODUCT(Mapping!$S$2:$AL$2,Valeurs!$B140:$U140))</f>
        <v>5.2385153841018765E-2</v>
      </c>
      <c r="S140">
        <f>Mapping!AJ$2*Valeurs!S140/(SUMPRODUCT(Mapping!$S$2:$AL$2,Valeurs!$B140:$U140))</f>
        <v>3.2123090304757587E-2</v>
      </c>
      <c r="T140">
        <f>Mapping!AK$2*Valeurs!T140/(SUMPRODUCT(Mapping!$S$2:$AL$2,Valeurs!$B140:$U140))</f>
        <v>3.46037716418751E-2</v>
      </c>
      <c r="U140">
        <f>Mapping!AL$2*Valeurs!U140/(SUMPRODUCT(Mapping!$S$2:$AL$2,Valeurs!$B140:$U140))</f>
        <v>7.6976262721256045E-2</v>
      </c>
      <c r="V140">
        <f>SUMPRODUCT(B140:U140,Rendements!B140:U140)</f>
        <v>1.2864880469564275E-2</v>
      </c>
      <c r="W140">
        <f t="shared" si="2"/>
        <v>1.0845801381077371</v>
      </c>
    </row>
    <row r="141" spans="1:23" x14ac:dyDescent="0.25">
      <c r="A141" s="1" t="s">
        <v>160</v>
      </c>
      <c r="B141">
        <f>Mapping!S$2*Valeurs!B141/(SUMPRODUCT(Mapping!$S$2:$AL$2,Valeurs!$B141:$U141))</f>
        <v>4.8561525267843041E-2</v>
      </c>
      <c r="C141">
        <f>Mapping!T$2*Valeurs!C141/(SUMPRODUCT(Mapping!$S$2:$AL$2,Valeurs!$B141:$U141))</f>
        <v>4.4995988199766468E-2</v>
      </c>
      <c r="D141">
        <f>Mapping!U$2*Valeurs!D141/(SUMPRODUCT(Mapping!$S$2:$AL$2,Valeurs!$B141:$U141))</f>
        <v>4.6791294001062161E-2</v>
      </c>
      <c r="E141">
        <f>Mapping!V$2*Valeurs!E141/(SUMPRODUCT(Mapping!$S$2:$AL$2,Valeurs!$B141:$U141))</f>
        <v>5.375350714384812E-2</v>
      </c>
      <c r="F141">
        <f>Mapping!W$2*Valeurs!F141/(SUMPRODUCT(Mapping!$S$2:$AL$2,Valeurs!$B141:$U141))</f>
        <v>5.3336777583478392E-2</v>
      </c>
      <c r="G141">
        <f>Mapping!X$2*Valeurs!G141/(SUMPRODUCT(Mapping!$S$2:$AL$2,Valeurs!$B141:$U141))</f>
        <v>5.6816883120182404E-2</v>
      </c>
      <c r="H141">
        <f>Mapping!Y$2*Valeurs!H141/(SUMPRODUCT(Mapping!$S$2:$AL$2,Valeurs!$B141:$U141))</f>
        <v>5.6511178839481119E-2</v>
      </c>
      <c r="I141">
        <f>Mapping!Z$2*Valeurs!I141/(SUMPRODUCT(Mapping!$S$2:$AL$2,Valeurs!$B141:$U141))</f>
        <v>5.7018100612721979E-2</v>
      </c>
      <c r="J141">
        <f>Mapping!AA$2*Valeurs!J141/(SUMPRODUCT(Mapping!$S$2:$AL$2,Valeurs!$B141:$U141))</f>
        <v>3.2562712999842729E-3</v>
      </c>
      <c r="K141">
        <f>Mapping!AB$2*Valeurs!K141/(SUMPRODUCT(Mapping!$S$2:$AL$2,Valeurs!$B141:$U141))</f>
        <v>3.2334671923635018E-2</v>
      </c>
      <c r="L141">
        <f>Mapping!AC$2*Valeurs!L141/(SUMPRODUCT(Mapping!$S$2:$AL$2,Valeurs!$B141:$U141))</f>
        <v>8.4676518212860083E-2</v>
      </c>
      <c r="M141">
        <f>Mapping!AD$2*Valeurs!M141/(SUMPRODUCT(Mapping!$S$2:$AL$2,Valeurs!$B141:$U141))</f>
        <v>8.1853315540473981E-2</v>
      </c>
      <c r="N141">
        <f>Mapping!AE$2*Valeurs!N141/(SUMPRODUCT(Mapping!$S$2:$AL$2,Valeurs!$B141:$U141))</f>
        <v>3.5037706944635351E-2</v>
      </c>
      <c r="O141">
        <f>Mapping!AF$2*Valeurs!O141/(SUMPRODUCT(Mapping!$S$2:$AL$2,Valeurs!$B141:$U141))</f>
        <v>3.9863638503935706E-2</v>
      </c>
      <c r="P141">
        <f>Mapping!AG$2*Valeurs!P141/(SUMPRODUCT(Mapping!$S$2:$AL$2,Valeurs!$B141:$U141))</f>
        <v>6.9778382831713878E-2</v>
      </c>
      <c r="Q141">
        <f>Mapping!AH$2*Valeurs!Q141/(SUMPRODUCT(Mapping!$S$2:$AL$2,Valeurs!$B141:$U141))</f>
        <v>3.8646168287537017E-2</v>
      </c>
      <c r="R141">
        <f>Mapping!AI$2*Valeurs!R141/(SUMPRODUCT(Mapping!$S$2:$AL$2,Valeurs!$B141:$U141))</f>
        <v>5.2228943530605552E-2</v>
      </c>
      <c r="S141">
        <f>Mapping!AJ$2*Valeurs!S141/(SUMPRODUCT(Mapping!$S$2:$AL$2,Valeurs!$B141:$U141))</f>
        <v>3.3726708397234642E-2</v>
      </c>
      <c r="T141">
        <f>Mapping!AK$2*Valeurs!T141/(SUMPRODUCT(Mapping!$S$2:$AL$2,Valeurs!$B141:$U141))</f>
        <v>3.4500584660196086E-2</v>
      </c>
      <c r="U141">
        <f>Mapping!AL$2*Valeurs!U141/(SUMPRODUCT(Mapping!$S$2:$AL$2,Valeurs!$B141:$U141))</f>
        <v>7.6311835098804931E-2</v>
      </c>
      <c r="V141">
        <f>SUMPRODUCT(B141:U141,Rendements!B141:U141)</f>
        <v>3.17076513967368E-3</v>
      </c>
      <c r="W141">
        <f t="shared" si="2"/>
        <v>1.0880190870008317</v>
      </c>
    </row>
    <row r="142" spans="1:23" x14ac:dyDescent="0.25">
      <c r="A142" s="1" t="s">
        <v>161</v>
      </c>
      <c r="B142">
        <f>Mapping!S$2*Valeurs!B142/(SUMPRODUCT(Mapping!$S$2:$AL$2,Valeurs!$B142:$U142))</f>
        <v>4.873191098923485E-2</v>
      </c>
      <c r="C142">
        <f>Mapping!T$2*Valeurs!C142/(SUMPRODUCT(Mapping!$S$2:$AL$2,Valeurs!$B142:$U142))</f>
        <v>4.4929545208349353E-2</v>
      </c>
      <c r="D142">
        <f>Mapping!U$2*Valeurs!D142/(SUMPRODUCT(Mapping!$S$2:$AL$2,Valeurs!$B142:$U142))</f>
        <v>4.7492911853626529E-2</v>
      </c>
      <c r="E142">
        <f>Mapping!V$2*Valeurs!E142/(SUMPRODUCT(Mapping!$S$2:$AL$2,Valeurs!$B142:$U142))</f>
        <v>5.4660598585608268E-2</v>
      </c>
      <c r="F142">
        <f>Mapping!W$2*Valeurs!F142/(SUMPRODUCT(Mapping!$S$2:$AL$2,Valeurs!$B142:$U142))</f>
        <v>5.2830419423225902E-2</v>
      </c>
      <c r="G142">
        <f>Mapping!X$2*Valeurs!G142/(SUMPRODUCT(Mapping!$S$2:$AL$2,Valeurs!$B142:$U142))</f>
        <v>5.6376583589089396E-2</v>
      </c>
      <c r="H142">
        <f>Mapping!Y$2*Valeurs!H142/(SUMPRODUCT(Mapping!$S$2:$AL$2,Valeurs!$B142:$U142))</f>
        <v>5.6257781974308009E-2</v>
      </c>
      <c r="I142">
        <f>Mapping!Z$2*Valeurs!I142/(SUMPRODUCT(Mapping!$S$2:$AL$2,Valeurs!$B142:$U142))</f>
        <v>5.6597711429928102E-2</v>
      </c>
      <c r="J142">
        <f>Mapping!AA$2*Valeurs!J142/(SUMPRODUCT(Mapping!$S$2:$AL$2,Valeurs!$B142:$U142))</f>
        <v>3.2899258892769468E-3</v>
      </c>
      <c r="K142">
        <f>Mapping!AB$2*Valeurs!K142/(SUMPRODUCT(Mapping!$S$2:$AL$2,Valeurs!$B142:$U142))</f>
        <v>3.2537840088113432E-2</v>
      </c>
      <c r="L142">
        <f>Mapping!AC$2*Valeurs!L142/(SUMPRODUCT(Mapping!$S$2:$AL$2,Valeurs!$B142:$U142))</f>
        <v>8.4834208097382166E-2</v>
      </c>
      <c r="M142">
        <f>Mapping!AD$2*Valeurs!M142/(SUMPRODUCT(Mapping!$S$2:$AL$2,Valeurs!$B142:$U142))</f>
        <v>8.30795035820351E-2</v>
      </c>
      <c r="N142">
        <f>Mapping!AE$2*Valeurs!N142/(SUMPRODUCT(Mapping!$S$2:$AL$2,Valeurs!$B142:$U142))</f>
        <v>3.5501421906656817E-2</v>
      </c>
      <c r="O142">
        <f>Mapping!AF$2*Valeurs!O142/(SUMPRODUCT(Mapping!$S$2:$AL$2,Valeurs!$B142:$U142))</f>
        <v>4.0269399465476627E-2</v>
      </c>
      <c r="P142">
        <f>Mapping!AG$2*Valeurs!P142/(SUMPRODUCT(Mapping!$S$2:$AL$2,Valeurs!$B142:$U142))</f>
        <v>6.9032669512717929E-2</v>
      </c>
      <c r="Q142">
        <f>Mapping!AH$2*Valeurs!Q142/(SUMPRODUCT(Mapping!$S$2:$AL$2,Valeurs!$B142:$U142))</f>
        <v>3.8107092683553598E-2</v>
      </c>
      <c r="R142">
        <f>Mapping!AI$2*Valeurs!R142/(SUMPRODUCT(Mapping!$S$2:$AL$2,Valeurs!$B142:$U142))</f>
        <v>5.1524159510065067E-2</v>
      </c>
      <c r="S142">
        <f>Mapping!AJ$2*Valeurs!S142/(SUMPRODUCT(Mapping!$S$2:$AL$2,Valeurs!$B142:$U142))</f>
        <v>3.3150420507822971E-2</v>
      </c>
      <c r="T142">
        <f>Mapping!AK$2*Valeurs!T142/(SUMPRODUCT(Mapping!$S$2:$AL$2,Valeurs!$B142:$U142))</f>
        <v>3.4622403934950537E-2</v>
      </c>
      <c r="U142">
        <f>Mapping!AL$2*Valeurs!U142/(SUMPRODUCT(Mapping!$S$2:$AL$2,Valeurs!$B142:$U142))</f>
        <v>7.6173491768578322E-2</v>
      </c>
      <c r="V142">
        <f>SUMPRODUCT(B142:U142,Rendements!B142:U142)</f>
        <v>3.6877444838273026E-3</v>
      </c>
      <c r="W142">
        <f t="shared" si="2"/>
        <v>1.0920314233872177</v>
      </c>
    </row>
    <row r="143" spans="1:23" x14ac:dyDescent="0.25">
      <c r="A143" s="1" t="s">
        <v>162</v>
      </c>
      <c r="B143">
        <f>Mapping!S$2*Valeurs!B143/(SUMPRODUCT(Mapping!$S$2:$AL$2,Valeurs!$B143:$U143))</f>
        <v>4.8082179961377765E-2</v>
      </c>
      <c r="C143">
        <f>Mapping!T$2*Valeurs!C143/(SUMPRODUCT(Mapping!$S$2:$AL$2,Valeurs!$B143:$U143))</f>
        <v>4.4609220435999443E-2</v>
      </c>
      <c r="D143">
        <f>Mapping!U$2*Valeurs!D143/(SUMPRODUCT(Mapping!$S$2:$AL$2,Valeurs!$B143:$U143))</f>
        <v>4.7026891365817683E-2</v>
      </c>
      <c r="E143">
        <f>Mapping!V$2*Valeurs!E143/(SUMPRODUCT(Mapping!$S$2:$AL$2,Valeurs!$B143:$U143))</f>
        <v>5.3789071365748058E-2</v>
      </c>
      <c r="F143">
        <f>Mapping!W$2*Valeurs!F143/(SUMPRODUCT(Mapping!$S$2:$AL$2,Valeurs!$B143:$U143))</f>
        <v>5.2857647053640738E-2</v>
      </c>
      <c r="G143">
        <f>Mapping!X$2*Valeurs!G143/(SUMPRODUCT(Mapping!$S$2:$AL$2,Valeurs!$B143:$U143))</f>
        <v>5.6079816251671272E-2</v>
      </c>
      <c r="H143">
        <f>Mapping!Y$2*Valeurs!H143/(SUMPRODUCT(Mapping!$S$2:$AL$2,Valeurs!$B143:$U143))</f>
        <v>5.6054172577317332E-2</v>
      </c>
      <c r="I143">
        <f>Mapping!Z$2*Valeurs!I143/(SUMPRODUCT(Mapping!$S$2:$AL$2,Valeurs!$B143:$U143))</f>
        <v>5.6370613604830283E-2</v>
      </c>
      <c r="J143">
        <f>Mapping!AA$2*Valeurs!J143/(SUMPRODUCT(Mapping!$S$2:$AL$2,Valeurs!$B143:$U143))</f>
        <v>3.2726076609575451E-3</v>
      </c>
      <c r="K143">
        <f>Mapping!AB$2*Valeurs!K143/(SUMPRODUCT(Mapping!$S$2:$AL$2,Valeurs!$B143:$U143))</f>
        <v>3.2399919310207713E-2</v>
      </c>
      <c r="L143">
        <f>Mapping!AC$2*Valeurs!L143/(SUMPRODUCT(Mapping!$S$2:$AL$2,Valeurs!$B143:$U143))</f>
        <v>8.4387639319065705E-2</v>
      </c>
      <c r="M143">
        <f>Mapping!AD$2*Valeurs!M143/(SUMPRODUCT(Mapping!$S$2:$AL$2,Valeurs!$B143:$U143))</f>
        <v>8.2349114253358502E-2</v>
      </c>
      <c r="N143">
        <f>Mapping!AE$2*Valeurs!N143/(SUMPRODUCT(Mapping!$S$2:$AL$2,Valeurs!$B143:$U143))</f>
        <v>3.5184389917212927E-2</v>
      </c>
      <c r="O143">
        <f>Mapping!AF$2*Valeurs!O143/(SUMPRODUCT(Mapping!$S$2:$AL$2,Valeurs!$B143:$U143))</f>
        <v>4.0585816255300229E-2</v>
      </c>
      <c r="P143">
        <f>Mapping!AG$2*Valeurs!P143/(SUMPRODUCT(Mapping!$S$2:$AL$2,Valeurs!$B143:$U143))</f>
        <v>7.4103539907399804E-2</v>
      </c>
      <c r="Q143">
        <f>Mapping!AH$2*Valeurs!Q143/(SUMPRODUCT(Mapping!$S$2:$AL$2,Valeurs!$B143:$U143))</f>
        <v>3.7906496270779258E-2</v>
      </c>
      <c r="R143">
        <f>Mapping!AI$2*Valeurs!R143/(SUMPRODUCT(Mapping!$S$2:$AL$2,Valeurs!$B143:$U143))</f>
        <v>5.0092783460507578E-2</v>
      </c>
      <c r="S143">
        <f>Mapping!AJ$2*Valeurs!S143/(SUMPRODUCT(Mapping!$S$2:$AL$2,Valeurs!$B143:$U143))</f>
        <v>3.3558987313576934E-2</v>
      </c>
      <c r="T143">
        <f>Mapping!AK$2*Valeurs!T143/(SUMPRODUCT(Mapping!$S$2:$AL$2,Valeurs!$B143:$U143))</f>
        <v>3.4992493029756051E-2</v>
      </c>
      <c r="U143">
        <f>Mapping!AL$2*Valeurs!U143/(SUMPRODUCT(Mapping!$S$2:$AL$2,Valeurs!$B143:$U143))</f>
        <v>7.6296600685475183E-2</v>
      </c>
      <c r="V143">
        <f>SUMPRODUCT(B143:U143,Rendements!B143:U143)</f>
        <v>5.7642628400478351E-3</v>
      </c>
      <c r="W143">
        <f t="shared" si="2"/>
        <v>1.0983261795412131</v>
      </c>
    </row>
    <row r="144" spans="1:23" x14ac:dyDescent="0.25">
      <c r="A144" s="1" t="s">
        <v>163</v>
      </c>
      <c r="B144">
        <f>Mapping!S$2*Valeurs!B144/(SUMPRODUCT(Mapping!$S$2:$AL$2,Valeurs!$B144:$U144))</f>
        <v>4.8022078280603335E-2</v>
      </c>
      <c r="C144">
        <f>Mapping!T$2*Valeurs!C144/(SUMPRODUCT(Mapping!$S$2:$AL$2,Valeurs!$B144:$U144))</f>
        <v>4.4553459879211166E-2</v>
      </c>
      <c r="D144">
        <f>Mapping!U$2*Valeurs!D144/(SUMPRODUCT(Mapping!$S$2:$AL$2,Valeurs!$B144:$U144))</f>
        <v>4.6968108772870519E-2</v>
      </c>
      <c r="E144">
        <f>Mapping!V$2*Valeurs!E144/(SUMPRODUCT(Mapping!$S$2:$AL$2,Valeurs!$B144:$U144))</f>
        <v>5.3721836194651942E-2</v>
      </c>
      <c r="F144">
        <f>Mapping!W$2*Valeurs!F144/(SUMPRODUCT(Mapping!$S$2:$AL$2,Valeurs!$B144:$U144))</f>
        <v>5.2791576142707478E-2</v>
      </c>
      <c r="G144">
        <f>Mapping!X$2*Valeurs!G144/(SUMPRODUCT(Mapping!$S$2:$AL$2,Valeurs!$B144:$U144))</f>
        <v>5.6009717699214749E-2</v>
      </c>
      <c r="H144">
        <f>Mapping!Y$2*Valeurs!H144/(SUMPRODUCT(Mapping!$S$2:$AL$2,Valeurs!$B144:$U144))</f>
        <v>5.598410607889686E-2</v>
      </c>
      <c r="I144">
        <f>Mapping!Z$2*Valeurs!I144/(SUMPRODUCT(Mapping!$S$2:$AL$2,Valeurs!$B144:$U144))</f>
        <v>5.6300151561997414E-2</v>
      </c>
      <c r="J144">
        <f>Mapping!AA$2*Valeurs!J144/(SUMPRODUCT(Mapping!$S$2:$AL$2,Valeurs!$B144:$U144))</f>
        <v>3.2203206051993026E-3</v>
      </c>
      <c r="K144">
        <f>Mapping!AB$2*Valeurs!K144/(SUMPRODUCT(Mapping!$S$2:$AL$2,Valeurs!$B144:$U144))</f>
        <v>3.2817532883359563E-2</v>
      </c>
      <c r="L144">
        <f>Mapping!AC$2*Valeurs!L144/(SUMPRODUCT(Mapping!$S$2:$AL$2,Valeurs!$B144:$U144))</f>
        <v>8.4992969971459109E-2</v>
      </c>
      <c r="M144">
        <f>Mapping!AD$2*Valeurs!M144/(SUMPRODUCT(Mapping!$S$2:$AL$2,Valeurs!$B144:$U144))</f>
        <v>8.3056708657188269E-2</v>
      </c>
      <c r="N144">
        <f>Mapping!AE$2*Valeurs!N144/(SUMPRODUCT(Mapping!$S$2:$AL$2,Valeurs!$B144:$U144))</f>
        <v>3.4902096684568909E-2</v>
      </c>
      <c r="O144">
        <f>Mapping!AF$2*Valeurs!O144/(SUMPRODUCT(Mapping!$S$2:$AL$2,Valeurs!$B144:$U144))</f>
        <v>4.0535084866363515E-2</v>
      </c>
      <c r="P144">
        <f>Mapping!AG$2*Valeurs!P144/(SUMPRODUCT(Mapping!$S$2:$AL$2,Valeurs!$B144:$U144))</f>
        <v>7.4627669692550927E-2</v>
      </c>
      <c r="Q144">
        <f>Mapping!AH$2*Valeurs!Q144/(SUMPRODUCT(Mapping!$S$2:$AL$2,Valeurs!$B144:$U144))</f>
        <v>3.8124791966435166E-2</v>
      </c>
      <c r="R144">
        <f>Mapping!AI$2*Valeurs!R144/(SUMPRODUCT(Mapping!$S$2:$AL$2,Valeurs!$B144:$U144))</f>
        <v>4.9952921782760527E-2</v>
      </c>
      <c r="S144">
        <f>Mapping!AJ$2*Valeurs!S144/(SUMPRODUCT(Mapping!$S$2:$AL$2,Valeurs!$B144:$U144))</f>
        <v>3.3128811053683795E-2</v>
      </c>
      <c r="T144">
        <f>Mapping!AK$2*Valeurs!T144/(SUMPRODUCT(Mapping!$S$2:$AL$2,Valeurs!$B144:$U144))</f>
        <v>3.4088825634762926E-2</v>
      </c>
      <c r="U144">
        <f>Mapping!AL$2*Valeurs!U144/(SUMPRODUCT(Mapping!$S$2:$AL$2,Valeurs!$B144:$U144))</f>
        <v>7.6201231591514471E-2</v>
      </c>
      <c r="V144">
        <f>SUMPRODUCT(B144:U144,Rendements!B144:U144)</f>
        <v>1.3055521903114434E-3</v>
      </c>
      <c r="W144">
        <f t="shared" si="2"/>
        <v>1.0997601016905896</v>
      </c>
    </row>
    <row r="145" spans="1:23" x14ac:dyDescent="0.25">
      <c r="A145" s="1" t="s">
        <v>164</v>
      </c>
      <c r="B145">
        <f>Mapping!S$2*Valeurs!B145/(SUMPRODUCT(Mapping!$S$2:$AL$2,Valeurs!$B145:$U145))</f>
        <v>4.8390105417201928E-2</v>
      </c>
      <c r="C145">
        <f>Mapping!T$2*Valeurs!C145/(SUMPRODUCT(Mapping!$S$2:$AL$2,Valeurs!$B145:$U145))</f>
        <v>4.4280546571654721E-2</v>
      </c>
      <c r="D145">
        <f>Mapping!U$2*Valeurs!D145/(SUMPRODUCT(Mapping!$S$2:$AL$2,Valeurs!$B145:$U145))</f>
        <v>4.5627177386003859E-2</v>
      </c>
      <c r="E145">
        <f>Mapping!V$2*Valeurs!E145/(SUMPRODUCT(Mapping!$S$2:$AL$2,Valeurs!$B145:$U145))</f>
        <v>5.4315704902824086E-2</v>
      </c>
      <c r="F145">
        <f>Mapping!W$2*Valeurs!F145/(SUMPRODUCT(Mapping!$S$2:$AL$2,Valeurs!$B145:$U145))</f>
        <v>5.2684149249055547E-2</v>
      </c>
      <c r="G145">
        <f>Mapping!X$2*Valeurs!G145/(SUMPRODUCT(Mapping!$S$2:$AL$2,Valeurs!$B145:$U145))</f>
        <v>5.6239469029008733E-2</v>
      </c>
      <c r="H145">
        <f>Mapping!Y$2*Valeurs!H145/(SUMPRODUCT(Mapping!$S$2:$AL$2,Valeurs!$B145:$U145))</f>
        <v>5.6160289145850362E-2</v>
      </c>
      <c r="I145">
        <f>Mapping!Z$2*Valeurs!I145/(SUMPRODUCT(Mapping!$S$2:$AL$2,Valeurs!$B145:$U145))</f>
        <v>5.6996433296291629E-2</v>
      </c>
      <c r="J145">
        <f>Mapping!AA$2*Valeurs!J145/(SUMPRODUCT(Mapping!$S$2:$AL$2,Valeurs!$B145:$U145))</f>
        <v>3.2529684843543433E-3</v>
      </c>
      <c r="K145">
        <f>Mapping!AB$2*Valeurs!K145/(SUMPRODUCT(Mapping!$S$2:$AL$2,Valeurs!$B145:$U145))</f>
        <v>3.2504516782180227E-2</v>
      </c>
      <c r="L145">
        <f>Mapping!AC$2*Valeurs!L145/(SUMPRODUCT(Mapping!$S$2:$AL$2,Valeurs!$B145:$U145))</f>
        <v>8.4648109806780891E-2</v>
      </c>
      <c r="M145">
        <f>Mapping!AD$2*Valeurs!M145/(SUMPRODUCT(Mapping!$S$2:$AL$2,Valeurs!$B145:$U145))</f>
        <v>8.2956942777192871E-2</v>
      </c>
      <c r="N145">
        <f>Mapping!AE$2*Valeurs!N145/(SUMPRODUCT(Mapping!$S$2:$AL$2,Valeurs!$B145:$U145))</f>
        <v>3.3662991320685086E-2</v>
      </c>
      <c r="O145">
        <f>Mapping!AF$2*Valeurs!O145/(SUMPRODUCT(Mapping!$S$2:$AL$2,Valeurs!$B145:$U145))</f>
        <v>4.3322247652592114E-2</v>
      </c>
      <c r="P145">
        <f>Mapping!AG$2*Valeurs!P145/(SUMPRODUCT(Mapping!$S$2:$AL$2,Valeurs!$B145:$U145))</f>
        <v>7.4604286978311105E-2</v>
      </c>
      <c r="Q145">
        <f>Mapping!AH$2*Valeurs!Q145/(SUMPRODUCT(Mapping!$S$2:$AL$2,Valeurs!$B145:$U145))</f>
        <v>3.7924789707711563E-2</v>
      </c>
      <c r="R145">
        <f>Mapping!AI$2*Valeurs!R145/(SUMPRODUCT(Mapping!$S$2:$AL$2,Valeurs!$B145:$U145))</f>
        <v>4.9742096979386308E-2</v>
      </c>
      <c r="S145">
        <f>Mapping!AJ$2*Valeurs!S145/(SUMPRODUCT(Mapping!$S$2:$AL$2,Valeurs!$B145:$U145))</f>
        <v>3.3791766153653549E-2</v>
      </c>
      <c r="T145">
        <f>Mapping!AK$2*Valeurs!T145/(SUMPRODUCT(Mapping!$S$2:$AL$2,Valeurs!$B145:$U145))</f>
        <v>3.3377378274652342E-2</v>
      </c>
      <c r="U145">
        <f>Mapping!AL$2*Valeurs!U145/(SUMPRODUCT(Mapping!$S$2:$AL$2,Valeurs!$B145:$U145))</f>
        <v>7.5518030084608723E-2</v>
      </c>
      <c r="V145">
        <f>SUMPRODUCT(B145:U145,Rendements!B145:U145)</f>
        <v>5.6117524768885393E-3</v>
      </c>
      <c r="W145">
        <f t="shared" si="2"/>
        <v>1.105931683165235</v>
      </c>
    </row>
    <row r="146" spans="1:23" x14ac:dyDescent="0.25">
      <c r="A146" s="1" t="s">
        <v>165</v>
      </c>
      <c r="B146">
        <f>Mapping!S$2*Valeurs!B146/(SUMPRODUCT(Mapping!$S$2:$AL$2,Valeurs!$B146:$U146))</f>
        <v>4.9014289486964235E-2</v>
      </c>
      <c r="C146">
        <f>Mapping!T$2*Valeurs!C146/(SUMPRODUCT(Mapping!$S$2:$AL$2,Valeurs!$B146:$U146))</f>
        <v>4.4077731550234617E-2</v>
      </c>
      <c r="D146">
        <f>Mapping!U$2*Valeurs!D146/(SUMPRODUCT(Mapping!$S$2:$AL$2,Valeurs!$B146:$U146))</f>
        <v>4.5063590132166827E-2</v>
      </c>
      <c r="E146">
        <f>Mapping!V$2*Valeurs!E146/(SUMPRODUCT(Mapping!$S$2:$AL$2,Valeurs!$B146:$U146))</f>
        <v>5.5016323292595183E-2</v>
      </c>
      <c r="F146">
        <f>Mapping!W$2*Valeurs!F146/(SUMPRODUCT(Mapping!$S$2:$AL$2,Valeurs!$B146:$U146))</f>
        <v>5.3363722199077486E-2</v>
      </c>
      <c r="G146">
        <f>Mapping!X$2*Valeurs!G146/(SUMPRODUCT(Mapping!$S$2:$AL$2,Valeurs!$B146:$U146))</f>
        <v>5.6489432568750823E-2</v>
      </c>
      <c r="H146">
        <f>Mapping!Y$2*Valeurs!H146/(SUMPRODUCT(Mapping!$S$2:$AL$2,Valeurs!$B146:$U146))</f>
        <v>5.6636386386338437E-2</v>
      </c>
      <c r="I146">
        <f>Mapping!Z$2*Valeurs!I146/(SUMPRODUCT(Mapping!$S$2:$AL$2,Valeurs!$B146:$U146))</f>
        <v>5.7576106877036667E-2</v>
      </c>
      <c r="J146">
        <f>Mapping!AA$2*Valeurs!J146/(SUMPRODUCT(Mapping!$S$2:$AL$2,Valeurs!$B146:$U146))</f>
        <v>3.2544602371369444E-3</v>
      </c>
      <c r="K146">
        <f>Mapping!AB$2*Valeurs!K146/(SUMPRODUCT(Mapping!$S$2:$AL$2,Valeurs!$B146:$U146))</f>
        <v>3.2957362626723788E-2</v>
      </c>
      <c r="L146">
        <f>Mapping!AC$2*Valeurs!L146/(SUMPRODUCT(Mapping!$S$2:$AL$2,Valeurs!$B146:$U146))</f>
        <v>8.5228410854914755E-2</v>
      </c>
      <c r="M146">
        <f>Mapping!AD$2*Valeurs!M146/(SUMPRODUCT(Mapping!$S$2:$AL$2,Valeurs!$B146:$U146))</f>
        <v>8.3800149789571982E-2</v>
      </c>
      <c r="N146">
        <f>Mapping!AE$2*Valeurs!N146/(SUMPRODUCT(Mapping!$S$2:$AL$2,Valeurs!$B146:$U146))</f>
        <v>3.3835259915937409E-2</v>
      </c>
      <c r="O146">
        <f>Mapping!AF$2*Valeurs!O146/(SUMPRODUCT(Mapping!$S$2:$AL$2,Valeurs!$B146:$U146))</f>
        <v>4.2657219540156485E-2</v>
      </c>
      <c r="P146">
        <f>Mapping!AG$2*Valeurs!P146/(SUMPRODUCT(Mapping!$S$2:$AL$2,Valeurs!$B146:$U146))</f>
        <v>7.2708002599776528E-2</v>
      </c>
      <c r="Q146">
        <f>Mapping!AH$2*Valeurs!Q146/(SUMPRODUCT(Mapping!$S$2:$AL$2,Valeurs!$B146:$U146))</f>
        <v>3.8012441770654229E-2</v>
      </c>
      <c r="R146">
        <f>Mapping!AI$2*Valeurs!R146/(SUMPRODUCT(Mapping!$S$2:$AL$2,Valeurs!$B146:$U146))</f>
        <v>5.0720995553350127E-2</v>
      </c>
      <c r="S146">
        <f>Mapping!AJ$2*Valeurs!S146/(SUMPRODUCT(Mapping!$S$2:$AL$2,Valeurs!$B146:$U146))</f>
        <v>3.3640886565690031E-2</v>
      </c>
      <c r="T146">
        <f>Mapping!AK$2*Valeurs!T146/(SUMPRODUCT(Mapping!$S$2:$AL$2,Valeurs!$B146:$U146))</f>
        <v>3.2107708616397716E-2</v>
      </c>
      <c r="U146">
        <f>Mapping!AL$2*Valeurs!U146/(SUMPRODUCT(Mapping!$S$2:$AL$2,Valeurs!$B146:$U146))</f>
        <v>7.3839519436525725E-2</v>
      </c>
      <c r="V146">
        <f>SUMPRODUCT(B146:U146,Rendements!B146:U146)</f>
        <v>-1.2508967018551203E-2</v>
      </c>
      <c r="W146">
        <f t="shared" si="2"/>
        <v>1.0920976202157504</v>
      </c>
    </row>
    <row r="147" spans="1:23" x14ac:dyDescent="0.25">
      <c r="A147" s="1" t="s">
        <v>166</v>
      </c>
      <c r="B147">
        <f>Mapping!S$2*Valeurs!B147/(SUMPRODUCT(Mapping!$S$2:$AL$2,Valeurs!$B147:$U147))</f>
        <v>4.9196562341298683E-2</v>
      </c>
      <c r="C147">
        <f>Mapping!T$2*Valeurs!C147/(SUMPRODUCT(Mapping!$S$2:$AL$2,Valeurs!$B147:$U147))</f>
        <v>4.4576042722800517E-2</v>
      </c>
      <c r="D147">
        <f>Mapping!U$2*Valeurs!D147/(SUMPRODUCT(Mapping!$S$2:$AL$2,Valeurs!$B147:$U147))</f>
        <v>4.3764394660642518E-2</v>
      </c>
      <c r="E147">
        <f>Mapping!V$2*Valeurs!E147/(SUMPRODUCT(Mapping!$S$2:$AL$2,Valeurs!$B147:$U147))</f>
        <v>5.3501101486891925E-2</v>
      </c>
      <c r="F147">
        <f>Mapping!W$2*Valeurs!F147/(SUMPRODUCT(Mapping!$S$2:$AL$2,Valeurs!$B147:$U147))</f>
        <v>5.3621584711605261E-2</v>
      </c>
      <c r="G147">
        <f>Mapping!X$2*Valeurs!G147/(SUMPRODUCT(Mapping!$S$2:$AL$2,Valeurs!$B147:$U147))</f>
        <v>5.6800146061713838E-2</v>
      </c>
      <c r="H147">
        <f>Mapping!Y$2*Valeurs!H147/(SUMPRODUCT(Mapping!$S$2:$AL$2,Valeurs!$B147:$U147))</f>
        <v>5.7287142427358224E-2</v>
      </c>
      <c r="I147">
        <f>Mapping!Z$2*Valeurs!I147/(SUMPRODUCT(Mapping!$S$2:$AL$2,Valeurs!$B147:$U147))</f>
        <v>5.8541751095137359E-2</v>
      </c>
      <c r="J147">
        <f>Mapping!AA$2*Valeurs!J147/(SUMPRODUCT(Mapping!$S$2:$AL$2,Valeurs!$B147:$U147))</f>
        <v>3.2686152477136793E-3</v>
      </c>
      <c r="K147">
        <f>Mapping!AB$2*Valeurs!K147/(SUMPRODUCT(Mapping!$S$2:$AL$2,Valeurs!$B147:$U147))</f>
        <v>3.3161711678968718E-2</v>
      </c>
      <c r="L147">
        <f>Mapping!AC$2*Valeurs!L147/(SUMPRODUCT(Mapping!$S$2:$AL$2,Valeurs!$B147:$U147))</f>
        <v>8.377714052402524E-2</v>
      </c>
      <c r="M147">
        <f>Mapping!AD$2*Valeurs!M147/(SUMPRODUCT(Mapping!$S$2:$AL$2,Valeurs!$B147:$U147))</f>
        <v>8.3526020180424029E-2</v>
      </c>
      <c r="N147">
        <f>Mapping!AE$2*Valeurs!N147/(SUMPRODUCT(Mapping!$S$2:$AL$2,Valeurs!$B147:$U147))</f>
        <v>3.3758527658491237E-2</v>
      </c>
      <c r="O147">
        <f>Mapping!AF$2*Valeurs!O147/(SUMPRODUCT(Mapping!$S$2:$AL$2,Valeurs!$B147:$U147))</f>
        <v>4.2666694033981253E-2</v>
      </c>
      <c r="P147">
        <f>Mapping!AG$2*Valeurs!P147/(SUMPRODUCT(Mapping!$S$2:$AL$2,Valeurs!$B147:$U147))</f>
        <v>7.4318863784865921E-2</v>
      </c>
      <c r="Q147">
        <f>Mapping!AH$2*Valeurs!Q147/(SUMPRODUCT(Mapping!$S$2:$AL$2,Valeurs!$B147:$U147))</f>
        <v>3.7537370023878115E-2</v>
      </c>
      <c r="R147">
        <f>Mapping!AI$2*Valeurs!R147/(SUMPRODUCT(Mapping!$S$2:$AL$2,Valeurs!$B147:$U147))</f>
        <v>5.0698680830220104E-2</v>
      </c>
      <c r="S147">
        <f>Mapping!AJ$2*Valeurs!S147/(SUMPRODUCT(Mapping!$S$2:$AL$2,Valeurs!$B147:$U147))</f>
        <v>3.3760327917160389E-2</v>
      </c>
      <c r="T147">
        <f>Mapping!AK$2*Valeurs!T147/(SUMPRODUCT(Mapping!$S$2:$AL$2,Valeurs!$B147:$U147))</f>
        <v>3.2863482587601585E-2</v>
      </c>
      <c r="U147">
        <f>Mapping!AL$2*Valeurs!U147/(SUMPRODUCT(Mapping!$S$2:$AL$2,Valeurs!$B147:$U147))</f>
        <v>7.3373840025221654E-2</v>
      </c>
      <c r="V147">
        <f>SUMPRODUCT(B147:U147,Rendements!B147:U147)</f>
        <v>-1.4050897081756325E-3</v>
      </c>
      <c r="W147">
        <f t="shared" si="2"/>
        <v>1.0905631250892622</v>
      </c>
    </row>
    <row r="148" spans="1:23" x14ac:dyDescent="0.25">
      <c r="A148" s="1" t="s">
        <v>167</v>
      </c>
      <c r="B148">
        <f>Mapping!S$2*Valeurs!B148/(SUMPRODUCT(Mapping!$S$2:$AL$2,Valeurs!$B148:$U148))</f>
        <v>5.0387852455311022E-2</v>
      </c>
      <c r="C148">
        <f>Mapping!T$2*Valeurs!C148/(SUMPRODUCT(Mapping!$S$2:$AL$2,Valeurs!$B148:$U148))</f>
        <v>4.5783805863042024E-2</v>
      </c>
      <c r="D148">
        <f>Mapping!U$2*Valeurs!D148/(SUMPRODUCT(Mapping!$S$2:$AL$2,Valeurs!$B148:$U148))</f>
        <v>4.3536726957886414E-2</v>
      </c>
      <c r="E148">
        <f>Mapping!V$2*Valeurs!E148/(SUMPRODUCT(Mapping!$S$2:$AL$2,Valeurs!$B148:$U148))</f>
        <v>5.4114510456209908E-2</v>
      </c>
      <c r="F148">
        <f>Mapping!W$2*Valeurs!F148/(SUMPRODUCT(Mapping!$S$2:$AL$2,Valeurs!$B148:$U148))</f>
        <v>5.3206486053131066E-2</v>
      </c>
      <c r="G148">
        <f>Mapping!X$2*Valeurs!G148/(SUMPRODUCT(Mapping!$S$2:$AL$2,Valeurs!$B148:$U148))</f>
        <v>5.7217569300133143E-2</v>
      </c>
      <c r="H148">
        <f>Mapping!Y$2*Valeurs!H148/(SUMPRODUCT(Mapping!$S$2:$AL$2,Valeurs!$B148:$U148))</f>
        <v>5.7427709276503328E-2</v>
      </c>
      <c r="I148">
        <f>Mapping!Z$2*Valeurs!I148/(SUMPRODUCT(Mapping!$S$2:$AL$2,Valeurs!$B148:$U148))</f>
        <v>5.8182108234029944E-2</v>
      </c>
      <c r="J148">
        <f>Mapping!AA$2*Valeurs!J148/(SUMPRODUCT(Mapping!$S$2:$AL$2,Valeurs!$B148:$U148))</f>
        <v>3.4074212723668308E-3</v>
      </c>
      <c r="K148">
        <f>Mapping!AB$2*Valeurs!K148/(SUMPRODUCT(Mapping!$S$2:$AL$2,Valeurs!$B148:$U148))</f>
        <v>3.2637010111401014E-2</v>
      </c>
      <c r="L148">
        <f>Mapping!AC$2*Valeurs!L148/(SUMPRODUCT(Mapping!$S$2:$AL$2,Valeurs!$B148:$U148))</f>
        <v>8.5210172882916921E-2</v>
      </c>
      <c r="M148">
        <f>Mapping!AD$2*Valeurs!M148/(SUMPRODUCT(Mapping!$S$2:$AL$2,Valeurs!$B148:$U148))</f>
        <v>8.3491036291894111E-2</v>
      </c>
      <c r="N148">
        <f>Mapping!AE$2*Valeurs!N148/(SUMPRODUCT(Mapping!$S$2:$AL$2,Valeurs!$B148:$U148))</f>
        <v>3.3834083351913194E-2</v>
      </c>
      <c r="O148">
        <f>Mapping!AF$2*Valeurs!O148/(SUMPRODUCT(Mapping!$S$2:$AL$2,Valeurs!$B148:$U148))</f>
        <v>4.2158699779345866E-2</v>
      </c>
      <c r="P148">
        <f>Mapping!AG$2*Valeurs!P148/(SUMPRODUCT(Mapping!$S$2:$AL$2,Valeurs!$B148:$U148))</f>
        <v>7.1650589520242711E-2</v>
      </c>
      <c r="Q148">
        <f>Mapping!AH$2*Valeurs!Q148/(SUMPRODUCT(Mapping!$S$2:$AL$2,Valeurs!$B148:$U148))</f>
        <v>3.8180274155753709E-2</v>
      </c>
      <c r="R148">
        <f>Mapping!AI$2*Valeurs!R148/(SUMPRODUCT(Mapping!$S$2:$AL$2,Valeurs!$B148:$U148))</f>
        <v>4.9579494431760948E-2</v>
      </c>
      <c r="S148">
        <f>Mapping!AJ$2*Valeurs!S148/(SUMPRODUCT(Mapping!$S$2:$AL$2,Valeurs!$B148:$U148))</f>
        <v>3.4593535114245254E-2</v>
      </c>
      <c r="T148">
        <f>Mapping!AK$2*Valeurs!T148/(SUMPRODUCT(Mapping!$S$2:$AL$2,Valeurs!$B148:$U148))</f>
        <v>3.3409914909674196E-2</v>
      </c>
      <c r="U148">
        <f>Mapping!AL$2*Valeurs!U148/(SUMPRODUCT(Mapping!$S$2:$AL$2,Valeurs!$B148:$U148))</f>
        <v>7.1990999582238382E-2</v>
      </c>
      <c r="V148">
        <f>SUMPRODUCT(B148:U148,Rendements!B148:U148)</f>
        <v>4.5412033833878394E-3</v>
      </c>
      <c r="W148">
        <f t="shared" si="2"/>
        <v>1.0955155940427155</v>
      </c>
    </row>
    <row r="149" spans="1:23" x14ac:dyDescent="0.25">
      <c r="A149" s="1" t="s">
        <v>168</v>
      </c>
      <c r="B149">
        <f>Mapping!S$2*Valeurs!B149/(SUMPRODUCT(Mapping!$S$2:$AL$2,Valeurs!$B149:$U149))</f>
        <v>5.1040176788502312E-2</v>
      </c>
      <c r="C149">
        <f>Mapping!T$2*Valeurs!C149/(SUMPRODUCT(Mapping!$S$2:$AL$2,Valeurs!$B149:$U149))</f>
        <v>4.6292430599845204E-2</v>
      </c>
      <c r="D149">
        <f>Mapping!U$2*Valeurs!D149/(SUMPRODUCT(Mapping!$S$2:$AL$2,Valeurs!$B149:$U149))</f>
        <v>4.2400585970844319E-2</v>
      </c>
      <c r="E149">
        <f>Mapping!V$2*Valeurs!E149/(SUMPRODUCT(Mapping!$S$2:$AL$2,Valeurs!$B149:$U149))</f>
        <v>5.3561266982866049E-2</v>
      </c>
      <c r="F149">
        <f>Mapping!W$2*Valeurs!F149/(SUMPRODUCT(Mapping!$S$2:$AL$2,Valeurs!$B149:$U149))</f>
        <v>5.3232704122476923E-2</v>
      </c>
      <c r="G149">
        <f>Mapping!X$2*Valeurs!G149/(SUMPRODUCT(Mapping!$S$2:$AL$2,Valeurs!$B149:$U149))</f>
        <v>5.6476403359998595E-2</v>
      </c>
      <c r="H149">
        <f>Mapping!Y$2*Valeurs!H149/(SUMPRODUCT(Mapping!$S$2:$AL$2,Valeurs!$B149:$U149))</f>
        <v>5.7551202051809976E-2</v>
      </c>
      <c r="I149">
        <f>Mapping!Z$2*Valeurs!I149/(SUMPRODUCT(Mapping!$S$2:$AL$2,Valeurs!$B149:$U149))</f>
        <v>5.8394535971147223E-2</v>
      </c>
      <c r="J149">
        <f>Mapping!AA$2*Valeurs!J149/(SUMPRODUCT(Mapping!$S$2:$AL$2,Valeurs!$B149:$U149))</f>
        <v>3.6398372080918306E-3</v>
      </c>
      <c r="K149">
        <f>Mapping!AB$2*Valeurs!K149/(SUMPRODUCT(Mapping!$S$2:$AL$2,Valeurs!$B149:$U149))</f>
        <v>3.2613193968202378E-2</v>
      </c>
      <c r="L149">
        <f>Mapping!AC$2*Valeurs!L149/(SUMPRODUCT(Mapping!$S$2:$AL$2,Valeurs!$B149:$U149))</f>
        <v>8.53524911224397E-2</v>
      </c>
      <c r="M149">
        <f>Mapping!AD$2*Valeurs!M149/(SUMPRODUCT(Mapping!$S$2:$AL$2,Valeurs!$B149:$U149))</f>
        <v>8.2845800336417461E-2</v>
      </c>
      <c r="N149">
        <f>Mapping!AE$2*Valeurs!N149/(SUMPRODUCT(Mapping!$S$2:$AL$2,Valeurs!$B149:$U149))</f>
        <v>3.3887559787798296E-2</v>
      </c>
      <c r="O149">
        <f>Mapping!AF$2*Valeurs!O149/(SUMPRODUCT(Mapping!$S$2:$AL$2,Valeurs!$B149:$U149))</f>
        <v>4.2043359405344864E-2</v>
      </c>
      <c r="P149">
        <f>Mapping!AG$2*Valeurs!P149/(SUMPRODUCT(Mapping!$S$2:$AL$2,Valeurs!$B149:$U149))</f>
        <v>7.1607678207096251E-2</v>
      </c>
      <c r="Q149">
        <f>Mapping!AH$2*Valeurs!Q149/(SUMPRODUCT(Mapping!$S$2:$AL$2,Valeurs!$B149:$U149))</f>
        <v>3.80221375775565E-2</v>
      </c>
      <c r="R149">
        <f>Mapping!AI$2*Valeurs!R149/(SUMPRODUCT(Mapping!$S$2:$AL$2,Valeurs!$B149:$U149))</f>
        <v>4.9618045906486573E-2</v>
      </c>
      <c r="S149">
        <f>Mapping!AJ$2*Valeurs!S149/(SUMPRODUCT(Mapping!$S$2:$AL$2,Valeurs!$B149:$U149))</f>
        <v>3.5801468140240503E-2</v>
      </c>
      <c r="T149">
        <f>Mapping!AK$2*Valeurs!T149/(SUMPRODUCT(Mapping!$S$2:$AL$2,Valeurs!$B149:$U149))</f>
        <v>3.3571252151007008E-2</v>
      </c>
      <c r="U149">
        <f>Mapping!AL$2*Valeurs!U149/(SUMPRODUCT(Mapping!$S$2:$AL$2,Valeurs!$B149:$U149))</f>
        <v>7.2047870341828274E-2</v>
      </c>
      <c r="V149">
        <f>SUMPRODUCT(B149:U149,Rendements!B149:U149)</f>
        <v>-2.738121170241845E-3</v>
      </c>
      <c r="W149">
        <f t="shared" si="2"/>
        <v>1.0925159396023369</v>
      </c>
    </row>
    <row r="150" spans="1:23" x14ac:dyDescent="0.25">
      <c r="A150" s="1" t="s">
        <v>169</v>
      </c>
      <c r="B150">
        <f>Mapping!S$2*Valeurs!B150/(SUMPRODUCT(Mapping!$S$2:$AL$2,Valeurs!$B150:$U150))</f>
        <v>5.0240768270043118E-2</v>
      </c>
      <c r="C150">
        <f>Mapping!T$2*Valeurs!C150/(SUMPRODUCT(Mapping!$S$2:$AL$2,Valeurs!$B150:$U150))</f>
        <v>4.6363635551576396E-2</v>
      </c>
      <c r="D150">
        <f>Mapping!U$2*Valeurs!D150/(SUMPRODUCT(Mapping!$S$2:$AL$2,Valeurs!$B150:$U150))</f>
        <v>4.1676700562035214E-2</v>
      </c>
      <c r="E150">
        <f>Mapping!V$2*Valeurs!E150/(SUMPRODUCT(Mapping!$S$2:$AL$2,Valeurs!$B150:$U150))</f>
        <v>5.3327065902338398E-2</v>
      </c>
      <c r="F150">
        <f>Mapping!W$2*Valeurs!F150/(SUMPRODUCT(Mapping!$S$2:$AL$2,Valeurs!$B150:$U150))</f>
        <v>5.419335677944586E-2</v>
      </c>
      <c r="G150">
        <f>Mapping!X$2*Valeurs!G150/(SUMPRODUCT(Mapping!$S$2:$AL$2,Valeurs!$B150:$U150))</f>
        <v>5.572768122719847E-2</v>
      </c>
      <c r="H150">
        <f>Mapping!Y$2*Valeurs!H150/(SUMPRODUCT(Mapping!$S$2:$AL$2,Valeurs!$B150:$U150))</f>
        <v>5.7314121837431238E-2</v>
      </c>
      <c r="I150">
        <f>Mapping!Z$2*Valeurs!I150/(SUMPRODUCT(Mapping!$S$2:$AL$2,Valeurs!$B150:$U150))</f>
        <v>5.8315885102943277E-2</v>
      </c>
      <c r="J150">
        <f>Mapping!AA$2*Valeurs!J150/(SUMPRODUCT(Mapping!$S$2:$AL$2,Valeurs!$B150:$U150))</f>
        <v>3.5843878253926571E-3</v>
      </c>
      <c r="K150">
        <f>Mapping!AB$2*Valeurs!K150/(SUMPRODUCT(Mapping!$S$2:$AL$2,Valeurs!$B150:$U150))</f>
        <v>3.2304646083921813E-2</v>
      </c>
      <c r="L150">
        <f>Mapping!AC$2*Valeurs!L150/(SUMPRODUCT(Mapping!$S$2:$AL$2,Valeurs!$B150:$U150))</f>
        <v>8.4371248264668061E-2</v>
      </c>
      <c r="M150">
        <f>Mapping!AD$2*Valeurs!M150/(SUMPRODUCT(Mapping!$S$2:$AL$2,Valeurs!$B150:$U150))</f>
        <v>8.4360718840097271E-2</v>
      </c>
      <c r="N150">
        <f>Mapping!AE$2*Valeurs!N150/(SUMPRODUCT(Mapping!$S$2:$AL$2,Valeurs!$B150:$U150))</f>
        <v>3.4253407408750165E-2</v>
      </c>
      <c r="O150">
        <f>Mapping!AF$2*Valeurs!O150/(SUMPRODUCT(Mapping!$S$2:$AL$2,Valeurs!$B150:$U150))</f>
        <v>4.1121881186488143E-2</v>
      </c>
      <c r="P150">
        <f>Mapping!AG$2*Valeurs!P150/(SUMPRODUCT(Mapping!$S$2:$AL$2,Valeurs!$B150:$U150))</f>
        <v>7.3610913088619084E-2</v>
      </c>
      <c r="Q150">
        <f>Mapping!AH$2*Valeurs!Q150/(SUMPRODUCT(Mapping!$S$2:$AL$2,Valeurs!$B150:$U150))</f>
        <v>3.7849704693294961E-2</v>
      </c>
      <c r="R150">
        <f>Mapping!AI$2*Valeurs!R150/(SUMPRODUCT(Mapping!$S$2:$AL$2,Valeurs!$B150:$U150))</f>
        <v>4.9252839213882627E-2</v>
      </c>
      <c r="S150">
        <f>Mapping!AJ$2*Valeurs!S150/(SUMPRODUCT(Mapping!$S$2:$AL$2,Valeurs!$B150:$U150))</f>
        <v>3.5003106956380765E-2</v>
      </c>
      <c r="T150">
        <f>Mapping!AK$2*Valeurs!T150/(SUMPRODUCT(Mapping!$S$2:$AL$2,Valeurs!$B150:$U150))</f>
        <v>3.5318992405815486E-2</v>
      </c>
      <c r="U150">
        <f>Mapping!AL$2*Valeurs!U150/(SUMPRODUCT(Mapping!$S$2:$AL$2,Valeurs!$B150:$U150))</f>
        <v>7.180893879967705E-2</v>
      </c>
      <c r="V150">
        <f>SUMPRODUCT(B150:U150,Rendements!B150:U150)</f>
        <v>1.19237835826682E-2</v>
      </c>
      <c r="W150">
        <f t="shared" si="2"/>
        <v>1.1055428632267705</v>
      </c>
    </row>
    <row r="151" spans="1:23" x14ac:dyDescent="0.25">
      <c r="A151" s="1" t="s">
        <v>170</v>
      </c>
      <c r="B151">
        <f>Mapping!S$2*Valeurs!B151/(SUMPRODUCT(Mapping!$S$2:$AL$2,Valeurs!$B151:$U151))</f>
        <v>5.0240768270043118E-2</v>
      </c>
      <c r="C151">
        <f>Mapping!T$2*Valeurs!C151/(SUMPRODUCT(Mapping!$S$2:$AL$2,Valeurs!$B151:$U151))</f>
        <v>4.6363635551576396E-2</v>
      </c>
      <c r="D151">
        <f>Mapping!U$2*Valeurs!D151/(SUMPRODUCT(Mapping!$S$2:$AL$2,Valeurs!$B151:$U151))</f>
        <v>4.1676700562035214E-2</v>
      </c>
      <c r="E151">
        <f>Mapping!V$2*Valeurs!E151/(SUMPRODUCT(Mapping!$S$2:$AL$2,Valeurs!$B151:$U151))</f>
        <v>5.3327065902338398E-2</v>
      </c>
      <c r="F151">
        <f>Mapping!W$2*Valeurs!F151/(SUMPRODUCT(Mapping!$S$2:$AL$2,Valeurs!$B151:$U151))</f>
        <v>5.419335677944586E-2</v>
      </c>
      <c r="G151">
        <f>Mapping!X$2*Valeurs!G151/(SUMPRODUCT(Mapping!$S$2:$AL$2,Valeurs!$B151:$U151))</f>
        <v>5.572768122719847E-2</v>
      </c>
      <c r="H151">
        <f>Mapping!Y$2*Valeurs!H151/(SUMPRODUCT(Mapping!$S$2:$AL$2,Valeurs!$B151:$U151))</f>
        <v>5.7314121837431238E-2</v>
      </c>
      <c r="I151">
        <f>Mapping!Z$2*Valeurs!I151/(SUMPRODUCT(Mapping!$S$2:$AL$2,Valeurs!$B151:$U151))</f>
        <v>5.8315885102943277E-2</v>
      </c>
      <c r="J151">
        <f>Mapping!AA$2*Valeurs!J151/(SUMPRODUCT(Mapping!$S$2:$AL$2,Valeurs!$B151:$U151))</f>
        <v>3.5843878253926571E-3</v>
      </c>
      <c r="K151">
        <f>Mapping!AB$2*Valeurs!K151/(SUMPRODUCT(Mapping!$S$2:$AL$2,Valeurs!$B151:$U151))</f>
        <v>3.2304646083921813E-2</v>
      </c>
      <c r="L151">
        <f>Mapping!AC$2*Valeurs!L151/(SUMPRODUCT(Mapping!$S$2:$AL$2,Valeurs!$B151:$U151))</f>
        <v>8.4371248264668061E-2</v>
      </c>
      <c r="M151">
        <f>Mapping!AD$2*Valeurs!M151/(SUMPRODUCT(Mapping!$S$2:$AL$2,Valeurs!$B151:$U151))</f>
        <v>8.4360718840097271E-2</v>
      </c>
      <c r="N151">
        <f>Mapping!AE$2*Valeurs!N151/(SUMPRODUCT(Mapping!$S$2:$AL$2,Valeurs!$B151:$U151))</f>
        <v>3.4253407408750165E-2</v>
      </c>
      <c r="O151">
        <f>Mapping!AF$2*Valeurs!O151/(SUMPRODUCT(Mapping!$S$2:$AL$2,Valeurs!$B151:$U151))</f>
        <v>4.1121881186488143E-2</v>
      </c>
      <c r="P151">
        <f>Mapping!AG$2*Valeurs!P151/(SUMPRODUCT(Mapping!$S$2:$AL$2,Valeurs!$B151:$U151))</f>
        <v>7.3610913088619084E-2</v>
      </c>
      <c r="Q151">
        <f>Mapping!AH$2*Valeurs!Q151/(SUMPRODUCT(Mapping!$S$2:$AL$2,Valeurs!$B151:$U151))</f>
        <v>3.7849704693294961E-2</v>
      </c>
      <c r="R151">
        <f>Mapping!AI$2*Valeurs!R151/(SUMPRODUCT(Mapping!$S$2:$AL$2,Valeurs!$B151:$U151))</f>
        <v>4.9252839213882627E-2</v>
      </c>
      <c r="S151">
        <f>Mapping!AJ$2*Valeurs!S151/(SUMPRODUCT(Mapping!$S$2:$AL$2,Valeurs!$B151:$U151))</f>
        <v>3.5003106956380765E-2</v>
      </c>
      <c r="T151">
        <f>Mapping!AK$2*Valeurs!T151/(SUMPRODUCT(Mapping!$S$2:$AL$2,Valeurs!$B151:$U151))</f>
        <v>3.5318992405815486E-2</v>
      </c>
      <c r="U151">
        <f>Mapping!AL$2*Valeurs!U151/(SUMPRODUCT(Mapping!$S$2:$AL$2,Valeurs!$B151:$U151))</f>
        <v>7.180893879967705E-2</v>
      </c>
      <c r="V151">
        <f>SUMPRODUCT(B151:U151,Rendements!B151:U151)</f>
        <v>0</v>
      </c>
      <c r="W151">
        <f t="shared" si="2"/>
        <v>1.1055428632267705</v>
      </c>
    </row>
    <row r="152" spans="1:23" x14ac:dyDescent="0.25">
      <c r="A152" s="1" t="s">
        <v>171</v>
      </c>
      <c r="B152">
        <f>Mapping!S$2*Valeurs!B152/(SUMPRODUCT(Mapping!$S$2:$AL$2,Valeurs!$B152:$U152))</f>
        <v>5.0154752810760886E-2</v>
      </c>
      <c r="C152">
        <f>Mapping!T$2*Valeurs!C152/(SUMPRODUCT(Mapping!$S$2:$AL$2,Valeurs!$B152:$U152))</f>
        <v>4.6284257995394783E-2</v>
      </c>
      <c r="D152">
        <f>Mapping!U$2*Valeurs!D152/(SUMPRODUCT(Mapping!$S$2:$AL$2,Valeurs!$B152:$U152))</f>
        <v>4.1605347343052913E-2</v>
      </c>
      <c r="E152">
        <f>Mapping!V$2*Valeurs!E152/(SUMPRODUCT(Mapping!$S$2:$AL$2,Valeurs!$B152:$U152))</f>
        <v>5.3235766501001446E-2</v>
      </c>
      <c r="F152">
        <f>Mapping!W$2*Valeurs!F152/(SUMPRODUCT(Mapping!$S$2:$AL$2,Valeurs!$B152:$U152))</f>
        <v>5.4118414487158178E-2</v>
      </c>
      <c r="G152">
        <f>Mapping!X$2*Valeurs!G152/(SUMPRODUCT(Mapping!$S$2:$AL$2,Valeurs!$B152:$U152))</f>
        <v>5.5632271816464011E-2</v>
      </c>
      <c r="H152">
        <f>Mapping!Y$2*Valeurs!H152/(SUMPRODUCT(Mapping!$S$2:$AL$2,Valeurs!$B152:$U152))</f>
        <v>5.721599633730539E-2</v>
      </c>
      <c r="I152">
        <f>Mapping!Z$2*Valeurs!I152/(SUMPRODUCT(Mapping!$S$2:$AL$2,Valeurs!$B152:$U152))</f>
        <v>5.8216044519025081E-2</v>
      </c>
      <c r="J152">
        <f>Mapping!AA$2*Valeurs!J152/(SUMPRODUCT(Mapping!$S$2:$AL$2,Valeurs!$B152:$U152))</f>
        <v>3.5670665892688701E-3</v>
      </c>
      <c r="K152">
        <f>Mapping!AB$2*Valeurs!K152/(SUMPRODUCT(Mapping!$S$2:$AL$2,Valeurs!$B152:$U152))</f>
        <v>3.1868277663594784E-2</v>
      </c>
      <c r="L152">
        <f>Mapping!AC$2*Valeurs!L152/(SUMPRODUCT(Mapping!$S$2:$AL$2,Valeurs!$B152:$U152))</f>
        <v>8.7004061770028007E-2</v>
      </c>
      <c r="M152">
        <f>Mapping!AD$2*Valeurs!M152/(SUMPRODUCT(Mapping!$S$2:$AL$2,Valeurs!$B152:$U152))</f>
        <v>8.3410176040316836E-2</v>
      </c>
      <c r="N152">
        <f>Mapping!AE$2*Valeurs!N152/(SUMPRODUCT(Mapping!$S$2:$AL$2,Valeurs!$B152:$U152))</f>
        <v>3.3548359505873336E-2</v>
      </c>
      <c r="O152">
        <f>Mapping!AF$2*Valeurs!O152/(SUMPRODUCT(Mapping!$S$2:$AL$2,Valeurs!$B152:$U152))</f>
        <v>4.1113961077844416E-2</v>
      </c>
      <c r="P152">
        <f>Mapping!AG$2*Valeurs!P152/(SUMPRODUCT(Mapping!$S$2:$AL$2,Valeurs!$B152:$U152))</f>
        <v>7.4466320632437424E-2</v>
      </c>
      <c r="Q152">
        <f>Mapping!AH$2*Valeurs!Q152/(SUMPRODUCT(Mapping!$S$2:$AL$2,Valeurs!$B152:$U152))</f>
        <v>3.7520673445184886E-2</v>
      </c>
      <c r="R152">
        <f>Mapping!AI$2*Valeurs!R152/(SUMPRODUCT(Mapping!$S$2:$AL$2,Valeurs!$B152:$U152))</f>
        <v>4.9296558161539356E-2</v>
      </c>
      <c r="S152">
        <f>Mapping!AJ$2*Valeurs!S152/(SUMPRODUCT(Mapping!$S$2:$AL$2,Valeurs!$B152:$U152))</f>
        <v>3.5200587682650657E-2</v>
      </c>
      <c r="T152">
        <f>Mapping!AK$2*Valeurs!T152/(SUMPRODUCT(Mapping!$S$2:$AL$2,Valeurs!$B152:$U152))</f>
        <v>3.4855108389875072E-2</v>
      </c>
      <c r="U152">
        <f>Mapping!AL$2*Valeurs!U152/(SUMPRODUCT(Mapping!$S$2:$AL$2,Valeurs!$B152:$U152))</f>
        <v>7.1685997231223625E-2</v>
      </c>
      <c r="V152">
        <f>SUMPRODUCT(B152:U152,Rendements!B152:U152)</f>
        <v>1.8500161320377526E-3</v>
      </c>
      <c r="W152">
        <f t="shared" si="2"/>
        <v>1.1075881353583994</v>
      </c>
    </row>
    <row r="153" spans="1:23" x14ac:dyDescent="0.25">
      <c r="A153" s="1" t="s">
        <v>172</v>
      </c>
      <c r="B153">
        <f>Mapping!S$2*Valeurs!B153/(SUMPRODUCT(Mapping!$S$2:$AL$2,Valeurs!$B153:$U153))</f>
        <v>5.115379122385641E-2</v>
      </c>
      <c r="C153">
        <f>Mapping!T$2*Valeurs!C153/(SUMPRODUCT(Mapping!$S$2:$AL$2,Valeurs!$B153:$U153))</f>
        <v>4.6219579473856118E-2</v>
      </c>
      <c r="D153">
        <f>Mapping!U$2*Valeurs!D153/(SUMPRODUCT(Mapping!$S$2:$AL$2,Valeurs!$B153:$U153))</f>
        <v>4.0749452100186934E-2</v>
      </c>
      <c r="E153">
        <f>Mapping!V$2*Valeurs!E153/(SUMPRODUCT(Mapping!$S$2:$AL$2,Valeurs!$B153:$U153))</f>
        <v>5.2658580337812053E-2</v>
      </c>
      <c r="F153">
        <f>Mapping!W$2*Valeurs!F153/(SUMPRODUCT(Mapping!$S$2:$AL$2,Valeurs!$B153:$U153))</f>
        <v>5.4210818269322975E-2</v>
      </c>
      <c r="G153">
        <f>Mapping!X$2*Valeurs!G153/(SUMPRODUCT(Mapping!$S$2:$AL$2,Valeurs!$B153:$U153))</f>
        <v>5.6341151860877195E-2</v>
      </c>
      <c r="H153">
        <f>Mapping!Y$2*Valeurs!H153/(SUMPRODUCT(Mapping!$S$2:$AL$2,Valeurs!$B153:$U153))</f>
        <v>5.7232349551249062E-2</v>
      </c>
      <c r="I153">
        <f>Mapping!Z$2*Valeurs!I153/(SUMPRODUCT(Mapping!$S$2:$AL$2,Valeurs!$B153:$U153))</f>
        <v>5.7939562203178543E-2</v>
      </c>
      <c r="J153">
        <f>Mapping!AA$2*Valeurs!J153/(SUMPRODUCT(Mapping!$S$2:$AL$2,Valeurs!$B153:$U153))</f>
        <v>3.5387624004913805E-3</v>
      </c>
      <c r="K153">
        <f>Mapping!AB$2*Valeurs!K153/(SUMPRODUCT(Mapping!$S$2:$AL$2,Valeurs!$B153:$U153))</f>
        <v>3.1900746574630268E-2</v>
      </c>
      <c r="L153">
        <f>Mapping!AC$2*Valeurs!L153/(SUMPRODUCT(Mapping!$S$2:$AL$2,Valeurs!$B153:$U153))</f>
        <v>8.5764805911345332E-2</v>
      </c>
      <c r="M153">
        <f>Mapping!AD$2*Valeurs!M153/(SUMPRODUCT(Mapping!$S$2:$AL$2,Valeurs!$B153:$U153))</f>
        <v>8.3098262820356622E-2</v>
      </c>
      <c r="N153">
        <f>Mapping!AE$2*Valeurs!N153/(SUMPRODUCT(Mapping!$S$2:$AL$2,Valeurs!$B153:$U153))</f>
        <v>3.3714041412998712E-2</v>
      </c>
      <c r="O153">
        <f>Mapping!AF$2*Valeurs!O153/(SUMPRODUCT(Mapping!$S$2:$AL$2,Valeurs!$B153:$U153))</f>
        <v>4.1259631670065092E-2</v>
      </c>
      <c r="P153">
        <f>Mapping!AG$2*Valeurs!P153/(SUMPRODUCT(Mapping!$S$2:$AL$2,Valeurs!$B153:$U153))</f>
        <v>7.5339836482851294E-2</v>
      </c>
      <c r="Q153">
        <f>Mapping!AH$2*Valeurs!Q153/(SUMPRODUCT(Mapping!$S$2:$AL$2,Valeurs!$B153:$U153))</f>
        <v>3.6282935756834743E-2</v>
      </c>
      <c r="R153">
        <f>Mapping!AI$2*Valeurs!R153/(SUMPRODUCT(Mapping!$S$2:$AL$2,Valeurs!$B153:$U153))</f>
        <v>5.1436375584146057E-2</v>
      </c>
      <c r="S153">
        <f>Mapping!AJ$2*Valeurs!S153/(SUMPRODUCT(Mapping!$S$2:$AL$2,Valeurs!$B153:$U153))</f>
        <v>3.5280984643976165E-2</v>
      </c>
      <c r="T153">
        <f>Mapping!AK$2*Valeurs!T153/(SUMPRODUCT(Mapping!$S$2:$AL$2,Valeurs!$B153:$U153))</f>
        <v>3.4112051193597774E-2</v>
      </c>
      <c r="U153">
        <f>Mapping!AL$2*Valeurs!U153/(SUMPRODUCT(Mapping!$S$2:$AL$2,Valeurs!$B153:$U153))</f>
        <v>7.1766280528367324E-2</v>
      </c>
      <c r="V153">
        <f>SUMPRODUCT(B153:U153,Rendements!B153:U153)</f>
        <v>-1.2990944435617467E-2</v>
      </c>
      <c r="W153">
        <f t="shared" si="2"/>
        <v>1.0931995194344093</v>
      </c>
    </row>
    <row r="154" spans="1:23" x14ac:dyDescent="0.25">
      <c r="A154" s="1" t="s">
        <v>173</v>
      </c>
      <c r="B154">
        <f>Mapping!S$2*Valeurs!B154/(SUMPRODUCT(Mapping!$S$2:$AL$2,Valeurs!$B154:$U154))</f>
        <v>5.1191750548801131E-2</v>
      </c>
      <c r="C154">
        <f>Mapping!T$2*Valeurs!C154/(SUMPRODUCT(Mapping!$S$2:$AL$2,Valeurs!$B154:$U154))</f>
        <v>4.615942772115908E-2</v>
      </c>
      <c r="D154">
        <f>Mapping!U$2*Valeurs!D154/(SUMPRODUCT(Mapping!$S$2:$AL$2,Valeurs!$B154:$U154))</f>
        <v>3.9666935647740043E-2</v>
      </c>
      <c r="E154">
        <f>Mapping!V$2*Valeurs!E154/(SUMPRODUCT(Mapping!$S$2:$AL$2,Valeurs!$B154:$U154))</f>
        <v>5.1682503082813136E-2</v>
      </c>
      <c r="F154">
        <f>Mapping!W$2*Valeurs!F154/(SUMPRODUCT(Mapping!$S$2:$AL$2,Valeurs!$B154:$U154))</f>
        <v>5.4127607001696991E-2</v>
      </c>
      <c r="G154">
        <f>Mapping!X$2*Valeurs!G154/(SUMPRODUCT(Mapping!$S$2:$AL$2,Valeurs!$B154:$U154))</f>
        <v>5.5616060024247925E-2</v>
      </c>
      <c r="H154">
        <f>Mapping!Y$2*Valeurs!H154/(SUMPRODUCT(Mapping!$S$2:$AL$2,Valeurs!$B154:$U154))</f>
        <v>5.6555185021841217E-2</v>
      </c>
      <c r="I154">
        <f>Mapping!Z$2*Valeurs!I154/(SUMPRODUCT(Mapping!$S$2:$AL$2,Valeurs!$B154:$U154))</f>
        <v>5.7767764628698696E-2</v>
      </c>
      <c r="J154">
        <f>Mapping!AA$2*Valeurs!J154/(SUMPRODUCT(Mapping!$S$2:$AL$2,Valeurs!$B154:$U154))</f>
        <v>3.5769106755931509E-3</v>
      </c>
      <c r="K154">
        <f>Mapping!AB$2*Valeurs!K154/(SUMPRODUCT(Mapping!$S$2:$AL$2,Valeurs!$B154:$U154))</f>
        <v>3.231580044050418E-2</v>
      </c>
      <c r="L154">
        <f>Mapping!AC$2*Valeurs!L154/(SUMPRODUCT(Mapping!$S$2:$AL$2,Valeurs!$B154:$U154))</f>
        <v>8.7250164722651666E-2</v>
      </c>
      <c r="M154">
        <f>Mapping!AD$2*Valeurs!M154/(SUMPRODUCT(Mapping!$S$2:$AL$2,Valeurs!$B154:$U154))</f>
        <v>8.3821858096008769E-2</v>
      </c>
      <c r="N154">
        <f>Mapping!AE$2*Valeurs!N154/(SUMPRODUCT(Mapping!$S$2:$AL$2,Valeurs!$B154:$U154))</f>
        <v>3.3789440739042213E-2</v>
      </c>
      <c r="O154">
        <f>Mapping!AF$2*Valeurs!O154/(SUMPRODUCT(Mapping!$S$2:$AL$2,Valeurs!$B154:$U154))</f>
        <v>4.1513781542466176E-2</v>
      </c>
      <c r="P154">
        <f>Mapping!AG$2*Valeurs!P154/(SUMPRODUCT(Mapping!$S$2:$AL$2,Valeurs!$B154:$U154))</f>
        <v>7.4467274831598762E-2</v>
      </c>
      <c r="Q154">
        <f>Mapping!AH$2*Valeurs!Q154/(SUMPRODUCT(Mapping!$S$2:$AL$2,Valeurs!$B154:$U154))</f>
        <v>3.5702265413833909E-2</v>
      </c>
      <c r="R154">
        <f>Mapping!AI$2*Valeurs!R154/(SUMPRODUCT(Mapping!$S$2:$AL$2,Valeurs!$B154:$U154))</f>
        <v>5.3423164140956943E-2</v>
      </c>
      <c r="S154">
        <f>Mapping!AJ$2*Valeurs!S154/(SUMPRODUCT(Mapping!$S$2:$AL$2,Valeurs!$B154:$U154))</f>
        <v>3.6032091928277561E-2</v>
      </c>
      <c r="T154">
        <f>Mapping!AK$2*Valeurs!T154/(SUMPRODUCT(Mapping!$S$2:$AL$2,Valeurs!$B154:$U154))</f>
        <v>3.4357027623885511E-2</v>
      </c>
      <c r="U154">
        <f>Mapping!AL$2*Valeurs!U154/(SUMPRODUCT(Mapping!$S$2:$AL$2,Valeurs!$B154:$U154))</f>
        <v>7.098298616818273E-2</v>
      </c>
      <c r="V154">
        <f>SUMPRODUCT(B154:U154,Rendements!B154:U154)</f>
        <v>-9.7614423210558628E-3</v>
      </c>
      <c r="W154">
        <f t="shared" si="2"/>
        <v>1.0825283153800442</v>
      </c>
    </row>
    <row r="155" spans="1:23" x14ac:dyDescent="0.25">
      <c r="A155" s="1" t="s">
        <v>174</v>
      </c>
      <c r="B155">
        <f>Mapping!S$2*Valeurs!B155/(SUMPRODUCT(Mapping!$S$2:$AL$2,Valeurs!$B155:$U155))</f>
        <v>5.1533906171216989E-2</v>
      </c>
      <c r="C155">
        <f>Mapping!T$2*Valeurs!C155/(SUMPRODUCT(Mapping!$S$2:$AL$2,Valeurs!$B155:$U155))</f>
        <v>4.639121403933219E-2</v>
      </c>
      <c r="D155">
        <f>Mapping!U$2*Valeurs!D155/(SUMPRODUCT(Mapping!$S$2:$AL$2,Valeurs!$B155:$U155))</f>
        <v>3.9282017482038883E-2</v>
      </c>
      <c r="E155">
        <f>Mapping!V$2*Valeurs!E155/(SUMPRODUCT(Mapping!$S$2:$AL$2,Valeurs!$B155:$U155))</f>
        <v>5.1320683990042894E-2</v>
      </c>
      <c r="F155">
        <f>Mapping!W$2*Valeurs!F155/(SUMPRODUCT(Mapping!$S$2:$AL$2,Valeurs!$B155:$U155))</f>
        <v>5.4294754372126365E-2</v>
      </c>
      <c r="G155">
        <f>Mapping!X$2*Valeurs!G155/(SUMPRODUCT(Mapping!$S$2:$AL$2,Valeurs!$B155:$U155))</f>
        <v>5.5441505775770158E-2</v>
      </c>
      <c r="H155">
        <f>Mapping!Y$2*Valeurs!H155/(SUMPRODUCT(Mapping!$S$2:$AL$2,Valeurs!$B155:$U155))</f>
        <v>5.6714155880451513E-2</v>
      </c>
      <c r="I155">
        <f>Mapping!Z$2*Valeurs!I155/(SUMPRODUCT(Mapping!$S$2:$AL$2,Valeurs!$B155:$U155))</f>
        <v>5.7694769575319126E-2</v>
      </c>
      <c r="J155">
        <f>Mapping!AA$2*Valeurs!J155/(SUMPRODUCT(Mapping!$S$2:$AL$2,Valeurs!$B155:$U155))</f>
        <v>3.5761302065063214E-3</v>
      </c>
      <c r="K155">
        <f>Mapping!AB$2*Valeurs!K155/(SUMPRODUCT(Mapping!$S$2:$AL$2,Valeurs!$B155:$U155))</f>
        <v>3.1792787929335868E-2</v>
      </c>
      <c r="L155">
        <f>Mapping!AC$2*Valeurs!L155/(SUMPRODUCT(Mapping!$S$2:$AL$2,Valeurs!$B155:$U155))</f>
        <v>8.6160493984891381E-2</v>
      </c>
      <c r="M155">
        <f>Mapping!AD$2*Valeurs!M155/(SUMPRODUCT(Mapping!$S$2:$AL$2,Valeurs!$B155:$U155))</f>
        <v>8.516146674657385E-2</v>
      </c>
      <c r="N155">
        <f>Mapping!AE$2*Valeurs!N155/(SUMPRODUCT(Mapping!$S$2:$AL$2,Valeurs!$B155:$U155))</f>
        <v>3.3402906073125106E-2</v>
      </c>
      <c r="O155">
        <f>Mapping!AF$2*Valeurs!O155/(SUMPRODUCT(Mapping!$S$2:$AL$2,Valeurs!$B155:$U155))</f>
        <v>4.1422353640373007E-2</v>
      </c>
      <c r="P155">
        <f>Mapping!AG$2*Valeurs!P155/(SUMPRODUCT(Mapping!$S$2:$AL$2,Valeurs!$B155:$U155))</f>
        <v>7.4446821322243367E-2</v>
      </c>
      <c r="Q155">
        <f>Mapping!AH$2*Valeurs!Q155/(SUMPRODUCT(Mapping!$S$2:$AL$2,Valeurs!$B155:$U155))</f>
        <v>3.4898763319899329E-2</v>
      </c>
      <c r="R155">
        <f>Mapping!AI$2*Valeurs!R155/(SUMPRODUCT(Mapping!$S$2:$AL$2,Valeurs!$B155:$U155))</f>
        <v>5.4874415272216072E-2</v>
      </c>
      <c r="S155">
        <f>Mapping!AJ$2*Valeurs!S155/(SUMPRODUCT(Mapping!$S$2:$AL$2,Valeurs!$B155:$U155))</f>
        <v>3.5572948455173808E-2</v>
      </c>
      <c r="T155">
        <f>Mapping!AK$2*Valeurs!T155/(SUMPRODUCT(Mapping!$S$2:$AL$2,Valeurs!$B155:$U155))</f>
        <v>3.4001728270567189E-2</v>
      </c>
      <c r="U155">
        <f>Mapping!AL$2*Valeurs!U155/(SUMPRODUCT(Mapping!$S$2:$AL$2,Valeurs!$B155:$U155))</f>
        <v>7.2016177492796651E-2</v>
      </c>
      <c r="V155">
        <f>SUMPRODUCT(B155:U155,Rendements!B155:U155)</f>
        <v>3.7903681239754962E-3</v>
      </c>
      <c r="W155">
        <f t="shared" si="2"/>
        <v>1.0866314961999617</v>
      </c>
    </row>
    <row r="156" spans="1:23" x14ac:dyDescent="0.25">
      <c r="A156" s="1" t="s">
        <v>175</v>
      </c>
      <c r="B156">
        <f>Mapping!S$2*Valeurs!B156/(SUMPRODUCT(Mapping!$S$2:$AL$2,Valeurs!$B156:$U156))</f>
        <v>5.1025323687660204E-2</v>
      </c>
      <c r="C156">
        <f>Mapping!T$2*Valeurs!C156/(SUMPRODUCT(Mapping!$S$2:$AL$2,Valeurs!$B156:$U156))</f>
        <v>4.5998253659307403E-2</v>
      </c>
      <c r="D156">
        <f>Mapping!U$2*Valeurs!D156/(SUMPRODUCT(Mapping!$S$2:$AL$2,Valeurs!$B156:$U156))</f>
        <v>3.9325584819101193E-2</v>
      </c>
      <c r="E156">
        <f>Mapping!V$2*Valeurs!E156/(SUMPRODUCT(Mapping!$S$2:$AL$2,Valeurs!$B156:$U156))</f>
        <v>5.1400022333925557E-2</v>
      </c>
      <c r="F156">
        <f>Mapping!W$2*Valeurs!F156/(SUMPRODUCT(Mapping!$S$2:$AL$2,Valeurs!$B156:$U156))</f>
        <v>5.4019558542891928E-2</v>
      </c>
      <c r="G156">
        <f>Mapping!X$2*Valeurs!G156/(SUMPRODUCT(Mapping!$S$2:$AL$2,Valeurs!$B156:$U156))</f>
        <v>5.5559209058389944E-2</v>
      </c>
      <c r="H156">
        <f>Mapping!Y$2*Valeurs!H156/(SUMPRODUCT(Mapping!$S$2:$AL$2,Valeurs!$B156:$U156))</f>
        <v>5.7067270013487048E-2</v>
      </c>
      <c r="I156">
        <f>Mapping!Z$2*Valeurs!I156/(SUMPRODUCT(Mapping!$S$2:$AL$2,Valeurs!$B156:$U156))</f>
        <v>5.7951673426781876E-2</v>
      </c>
      <c r="J156">
        <f>Mapping!AA$2*Valeurs!J156/(SUMPRODUCT(Mapping!$S$2:$AL$2,Valeurs!$B156:$U156))</f>
        <v>3.5706815312515753E-3</v>
      </c>
      <c r="K156">
        <f>Mapping!AB$2*Valeurs!K156/(SUMPRODUCT(Mapping!$S$2:$AL$2,Valeurs!$B156:$U156))</f>
        <v>3.1620024958217162E-2</v>
      </c>
      <c r="L156">
        <f>Mapping!AC$2*Valeurs!L156/(SUMPRODUCT(Mapping!$S$2:$AL$2,Valeurs!$B156:$U156))</f>
        <v>8.4322088633181927E-2</v>
      </c>
      <c r="M156">
        <f>Mapping!AD$2*Valeurs!M156/(SUMPRODUCT(Mapping!$S$2:$AL$2,Valeurs!$B156:$U156))</f>
        <v>8.3855248206651536E-2</v>
      </c>
      <c r="N156">
        <f>Mapping!AE$2*Valeurs!N156/(SUMPRODUCT(Mapping!$S$2:$AL$2,Valeurs!$B156:$U156))</f>
        <v>3.2760218238435092E-2</v>
      </c>
      <c r="O156">
        <f>Mapping!AF$2*Valeurs!O156/(SUMPRODUCT(Mapping!$S$2:$AL$2,Valeurs!$B156:$U156))</f>
        <v>4.1435403394383397E-2</v>
      </c>
      <c r="P156">
        <f>Mapping!AG$2*Valeurs!P156/(SUMPRODUCT(Mapping!$S$2:$AL$2,Valeurs!$B156:$U156))</f>
        <v>7.4483245110250021E-2</v>
      </c>
      <c r="Q156">
        <f>Mapping!AH$2*Valeurs!Q156/(SUMPRODUCT(Mapping!$S$2:$AL$2,Valeurs!$B156:$U156))</f>
        <v>3.554388394899765E-2</v>
      </c>
      <c r="R156">
        <f>Mapping!AI$2*Valeurs!R156/(SUMPRODUCT(Mapping!$S$2:$AL$2,Valeurs!$B156:$U156))</f>
        <v>5.7413922132228158E-2</v>
      </c>
      <c r="S156">
        <f>Mapping!AJ$2*Valeurs!S156/(SUMPRODUCT(Mapping!$S$2:$AL$2,Valeurs!$B156:$U156))</f>
        <v>3.6284571977161895E-2</v>
      </c>
      <c r="T156">
        <f>Mapping!AK$2*Valeurs!T156/(SUMPRODUCT(Mapping!$S$2:$AL$2,Valeurs!$B156:$U156))</f>
        <v>3.3549857112780232E-2</v>
      </c>
      <c r="U156">
        <f>Mapping!AL$2*Valeurs!U156/(SUMPRODUCT(Mapping!$S$2:$AL$2,Valeurs!$B156:$U156))</f>
        <v>7.2813959214916124E-2</v>
      </c>
      <c r="V156">
        <f>SUMPRODUCT(B156:U156,Rendements!B156:U156)</f>
        <v>-1.0326077241929636E-2</v>
      </c>
      <c r="W156">
        <f t="shared" si="2"/>
        <v>1.0754108554366872</v>
      </c>
    </row>
    <row r="157" spans="1:23" x14ac:dyDescent="0.25">
      <c r="A157" s="1" t="s">
        <v>176</v>
      </c>
      <c r="B157">
        <f>Mapping!S$2*Valeurs!B157/(SUMPRODUCT(Mapping!$S$2:$AL$2,Valeurs!$B157:$U157))</f>
        <v>5.1025323687660204E-2</v>
      </c>
      <c r="C157">
        <f>Mapping!T$2*Valeurs!C157/(SUMPRODUCT(Mapping!$S$2:$AL$2,Valeurs!$B157:$U157))</f>
        <v>4.5998253659307403E-2</v>
      </c>
      <c r="D157">
        <f>Mapping!U$2*Valeurs!D157/(SUMPRODUCT(Mapping!$S$2:$AL$2,Valeurs!$B157:$U157))</f>
        <v>3.9325584819101193E-2</v>
      </c>
      <c r="E157">
        <f>Mapping!V$2*Valeurs!E157/(SUMPRODUCT(Mapping!$S$2:$AL$2,Valeurs!$B157:$U157))</f>
        <v>5.1400022333925557E-2</v>
      </c>
      <c r="F157">
        <f>Mapping!W$2*Valeurs!F157/(SUMPRODUCT(Mapping!$S$2:$AL$2,Valeurs!$B157:$U157))</f>
        <v>5.4019558542891928E-2</v>
      </c>
      <c r="G157">
        <f>Mapping!X$2*Valeurs!G157/(SUMPRODUCT(Mapping!$S$2:$AL$2,Valeurs!$B157:$U157))</f>
        <v>5.5559209058389944E-2</v>
      </c>
      <c r="H157">
        <f>Mapping!Y$2*Valeurs!H157/(SUMPRODUCT(Mapping!$S$2:$AL$2,Valeurs!$B157:$U157))</f>
        <v>5.7067270013487048E-2</v>
      </c>
      <c r="I157">
        <f>Mapping!Z$2*Valeurs!I157/(SUMPRODUCT(Mapping!$S$2:$AL$2,Valeurs!$B157:$U157))</f>
        <v>5.7951673426781876E-2</v>
      </c>
      <c r="J157">
        <f>Mapping!AA$2*Valeurs!J157/(SUMPRODUCT(Mapping!$S$2:$AL$2,Valeurs!$B157:$U157))</f>
        <v>3.5706815312515753E-3</v>
      </c>
      <c r="K157">
        <f>Mapping!AB$2*Valeurs!K157/(SUMPRODUCT(Mapping!$S$2:$AL$2,Valeurs!$B157:$U157))</f>
        <v>3.1620024958217162E-2</v>
      </c>
      <c r="L157">
        <f>Mapping!AC$2*Valeurs!L157/(SUMPRODUCT(Mapping!$S$2:$AL$2,Valeurs!$B157:$U157))</f>
        <v>8.4322088633181927E-2</v>
      </c>
      <c r="M157">
        <f>Mapping!AD$2*Valeurs!M157/(SUMPRODUCT(Mapping!$S$2:$AL$2,Valeurs!$B157:$U157))</f>
        <v>8.3855248206651536E-2</v>
      </c>
      <c r="N157">
        <f>Mapping!AE$2*Valeurs!N157/(SUMPRODUCT(Mapping!$S$2:$AL$2,Valeurs!$B157:$U157))</f>
        <v>3.2760218238435092E-2</v>
      </c>
      <c r="O157">
        <f>Mapping!AF$2*Valeurs!O157/(SUMPRODUCT(Mapping!$S$2:$AL$2,Valeurs!$B157:$U157))</f>
        <v>4.1435403394383397E-2</v>
      </c>
      <c r="P157">
        <f>Mapping!AG$2*Valeurs!P157/(SUMPRODUCT(Mapping!$S$2:$AL$2,Valeurs!$B157:$U157))</f>
        <v>7.4483245110250021E-2</v>
      </c>
      <c r="Q157">
        <f>Mapping!AH$2*Valeurs!Q157/(SUMPRODUCT(Mapping!$S$2:$AL$2,Valeurs!$B157:$U157))</f>
        <v>3.554388394899765E-2</v>
      </c>
      <c r="R157">
        <f>Mapping!AI$2*Valeurs!R157/(SUMPRODUCT(Mapping!$S$2:$AL$2,Valeurs!$B157:$U157))</f>
        <v>5.7413922132228158E-2</v>
      </c>
      <c r="S157">
        <f>Mapping!AJ$2*Valeurs!S157/(SUMPRODUCT(Mapping!$S$2:$AL$2,Valeurs!$B157:$U157))</f>
        <v>3.6284571977161895E-2</v>
      </c>
      <c r="T157">
        <f>Mapping!AK$2*Valeurs!T157/(SUMPRODUCT(Mapping!$S$2:$AL$2,Valeurs!$B157:$U157))</f>
        <v>3.3549857112780232E-2</v>
      </c>
      <c r="U157">
        <f>Mapping!AL$2*Valeurs!U157/(SUMPRODUCT(Mapping!$S$2:$AL$2,Valeurs!$B157:$U157))</f>
        <v>7.2813959214916124E-2</v>
      </c>
      <c r="V157">
        <f>SUMPRODUCT(B157:U157,Rendements!B157:U157)</f>
        <v>0</v>
      </c>
      <c r="W157">
        <f t="shared" si="2"/>
        <v>1.0754108554366872</v>
      </c>
    </row>
    <row r="158" spans="1:23" x14ac:dyDescent="0.25">
      <c r="A158" s="1" t="s">
        <v>177</v>
      </c>
      <c r="B158">
        <f>Mapping!S$2*Valeurs!B158/(SUMPRODUCT(Mapping!$S$2:$AL$2,Valeurs!$B158:$U158))</f>
        <v>5.1513777740732507E-2</v>
      </c>
      <c r="C158">
        <f>Mapping!T$2*Valeurs!C158/(SUMPRODUCT(Mapping!$S$2:$AL$2,Valeurs!$B158:$U158))</f>
        <v>4.6122606612788809E-2</v>
      </c>
      <c r="D158">
        <f>Mapping!U$2*Valeurs!D158/(SUMPRODUCT(Mapping!$S$2:$AL$2,Valeurs!$B158:$U158))</f>
        <v>3.9233118148322567E-2</v>
      </c>
      <c r="E158">
        <f>Mapping!V$2*Valeurs!E158/(SUMPRODUCT(Mapping!$S$2:$AL$2,Valeurs!$B158:$U158))</f>
        <v>5.1892063293639934E-2</v>
      </c>
      <c r="F158">
        <f>Mapping!W$2*Valeurs!F158/(SUMPRODUCT(Mapping!$S$2:$AL$2,Valeurs!$B158:$U158))</f>
        <v>5.4351018970518652E-2</v>
      </c>
      <c r="G158">
        <f>Mapping!X$2*Valeurs!G158/(SUMPRODUCT(Mapping!$S$2:$AL$2,Valeurs!$B158:$U158))</f>
        <v>5.5752940682445573E-2</v>
      </c>
      <c r="H158">
        <f>Mapping!Y$2*Valeurs!H158/(SUMPRODUCT(Mapping!$S$2:$AL$2,Valeurs!$B158:$U158))</f>
        <v>5.6763334457950482E-2</v>
      </c>
      <c r="I158">
        <f>Mapping!Z$2*Valeurs!I158/(SUMPRODUCT(Mapping!$S$2:$AL$2,Valeurs!$B158:$U158))</f>
        <v>5.8666185493571749E-2</v>
      </c>
      <c r="J158">
        <f>Mapping!AA$2*Valeurs!J158/(SUMPRODUCT(Mapping!$S$2:$AL$2,Valeurs!$B158:$U158))</f>
        <v>3.5724390571389647E-3</v>
      </c>
      <c r="K158">
        <f>Mapping!AB$2*Valeurs!K158/(SUMPRODUCT(Mapping!$S$2:$AL$2,Valeurs!$B158:$U158))</f>
        <v>3.1543402470259947E-2</v>
      </c>
      <c r="L158">
        <f>Mapping!AC$2*Valeurs!L158/(SUMPRODUCT(Mapping!$S$2:$AL$2,Valeurs!$B158:$U158))</f>
        <v>8.2501838123170759E-2</v>
      </c>
      <c r="M158">
        <f>Mapping!AD$2*Valeurs!M158/(SUMPRODUCT(Mapping!$S$2:$AL$2,Valeurs!$B158:$U158))</f>
        <v>8.1605348552440352E-2</v>
      </c>
      <c r="N158">
        <f>Mapping!AE$2*Valeurs!N158/(SUMPRODUCT(Mapping!$S$2:$AL$2,Valeurs!$B158:$U158))</f>
        <v>3.3028978643537522E-2</v>
      </c>
      <c r="O158">
        <f>Mapping!AF$2*Valeurs!O158/(SUMPRODUCT(Mapping!$S$2:$AL$2,Valeurs!$B158:$U158))</f>
        <v>4.1858064845574229E-2</v>
      </c>
      <c r="P158">
        <f>Mapping!AG$2*Valeurs!P158/(SUMPRODUCT(Mapping!$S$2:$AL$2,Valeurs!$B158:$U158))</f>
        <v>7.5962262627376417E-2</v>
      </c>
      <c r="Q158">
        <f>Mapping!AH$2*Valeurs!Q158/(SUMPRODUCT(Mapping!$S$2:$AL$2,Valeurs!$B158:$U158))</f>
        <v>3.5334189159952484E-2</v>
      </c>
      <c r="R158">
        <f>Mapping!AI$2*Valeurs!R158/(SUMPRODUCT(Mapping!$S$2:$AL$2,Valeurs!$B158:$U158))</f>
        <v>5.8869629419478986E-2</v>
      </c>
      <c r="S158">
        <f>Mapping!AJ$2*Valeurs!S158/(SUMPRODUCT(Mapping!$S$2:$AL$2,Valeurs!$B158:$U158))</f>
        <v>3.6297072258942346E-2</v>
      </c>
      <c r="T158">
        <f>Mapping!AK$2*Valeurs!T158/(SUMPRODUCT(Mapping!$S$2:$AL$2,Valeurs!$B158:$U158))</f>
        <v>3.274590665159708E-2</v>
      </c>
      <c r="U158">
        <f>Mapping!AL$2*Valeurs!U158/(SUMPRODUCT(Mapping!$S$2:$AL$2,Valeurs!$B158:$U158))</f>
        <v>7.238582279056073E-2</v>
      </c>
      <c r="V158">
        <f>SUMPRODUCT(B158:U158,Rendements!B158:U158)</f>
        <v>-9.2653404742546446E-3</v>
      </c>
      <c r="W158">
        <f t="shared" si="2"/>
        <v>1.0654468077113568</v>
      </c>
    </row>
    <row r="159" spans="1:23" x14ac:dyDescent="0.25">
      <c r="A159" s="1" t="s">
        <v>178</v>
      </c>
      <c r="B159">
        <f>Mapping!S$2*Valeurs!B159/(SUMPRODUCT(Mapping!$S$2:$AL$2,Valeurs!$B159:$U159))</f>
        <v>5.1664782628640618E-2</v>
      </c>
      <c r="C159">
        <f>Mapping!T$2*Valeurs!C159/(SUMPRODUCT(Mapping!$S$2:$AL$2,Valeurs!$B159:$U159))</f>
        <v>4.6067775751569999E-2</v>
      </c>
      <c r="D159">
        <f>Mapping!U$2*Valeurs!D159/(SUMPRODUCT(Mapping!$S$2:$AL$2,Valeurs!$B159:$U159))</f>
        <v>3.9193627815937555E-2</v>
      </c>
      <c r="E159">
        <f>Mapping!V$2*Valeurs!E159/(SUMPRODUCT(Mapping!$S$2:$AL$2,Valeurs!$B159:$U159))</f>
        <v>5.1970102550251508E-2</v>
      </c>
      <c r="F159">
        <f>Mapping!W$2*Valeurs!F159/(SUMPRODUCT(Mapping!$S$2:$AL$2,Valeurs!$B159:$U159))</f>
        <v>5.3774242518610356E-2</v>
      </c>
      <c r="G159">
        <f>Mapping!X$2*Valeurs!G159/(SUMPRODUCT(Mapping!$S$2:$AL$2,Valeurs!$B159:$U159))</f>
        <v>5.5068764561546316E-2</v>
      </c>
      <c r="H159">
        <f>Mapping!Y$2*Valeurs!H159/(SUMPRODUCT(Mapping!$S$2:$AL$2,Valeurs!$B159:$U159))</f>
        <v>5.656062011592828E-2</v>
      </c>
      <c r="I159">
        <f>Mapping!Z$2*Valeurs!I159/(SUMPRODUCT(Mapping!$S$2:$AL$2,Valeurs!$B159:$U159))</f>
        <v>5.8237151901278428E-2</v>
      </c>
      <c r="J159">
        <f>Mapping!AA$2*Valeurs!J159/(SUMPRODUCT(Mapping!$S$2:$AL$2,Valeurs!$B159:$U159))</f>
        <v>3.6581778826583755E-3</v>
      </c>
      <c r="K159">
        <f>Mapping!AB$2*Valeurs!K159/(SUMPRODUCT(Mapping!$S$2:$AL$2,Valeurs!$B159:$U159))</f>
        <v>3.1691210487975484E-2</v>
      </c>
      <c r="L159">
        <f>Mapping!AC$2*Valeurs!L159/(SUMPRODUCT(Mapping!$S$2:$AL$2,Valeurs!$B159:$U159))</f>
        <v>8.4584437572380183E-2</v>
      </c>
      <c r="M159">
        <f>Mapping!AD$2*Valeurs!M159/(SUMPRODUCT(Mapping!$S$2:$AL$2,Valeurs!$B159:$U159))</f>
        <v>8.3557474259456976E-2</v>
      </c>
      <c r="N159">
        <f>Mapping!AE$2*Valeurs!N159/(SUMPRODUCT(Mapping!$S$2:$AL$2,Valeurs!$B159:$U159))</f>
        <v>3.3638449230744355E-2</v>
      </c>
      <c r="O159">
        <f>Mapping!AF$2*Valeurs!O159/(SUMPRODUCT(Mapping!$S$2:$AL$2,Valeurs!$B159:$U159))</f>
        <v>4.143053687686838E-2</v>
      </c>
      <c r="P159">
        <f>Mapping!AG$2*Valeurs!P159/(SUMPRODUCT(Mapping!$S$2:$AL$2,Valeurs!$B159:$U159))</f>
        <v>7.6020127066533813E-2</v>
      </c>
      <c r="Q159">
        <f>Mapping!AH$2*Valeurs!Q159/(SUMPRODUCT(Mapping!$S$2:$AL$2,Valeurs!$B159:$U159))</f>
        <v>3.5066199096167643E-2</v>
      </c>
      <c r="R159">
        <f>Mapping!AI$2*Valeurs!R159/(SUMPRODUCT(Mapping!$S$2:$AL$2,Valeurs!$B159:$U159))</f>
        <v>5.9354014603251917E-2</v>
      </c>
      <c r="S159">
        <f>Mapping!AJ$2*Valeurs!S159/(SUMPRODUCT(Mapping!$S$2:$AL$2,Valeurs!$B159:$U159))</f>
        <v>3.6178250079200468E-2</v>
      </c>
      <c r="T159">
        <f>Mapping!AK$2*Valeurs!T159/(SUMPRODUCT(Mapping!$S$2:$AL$2,Valeurs!$B159:$U159))</f>
        <v>3.148181027708636E-2</v>
      </c>
      <c r="U159">
        <f>Mapping!AL$2*Valeurs!U159/(SUMPRODUCT(Mapping!$S$2:$AL$2,Valeurs!$B159:$U159))</f>
        <v>7.0802244723912819E-2</v>
      </c>
      <c r="V159">
        <f>SUMPRODUCT(B159:U159,Rendements!B159:U159)</f>
        <v>-3.8943233780019473E-3</v>
      </c>
      <c r="W159">
        <f t="shared" si="2"/>
        <v>1.0612976133000689</v>
      </c>
    </row>
    <row r="160" spans="1:23" x14ac:dyDescent="0.25">
      <c r="A160" s="1" t="s">
        <v>179</v>
      </c>
      <c r="B160">
        <f>Mapping!S$2*Valeurs!B160/(SUMPRODUCT(Mapping!$S$2:$AL$2,Valeurs!$B160:$U160))</f>
        <v>5.3262847479116339E-2</v>
      </c>
      <c r="C160">
        <f>Mapping!T$2*Valeurs!C160/(SUMPRODUCT(Mapping!$S$2:$AL$2,Valeurs!$B160:$U160))</f>
        <v>4.6385533807818083E-2</v>
      </c>
      <c r="D160">
        <f>Mapping!U$2*Valeurs!D160/(SUMPRODUCT(Mapping!$S$2:$AL$2,Valeurs!$B160:$U160))</f>
        <v>4.0194656814965146E-2</v>
      </c>
      <c r="E160">
        <f>Mapping!V$2*Valeurs!E160/(SUMPRODUCT(Mapping!$S$2:$AL$2,Valeurs!$B160:$U160))</f>
        <v>5.2637610812007178E-2</v>
      </c>
      <c r="F160">
        <f>Mapping!W$2*Valeurs!F160/(SUMPRODUCT(Mapping!$S$2:$AL$2,Valeurs!$B160:$U160))</f>
        <v>5.5100043108645982E-2</v>
      </c>
      <c r="G160">
        <f>Mapping!X$2*Valeurs!G160/(SUMPRODUCT(Mapping!$S$2:$AL$2,Valeurs!$B160:$U160))</f>
        <v>5.5759439691012026E-2</v>
      </c>
      <c r="H160">
        <f>Mapping!Y$2*Valeurs!H160/(SUMPRODUCT(Mapping!$S$2:$AL$2,Valeurs!$B160:$U160))</f>
        <v>5.6688911642990905E-2</v>
      </c>
      <c r="I160">
        <f>Mapping!Z$2*Valeurs!I160/(SUMPRODUCT(Mapping!$S$2:$AL$2,Valeurs!$B160:$U160))</f>
        <v>5.5997990696972109E-2</v>
      </c>
      <c r="J160">
        <f>Mapping!AA$2*Valeurs!J160/(SUMPRODUCT(Mapping!$S$2:$AL$2,Valeurs!$B160:$U160))</f>
        <v>3.6492097721740825E-3</v>
      </c>
      <c r="K160">
        <f>Mapping!AB$2*Valeurs!K160/(SUMPRODUCT(Mapping!$S$2:$AL$2,Valeurs!$B160:$U160))</f>
        <v>3.1684212268577337E-2</v>
      </c>
      <c r="L160">
        <f>Mapping!AC$2*Valeurs!L160/(SUMPRODUCT(Mapping!$S$2:$AL$2,Valeurs!$B160:$U160))</f>
        <v>8.5422011624106425E-2</v>
      </c>
      <c r="M160">
        <f>Mapping!AD$2*Valeurs!M160/(SUMPRODUCT(Mapping!$S$2:$AL$2,Valeurs!$B160:$U160))</f>
        <v>8.3167429318508512E-2</v>
      </c>
      <c r="N160">
        <f>Mapping!AE$2*Valeurs!N160/(SUMPRODUCT(Mapping!$S$2:$AL$2,Valeurs!$B160:$U160))</f>
        <v>3.3661774406932896E-2</v>
      </c>
      <c r="O160">
        <f>Mapping!AF$2*Valeurs!O160/(SUMPRODUCT(Mapping!$S$2:$AL$2,Valeurs!$B160:$U160))</f>
        <v>4.2071724564227794E-2</v>
      </c>
      <c r="P160">
        <f>Mapping!AG$2*Valeurs!P160/(SUMPRODUCT(Mapping!$S$2:$AL$2,Valeurs!$B160:$U160))</f>
        <v>7.4256030167128492E-2</v>
      </c>
      <c r="Q160">
        <f>Mapping!AH$2*Valeurs!Q160/(SUMPRODUCT(Mapping!$S$2:$AL$2,Valeurs!$B160:$U160))</f>
        <v>3.4055069195397365E-2</v>
      </c>
      <c r="R160">
        <f>Mapping!AI$2*Valeurs!R160/(SUMPRODUCT(Mapping!$S$2:$AL$2,Valeurs!$B160:$U160))</f>
        <v>5.6523463456156615E-2</v>
      </c>
      <c r="S160">
        <f>Mapping!AJ$2*Valeurs!S160/(SUMPRODUCT(Mapping!$S$2:$AL$2,Valeurs!$B160:$U160))</f>
        <v>3.566068145247249E-2</v>
      </c>
      <c r="T160">
        <f>Mapping!AK$2*Valeurs!T160/(SUMPRODUCT(Mapping!$S$2:$AL$2,Valeurs!$B160:$U160))</f>
        <v>3.1861509507629511E-2</v>
      </c>
      <c r="U160">
        <f>Mapping!AL$2*Valeurs!U160/(SUMPRODUCT(Mapping!$S$2:$AL$2,Valeurs!$B160:$U160))</f>
        <v>7.1959850213160759E-2</v>
      </c>
      <c r="V160">
        <f>SUMPRODUCT(B160:U160,Rendements!B160:U160)</f>
        <v>1.7838948430424087E-3</v>
      </c>
      <c r="W160">
        <f t="shared" si="2"/>
        <v>1.0631908566393682</v>
      </c>
    </row>
    <row r="161" spans="1:23" x14ac:dyDescent="0.25">
      <c r="A161" s="1" t="s">
        <v>180</v>
      </c>
      <c r="B161">
        <f>Mapping!S$2*Valeurs!B161/(SUMPRODUCT(Mapping!$S$2:$AL$2,Valeurs!$B161:$U161))</f>
        <v>5.2546468727373619E-2</v>
      </c>
      <c r="C161">
        <f>Mapping!T$2*Valeurs!C161/(SUMPRODUCT(Mapping!$S$2:$AL$2,Valeurs!$B161:$U161))</f>
        <v>4.664582306305453E-2</v>
      </c>
      <c r="D161">
        <f>Mapping!U$2*Valeurs!D161/(SUMPRODUCT(Mapping!$S$2:$AL$2,Valeurs!$B161:$U161))</f>
        <v>4.1090067861802908E-2</v>
      </c>
      <c r="E161">
        <f>Mapping!V$2*Valeurs!E161/(SUMPRODUCT(Mapping!$S$2:$AL$2,Valeurs!$B161:$U161))</f>
        <v>5.2848087048305965E-2</v>
      </c>
      <c r="F161">
        <f>Mapping!W$2*Valeurs!F161/(SUMPRODUCT(Mapping!$S$2:$AL$2,Valeurs!$B161:$U161))</f>
        <v>5.5440986723162083E-2</v>
      </c>
      <c r="G161">
        <f>Mapping!X$2*Valeurs!G161/(SUMPRODUCT(Mapping!$S$2:$AL$2,Valeurs!$B161:$U161))</f>
        <v>5.6381044031552682E-2</v>
      </c>
      <c r="H161">
        <f>Mapping!Y$2*Valeurs!H161/(SUMPRODUCT(Mapping!$S$2:$AL$2,Valeurs!$B161:$U161))</f>
        <v>5.6488572893672505E-2</v>
      </c>
      <c r="I161">
        <f>Mapping!Z$2*Valeurs!I161/(SUMPRODUCT(Mapping!$S$2:$AL$2,Valeurs!$B161:$U161))</f>
        <v>5.7019596068881594E-2</v>
      </c>
      <c r="J161">
        <f>Mapping!AA$2*Valeurs!J161/(SUMPRODUCT(Mapping!$S$2:$AL$2,Valeurs!$B161:$U161))</f>
        <v>3.6453931947103735E-3</v>
      </c>
      <c r="K161">
        <f>Mapping!AB$2*Valeurs!K161/(SUMPRODUCT(Mapping!$S$2:$AL$2,Valeurs!$B161:$U161))</f>
        <v>3.0914128566301689E-2</v>
      </c>
      <c r="L161">
        <f>Mapping!AC$2*Valeurs!L161/(SUMPRODUCT(Mapping!$S$2:$AL$2,Valeurs!$B161:$U161))</f>
        <v>8.4720901779050256E-2</v>
      </c>
      <c r="M161">
        <f>Mapping!AD$2*Valeurs!M161/(SUMPRODUCT(Mapping!$S$2:$AL$2,Valeurs!$B161:$U161))</f>
        <v>8.4501524475969203E-2</v>
      </c>
      <c r="N161">
        <f>Mapping!AE$2*Valeurs!N161/(SUMPRODUCT(Mapping!$S$2:$AL$2,Valeurs!$B161:$U161))</f>
        <v>3.3353106408921189E-2</v>
      </c>
      <c r="O161">
        <f>Mapping!AF$2*Valeurs!O161/(SUMPRODUCT(Mapping!$S$2:$AL$2,Valeurs!$B161:$U161))</f>
        <v>4.2120759879633006E-2</v>
      </c>
      <c r="P161">
        <f>Mapping!AG$2*Valeurs!P161/(SUMPRODUCT(Mapping!$S$2:$AL$2,Valeurs!$B161:$U161))</f>
        <v>7.2623555415250077E-2</v>
      </c>
      <c r="Q161">
        <f>Mapping!AH$2*Valeurs!Q161/(SUMPRODUCT(Mapping!$S$2:$AL$2,Valeurs!$B161:$U161))</f>
        <v>3.2958682989523376E-2</v>
      </c>
      <c r="R161">
        <f>Mapping!AI$2*Valeurs!R161/(SUMPRODUCT(Mapping!$S$2:$AL$2,Valeurs!$B161:$U161))</f>
        <v>5.6580706953520007E-2</v>
      </c>
      <c r="S161">
        <f>Mapping!AJ$2*Valeurs!S161/(SUMPRODUCT(Mapping!$S$2:$AL$2,Valeurs!$B161:$U161))</f>
        <v>3.4936938636640234E-2</v>
      </c>
      <c r="T161">
        <f>Mapping!AK$2*Valeurs!T161/(SUMPRODUCT(Mapping!$S$2:$AL$2,Valeurs!$B161:$U161))</f>
        <v>3.215527763516015E-2</v>
      </c>
      <c r="U161">
        <f>Mapping!AL$2*Valeurs!U161/(SUMPRODUCT(Mapping!$S$2:$AL$2,Valeurs!$B161:$U161))</f>
        <v>7.3028377647514783E-2</v>
      </c>
      <c r="V161">
        <f>SUMPRODUCT(B161:U161,Rendements!B161:U161)</f>
        <v>2.0933655146594846E-2</v>
      </c>
      <c r="W161">
        <f t="shared" si="2"/>
        <v>1.0854473273872696</v>
      </c>
    </row>
    <row r="162" spans="1:23" x14ac:dyDescent="0.25">
      <c r="A162" s="1" t="s">
        <v>181</v>
      </c>
      <c r="B162">
        <f>Mapping!S$2*Valeurs!B162/(SUMPRODUCT(Mapping!$S$2:$AL$2,Valeurs!$B162:$U162))</f>
        <v>5.7685634816918158E-2</v>
      </c>
      <c r="C162">
        <f>Mapping!T$2*Valeurs!C162/(SUMPRODUCT(Mapping!$S$2:$AL$2,Valeurs!$B162:$U162))</f>
        <v>4.6764568542238628E-2</v>
      </c>
      <c r="D162">
        <f>Mapping!U$2*Valeurs!D162/(SUMPRODUCT(Mapping!$S$2:$AL$2,Valeurs!$B162:$U162))</f>
        <v>4.1251977152858416E-2</v>
      </c>
      <c r="E162">
        <f>Mapping!V$2*Valeurs!E162/(SUMPRODUCT(Mapping!$S$2:$AL$2,Valeurs!$B162:$U162))</f>
        <v>5.2538027828791606E-2</v>
      </c>
      <c r="F162">
        <f>Mapping!W$2*Valeurs!F162/(SUMPRODUCT(Mapping!$S$2:$AL$2,Valeurs!$B162:$U162))</f>
        <v>5.5183594995421754E-2</v>
      </c>
      <c r="G162">
        <f>Mapping!X$2*Valeurs!G162/(SUMPRODUCT(Mapping!$S$2:$AL$2,Valeurs!$B162:$U162))</f>
        <v>5.6317304132069694E-2</v>
      </c>
      <c r="H162">
        <f>Mapping!Y$2*Valeurs!H162/(SUMPRODUCT(Mapping!$S$2:$AL$2,Valeurs!$B162:$U162))</f>
        <v>5.534626663527259E-2</v>
      </c>
      <c r="I162">
        <f>Mapping!Z$2*Valeurs!I162/(SUMPRODUCT(Mapping!$S$2:$AL$2,Valeurs!$B162:$U162))</f>
        <v>5.623104828206376E-2</v>
      </c>
      <c r="J162">
        <f>Mapping!AA$2*Valeurs!J162/(SUMPRODUCT(Mapping!$S$2:$AL$2,Valeurs!$B162:$U162))</f>
        <v>3.6893870143513913E-3</v>
      </c>
      <c r="K162">
        <f>Mapping!AB$2*Valeurs!K162/(SUMPRODUCT(Mapping!$S$2:$AL$2,Valeurs!$B162:$U162))</f>
        <v>3.1099813995299715E-2</v>
      </c>
      <c r="L162">
        <f>Mapping!AC$2*Valeurs!L162/(SUMPRODUCT(Mapping!$S$2:$AL$2,Valeurs!$B162:$U162))</f>
        <v>8.3931753275484161E-2</v>
      </c>
      <c r="M162">
        <f>Mapping!AD$2*Valeurs!M162/(SUMPRODUCT(Mapping!$S$2:$AL$2,Valeurs!$B162:$U162))</f>
        <v>8.3725821715945239E-2</v>
      </c>
      <c r="N162">
        <f>Mapping!AE$2*Valeurs!N162/(SUMPRODUCT(Mapping!$S$2:$AL$2,Valeurs!$B162:$U162))</f>
        <v>3.3291726026418923E-2</v>
      </c>
      <c r="O162">
        <f>Mapping!AF$2*Valeurs!O162/(SUMPRODUCT(Mapping!$S$2:$AL$2,Valeurs!$B162:$U162))</f>
        <v>4.2484440891256102E-2</v>
      </c>
      <c r="P162">
        <f>Mapping!AG$2*Valeurs!P162/(SUMPRODUCT(Mapping!$S$2:$AL$2,Valeurs!$B162:$U162))</f>
        <v>7.0199288326141154E-2</v>
      </c>
      <c r="Q162">
        <f>Mapping!AH$2*Valeurs!Q162/(SUMPRODUCT(Mapping!$S$2:$AL$2,Valeurs!$B162:$U162))</f>
        <v>3.3866042330567468E-2</v>
      </c>
      <c r="R162">
        <f>Mapping!AI$2*Valeurs!R162/(SUMPRODUCT(Mapping!$S$2:$AL$2,Valeurs!$B162:$U162))</f>
        <v>5.7581038923629618E-2</v>
      </c>
      <c r="S162">
        <f>Mapping!AJ$2*Valeurs!S162/(SUMPRODUCT(Mapping!$S$2:$AL$2,Valeurs!$B162:$U162))</f>
        <v>3.4485422765130613E-2</v>
      </c>
      <c r="T162">
        <f>Mapping!AK$2*Valeurs!T162/(SUMPRODUCT(Mapping!$S$2:$AL$2,Valeurs!$B162:$U162))</f>
        <v>3.1511719455361561E-2</v>
      </c>
      <c r="U162">
        <f>Mapping!AL$2*Valeurs!U162/(SUMPRODUCT(Mapping!$S$2:$AL$2,Valeurs!$B162:$U162))</f>
        <v>7.2815122894779608E-2</v>
      </c>
      <c r="V162">
        <f>SUMPRODUCT(B162:U162,Rendements!B162:U162)</f>
        <v>1.3805105442894063E-2</v>
      </c>
      <c r="W162">
        <f t="shared" si="2"/>
        <v>1.1004320421945584</v>
      </c>
    </row>
    <row r="163" spans="1:23" x14ac:dyDescent="0.25">
      <c r="A163" s="1" t="s">
        <v>182</v>
      </c>
      <c r="B163">
        <f>Mapping!S$2*Valeurs!B163/(SUMPRODUCT(Mapping!$S$2:$AL$2,Valeurs!$B163:$U163))</f>
        <v>5.7663618245817706E-2</v>
      </c>
      <c r="C163">
        <f>Mapping!T$2*Valeurs!C163/(SUMPRODUCT(Mapping!$S$2:$AL$2,Valeurs!$B163:$U163))</f>
        <v>4.6763911679103196E-2</v>
      </c>
      <c r="D163">
        <f>Mapping!U$2*Valeurs!D163/(SUMPRODUCT(Mapping!$S$2:$AL$2,Valeurs!$B163:$U163))</f>
        <v>4.0506054781735037E-2</v>
      </c>
      <c r="E163">
        <f>Mapping!V$2*Valeurs!E163/(SUMPRODUCT(Mapping!$S$2:$AL$2,Valeurs!$B163:$U163))</f>
        <v>5.2688168821659616E-2</v>
      </c>
      <c r="F163">
        <f>Mapping!W$2*Valeurs!F163/(SUMPRODUCT(Mapping!$S$2:$AL$2,Valeurs!$B163:$U163))</f>
        <v>5.4517355844991032E-2</v>
      </c>
      <c r="G163">
        <f>Mapping!X$2*Valeurs!G163/(SUMPRODUCT(Mapping!$S$2:$AL$2,Valeurs!$B163:$U163))</f>
        <v>5.6334855681904245E-2</v>
      </c>
      <c r="H163">
        <f>Mapping!Y$2*Valeurs!H163/(SUMPRODUCT(Mapping!$S$2:$AL$2,Valeurs!$B163:$U163))</f>
        <v>5.5291643035698071E-2</v>
      </c>
      <c r="I163">
        <f>Mapping!Z$2*Valeurs!I163/(SUMPRODUCT(Mapping!$S$2:$AL$2,Valeurs!$B163:$U163))</f>
        <v>5.6618820149761225E-2</v>
      </c>
      <c r="J163">
        <f>Mapping!AA$2*Valeurs!J163/(SUMPRODUCT(Mapping!$S$2:$AL$2,Valeurs!$B163:$U163))</f>
        <v>3.6863587118562313E-3</v>
      </c>
      <c r="K163">
        <f>Mapping!AB$2*Valeurs!K163/(SUMPRODUCT(Mapping!$S$2:$AL$2,Valeurs!$B163:$U163))</f>
        <v>3.1583066382800992E-2</v>
      </c>
      <c r="L163">
        <f>Mapping!AC$2*Valeurs!L163/(SUMPRODUCT(Mapping!$S$2:$AL$2,Valeurs!$B163:$U163))</f>
        <v>8.4710097036352003E-2</v>
      </c>
      <c r="M163">
        <f>Mapping!AD$2*Valeurs!M163/(SUMPRODUCT(Mapping!$S$2:$AL$2,Valeurs!$B163:$U163))</f>
        <v>8.3353886332066168E-2</v>
      </c>
      <c r="N163">
        <f>Mapping!AE$2*Valeurs!N163/(SUMPRODUCT(Mapping!$S$2:$AL$2,Valeurs!$B163:$U163))</f>
        <v>3.2997498733715359E-2</v>
      </c>
      <c r="O163">
        <f>Mapping!AF$2*Valeurs!O163/(SUMPRODUCT(Mapping!$S$2:$AL$2,Valeurs!$B163:$U163))</f>
        <v>4.2186525398606692E-2</v>
      </c>
      <c r="P163">
        <f>Mapping!AG$2*Valeurs!P163/(SUMPRODUCT(Mapping!$S$2:$AL$2,Valeurs!$B163:$U163))</f>
        <v>7.0852296661136183E-2</v>
      </c>
      <c r="Q163">
        <f>Mapping!AH$2*Valeurs!Q163/(SUMPRODUCT(Mapping!$S$2:$AL$2,Valeurs!$B163:$U163))</f>
        <v>3.4117633926365652E-2</v>
      </c>
      <c r="R163">
        <f>Mapping!AI$2*Valeurs!R163/(SUMPRODUCT(Mapping!$S$2:$AL$2,Valeurs!$B163:$U163))</f>
        <v>5.7288876623648698E-2</v>
      </c>
      <c r="S163">
        <f>Mapping!AJ$2*Valeurs!S163/(SUMPRODUCT(Mapping!$S$2:$AL$2,Valeurs!$B163:$U163))</f>
        <v>3.4202986050626195E-2</v>
      </c>
      <c r="T163">
        <f>Mapping!AK$2*Valeurs!T163/(SUMPRODUCT(Mapping!$S$2:$AL$2,Valeurs!$B163:$U163))</f>
        <v>3.2303501256842809E-2</v>
      </c>
      <c r="U163">
        <f>Mapping!AL$2*Valeurs!U163/(SUMPRODUCT(Mapping!$S$2:$AL$2,Valeurs!$B163:$U163))</f>
        <v>7.233284464531306E-2</v>
      </c>
      <c r="V163">
        <f>SUMPRODUCT(B163:U163,Rendements!B163:U163)</f>
        <v>8.3389298765224086E-3</v>
      </c>
      <c r="W163">
        <f t="shared" si="2"/>
        <v>1.1096084678282971</v>
      </c>
    </row>
    <row r="164" spans="1:23" x14ac:dyDescent="0.25">
      <c r="A164" s="1" t="s">
        <v>183</v>
      </c>
      <c r="B164">
        <f>Mapping!S$2*Valeurs!B164/(SUMPRODUCT(Mapping!$S$2:$AL$2,Valeurs!$B164:$U164))</f>
        <v>5.7436357142886259E-2</v>
      </c>
      <c r="C164">
        <f>Mapping!T$2*Valeurs!C164/(SUMPRODUCT(Mapping!$S$2:$AL$2,Valeurs!$B164:$U164))</f>
        <v>4.6661031992587185E-2</v>
      </c>
      <c r="D164">
        <f>Mapping!U$2*Valeurs!D164/(SUMPRODUCT(Mapping!$S$2:$AL$2,Valeurs!$B164:$U164))</f>
        <v>4.1042633005875455E-2</v>
      </c>
      <c r="E164">
        <f>Mapping!V$2*Valeurs!E164/(SUMPRODUCT(Mapping!$S$2:$AL$2,Valeurs!$B164:$U164))</f>
        <v>5.3078051461206109E-2</v>
      </c>
      <c r="F164">
        <f>Mapping!W$2*Valeurs!F164/(SUMPRODUCT(Mapping!$S$2:$AL$2,Valeurs!$B164:$U164))</f>
        <v>5.268264867545891E-2</v>
      </c>
      <c r="G164">
        <f>Mapping!X$2*Valeurs!G164/(SUMPRODUCT(Mapping!$S$2:$AL$2,Valeurs!$B164:$U164))</f>
        <v>5.6457666282404201E-2</v>
      </c>
      <c r="H164">
        <f>Mapping!Y$2*Valeurs!H164/(SUMPRODUCT(Mapping!$S$2:$AL$2,Valeurs!$B164:$U164))</f>
        <v>5.5055121590228191E-2</v>
      </c>
      <c r="I164">
        <f>Mapping!Z$2*Valeurs!I164/(SUMPRODUCT(Mapping!$S$2:$AL$2,Valeurs!$B164:$U164))</f>
        <v>5.6492931878786401E-2</v>
      </c>
      <c r="J164">
        <f>Mapping!AA$2*Valeurs!J164/(SUMPRODUCT(Mapping!$S$2:$AL$2,Valeurs!$B164:$U164))</f>
        <v>3.6902655551030662E-3</v>
      </c>
      <c r="K164">
        <f>Mapping!AB$2*Valeurs!K164/(SUMPRODUCT(Mapping!$S$2:$AL$2,Valeurs!$B164:$U164))</f>
        <v>3.1657506285886955E-2</v>
      </c>
      <c r="L164">
        <f>Mapping!AC$2*Valeurs!L164/(SUMPRODUCT(Mapping!$S$2:$AL$2,Valeurs!$B164:$U164))</f>
        <v>8.6454328417129842E-2</v>
      </c>
      <c r="M164">
        <f>Mapping!AD$2*Valeurs!M164/(SUMPRODUCT(Mapping!$S$2:$AL$2,Valeurs!$B164:$U164))</f>
        <v>8.3649800666791105E-2</v>
      </c>
      <c r="N164">
        <f>Mapping!AE$2*Valeurs!N164/(SUMPRODUCT(Mapping!$S$2:$AL$2,Valeurs!$B164:$U164))</f>
        <v>3.3276784631347797E-2</v>
      </c>
      <c r="O164">
        <f>Mapping!AF$2*Valeurs!O164/(SUMPRODUCT(Mapping!$S$2:$AL$2,Valeurs!$B164:$U164))</f>
        <v>4.2234098305253077E-2</v>
      </c>
      <c r="P164">
        <f>Mapping!AG$2*Valeurs!P164/(SUMPRODUCT(Mapping!$S$2:$AL$2,Valeurs!$B164:$U164))</f>
        <v>7.0666793318400992E-2</v>
      </c>
      <c r="Q164">
        <f>Mapping!AH$2*Valeurs!Q164/(SUMPRODUCT(Mapping!$S$2:$AL$2,Valeurs!$B164:$U164))</f>
        <v>3.4292093502516864E-2</v>
      </c>
      <c r="R164">
        <f>Mapping!AI$2*Valeurs!R164/(SUMPRODUCT(Mapping!$S$2:$AL$2,Valeurs!$B164:$U164))</f>
        <v>5.7138884617517163E-2</v>
      </c>
      <c r="S164">
        <f>Mapping!AJ$2*Valeurs!S164/(SUMPRODUCT(Mapping!$S$2:$AL$2,Valeurs!$B164:$U164))</f>
        <v>3.4113436825789337E-2</v>
      </c>
      <c r="T164">
        <f>Mapping!AK$2*Valeurs!T164/(SUMPRODUCT(Mapping!$S$2:$AL$2,Valeurs!$B164:$U164))</f>
        <v>3.2218925205711339E-2</v>
      </c>
      <c r="U164">
        <f>Mapping!AL$2*Valeurs!U164/(SUMPRODUCT(Mapping!$S$2:$AL$2,Valeurs!$B164:$U164))</f>
        <v>7.1700640639119601E-2</v>
      </c>
      <c r="V164">
        <f>SUMPRODUCT(B164:U164,Rendements!B164:U164)</f>
        <v>2.7470954845308462E-3</v>
      </c>
      <c r="W164">
        <f t="shared" si="2"/>
        <v>1.1126566682398653</v>
      </c>
    </row>
    <row r="165" spans="1:23" x14ac:dyDescent="0.25">
      <c r="A165" s="1" t="s">
        <v>184</v>
      </c>
      <c r="B165">
        <f>Mapping!S$2*Valeurs!B165/(SUMPRODUCT(Mapping!$S$2:$AL$2,Valeurs!$B165:$U165))</f>
        <v>5.7281049962603067E-2</v>
      </c>
      <c r="C165">
        <f>Mapping!T$2*Valeurs!C165/(SUMPRODUCT(Mapping!$S$2:$AL$2,Valeurs!$B165:$U165))</f>
        <v>4.678470294641017E-2</v>
      </c>
      <c r="D165">
        <f>Mapping!U$2*Valeurs!D165/(SUMPRODUCT(Mapping!$S$2:$AL$2,Valeurs!$B165:$U165))</f>
        <v>4.1193749271183612E-2</v>
      </c>
      <c r="E165">
        <f>Mapping!V$2*Valeurs!E165/(SUMPRODUCT(Mapping!$S$2:$AL$2,Valeurs!$B165:$U165))</f>
        <v>5.2966878075018577E-2</v>
      </c>
      <c r="F165">
        <f>Mapping!W$2*Valeurs!F165/(SUMPRODUCT(Mapping!$S$2:$AL$2,Valeurs!$B165:$U165))</f>
        <v>5.2647860755723246E-2</v>
      </c>
      <c r="G165">
        <f>Mapping!X$2*Valeurs!G165/(SUMPRODUCT(Mapping!$S$2:$AL$2,Valeurs!$B165:$U165))</f>
        <v>5.639390120026367E-2</v>
      </c>
      <c r="H165">
        <f>Mapping!Y$2*Valeurs!H165/(SUMPRODUCT(Mapping!$S$2:$AL$2,Valeurs!$B165:$U165))</f>
        <v>5.4783499428893392E-2</v>
      </c>
      <c r="I165">
        <f>Mapping!Z$2*Valeurs!I165/(SUMPRODUCT(Mapping!$S$2:$AL$2,Valeurs!$B165:$U165))</f>
        <v>5.629922976665195E-2</v>
      </c>
      <c r="J165">
        <f>Mapping!AA$2*Valeurs!J165/(SUMPRODUCT(Mapping!$S$2:$AL$2,Valeurs!$B165:$U165))</f>
        <v>3.6988152937241052E-3</v>
      </c>
      <c r="K165">
        <f>Mapping!AB$2*Valeurs!K165/(SUMPRODUCT(Mapping!$S$2:$AL$2,Valeurs!$B165:$U165))</f>
        <v>3.1683280042234037E-2</v>
      </c>
      <c r="L165">
        <f>Mapping!AC$2*Valeurs!L165/(SUMPRODUCT(Mapping!$S$2:$AL$2,Valeurs!$B165:$U165))</f>
        <v>8.6411846517798291E-2</v>
      </c>
      <c r="M165">
        <f>Mapping!AD$2*Valeurs!M165/(SUMPRODUCT(Mapping!$S$2:$AL$2,Valeurs!$B165:$U165))</f>
        <v>8.3608696855378847E-2</v>
      </c>
      <c r="N165">
        <f>Mapping!AE$2*Valeurs!N165/(SUMPRODUCT(Mapping!$S$2:$AL$2,Valeurs!$B165:$U165))</f>
        <v>3.3260433095910896E-2</v>
      </c>
      <c r="O165">
        <f>Mapping!AF$2*Valeurs!O165/(SUMPRODUCT(Mapping!$S$2:$AL$2,Valeurs!$B165:$U165))</f>
        <v>4.219671935502961E-2</v>
      </c>
      <c r="P165">
        <f>Mapping!AG$2*Valeurs!P165/(SUMPRODUCT(Mapping!$S$2:$AL$2,Valeurs!$B165:$U165))</f>
        <v>7.0754481690930973E-2</v>
      </c>
      <c r="Q165">
        <f>Mapping!AH$2*Valeurs!Q165/(SUMPRODUCT(Mapping!$S$2:$AL$2,Valeurs!$B165:$U165))</f>
        <v>3.4538898780826485E-2</v>
      </c>
      <c r="R165">
        <f>Mapping!AI$2*Valeurs!R165/(SUMPRODUCT(Mapping!$S$2:$AL$2,Valeurs!$B165:$U165))</f>
        <v>5.8490666173102938E-2</v>
      </c>
      <c r="S165">
        <f>Mapping!AJ$2*Valeurs!S165/(SUMPRODUCT(Mapping!$S$2:$AL$2,Valeurs!$B165:$U165))</f>
        <v>3.4096674176473572E-2</v>
      </c>
      <c r="T165">
        <f>Mapping!AK$2*Valeurs!T165/(SUMPRODUCT(Mapping!$S$2:$AL$2,Valeurs!$B165:$U165))</f>
        <v>3.1913265639561463E-2</v>
      </c>
      <c r="U165">
        <f>Mapping!AL$2*Valeurs!U165/(SUMPRODUCT(Mapping!$S$2:$AL$2,Valeurs!$B165:$U165))</f>
        <v>7.0995350972281199E-2</v>
      </c>
      <c r="V165">
        <f>SUMPRODUCT(B165:U165,Rendements!B165:U165)</f>
        <v>5.3911475398002863E-4</v>
      </c>
      <c r="W165">
        <f t="shared" si="2"/>
        <v>1.1132565178658276</v>
      </c>
    </row>
    <row r="166" spans="1:23" x14ac:dyDescent="0.25">
      <c r="A166" s="1" t="s">
        <v>185</v>
      </c>
      <c r="B166">
        <f>Mapping!S$2*Valeurs!B166/(SUMPRODUCT(Mapping!$S$2:$AL$2,Valeurs!$B166:$U166))</f>
        <v>5.729570297177964E-2</v>
      </c>
      <c r="C166">
        <f>Mapping!T$2*Valeurs!C166/(SUMPRODUCT(Mapping!$S$2:$AL$2,Valeurs!$B166:$U166))</f>
        <v>4.6796670895357412E-2</v>
      </c>
      <c r="D166">
        <f>Mapping!U$2*Valeurs!D166/(SUMPRODUCT(Mapping!$S$2:$AL$2,Valeurs!$B166:$U166))</f>
        <v>4.1204287003758035E-2</v>
      </c>
      <c r="E166">
        <f>Mapping!V$2*Valeurs!E166/(SUMPRODUCT(Mapping!$S$2:$AL$2,Valeurs!$B166:$U166))</f>
        <v>5.2980427480118421E-2</v>
      </c>
      <c r="F166">
        <f>Mapping!W$2*Valeurs!F166/(SUMPRODUCT(Mapping!$S$2:$AL$2,Valeurs!$B166:$U166))</f>
        <v>5.266132855331572E-2</v>
      </c>
      <c r="G166">
        <f>Mapping!X$2*Valeurs!G166/(SUMPRODUCT(Mapping!$S$2:$AL$2,Valeurs!$B166:$U166))</f>
        <v>5.6408327268785974E-2</v>
      </c>
      <c r="H166">
        <f>Mapping!Y$2*Valeurs!H166/(SUMPRODUCT(Mapping!$S$2:$AL$2,Valeurs!$B166:$U166))</f>
        <v>5.4797513542118974E-2</v>
      </c>
      <c r="I166">
        <f>Mapping!Z$2*Valeurs!I166/(SUMPRODUCT(Mapping!$S$2:$AL$2,Valeurs!$B166:$U166))</f>
        <v>5.6313631617367729E-2</v>
      </c>
      <c r="J166">
        <f>Mapping!AA$2*Valeurs!J166/(SUMPRODUCT(Mapping!$S$2:$AL$2,Valeurs!$B166:$U166))</f>
        <v>3.6997614840344568E-3</v>
      </c>
      <c r="K166">
        <f>Mapping!AB$2*Valeurs!K166/(SUMPRODUCT(Mapping!$S$2:$AL$2,Valeurs!$B166:$U166))</f>
        <v>3.1691384911008369E-2</v>
      </c>
      <c r="L166">
        <f>Mapping!AC$2*Valeurs!L166/(SUMPRODUCT(Mapping!$S$2:$AL$2,Valeurs!$B166:$U166))</f>
        <v>8.6433951447453319E-2</v>
      </c>
      <c r="M166">
        <f>Mapping!AD$2*Valeurs!M166/(SUMPRODUCT(Mapping!$S$2:$AL$2,Valeurs!$B166:$U166))</f>
        <v>8.3630084714069686E-2</v>
      </c>
      <c r="N166">
        <f>Mapping!AE$2*Valeurs!N166/(SUMPRODUCT(Mapping!$S$2:$AL$2,Valeurs!$B166:$U166))</f>
        <v>3.3268941414660101E-2</v>
      </c>
      <c r="O166">
        <f>Mapping!AF$2*Valeurs!O166/(SUMPRODUCT(Mapping!$S$2:$AL$2,Valeurs!$B166:$U166))</f>
        <v>4.220751365639689E-2</v>
      </c>
      <c r="P166">
        <f>Mapping!AG$2*Valeurs!P166/(SUMPRODUCT(Mapping!$S$2:$AL$2,Valeurs!$B166:$U166))</f>
        <v>7.0772581325455441E-2</v>
      </c>
      <c r="Q166">
        <f>Mapping!AH$2*Valeurs!Q166/(SUMPRODUCT(Mapping!$S$2:$AL$2,Valeurs!$B166:$U166))</f>
        <v>3.4415872561930849E-2</v>
      </c>
      <c r="R166">
        <f>Mapping!AI$2*Valeurs!R166/(SUMPRODUCT(Mapping!$S$2:$AL$2,Valeurs!$B166:$U166))</f>
        <v>5.8301152846783638E-2</v>
      </c>
      <c r="S166">
        <f>Mapping!AJ$2*Valeurs!S166/(SUMPRODUCT(Mapping!$S$2:$AL$2,Valeurs!$B166:$U166))</f>
        <v>3.4105396413232923E-2</v>
      </c>
      <c r="T166">
        <f>Mapping!AK$2*Valeurs!T166/(SUMPRODUCT(Mapping!$S$2:$AL$2,Valeurs!$B166:$U166))</f>
        <v>3.2001957669032313E-2</v>
      </c>
      <c r="U166">
        <f>Mapping!AL$2*Valeurs!U166/(SUMPRODUCT(Mapping!$S$2:$AL$2,Valeurs!$B166:$U166))</f>
        <v>7.1013512223340139E-2</v>
      </c>
      <c r="V166">
        <f>SUMPRODUCT(B166:U166,Rendements!B166:U166)</f>
        <v>-2.5438794309304974E-4</v>
      </c>
      <c r="W166">
        <f t="shared" si="2"/>
        <v>1.1129733188301127</v>
      </c>
    </row>
    <row r="167" spans="1:23" x14ac:dyDescent="0.25">
      <c r="A167" s="1" t="s">
        <v>186</v>
      </c>
      <c r="B167">
        <f>Mapping!S$2*Valeurs!B167/(SUMPRODUCT(Mapping!$S$2:$AL$2,Valeurs!$B167:$U167))</f>
        <v>5.7163100410461701E-2</v>
      </c>
      <c r="C167">
        <f>Mapping!T$2*Valeurs!C167/(SUMPRODUCT(Mapping!$S$2:$AL$2,Valeurs!$B167:$U167))</f>
        <v>4.662009470972267E-2</v>
      </c>
      <c r="D167">
        <f>Mapping!U$2*Valeurs!D167/(SUMPRODUCT(Mapping!$S$2:$AL$2,Valeurs!$B167:$U167))</f>
        <v>4.110892568151945E-2</v>
      </c>
      <c r="E167">
        <f>Mapping!V$2*Valeurs!E167/(SUMPRODUCT(Mapping!$S$2:$AL$2,Valeurs!$B167:$U167))</f>
        <v>5.3242767678927501E-2</v>
      </c>
      <c r="F167">
        <f>Mapping!W$2*Valeurs!F167/(SUMPRODUCT(Mapping!$S$2:$AL$2,Valeurs!$B167:$U167))</f>
        <v>5.2921395180770762E-2</v>
      </c>
      <c r="G167">
        <f>Mapping!X$2*Valeurs!G167/(SUMPRODUCT(Mapping!$S$2:$AL$2,Valeurs!$B167:$U167))</f>
        <v>5.6098034626469159E-2</v>
      </c>
      <c r="H167">
        <f>Mapping!Y$2*Valeurs!H167/(SUMPRODUCT(Mapping!$S$2:$AL$2,Valeurs!$B167:$U167))</f>
        <v>5.4752047873893137E-2</v>
      </c>
      <c r="I167">
        <f>Mapping!Z$2*Valeurs!I167/(SUMPRODUCT(Mapping!$S$2:$AL$2,Valeurs!$B167:$U167))</f>
        <v>5.6017700981942836E-2</v>
      </c>
      <c r="J167">
        <f>Mapping!AA$2*Valeurs!J167/(SUMPRODUCT(Mapping!$S$2:$AL$2,Valeurs!$B167:$U167))</f>
        <v>3.6911989248266559E-3</v>
      </c>
      <c r="K167">
        <f>Mapping!AB$2*Valeurs!K167/(SUMPRODUCT(Mapping!$S$2:$AL$2,Valeurs!$B167:$U167))</f>
        <v>3.1618039815426206E-2</v>
      </c>
      <c r="L167">
        <f>Mapping!AC$2*Valeurs!L167/(SUMPRODUCT(Mapping!$S$2:$AL$2,Valeurs!$B167:$U167))</f>
        <v>8.6233912653053538E-2</v>
      </c>
      <c r="M167">
        <f>Mapping!AD$2*Valeurs!M167/(SUMPRODUCT(Mapping!$S$2:$AL$2,Valeurs!$B167:$U167))</f>
        <v>8.3436535060934541E-2</v>
      </c>
      <c r="N167">
        <f>Mapping!AE$2*Valeurs!N167/(SUMPRODUCT(Mapping!$S$2:$AL$2,Valeurs!$B167:$U167))</f>
        <v>3.3191945294268783E-2</v>
      </c>
      <c r="O167">
        <f>Mapping!AF$2*Valeurs!O167/(SUMPRODUCT(Mapping!$S$2:$AL$2,Valeurs!$B167:$U167))</f>
        <v>4.2225972676690454E-2</v>
      </c>
      <c r="P167">
        <f>Mapping!AG$2*Valeurs!P167/(SUMPRODUCT(Mapping!$S$2:$AL$2,Valeurs!$B167:$U167))</f>
        <v>7.0730949025368806E-2</v>
      </c>
      <c r="Q167">
        <f>Mapping!AH$2*Valeurs!Q167/(SUMPRODUCT(Mapping!$S$2:$AL$2,Valeurs!$B167:$U167))</f>
        <v>3.4204665630141705E-2</v>
      </c>
      <c r="R167">
        <f>Mapping!AI$2*Valeurs!R167/(SUMPRODUCT(Mapping!$S$2:$AL$2,Valeurs!$B167:$U167))</f>
        <v>5.7987721098400252E-2</v>
      </c>
      <c r="S167">
        <f>Mapping!AJ$2*Valeurs!S167/(SUMPRODUCT(Mapping!$S$2:$AL$2,Valeurs!$B167:$U167))</f>
        <v>3.4026464439549216E-2</v>
      </c>
      <c r="T167">
        <f>Mapping!AK$2*Valeurs!T167/(SUMPRODUCT(Mapping!$S$2:$AL$2,Valeurs!$B167:$U167))</f>
        <v>3.2683108195865854E-2</v>
      </c>
      <c r="U167">
        <f>Mapping!AL$2*Valeurs!U167/(SUMPRODUCT(Mapping!$S$2:$AL$2,Valeurs!$B167:$U167))</f>
        <v>7.2045420041766658E-2</v>
      </c>
      <c r="V167">
        <f>SUMPRODUCT(B167:U167,Rendements!B167:U167)</f>
        <v>2.3608631319842191E-3</v>
      </c>
      <c r="W167">
        <f t="shared" si="2"/>
        <v>1.1156008965054209</v>
      </c>
    </row>
    <row r="168" spans="1:23" x14ac:dyDescent="0.25">
      <c r="A168" s="1" t="s">
        <v>187</v>
      </c>
      <c r="B168">
        <f>Mapping!S$2*Valeurs!B168/(SUMPRODUCT(Mapping!$S$2:$AL$2,Valeurs!$B168:$U168))</f>
        <v>5.7163100410461701E-2</v>
      </c>
      <c r="C168">
        <f>Mapping!T$2*Valeurs!C168/(SUMPRODUCT(Mapping!$S$2:$AL$2,Valeurs!$B168:$U168))</f>
        <v>4.662009470972267E-2</v>
      </c>
      <c r="D168">
        <f>Mapping!U$2*Valeurs!D168/(SUMPRODUCT(Mapping!$S$2:$AL$2,Valeurs!$B168:$U168))</f>
        <v>4.110892568151945E-2</v>
      </c>
      <c r="E168">
        <f>Mapping!V$2*Valeurs!E168/(SUMPRODUCT(Mapping!$S$2:$AL$2,Valeurs!$B168:$U168))</f>
        <v>5.3242767678927501E-2</v>
      </c>
      <c r="F168">
        <f>Mapping!W$2*Valeurs!F168/(SUMPRODUCT(Mapping!$S$2:$AL$2,Valeurs!$B168:$U168))</f>
        <v>5.2921395180770762E-2</v>
      </c>
      <c r="G168">
        <f>Mapping!X$2*Valeurs!G168/(SUMPRODUCT(Mapping!$S$2:$AL$2,Valeurs!$B168:$U168))</f>
        <v>5.6098034626469159E-2</v>
      </c>
      <c r="H168">
        <f>Mapping!Y$2*Valeurs!H168/(SUMPRODUCT(Mapping!$S$2:$AL$2,Valeurs!$B168:$U168))</f>
        <v>5.4752047873893137E-2</v>
      </c>
      <c r="I168">
        <f>Mapping!Z$2*Valeurs!I168/(SUMPRODUCT(Mapping!$S$2:$AL$2,Valeurs!$B168:$U168))</f>
        <v>5.6017700981942836E-2</v>
      </c>
      <c r="J168">
        <f>Mapping!AA$2*Valeurs!J168/(SUMPRODUCT(Mapping!$S$2:$AL$2,Valeurs!$B168:$U168))</f>
        <v>3.6911989248266559E-3</v>
      </c>
      <c r="K168">
        <f>Mapping!AB$2*Valeurs!K168/(SUMPRODUCT(Mapping!$S$2:$AL$2,Valeurs!$B168:$U168))</f>
        <v>3.1618039815426206E-2</v>
      </c>
      <c r="L168">
        <f>Mapping!AC$2*Valeurs!L168/(SUMPRODUCT(Mapping!$S$2:$AL$2,Valeurs!$B168:$U168))</f>
        <v>8.6233912653053538E-2</v>
      </c>
      <c r="M168">
        <f>Mapping!AD$2*Valeurs!M168/(SUMPRODUCT(Mapping!$S$2:$AL$2,Valeurs!$B168:$U168))</f>
        <v>8.3436535060934541E-2</v>
      </c>
      <c r="N168">
        <f>Mapping!AE$2*Valeurs!N168/(SUMPRODUCT(Mapping!$S$2:$AL$2,Valeurs!$B168:$U168))</f>
        <v>3.3191945294268783E-2</v>
      </c>
      <c r="O168">
        <f>Mapping!AF$2*Valeurs!O168/(SUMPRODUCT(Mapping!$S$2:$AL$2,Valeurs!$B168:$U168))</f>
        <v>4.2225972676690454E-2</v>
      </c>
      <c r="P168">
        <f>Mapping!AG$2*Valeurs!P168/(SUMPRODUCT(Mapping!$S$2:$AL$2,Valeurs!$B168:$U168))</f>
        <v>7.0730949025368806E-2</v>
      </c>
      <c r="Q168">
        <f>Mapping!AH$2*Valeurs!Q168/(SUMPRODUCT(Mapping!$S$2:$AL$2,Valeurs!$B168:$U168))</f>
        <v>3.4204665630141705E-2</v>
      </c>
      <c r="R168">
        <f>Mapping!AI$2*Valeurs!R168/(SUMPRODUCT(Mapping!$S$2:$AL$2,Valeurs!$B168:$U168))</f>
        <v>5.7987721098400252E-2</v>
      </c>
      <c r="S168">
        <f>Mapping!AJ$2*Valeurs!S168/(SUMPRODUCT(Mapping!$S$2:$AL$2,Valeurs!$B168:$U168))</f>
        <v>3.4026464439549216E-2</v>
      </c>
      <c r="T168">
        <f>Mapping!AK$2*Valeurs!T168/(SUMPRODUCT(Mapping!$S$2:$AL$2,Valeurs!$B168:$U168))</f>
        <v>3.2683108195865854E-2</v>
      </c>
      <c r="U168">
        <f>Mapping!AL$2*Valeurs!U168/(SUMPRODUCT(Mapping!$S$2:$AL$2,Valeurs!$B168:$U168))</f>
        <v>7.2045420041766658E-2</v>
      </c>
      <c r="V168">
        <f>SUMPRODUCT(B168:U168,Rendements!B168:U168)</f>
        <v>0</v>
      </c>
      <c r="W168">
        <f t="shared" si="2"/>
        <v>1.1156008965054209</v>
      </c>
    </row>
    <row r="169" spans="1:23" x14ac:dyDescent="0.25">
      <c r="A169" s="1" t="s">
        <v>188</v>
      </c>
      <c r="B169">
        <f>Mapping!S$2*Valeurs!B169/(SUMPRODUCT(Mapping!$S$2:$AL$2,Valeurs!$B169:$U169))</f>
        <v>5.7648030301461484E-2</v>
      </c>
      <c r="C169">
        <f>Mapping!T$2*Valeurs!C169/(SUMPRODUCT(Mapping!$S$2:$AL$2,Valeurs!$B169:$U169))</f>
        <v>4.7237202541471714E-2</v>
      </c>
      <c r="D169">
        <f>Mapping!U$2*Valeurs!D169/(SUMPRODUCT(Mapping!$S$2:$AL$2,Valeurs!$B169:$U169))</f>
        <v>4.1320310585249674E-2</v>
      </c>
      <c r="E169">
        <f>Mapping!V$2*Valeurs!E169/(SUMPRODUCT(Mapping!$S$2:$AL$2,Valeurs!$B169:$U169))</f>
        <v>5.333518861883034E-2</v>
      </c>
      <c r="F169">
        <f>Mapping!W$2*Valeurs!F169/(SUMPRODUCT(Mapping!$S$2:$AL$2,Valeurs!$B169:$U169))</f>
        <v>5.3371126855663413E-2</v>
      </c>
      <c r="G169">
        <f>Mapping!X$2*Valeurs!G169/(SUMPRODUCT(Mapping!$S$2:$AL$2,Valeurs!$B169:$U169))</f>
        <v>5.5851595151156744E-2</v>
      </c>
      <c r="H169">
        <f>Mapping!Y$2*Valeurs!H169/(SUMPRODUCT(Mapping!$S$2:$AL$2,Valeurs!$B169:$U169))</f>
        <v>5.4892617571594977E-2</v>
      </c>
      <c r="I169">
        <f>Mapping!Z$2*Valeurs!I169/(SUMPRODUCT(Mapping!$S$2:$AL$2,Valeurs!$B169:$U169))</f>
        <v>5.6154922935248777E-2</v>
      </c>
      <c r="J169">
        <f>Mapping!AA$2*Valeurs!J169/(SUMPRODUCT(Mapping!$S$2:$AL$2,Valeurs!$B169:$U169))</f>
        <v>3.7482115675319255E-3</v>
      </c>
      <c r="K169">
        <f>Mapping!AB$2*Valeurs!K169/(SUMPRODUCT(Mapping!$S$2:$AL$2,Valeurs!$B169:$U169))</f>
        <v>3.1565224261796344E-2</v>
      </c>
      <c r="L169">
        <f>Mapping!AC$2*Valeurs!L169/(SUMPRODUCT(Mapping!$S$2:$AL$2,Valeurs!$B169:$U169))</f>
        <v>8.5369444530357566E-2</v>
      </c>
      <c r="M169">
        <f>Mapping!AD$2*Valeurs!M169/(SUMPRODUCT(Mapping!$S$2:$AL$2,Valeurs!$B169:$U169))</f>
        <v>8.359800167268415E-2</v>
      </c>
      <c r="N169">
        <f>Mapping!AE$2*Valeurs!N169/(SUMPRODUCT(Mapping!$S$2:$AL$2,Valeurs!$B169:$U169))</f>
        <v>3.3323734503776264E-2</v>
      </c>
      <c r="O169">
        <f>Mapping!AF$2*Valeurs!O169/(SUMPRODUCT(Mapping!$S$2:$AL$2,Valeurs!$B169:$U169))</f>
        <v>4.2562734464942915E-2</v>
      </c>
      <c r="P169">
        <f>Mapping!AG$2*Valeurs!P169/(SUMPRODUCT(Mapping!$S$2:$AL$2,Valeurs!$B169:$U169))</f>
        <v>6.9707746152281799E-2</v>
      </c>
      <c r="Q169">
        <f>Mapping!AH$2*Valeurs!Q169/(SUMPRODUCT(Mapping!$S$2:$AL$2,Valeurs!$B169:$U169))</f>
        <v>3.4627016703767804E-2</v>
      </c>
      <c r="R169">
        <f>Mapping!AI$2*Valeurs!R169/(SUMPRODUCT(Mapping!$S$2:$AL$2,Valeurs!$B169:$U169))</f>
        <v>5.7794493256528384E-2</v>
      </c>
      <c r="S169">
        <f>Mapping!AJ$2*Valeurs!S169/(SUMPRODUCT(Mapping!$S$2:$AL$2,Valeurs!$B169:$U169))</f>
        <v>3.4183663866755927E-2</v>
      </c>
      <c r="T169">
        <f>Mapping!AK$2*Valeurs!T169/(SUMPRODUCT(Mapping!$S$2:$AL$2,Valeurs!$B169:$U169))</f>
        <v>3.2769530925004453E-2</v>
      </c>
      <c r="U169">
        <f>Mapping!AL$2*Valeurs!U169/(SUMPRODUCT(Mapping!$S$2:$AL$2,Valeurs!$B169:$U169))</f>
        <v>7.0939203533895101E-2</v>
      </c>
      <c r="V169">
        <f>SUMPRODUCT(B169:U169,Rendements!B169:U169)</f>
        <v>-4.5281085941738519E-3</v>
      </c>
      <c r="W169">
        <f t="shared" si="2"/>
        <v>1.1105493344982866</v>
      </c>
    </row>
    <row r="170" spans="1:23" x14ac:dyDescent="0.25">
      <c r="A170" s="1" t="s">
        <v>189</v>
      </c>
      <c r="B170">
        <f>Mapping!S$2*Valeurs!B170/(SUMPRODUCT(Mapping!$S$2:$AL$2,Valeurs!$B170:$U170))</f>
        <v>5.7446102550148224E-2</v>
      </c>
      <c r="C170">
        <f>Mapping!T$2*Valeurs!C170/(SUMPRODUCT(Mapping!$S$2:$AL$2,Valeurs!$B170:$U170))</f>
        <v>4.7424078173418406E-2</v>
      </c>
      <c r="D170">
        <f>Mapping!U$2*Valeurs!D170/(SUMPRODUCT(Mapping!$S$2:$AL$2,Valeurs!$B170:$U170))</f>
        <v>4.1043198762423481E-2</v>
      </c>
      <c r="E170">
        <f>Mapping!V$2*Valeurs!E170/(SUMPRODUCT(Mapping!$S$2:$AL$2,Valeurs!$B170:$U170))</f>
        <v>5.3589132839929103E-2</v>
      </c>
      <c r="F170">
        <f>Mapping!W$2*Valeurs!F170/(SUMPRODUCT(Mapping!$S$2:$AL$2,Valeurs!$B170:$U170))</f>
        <v>5.3305514050591571E-2</v>
      </c>
      <c r="G170">
        <f>Mapping!X$2*Valeurs!G170/(SUMPRODUCT(Mapping!$S$2:$AL$2,Valeurs!$B170:$U170))</f>
        <v>5.5923145452717246E-2</v>
      </c>
      <c r="H170">
        <f>Mapping!Y$2*Valeurs!H170/(SUMPRODUCT(Mapping!$S$2:$AL$2,Valeurs!$B170:$U170))</f>
        <v>5.481208872675454E-2</v>
      </c>
      <c r="I170">
        <f>Mapping!Z$2*Valeurs!I170/(SUMPRODUCT(Mapping!$S$2:$AL$2,Valeurs!$B170:$U170))</f>
        <v>5.6315184925182449E-2</v>
      </c>
      <c r="J170">
        <f>Mapping!AA$2*Valeurs!J170/(SUMPRODUCT(Mapping!$S$2:$AL$2,Valeurs!$B170:$U170))</f>
        <v>3.7684703051584388E-3</v>
      </c>
      <c r="K170">
        <f>Mapping!AB$2*Valeurs!K170/(SUMPRODUCT(Mapping!$S$2:$AL$2,Valeurs!$B170:$U170))</f>
        <v>3.1399285616072366E-2</v>
      </c>
      <c r="L170">
        <f>Mapping!AC$2*Valeurs!L170/(SUMPRODUCT(Mapping!$S$2:$AL$2,Valeurs!$B170:$U170))</f>
        <v>8.5105338401533018E-2</v>
      </c>
      <c r="M170">
        <f>Mapping!AD$2*Valeurs!M170/(SUMPRODUCT(Mapping!$S$2:$AL$2,Valeurs!$B170:$U170))</f>
        <v>8.3206989528873732E-2</v>
      </c>
      <c r="N170">
        <f>Mapping!AE$2*Valeurs!N170/(SUMPRODUCT(Mapping!$S$2:$AL$2,Valeurs!$B170:$U170))</f>
        <v>3.3127889654290178E-2</v>
      </c>
      <c r="O170">
        <f>Mapping!AF$2*Valeurs!O170/(SUMPRODUCT(Mapping!$S$2:$AL$2,Valeurs!$B170:$U170))</f>
        <v>4.2475725805900998E-2</v>
      </c>
      <c r="P170">
        <f>Mapping!AG$2*Valeurs!P170/(SUMPRODUCT(Mapping!$S$2:$AL$2,Valeurs!$B170:$U170))</f>
        <v>6.7522151520181803E-2</v>
      </c>
      <c r="Q170">
        <f>Mapping!AH$2*Valeurs!Q170/(SUMPRODUCT(Mapping!$S$2:$AL$2,Valeurs!$B170:$U170))</f>
        <v>3.469608978634426E-2</v>
      </c>
      <c r="R170">
        <f>Mapping!AI$2*Valeurs!R170/(SUMPRODUCT(Mapping!$S$2:$AL$2,Valeurs!$B170:$U170))</f>
        <v>5.8002818886433445E-2</v>
      </c>
      <c r="S170">
        <f>Mapping!AJ$2*Valeurs!S170/(SUMPRODUCT(Mapping!$S$2:$AL$2,Valeurs!$B170:$U170))</f>
        <v>3.6455136075127868E-2</v>
      </c>
      <c r="T170">
        <f>Mapping!AK$2*Valeurs!T170/(SUMPRODUCT(Mapping!$S$2:$AL$2,Valeurs!$B170:$U170))</f>
        <v>3.3090597348323786E-2</v>
      </c>
      <c r="U170">
        <f>Mapping!AL$2*Valeurs!U170/(SUMPRODUCT(Mapping!$S$2:$AL$2,Valeurs!$B170:$U170))</f>
        <v>7.1291061590595173E-2</v>
      </c>
      <c r="V170">
        <f>SUMPRODUCT(B170:U170,Rendements!B170:U170)</f>
        <v>-5.5659022904681965E-3</v>
      </c>
      <c r="W170">
        <f t="shared" si="2"/>
        <v>1.1043681254137248</v>
      </c>
    </row>
    <row r="171" spans="1:23" x14ac:dyDescent="0.25">
      <c r="A171" s="1" t="s">
        <v>190</v>
      </c>
      <c r="B171">
        <f>Mapping!S$2*Valeurs!B171/(SUMPRODUCT(Mapping!$S$2:$AL$2,Valeurs!$B171:$U171))</f>
        <v>5.7074172949550882E-2</v>
      </c>
      <c r="C171">
        <f>Mapping!T$2*Valeurs!C171/(SUMPRODUCT(Mapping!$S$2:$AL$2,Valeurs!$B171:$U171))</f>
        <v>4.7030337661280279E-2</v>
      </c>
      <c r="D171">
        <f>Mapping!U$2*Valeurs!D171/(SUMPRODUCT(Mapping!$S$2:$AL$2,Valeurs!$B171:$U171))</f>
        <v>4.1268343395038182E-2</v>
      </c>
      <c r="E171">
        <f>Mapping!V$2*Valeurs!E171/(SUMPRODUCT(Mapping!$S$2:$AL$2,Valeurs!$B171:$U171))</f>
        <v>5.3293559413758448E-2</v>
      </c>
      <c r="F171">
        <f>Mapping!W$2*Valeurs!F171/(SUMPRODUCT(Mapping!$S$2:$AL$2,Valeurs!$B171:$U171))</f>
        <v>5.3161174272525938E-2</v>
      </c>
      <c r="G171">
        <f>Mapping!X$2*Valeurs!G171/(SUMPRODUCT(Mapping!$S$2:$AL$2,Valeurs!$B171:$U171))</f>
        <v>5.5492229090764955E-2</v>
      </c>
      <c r="H171">
        <f>Mapping!Y$2*Valeurs!H171/(SUMPRODUCT(Mapping!$S$2:$AL$2,Valeurs!$B171:$U171))</f>
        <v>5.4924866399652279E-2</v>
      </c>
      <c r="I171">
        <f>Mapping!Z$2*Valeurs!I171/(SUMPRODUCT(Mapping!$S$2:$AL$2,Valeurs!$B171:$U171))</f>
        <v>5.6072540627435358E-2</v>
      </c>
      <c r="J171">
        <f>Mapping!AA$2*Valeurs!J171/(SUMPRODUCT(Mapping!$S$2:$AL$2,Valeurs!$B171:$U171))</f>
        <v>3.7561826652865852E-3</v>
      </c>
      <c r="K171">
        <f>Mapping!AB$2*Valeurs!K171/(SUMPRODUCT(Mapping!$S$2:$AL$2,Valeurs!$B171:$U171))</f>
        <v>3.0969973293352309E-2</v>
      </c>
      <c r="L171">
        <f>Mapping!AC$2*Valeurs!L171/(SUMPRODUCT(Mapping!$S$2:$AL$2,Valeurs!$B171:$U171))</f>
        <v>8.5392509090864405E-2</v>
      </c>
      <c r="M171">
        <f>Mapping!AD$2*Valeurs!M171/(SUMPRODUCT(Mapping!$S$2:$AL$2,Valeurs!$B171:$U171))</f>
        <v>8.348775462527061E-2</v>
      </c>
      <c r="N171">
        <f>Mapping!AE$2*Valeurs!N171/(SUMPRODUCT(Mapping!$S$2:$AL$2,Valeurs!$B171:$U171))</f>
        <v>3.3239672993464885E-2</v>
      </c>
      <c r="O171">
        <f>Mapping!AF$2*Valeurs!O171/(SUMPRODUCT(Mapping!$S$2:$AL$2,Valeurs!$B171:$U171))</f>
        <v>4.22279352989283E-2</v>
      </c>
      <c r="P171">
        <f>Mapping!AG$2*Valeurs!P171/(SUMPRODUCT(Mapping!$S$2:$AL$2,Valeurs!$B171:$U171))</f>
        <v>6.7749991314504737E-2</v>
      </c>
      <c r="Q171">
        <f>Mapping!AH$2*Valeurs!Q171/(SUMPRODUCT(Mapping!$S$2:$AL$2,Valeurs!$B171:$U171))</f>
        <v>3.4813164698543529E-2</v>
      </c>
      <c r="R171">
        <f>Mapping!AI$2*Valeurs!R171/(SUMPRODUCT(Mapping!$S$2:$AL$2,Valeurs!$B171:$U171))</f>
        <v>5.8198537625065244E-2</v>
      </c>
      <c r="S171">
        <f>Mapping!AJ$2*Valeurs!S171/(SUMPRODUCT(Mapping!$S$2:$AL$2,Valeurs!$B171:$U171))</f>
        <v>3.7747607699953473E-2</v>
      </c>
      <c r="T171">
        <f>Mapping!AK$2*Valeurs!T171/(SUMPRODUCT(Mapping!$S$2:$AL$2,Valeurs!$B171:$U171))</f>
        <v>3.3202254852181784E-2</v>
      </c>
      <c r="U171">
        <f>Mapping!AL$2*Valeurs!U171/(SUMPRODUCT(Mapping!$S$2:$AL$2,Valeurs!$B171:$U171))</f>
        <v>7.0897192032577883E-2</v>
      </c>
      <c r="V171">
        <f>SUMPRODUCT(B171:U171,Rendements!B171:U171)</f>
        <v>-3.289815962066438E-3</v>
      </c>
      <c r="W171">
        <f t="shared" si="2"/>
        <v>1.1007349575267413</v>
      </c>
    </row>
    <row r="172" spans="1:23" x14ac:dyDescent="0.25">
      <c r="A172" s="1" t="s">
        <v>191</v>
      </c>
      <c r="B172">
        <f>Mapping!S$2*Valeurs!B172/(SUMPRODUCT(Mapping!$S$2:$AL$2,Valeurs!$B172:$U172))</f>
        <v>5.7061938227234064E-2</v>
      </c>
      <c r="C172">
        <f>Mapping!T$2*Valeurs!C172/(SUMPRODUCT(Mapping!$S$2:$AL$2,Valeurs!$B172:$U172))</f>
        <v>4.6939622974667791E-2</v>
      </c>
      <c r="D172">
        <f>Mapping!U$2*Valeurs!D172/(SUMPRODUCT(Mapping!$S$2:$AL$2,Valeurs!$B172:$U172))</f>
        <v>4.1826747018612088E-2</v>
      </c>
      <c r="E172">
        <f>Mapping!V$2*Valeurs!E172/(SUMPRODUCT(Mapping!$S$2:$AL$2,Valeurs!$B172:$U172))</f>
        <v>5.304267396214217E-2</v>
      </c>
      <c r="F172">
        <f>Mapping!W$2*Valeurs!F172/(SUMPRODUCT(Mapping!$S$2:$AL$2,Valeurs!$B172:$U172))</f>
        <v>5.367063540443949E-2</v>
      </c>
      <c r="G172">
        <f>Mapping!X$2*Valeurs!G172/(SUMPRODUCT(Mapping!$S$2:$AL$2,Valeurs!$B172:$U172))</f>
        <v>5.6010153951117685E-2</v>
      </c>
      <c r="H172">
        <f>Mapping!Y$2*Valeurs!H172/(SUMPRODUCT(Mapping!$S$2:$AL$2,Valeurs!$B172:$U172))</f>
        <v>5.3620349377529609E-2</v>
      </c>
      <c r="I172">
        <f>Mapping!Z$2*Valeurs!I172/(SUMPRODUCT(Mapping!$S$2:$AL$2,Valeurs!$B172:$U172))</f>
        <v>5.5762038339955772E-2</v>
      </c>
      <c r="J172">
        <f>Mapping!AA$2*Valeurs!J172/(SUMPRODUCT(Mapping!$S$2:$AL$2,Valeurs!$B172:$U172))</f>
        <v>3.7785544772524333E-3</v>
      </c>
      <c r="K172">
        <f>Mapping!AB$2*Valeurs!K172/(SUMPRODUCT(Mapping!$S$2:$AL$2,Valeurs!$B172:$U172))</f>
        <v>3.1810250096132135E-2</v>
      </c>
      <c r="L172">
        <f>Mapping!AC$2*Valeurs!L172/(SUMPRODUCT(Mapping!$S$2:$AL$2,Valeurs!$B172:$U172))</f>
        <v>8.5515488124768696E-2</v>
      </c>
      <c r="M172">
        <f>Mapping!AD$2*Valeurs!M172/(SUMPRODUCT(Mapping!$S$2:$AL$2,Valeurs!$B172:$U172))</f>
        <v>8.2634488313370114E-2</v>
      </c>
      <c r="N172">
        <f>Mapping!AE$2*Valeurs!N172/(SUMPRODUCT(Mapping!$S$2:$AL$2,Valeurs!$B172:$U172))</f>
        <v>3.3287543502430496E-2</v>
      </c>
      <c r="O172">
        <f>Mapping!AF$2*Valeurs!O172/(SUMPRODUCT(Mapping!$S$2:$AL$2,Valeurs!$B172:$U172))</f>
        <v>4.2200306604012097E-2</v>
      </c>
      <c r="P172">
        <f>Mapping!AG$2*Valeurs!P172/(SUMPRODUCT(Mapping!$S$2:$AL$2,Valeurs!$B172:$U172))</f>
        <v>6.8839848369992671E-2</v>
      </c>
      <c r="Q172">
        <f>Mapping!AH$2*Valeurs!Q172/(SUMPRODUCT(Mapping!$S$2:$AL$2,Valeurs!$B172:$U172))</f>
        <v>3.4863301290234745E-2</v>
      </c>
      <c r="R172">
        <f>Mapping!AI$2*Valeurs!R172/(SUMPRODUCT(Mapping!$S$2:$AL$2,Valeurs!$B172:$U172))</f>
        <v>5.8282352938703083E-2</v>
      </c>
      <c r="S172">
        <f>Mapping!AJ$2*Valeurs!S172/(SUMPRODUCT(Mapping!$S$2:$AL$2,Valeurs!$B172:$U172))</f>
        <v>3.8127288525992134E-2</v>
      </c>
      <c r="T172">
        <f>Mapping!AK$2*Valeurs!T172/(SUMPRODUCT(Mapping!$S$2:$AL$2,Valeurs!$B172:$U172))</f>
        <v>3.325007147296781E-2</v>
      </c>
      <c r="U172">
        <f>Mapping!AL$2*Valeurs!U172/(SUMPRODUCT(Mapping!$S$2:$AL$2,Valeurs!$B172:$U172))</f>
        <v>6.947634702844481E-2</v>
      </c>
      <c r="V172">
        <f>SUMPRODUCT(B172:U172,Rendements!B172:U172)</f>
        <v>-1.3049447918135376E-3</v>
      </c>
      <c r="W172">
        <f t="shared" si="2"/>
        <v>1.0992985591767497</v>
      </c>
    </row>
    <row r="173" spans="1:23" x14ac:dyDescent="0.25">
      <c r="A173" s="1" t="s">
        <v>192</v>
      </c>
      <c r="B173">
        <f>Mapping!S$2*Valeurs!B173/(SUMPRODUCT(Mapping!$S$2:$AL$2,Valeurs!$B173:$U173))</f>
        <v>5.7364783156576837E-2</v>
      </c>
      <c r="C173">
        <f>Mapping!T$2*Valeurs!C173/(SUMPRODUCT(Mapping!$S$2:$AL$2,Valeurs!$B173:$U173))</f>
        <v>4.7188745721717329E-2</v>
      </c>
      <c r="D173">
        <f>Mapping!U$2*Valeurs!D173/(SUMPRODUCT(Mapping!$S$2:$AL$2,Valeurs!$B173:$U173))</f>
        <v>4.2048734189728612E-2</v>
      </c>
      <c r="E173">
        <f>Mapping!V$2*Valeurs!E173/(SUMPRODUCT(Mapping!$S$2:$AL$2,Valeurs!$B173:$U173))</f>
        <v>5.3324187442883871E-2</v>
      </c>
      <c r="F173">
        <f>Mapping!W$2*Valeurs!F173/(SUMPRODUCT(Mapping!$S$2:$AL$2,Valeurs!$B173:$U173))</f>
        <v>5.3955481666094887E-2</v>
      </c>
      <c r="G173">
        <f>Mapping!X$2*Valeurs!G173/(SUMPRODUCT(Mapping!$S$2:$AL$2,Valeurs!$B173:$U173))</f>
        <v>5.6307416743843992E-2</v>
      </c>
      <c r="H173">
        <f>Mapping!Y$2*Valeurs!H173/(SUMPRODUCT(Mapping!$S$2:$AL$2,Valeurs!$B173:$U173))</f>
        <v>5.3904928756062225E-2</v>
      </c>
      <c r="I173">
        <f>Mapping!Z$2*Valeurs!I173/(SUMPRODUCT(Mapping!$S$2:$AL$2,Valeurs!$B173:$U173))</f>
        <v>5.6057984308244185E-2</v>
      </c>
      <c r="J173">
        <f>Mapping!AA$2*Valeurs!J173/(SUMPRODUCT(Mapping!$S$2:$AL$2,Valeurs!$B173:$U173))</f>
        <v>3.7986084063553033E-3</v>
      </c>
      <c r="K173">
        <f>Mapping!AB$2*Valeurs!K173/(SUMPRODUCT(Mapping!$S$2:$AL$2,Valeurs!$B173:$U173))</f>
        <v>3.2240096014819496E-2</v>
      </c>
      <c r="L173">
        <f>Mapping!AC$2*Valeurs!L173/(SUMPRODUCT(Mapping!$S$2:$AL$2,Valeurs!$B173:$U173))</f>
        <v>8.5969344631635428E-2</v>
      </c>
      <c r="M173">
        <f>Mapping!AD$2*Valeurs!M173/(SUMPRODUCT(Mapping!$S$2:$AL$2,Valeurs!$B173:$U173))</f>
        <v>8.0250846606274337E-2</v>
      </c>
      <c r="N173">
        <f>Mapping!AE$2*Valeurs!N173/(SUMPRODUCT(Mapping!$S$2:$AL$2,Valeurs!$B173:$U173))</f>
        <v>3.2982395993370051E-2</v>
      </c>
      <c r="O173">
        <f>Mapping!AF$2*Valeurs!O173/(SUMPRODUCT(Mapping!$S$2:$AL$2,Valeurs!$B173:$U173))</f>
        <v>4.0421613422258772E-2</v>
      </c>
      <c r="P173">
        <f>Mapping!AG$2*Valeurs!P173/(SUMPRODUCT(Mapping!$S$2:$AL$2,Valeurs!$B173:$U173))</f>
        <v>6.9205202223423953E-2</v>
      </c>
      <c r="Q173">
        <f>Mapping!AH$2*Valeurs!Q173/(SUMPRODUCT(Mapping!$S$2:$AL$2,Valeurs!$B173:$U173))</f>
        <v>3.504833135307369E-2</v>
      </c>
      <c r="R173">
        <f>Mapping!AI$2*Valeurs!R173/(SUMPRODUCT(Mapping!$S$2:$AL$2,Valeurs!$B173:$U173))</f>
        <v>5.8591674977280947E-2</v>
      </c>
      <c r="S173">
        <f>Mapping!AJ$2*Valeurs!S173/(SUMPRODUCT(Mapping!$S$2:$AL$2,Valeurs!$B173:$U173))</f>
        <v>3.8068005775742562E-2</v>
      </c>
      <c r="T173">
        <f>Mapping!AK$2*Valeurs!T173/(SUMPRODUCT(Mapping!$S$2:$AL$2,Valeurs!$B173:$U173))</f>
        <v>3.3426539638240667E-2</v>
      </c>
      <c r="U173">
        <f>Mapping!AL$2*Valeurs!U173/(SUMPRODUCT(Mapping!$S$2:$AL$2,Valeurs!$B173:$U173))</f>
        <v>6.9845078972372729E-2</v>
      </c>
      <c r="V173">
        <f>SUMPRODUCT(B173:U173,Rendements!B173:U173)</f>
        <v>-5.1060336825349932E-3</v>
      </c>
      <c r="W173">
        <f t="shared" si="2"/>
        <v>1.093685503706431</v>
      </c>
    </row>
    <row r="174" spans="1:23" x14ac:dyDescent="0.25">
      <c r="A174" s="1" t="s">
        <v>193</v>
      </c>
      <c r="B174">
        <f>Mapping!S$2*Valeurs!B174/(SUMPRODUCT(Mapping!$S$2:$AL$2,Valeurs!$B174:$U174))</f>
        <v>5.7379268619373543E-2</v>
      </c>
      <c r="C174">
        <f>Mapping!T$2*Valeurs!C174/(SUMPRODUCT(Mapping!$S$2:$AL$2,Valeurs!$B174:$U174))</f>
        <v>4.7200661583383006E-2</v>
      </c>
      <c r="D174">
        <f>Mapping!U$2*Valeurs!D174/(SUMPRODUCT(Mapping!$S$2:$AL$2,Valeurs!$B174:$U174))</f>
        <v>4.2059352121868114E-2</v>
      </c>
      <c r="E174">
        <f>Mapping!V$2*Valeurs!E174/(SUMPRODUCT(Mapping!$S$2:$AL$2,Valeurs!$B174:$U174))</f>
        <v>5.3337652595035853E-2</v>
      </c>
      <c r="F174">
        <f>Mapping!W$2*Valeurs!F174/(SUMPRODUCT(Mapping!$S$2:$AL$2,Valeurs!$B174:$U174))</f>
        <v>5.396910622944797E-2</v>
      </c>
      <c r="G174">
        <f>Mapping!X$2*Valeurs!G174/(SUMPRODUCT(Mapping!$S$2:$AL$2,Valeurs!$B174:$U174))</f>
        <v>5.6321635205860934E-2</v>
      </c>
      <c r="H174">
        <f>Mapping!Y$2*Valeurs!H174/(SUMPRODUCT(Mapping!$S$2:$AL$2,Valeurs!$B174:$U174))</f>
        <v>5.3918540554052014E-2</v>
      </c>
      <c r="I174">
        <f>Mapping!Z$2*Valeurs!I174/(SUMPRODUCT(Mapping!$S$2:$AL$2,Valeurs!$B174:$U174))</f>
        <v>5.6072139784853231E-2</v>
      </c>
      <c r="J174">
        <f>Mapping!AA$2*Valeurs!J174/(SUMPRODUCT(Mapping!$S$2:$AL$2,Valeurs!$B174:$U174))</f>
        <v>3.7345899696724178E-3</v>
      </c>
      <c r="K174">
        <f>Mapping!AB$2*Valeurs!K174/(SUMPRODUCT(Mapping!$S$2:$AL$2,Valeurs!$B174:$U174))</f>
        <v>3.2214548702673408E-2</v>
      </c>
      <c r="L174">
        <f>Mapping!AC$2*Valeurs!L174/(SUMPRODUCT(Mapping!$S$2:$AL$2,Valeurs!$B174:$U174))</f>
        <v>8.5991053172569332E-2</v>
      </c>
      <c r="M174">
        <f>Mapping!AD$2*Valeurs!M174/(SUMPRODUCT(Mapping!$S$2:$AL$2,Valeurs!$B174:$U174))</f>
        <v>8.0771951880047682E-2</v>
      </c>
      <c r="N174">
        <f>Mapping!AE$2*Valeurs!N174/(SUMPRODUCT(Mapping!$S$2:$AL$2,Valeurs!$B174:$U174))</f>
        <v>3.2990724539976847E-2</v>
      </c>
      <c r="O174">
        <f>Mapping!AF$2*Valeurs!O174/(SUMPRODUCT(Mapping!$S$2:$AL$2,Valeurs!$B174:$U174))</f>
        <v>4.0300534587635217E-2</v>
      </c>
      <c r="P174">
        <f>Mapping!AG$2*Valeurs!P174/(SUMPRODUCT(Mapping!$S$2:$AL$2,Valeurs!$B174:$U174))</f>
        <v>6.9222677568522184E-2</v>
      </c>
      <c r="Q174">
        <f>Mapping!AH$2*Valeurs!Q174/(SUMPRODUCT(Mapping!$S$2:$AL$2,Valeurs!$B174:$U174))</f>
        <v>3.5057181579152573E-2</v>
      </c>
      <c r="R174">
        <f>Mapping!AI$2*Valeurs!R174/(SUMPRODUCT(Mapping!$S$2:$AL$2,Valeurs!$B174:$U174))</f>
        <v>5.8606470248549793E-2</v>
      </c>
      <c r="S174">
        <f>Mapping!AJ$2*Valeurs!S174/(SUMPRODUCT(Mapping!$S$2:$AL$2,Valeurs!$B174:$U174))</f>
        <v>3.7554214823700208E-2</v>
      </c>
      <c r="T174">
        <f>Mapping!AK$2*Valeurs!T174/(SUMPRODUCT(Mapping!$S$2:$AL$2,Valeurs!$B174:$U174))</f>
        <v>3.3434980337737966E-2</v>
      </c>
      <c r="U174">
        <f>Mapping!AL$2*Valeurs!U174/(SUMPRODUCT(Mapping!$S$2:$AL$2,Valeurs!$B174:$U174))</f>
        <v>6.9862715895887745E-2</v>
      </c>
      <c r="V174">
        <f>SUMPRODUCT(B174:U174,Rendements!B174:U174)</f>
        <v>-2.4062273073096582E-4</v>
      </c>
      <c r="W174">
        <f t="shared" si="2"/>
        <v>1.0934223381139683</v>
      </c>
    </row>
    <row r="175" spans="1:23" x14ac:dyDescent="0.25">
      <c r="A175" s="1" t="s">
        <v>194</v>
      </c>
      <c r="B175">
        <f>Mapping!S$2*Valeurs!B175/(SUMPRODUCT(Mapping!$S$2:$AL$2,Valeurs!$B175:$U175))</f>
        <v>5.7492528991996597E-2</v>
      </c>
      <c r="C175">
        <f>Mapping!T$2*Valeurs!C175/(SUMPRODUCT(Mapping!$S$2:$AL$2,Valeurs!$B175:$U175))</f>
        <v>4.7293830503929053E-2</v>
      </c>
      <c r="D175">
        <f>Mapping!U$2*Valeurs!D175/(SUMPRODUCT(Mapping!$S$2:$AL$2,Valeurs!$B175:$U175))</f>
        <v>4.0546733033543177E-2</v>
      </c>
      <c r="E175">
        <f>Mapping!V$2*Valeurs!E175/(SUMPRODUCT(Mapping!$S$2:$AL$2,Valeurs!$B175:$U175))</f>
        <v>5.3442935261634933E-2</v>
      </c>
      <c r="F175">
        <f>Mapping!W$2*Valeurs!F175/(SUMPRODUCT(Mapping!$S$2:$AL$2,Valeurs!$B175:$U175))</f>
        <v>5.4075635316150492E-2</v>
      </c>
      <c r="G175">
        <f>Mapping!X$2*Valeurs!G175/(SUMPRODUCT(Mapping!$S$2:$AL$2,Valeurs!$B175:$U175))</f>
        <v>5.643280792631631E-2</v>
      </c>
      <c r="H175">
        <f>Mapping!Y$2*Valeurs!H175/(SUMPRODUCT(Mapping!$S$2:$AL$2,Valeurs!$B175:$U175))</f>
        <v>5.402496982966639E-2</v>
      </c>
      <c r="I175">
        <f>Mapping!Z$2*Valeurs!I175/(SUMPRODUCT(Mapping!$S$2:$AL$2,Valeurs!$B175:$U175))</f>
        <v>5.6182820028756859E-2</v>
      </c>
      <c r="J175">
        <f>Mapping!AA$2*Valeurs!J175/(SUMPRODUCT(Mapping!$S$2:$AL$2,Valeurs!$B175:$U175))</f>
        <v>3.743589287510376E-3</v>
      </c>
      <c r="K175">
        <f>Mapping!AB$2*Valeurs!K175/(SUMPRODUCT(Mapping!$S$2:$AL$2,Valeurs!$B175:$U175))</f>
        <v>3.2725389295612015E-2</v>
      </c>
      <c r="L175">
        <f>Mapping!AC$2*Valeurs!L175/(SUMPRODUCT(Mapping!$S$2:$AL$2,Valeurs!$B175:$U175))</f>
        <v>8.6160790064637102E-2</v>
      </c>
      <c r="M175">
        <f>Mapping!AD$2*Valeurs!M175/(SUMPRODUCT(Mapping!$S$2:$AL$2,Valeurs!$B175:$U175))</f>
        <v>8.1433216182953835E-2</v>
      </c>
      <c r="N175">
        <f>Mapping!AE$2*Valeurs!N175/(SUMPRODUCT(Mapping!$S$2:$AL$2,Valeurs!$B175:$U175))</f>
        <v>3.2046170733465072E-2</v>
      </c>
      <c r="O175">
        <f>Mapping!AF$2*Valeurs!O175/(SUMPRODUCT(Mapping!$S$2:$AL$2,Valeurs!$B175:$U175))</f>
        <v>4.0388570192207152E-2</v>
      </c>
      <c r="P175">
        <f>Mapping!AG$2*Valeurs!P175/(SUMPRODUCT(Mapping!$S$2:$AL$2,Valeurs!$B175:$U175))</f>
        <v>6.9359315529305271E-2</v>
      </c>
      <c r="Q175">
        <f>Mapping!AH$2*Valeurs!Q175/(SUMPRODUCT(Mapping!$S$2:$AL$2,Valeurs!$B175:$U175))</f>
        <v>3.5126380604241364E-2</v>
      </c>
      <c r="R175">
        <f>Mapping!AI$2*Valeurs!R175/(SUMPRODUCT(Mapping!$S$2:$AL$2,Valeurs!$B175:$U175))</f>
        <v>5.8722152982369644E-2</v>
      </c>
      <c r="S175">
        <f>Mapping!AJ$2*Valeurs!S175/(SUMPRODUCT(Mapping!$S$2:$AL$2,Valeurs!$B175:$U175))</f>
        <v>3.7300569697899619E-2</v>
      </c>
      <c r="T175">
        <f>Mapping!AK$2*Valeurs!T175/(SUMPRODUCT(Mapping!$S$2:$AL$2,Valeurs!$B175:$U175))</f>
        <v>3.3500977315789687E-2</v>
      </c>
      <c r="U175">
        <f>Mapping!AL$2*Valeurs!U175/(SUMPRODUCT(Mapping!$S$2:$AL$2,Valeurs!$B175:$U175))</f>
        <v>7.0000617222015046E-2</v>
      </c>
      <c r="V175">
        <f>SUMPRODUCT(B175:U175,Rendements!B175:U175)</f>
        <v>-1.8704677884562877E-3</v>
      </c>
      <c r="W175">
        <f t="shared" si="2"/>
        <v>1.0913771268513475</v>
      </c>
    </row>
    <row r="176" spans="1:23" x14ac:dyDescent="0.25">
      <c r="A176" s="1" t="s">
        <v>195</v>
      </c>
      <c r="B176">
        <f>Mapping!S$2*Valeurs!B176/(SUMPRODUCT(Mapping!$S$2:$AL$2,Valeurs!$B176:$U176))</f>
        <v>5.5916652464535671E-2</v>
      </c>
      <c r="C176">
        <f>Mapping!T$2*Valeurs!C176/(SUMPRODUCT(Mapping!$S$2:$AL$2,Valeurs!$B176:$U176))</f>
        <v>4.5295657876084139E-2</v>
      </c>
      <c r="D176">
        <f>Mapping!U$2*Valeurs!D176/(SUMPRODUCT(Mapping!$S$2:$AL$2,Valeurs!$B176:$U176))</f>
        <v>4.0464143636662356E-2</v>
      </c>
      <c r="E176">
        <f>Mapping!V$2*Valeurs!E176/(SUMPRODUCT(Mapping!$S$2:$AL$2,Valeurs!$B176:$U176))</f>
        <v>5.132277955040971E-2</v>
      </c>
      <c r="F176">
        <f>Mapping!W$2*Valeurs!F176/(SUMPRODUCT(Mapping!$S$2:$AL$2,Valeurs!$B176:$U176))</f>
        <v>5.3720644717622251E-2</v>
      </c>
      <c r="G176">
        <f>Mapping!X$2*Valeurs!G176/(SUMPRODUCT(Mapping!$S$2:$AL$2,Valeurs!$B176:$U176))</f>
        <v>5.6189406378012369E-2</v>
      </c>
      <c r="H176">
        <f>Mapping!Y$2*Valeurs!H176/(SUMPRODUCT(Mapping!$S$2:$AL$2,Valeurs!$B176:$U176))</f>
        <v>5.4247158092084379E-2</v>
      </c>
      <c r="I176">
        <f>Mapping!Z$2*Valeurs!I176/(SUMPRODUCT(Mapping!$S$2:$AL$2,Valeurs!$B176:$U176))</f>
        <v>5.5609950626166076E-2</v>
      </c>
      <c r="J176">
        <f>Mapping!AA$2*Valeurs!J176/(SUMPRODUCT(Mapping!$S$2:$AL$2,Valeurs!$B176:$U176))</f>
        <v>3.7814452937691054E-3</v>
      </c>
      <c r="K176">
        <f>Mapping!AB$2*Valeurs!K176/(SUMPRODUCT(Mapping!$S$2:$AL$2,Valeurs!$B176:$U176))</f>
        <v>3.2936641958512952E-2</v>
      </c>
      <c r="L176">
        <f>Mapping!AC$2*Valeurs!L176/(SUMPRODUCT(Mapping!$S$2:$AL$2,Valeurs!$B176:$U176))</f>
        <v>8.5985289669073123E-2</v>
      </c>
      <c r="M176">
        <f>Mapping!AD$2*Valeurs!M176/(SUMPRODUCT(Mapping!$S$2:$AL$2,Valeurs!$B176:$U176))</f>
        <v>8.370308931862093E-2</v>
      </c>
      <c r="N176">
        <f>Mapping!AE$2*Valeurs!N176/(SUMPRODUCT(Mapping!$S$2:$AL$2,Valeurs!$B176:$U176))</f>
        <v>3.2572323611117913E-2</v>
      </c>
      <c r="O176">
        <f>Mapping!AF$2*Valeurs!O176/(SUMPRODUCT(Mapping!$S$2:$AL$2,Valeurs!$B176:$U176))</f>
        <v>4.045875377644248E-2</v>
      </c>
      <c r="P176">
        <f>Mapping!AG$2*Valeurs!P176/(SUMPRODUCT(Mapping!$S$2:$AL$2,Valeurs!$B176:$U176))</f>
        <v>7.4830311304071834E-2</v>
      </c>
      <c r="Q176">
        <f>Mapping!AH$2*Valeurs!Q176/(SUMPRODUCT(Mapping!$S$2:$AL$2,Valeurs!$B176:$U176))</f>
        <v>3.4248973686271382E-2</v>
      </c>
      <c r="R176">
        <f>Mapping!AI$2*Valeurs!R176/(SUMPRODUCT(Mapping!$S$2:$AL$2,Valeurs!$B176:$U176))</f>
        <v>5.8576508178171872E-2</v>
      </c>
      <c r="S176">
        <f>Mapping!AJ$2*Valeurs!S176/(SUMPRODUCT(Mapping!$S$2:$AL$2,Valeurs!$B176:$U176))</f>
        <v>3.7813382077946593E-2</v>
      </c>
      <c r="T176">
        <f>Mapping!AK$2*Valeurs!T176/(SUMPRODUCT(Mapping!$S$2:$AL$2,Valeurs!$B176:$U176))</f>
        <v>3.2071150873822667E-2</v>
      </c>
      <c r="U176">
        <f>Mapping!AL$2*Valeurs!U176/(SUMPRODUCT(Mapping!$S$2:$AL$2,Valeurs!$B176:$U176))</f>
        <v>7.0255736910602148E-2</v>
      </c>
      <c r="V176">
        <f>SUMPRODUCT(B176:U176,Rendements!B176:U176)</f>
        <v>2.8617189903275731E-3</v>
      </c>
      <c r="W176">
        <f t="shared" si="2"/>
        <v>1.0945003415008669</v>
      </c>
    </row>
    <row r="177" spans="1:23" x14ac:dyDescent="0.25">
      <c r="A177" s="1" t="s">
        <v>196</v>
      </c>
      <c r="B177">
        <f>Mapping!S$2*Valeurs!B177/(SUMPRODUCT(Mapping!$S$2:$AL$2,Valeurs!$B177:$U177))</f>
        <v>5.5904240643206704E-2</v>
      </c>
      <c r="C177">
        <f>Mapping!T$2*Valeurs!C177/(SUMPRODUCT(Mapping!$S$2:$AL$2,Valeurs!$B177:$U177))</f>
        <v>4.5285603597300328E-2</v>
      </c>
      <c r="D177">
        <f>Mapping!U$2*Valeurs!D177/(SUMPRODUCT(Mapping!$S$2:$AL$2,Valeurs!$B177:$U177))</f>
        <v>4.0455161809265477E-2</v>
      </c>
      <c r="E177">
        <f>Mapping!V$2*Valeurs!E177/(SUMPRODUCT(Mapping!$S$2:$AL$2,Valeurs!$B177:$U177))</f>
        <v>5.131138743121428E-2</v>
      </c>
      <c r="F177">
        <f>Mapping!W$2*Valeurs!F177/(SUMPRODUCT(Mapping!$S$2:$AL$2,Valeurs!$B177:$U177))</f>
        <v>5.3708720344210689E-2</v>
      </c>
      <c r="G177">
        <f>Mapping!X$2*Valeurs!G177/(SUMPRODUCT(Mapping!$S$2:$AL$2,Valeurs!$B177:$U177))</f>
        <v>5.6176934013487563E-2</v>
      </c>
      <c r="H177">
        <f>Mapping!Y$2*Valeurs!H177/(SUMPRODUCT(Mapping!$S$2:$AL$2,Valeurs!$B177:$U177))</f>
        <v>5.4235116848480432E-2</v>
      </c>
      <c r="I177">
        <f>Mapping!Z$2*Valeurs!I177/(SUMPRODUCT(Mapping!$S$2:$AL$2,Valeurs!$B177:$U177))</f>
        <v>5.5597606883455046E-2</v>
      </c>
      <c r="J177">
        <f>Mapping!AA$2*Valeurs!J177/(SUMPRODUCT(Mapping!$S$2:$AL$2,Valeurs!$B177:$U177))</f>
        <v>3.756246351956349E-3</v>
      </c>
      <c r="K177">
        <f>Mapping!AB$2*Valeurs!K177/(SUMPRODUCT(Mapping!$S$2:$AL$2,Valeurs!$B177:$U177))</f>
        <v>3.3341894861489141E-2</v>
      </c>
      <c r="L177">
        <f>Mapping!AC$2*Valeurs!L177/(SUMPRODUCT(Mapping!$S$2:$AL$2,Valeurs!$B177:$U177))</f>
        <v>8.59662035112784E-2</v>
      </c>
      <c r="M177">
        <f>Mapping!AD$2*Valeurs!M177/(SUMPRODUCT(Mapping!$S$2:$AL$2,Valeurs!$B177:$U177))</f>
        <v>8.2341734088290569E-2</v>
      </c>
      <c r="N177">
        <f>Mapping!AE$2*Valeurs!N177/(SUMPRODUCT(Mapping!$S$2:$AL$2,Valeurs!$B177:$U177))</f>
        <v>3.2192795891727556E-2</v>
      </c>
      <c r="O177">
        <f>Mapping!AF$2*Valeurs!O177/(SUMPRODUCT(Mapping!$S$2:$AL$2,Valeurs!$B177:$U177))</f>
        <v>4.0305823774808749E-2</v>
      </c>
      <c r="P177">
        <f>Mapping!AG$2*Valeurs!P177/(SUMPRODUCT(Mapping!$S$2:$AL$2,Valeurs!$B177:$U177))</f>
        <v>7.7182801755765348E-2</v>
      </c>
      <c r="Q177">
        <f>Mapping!AH$2*Valeurs!Q177/(SUMPRODUCT(Mapping!$S$2:$AL$2,Valeurs!$B177:$U177))</f>
        <v>3.4509931216371519E-2</v>
      </c>
      <c r="R177">
        <f>Mapping!AI$2*Valeurs!R177/(SUMPRODUCT(Mapping!$S$2:$AL$2,Valeurs!$B177:$U177))</f>
        <v>5.6767558432819581E-2</v>
      </c>
      <c r="S177">
        <f>Mapping!AJ$2*Valeurs!S177/(SUMPRODUCT(Mapping!$S$2:$AL$2,Valeurs!$B177:$U177))</f>
        <v>3.8393647632854098E-2</v>
      </c>
      <c r="T177">
        <f>Mapping!AK$2*Valeurs!T177/(SUMPRODUCT(Mapping!$S$2:$AL$2,Valeurs!$B177:$U177))</f>
        <v>3.2326448669827645E-2</v>
      </c>
      <c r="U177">
        <f>Mapping!AL$2*Valeurs!U177/(SUMPRODUCT(Mapping!$S$2:$AL$2,Valeurs!$B177:$U177))</f>
        <v>7.0240142242190592E-2</v>
      </c>
      <c r="V177">
        <f>SUMPRODUCT(B177:U177,Rendements!B177:U177)</f>
        <v>3.9712742207831435E-4</v>
      </c>
      <c r="W177">
        <f t="shared" si="2"/>
        <v>1.0949349975999512</v>
      </c>
    </row>
    <row r="178" spans="1:23" x14ac:dyDescent="0.25">
      <c r="A178" s="1" t="s">
        <v>197</v>
      </c>
      <c r="B178">
        <f>Mapping!S$2*Valeurs!B178/(SUMPRODUCT(Mapping!$S$2:$AL$2,Valeurs!$B178:$U178))</f>
        <v>5.5841558648883793E-2</v>
      </c>
      <c r="C178">
        <f>Mapping!T$2*Valeurs!C178/(SUMPRODUCT(Mapping!$S$2:$AL$2,Valeurs!$B178:$U178))</f>
        <v>4.5234827629056479E-2</v>
      </c>
      <c r="D178">
        <f>Mapping!U$2*Valeurs!D178/(SUMPRODUCT(Mapping!$S$2:$AL$2,Valeurs!$B178:$U178))</f>
        <v>4.0409801918965829E-2</v>
      </c>
      <c r="E178">
        <f>Mapping!V$2*Valeurs!E178/(SUMPRODUCT(Mapping!$S$2:$AL$2,Valeurs!$B178:$U178))</f>
        <v>5.125385512134549E-2</v>
      </c>
      <c r="F178">
        <f>Mapping!W$2*Valeurs!F178/(SUMPRODUCT(Mapping!$S$2:$AL$2,Valeurs!$B178:$U178))</f>
        <v>5.3648500052065173E-2</v>
      </c>
      <c r="G178">
        <f>Mapping!X$2*Valeurs!G178/(SUMPRODUCT(Mapping!$S$2:$AL$2,Valeurs!$B178:$U178))</f>
        <v>5.6113946264823099E-2</v>
      </c>
      <c r="H178">
        <f>Mapping!Y$2*Valeurs!H178/(SUMPRODUCT(Mapping!$S$2:$AL$2,Valeurs!$B178:$U178))</f>
        <v>5.4174306340238385E-2</v>
      </c>
      <c r="I178">
        <f>Mapping!Z$2*Valeurs!I178/(SUMPRODUCT(Mapping!$S$2:$AL$2,Valeurs!$B178:$U178))</f>
        <v>5.5535268698749557E-2</v>
      </c>
      <c r="J178">
        <f>Mapping!AA$2*Valeurs!J178/(SUMPRODUCT(Mapping!$S$2:$AL$2,Valeurs!$B178:$U178))</f>
        <v>3.7715005125307398E-3</v>
      </c>
      <c r="K178">
        <f>Mapping!AB$2*Valeurs!K178/(SUMPRODUCT(Mapping!$S$2:$AL$2,Valeurs!$B178:$U178))</f>
        <v>3.3615689149407157E-2</v>
      </c>
      <c r="L178">
        <f>Mapping!AC$2*Valeurs!L178/(SUMPRODUCT(Mapping!$S$2:$AL$2,Valeurs!$B178:$U178))</f>
        <v>8.5869814882822679E-2</v>
      </c>
      <c r="M178">
        <f>Mapping!AD$2*Valeurs!M178/(SUMPRODUCT(Mapping!$S$2:$AL$2,Valeurs!$B178:$U178))</f>
        <v>8.2635877005342639E-2</v>
      </c>
      <c r="N178">
        <f>Mapping!AE$2*Valeurs!N178/(SUMPRODUCT(Mapping!$S$2:$AL$2,Valeurs!$B178:$U178))</f>
        <v>3.2156700085289494E-2</v>
      </c>
      <c r="O178">
        <f>Mapping!AF$2*Valeurs!O178/(SUMPRODUCT(Mapping!$S$2:$AL$2,Valeurs!$B178:$U178))</f>
        <v>4.0260631328082615E-2</v>
      </c>
      <c r="P178">
        <f>Mapping!AG$2*Valeurs!P178/(SUMPRODUCT(Mapping!$S$2:$AL$2,Valeurs!$B178:$U178))</f>
        <v>7.7968109284075438E-2</v>
      </c>
      <c r="Q178">
        <f>Mapping!AH$2*Valeurs!Q178/(SUMPRODUCT(Mapping!$S$2:$AL$2,Valeurs!$B178:$U178))</f>
        <v>3.4068849363680612E-2</v>
      </c>
      <c r="R178">
        <f>Mapping!AI$2*Valeurs!R178/(SUMPRODUCT(Mapping!$S$2:$AL$2,Valeurs!$B178:$U178))</f>
        <v>5.670390845323893E-2</v>
      </c>
      <c r="S178">
        <f>Mapping!AJ$2*Valeurs!S178/(SUMPRODUCT(Mapping!$S$2:$AL$2,Valeurs!$B178:$U178))</f>
        <v>3.8285265973505421E-2</v>
      </c>
      <c r="T178">
        <f>Mapping!AK$2*Valeurs!T178/(SUMPRODUCT(Mapping!$S$2:$AL$2,Valeurs!$B178:$U178))</f>
        <v>3.2290203006731452E-2</v>
      </c>
      <c r="U178">
        <f>Mapping!AL$2*Valeurs!U178/(SUMPRODUCT(Mapping!$S$2:$AL$2,Valeurs!$B178:$U178))</f>
        <v>7.0161386281164917E-2</v>
      </c>
      <c r="V178">
        <f>SUMPRODUCT(B178:U178,Rendements!B178:U178)</f>
        <v>1.1407307869090338E-3</v>
      </c>
      <c r="W178">
        <f t="shared" si="2"/>
        <v>1.0961840236613778</v>
      </c>
    </row>
    <row r="179" spans="1:23" x14ac:dyDescent="0.25">
      <c r="A179" s="1" t="s">
        <v>198</v>
      </c>
      <c r="B179">
        <f>Mapping!S$2*Valeurs!B179/(SUMPRODUCT(Mapping!$S$2:$AL$2,Valeurs!$B179:$U179))</f>
        <v>5.5581862779312784E-2</v>
      </c>
      <c r="C179">
        <f>Mapping!T$2*Valeurs!C179/(SUMPRODUCT(Mapping!$S$2:$AL$2,Valeurs!$B179:$U179))</f>
        <v>4.5024459255030853E-2</v>
      </c>
      <c r="D179">
        <f>Mapping!U$2*Valeurs!D179/(SUMPRODUCT(Mapping!$S$2:$AL$2,Valeurs!$B179:$U179))</f>
        <v>4.0221872733204322E-2</v>
      </c>
      <c r="E179">
        <f>Mapping!V$2*Valeurs!E179/(SUMPRODUCT(Mapping!$S$2:$AL$2,Valeurs!$B179:$U179))</f>
        <v>5.1015494753249457E-2</v>
      </c>
      <c r="F179">
        <f>Mapping!W$2*Valeurs!F179/(SUMPRODUCT(Mapping!$S$2:$AL$2,Valeurs!$B179:$U179))</f>
        <v>5.3399003186123381E-2</v>
      </c>
      <c r="G179">
        <f>Mapping!X$2*Valeurs!G179/(SUMPRODUCT(Mapping!$S$2:$AL$2,Valeurs!$B179:$U179))</f>
        <v>5.5852983633712959E-2</v>
      </c>
      <c r="H179">
        <f>Mapping!Y$2*Valeurs!H179/(SUMPRODUCT(Mapping!$S$2:$AL$2,Valeurs!$B179:$U179))</f>
        <v>5.392236416788794E-2</v>
      </c>
      <c r="I179">
        <f>Mapping!Z$2*Valeurs!I179/(SUMPRODUCT(Mapping!$S$2:$AL$2,Valeurs!$B179:$U179))</f>
        <v>5.5276997256376956E-2</v>
      </c>
      <c r="J179">
        <f>Mapping!AA$2*Valeurs!J179/(SUMPRODUCT(Mapping!$S$2:$AL$2,Valeurs!$B179:$U179))</f>
        <v>3.7410439774145619E-3</v>
      </c>
      <c r="K179">
        <f>Mapping!AB$2*Valeurs!K179/(SUMPRODUCT(Mapping!$S$2:$AL$2,Valeurs!$B179:$U179))</f>
        <v>3.3358903147320838E-2</v>
      </c>
      <c r="L179">
        <f>Mapping!AC$2*Valeurs!L179/(SUMPRODUCT(Mapping!$S$2:$AL$2,Valeurs!$B179:$U179))</f>
        <v>8.5470470079678618E-2</v>
      </c>
      <c r="M179">
        <f>Mapping!AD$2*Valeurs!M179/(SUMPRODUCT(Mapping!$S$2:$AL$2,Valeurs!$B179:$U179))</f>
        <v>8.408441298208405E-2</v>
      </c>
      <c r="N179">
        <f>Mapping!AE$2*Valeurs!N179/(SUMPRODUCT(Mapping!$S$2:$AL$2,Valeurs!$B179:$U179))</f>
        <v>3.2529718401860287E-2</v>
      </c>
      <c r="O179">
        <f>Mapping!AF$2*Valeurs!O179/(SUMPRODUCT(Mapping!$S$2:$AL$2,Valeurs!$B179:$U179))</f>
        <v>4.0292284169495804E-2</v>
      </c>
      <c r="P179">
        <f>Mapping!AG$2*Valeurs!P179/(SUMPRODUCT(Mapping!$S$2:$AL$2,Valeurs!$B179:$U179))</f>
        <v>7.7605512028030899E-2</v>
      </c>
      <c r="Q179">
        <f>Mapping!AH$2*Valeurs!Q179/(SUMPRODUCT(Mapping!$S$2:$AL$2,Valeurs!$B179:$U179))</f>
        <v>3.4310925957009103E-2</v>
      </c>
      <c r="R179">
        <f>Mapping!AI$2*Valeurs!R179/(SUMPRODUCT(Mapping!$S$2:$AL$2,Valeurs!$B179:$U179))</f>
        <v>5.8588086967025492E-2</v>
      </c>
      <c r="S179">
        <f>Mapping!AJ$2*Valeurs!S179/(SUMPRODUCT(Mapping!$S$2:$AL$2,Valeurs!$B179:$U179))</f>
        <v>3.8107217121014343E-2</v>
      </c>
      <c r="T179">
        <f>Mapping!AK$2*Valeurs!T179/(SUMPRODUCT(Mapping!$S$2:$AL$2,Valeurs!$B179:$U179))</f>
        <v>3.1781292556505414E-2</v>
      </c>
      <c r="U179">
        <f>Mapping!AL$2*Valeurs!U179/(SUMPRODUCT(Mapping!$S$2:$AL$2,Valeurs!$B179:$U179))</f>
        <v>6.9835094847661774E-2</v>
      </c>
      <c r="V179">
        <f>SUMPRODUCT(B179:U179,Rendements!B179:U179)</f>
        <v>4.7919738693011993E-3</v>
      </c>
      <c r="W179">
        <f t="shared" si="2"/>
        <v>1.1014369088587086</v>
      </c>
    </row>
    <row r="180" spans="1:23" x14ac:dyDescent="0.25">
      <c r="A180" s="1" t="s">
        <v>199</v>
      </c>
      <c r="B180">
        <f>Mapping!S$2*Valeurs!B180/(SUMPRODUCT(Mapping!$S$2:$AL$2,Valeurs!$B180:$U180))</f>
        <v>5.6130567029338198E-2</v>
      </c>
      <c r="C180">
        <f>Mapping!T$2*Valeurs!C180/(SUMPRODUCT(Mapping!$S$2:$AL$2,Valeurs!$B180:$U180))</f>
        <v>4.5468940798343335E-2</v>
      </c>
      <c r="D180">
        <f>Mapping!U$2*Valeurs!D180/(SUMPRODUCT(Mapping!$S$2:$AL$2,Valeurs!$B180:$U180))</f>
        <v>3.7071628423348713E-2</v>
      </c>
      <c r="E180">
        <f>Mapping!V$2*Valeurs!E180/(SUMPRODUCT(Mapping!$S$2:$AL$2,Valeurs!$B180:$U180))</f>
        <v>5.1519119809851119E-2</v>
      </c>
      <c r="F180">
        <f>Mapping!W$2*Valeurs!F180/(SUMPRODUCT(Mapping!$S$2:$AL$2,Valeurs!$B180:$U180))</f>
        <v>5.3926158242291307E-2</v>
      </c>
      <c r="G180">
        <f>Mapping!X$2*Valeurs!G180/(SUMPRODUCT(Mapping!$S$2:$AL$2,Valeurs!$B180:$U180))</f>
        <v>5.6404364389304053E-2</v>
      </c>
      <c r="H180">
        <f>Mapping!Y$2*Valeurs!H180/(SUMPRODUCT(Mapping!$S$2:$AL$2,Valeurs!$B180:$U180))</f>
        <v>5.4454685844615741E-2</v>
      </c>
      <c r="I180">
        <f>Mapping!Z$2*Valeurs!I180/(SUMPRODUCT(Mapping!$S$2:$AL$2,Valeurs!$B180:$U180))</f>
        <v>5.5822691873407784E-2</v>
      </c>
      <c r="J180">
        <f>Mapping!AA$2*Valeurs!J180/(SUMPRODUCT(Mapping!$S$2:$AL$2,Valeurs!$B180:$U180))</f>
        <v>3.765746473754539E-3</v>
      </c>
      <c r="K180">
        <f>Mapping!AB$2*Valeurs!K180/(SUMPRODUCT(Mapping!$S$2:$AL$2,Valeurs!$B180:$U180))</f>
        <v>3.2910476640497045E-2</v>
      </c>
      <c r="L180">
        <f>Mapping!AC$2*Valeurs!L180/(SUMPRODUCT(Mapping!$S$2:$AL$2,Valeurs!$B180:$U180))</f>
        <v>8.2604010894516855E-2</v>
      </c>
      <c r="M180">
        <f>Mapping!AD$2*Valeurs!M180/(SUMPRODUCT(Mapping!$S$2:$AL$2,Valeurs!$B180:$U180))</f>
        <v>8.3886197298228063E-2</v>
      </c>
      <c r="N180">
        <f>Mapping!AE$2*Valeurs!N180/(SUMPRODUCT(Mapping!$S$2:$AL$2,Valeurs!$B180:$U180))</f>
        <v>3.1333643824094565E-2</v>
      </c>
      <c r="O180">
        <f>Mapping!AF$2*Valeurs!O180/(SUMPRODUCT(Mapping!$S$2:$AL$2,Valeurs!$B180:$U180))</f>
        <v>4.0673045890066505E-2</v>
      </c>
      <c r="P180">
        <f>Mapping!AG$2*Valeurs!P180/(SUMPRODUCT(Mapping!$S$2:$AL$2,Valeurs!$B180:$U180))</f>
        <v>7.8371633783328162E-2</v>
      </c>
      <c r="Q180">
        <f>Mapping!AH$2*Valeurs!Q180/(SUMPRODUCT(Mapping!$S$2:$AL$2,Valeurs!$B180:$U180))</f>
        <v>3.4514819964712368E-2</v>
      </c>
      <c r="R180">
        <f>Mapping!AI$2*Valeurs!R180/(SUMPRODUCT(Mapping!$S$2:$AL$2,Valeurs!$B180:$U180))</f>
        <v>6.0812885419471677E-2</v>
      </c>
      <c r="S180">
        <f>Mapping!AJ$2*Valeurs!S180/(SUMPRODUCT(Mapping!$S$2:$AL$2,Valeurs!$B180:$U180))</f>
        <v>3.8352068935617226E-2</v>
      </c>
      <c r="T180">
        <f>Mapping!AK$2*Valeurs!T180/(SUMPRODUCT(Mapping!$S$2:$AL$2,Valeurs!$B180:$U180))</f>
        <v>3.1452807434731819E-2</v>
      </c>
      <c r="U180">
        <f>Mapping!AL$2*Valeurs!U180/(SUMPRODUCT(Mapping!$S$2:$AL$2,Valeurs!$B180:$U180))</f>
        <v>7.052450703048091E-2</v>
      </c>
      <c r="V180">
        <f>SUMPRODUCT(B180:U180,Rendements!B180:U180)</f>
        <v>-9.242559954888388E-3</v>
      </c>
      <c r="W180">
        <f t="shared" si="2"/>
        <v>1.0912568121920549</v>
      </c>
    </row>
    <row r="181" spans="1:23" x14ac:dyDescent="0.25">
      <c r="A181" s="1" t="s">
        <v>200</v>
      </c>
      <c r="B181">
        <f>Mapping!S$2*Valeurs!B181/(SUMPRODUCT(Mapping!$S$2:$AL$2,Valeurs!$B181:$U181))</f>
        <v>5.4697903199014936E-2</v>
      </c>
      <c r="C181">
        <f>Mapping!T$2*Valeurs!C181/(SUMPRODUCT(Mapping!$S$2:$AL$2,Valeurs!$B181:$U181))</f>
        <v>4.4701415337873966E-2</v>
      </c>
      <c r="D181">
        <f>Mapping!U$2*Valeurs!D181/(SUMPRODUCT(Mapping!$S$2:$AL$2,Valeurs!$B181:$U181))</f>
        <v>3.6900106386323413E-2</v>
      </c>
      <c r="E181">
        <f>Mapping!V$2*Valeurs!E181/(SUMPRODUCT(Mapping!$S$2:$AL$2,Valeurs!$B181:$U181))</f>
        <v>5.0564669919075232E-2</v>
      </c>
      <c r="F181">
        <f>Mapping!W$2*Valeurs!F181/(SUMPRODUCT(Mapping!$S$2:$AL$2,Valeurs!$B181:$U181))</f>
        <v>5.5842204469147491E-2</v>
      </c>
      <c r="G181">
        <f>Mapping!X$2*Valeurs!G181/(SUMPRODUCT(Mapping!$S$2:$AL$2,Valeurs!$B181:$U181))</f>
        <v>5.6950157495756798E-2</v>
      </c>
      <c r="H181">
        <f>Mapping!Y$2*Valeurs!H181/(SUMPRODUCT(Mapping!$S$2:$AL$2,Valeurs!$B181:$U181))</f>
        <v>5.3258726954715611E-2</v>
      </c>
      <c r="I181">
        <f>Mapping!Z$2*Valeurs!I181/(SUMPRODUCT(Mapping!$S$2:$AL$2,Valeurs!$B181:$U181))</f>
        <v>5.6119927092590373E-2</v>
      </c>
      <c r="J181">
        <f>Mapping!AA$2*Valeurs!J181/(SUMPRODUCT(Mapping!$S$2:$AL$2,Valeurs!$B181:$U181))</f>
        <v>3.7953902760729618E-3</v>
      </c>
      <c r="K181">
        <f>Mapping!AB$2*Valeurs!K181/(SUMPRODUCT(Mapping!$S$2:$AL$2,Valeurs!$B181:$U181))</f>
        <v>3.3069549122359841E-2</v>
      </c>
      <c r="L181">
        <f>Mapping!AC$2*Valeurs!L181/(SUMPRODUCT(Mapping!$S$2:$AL$2,Valeurs!$B181:$U181))</f>
        <v>8.3452839977263688E-2</v>
      </c>
      <c r="M181">
        <f>Mapping!AD$2*Valeurs!M181/(SUMPRODUCT(Mapping!$S$2:$AL$2,Valeurs!$B181:$U181))</f>
        <v>8.4840048805448098E-2</v>
      </c>
      <c r="N181">
        <f>Mapping!AE$2*Valeurs!N181/(SUMPRODUCT(Mapping!$S$2:$AL$2,Valeurs!$B181:$U181))</f>
        <v>3.1757726581261816E-2</v>
      </c>
      <c r="O181">
        <f>Mapping!AF$2*Valeurs!O181/(SUMPRODUCT(Mapping!$S$2:$AL$2,Valeurs!$B181:$U181))</f>
        <v>3.9926332309765354E-2</v>
      </c>
      <c r="P181">
        <f>Mapping!AG$2*Valeurs!P181/(SUMPRODUCT(Mapping!$S$2:$AL$2,Valeurs!$B181:$U181))</f>
        <v>7.913056148297018E-2</v>
      </c>
      <c r="Q181">
        <f>Mapping!AH$2*Valeurs!Q181/(SUMPRODUCT(Mapping!$S$2:$AL$2,Valeurs!$B181:$U181))</f>
        <v>3.4489327419516817E-2</v>
      </c>
      <c r="R181">
        <f>Mapping!AI$2*Valeurs!R181/(SUMPRODUCT(Mapping!$S$2:$AL$2,Valeurs!$B181:$U181))</f>
        <v>6.3080761086373324E-2</v>
      </c>
      <c r="S181">
        <f>Mapping!AJ$2*Valeurs!S181/(SUMPRODUCT(Mapping!$S$2:$AL$2,Valeurs!$B181:$U181))</f>
        <v>3.8174622590049397E-2</v>
      </c>
      <c r="T181">
        <f>Mapping!AK$2*Valeurs!T181/(SUMPRODUCT(Mapping!$S$2:$AL$2,Valeurs!$B181:$U181))</f>
        <v>3.1405629895141216E-2</v>
      </c>
      <c r="U181">
        <f>Mapping!AL$2*Valeurs!U181/(SUMPRODUCT(Mapping!$S$2:$AL$2,Valeurs!$B181:$U181))</f>
        <v>6.784209959927949E-2</v>
      </c>
      <c r="V181">
        <f>SUMPRODUCT(B181:U181,Rendements!B181:U181)</f>
        <v>5.0542464966702883E-3</v>
      </c>
      <c r="W181">
        <f t="shared" si="2"/>
        <v>1.0967722931120443</v>
      </c>
    </row>
    <row r="182" spans="1:23" x14ac:dyDescent="0.25">
      <c r="A182" s="1" t="s">
        <v>201</v>
      </c>
      <c r="B182">
        <f>Mapping!S$2*Valeurs!B182/(SUMPRODUCT(Mapping!$S$2:$AL$2,Valeurs!$B182:$U182))</f>
        <v>5.4538023731340951E-2</v>
      </c>
      <c r="C182">
        <f>Mapping!T$2*Valeurs!C182/(SUMPRODUCT(Mapping!$S$2:$AL$2,Valeurs!$B182:$U182))</f>
        <v>4.4570755146705589E-2</v>
      </c>
      <c r="D182">
        <f>Mapping!U$2*Valeurs!D182/(SUMPRODUCT(Mapping!$S$2:$AL$2,Valeurs!$B182:$U182))</f>
        <v>3.6792249064175372E-2</v>
      </c>
      <c r="E182">
        <f>Mapping!V$2*Valeurs!E182/(SUMPRODUCT(Mapping!$S$2:$AL$2,Valeurs!$B182:$U182))</f>
        <v>5.0416871703111481E-2</v>
      </c>
      <c r="F182">
        <f>Mapping!W$2*Valeurs!F182/(SUMPRODUCT(Mapping!$S$2:$AL$2,Valeurs!$B182:$U182))</f>
        <v>5.6293319164001272E-2</v>
      </c>
      <c r="G182">
        <f>Mapping!X$2*Valeurs!G182/(SUMPRODUCT(Mapping!$S$2:$AL$2,Valeurs!$B182:$U182))</f>
        <v>5.6783694791853093E-2</v>
      </c>
      <c r="H182">
        <f>Mapping!Y$2*Valeurs!H182/(SUMPRODUCT(Mapping!$S$2:$AL$2,Valeurs!$B182:$U182))</f>
        <v>5.3103054133336471E-2</v>
      </c>
      <c r="I182">
        <f>Mapping!Z$2*Valeurs!I182/(SUMPRODUCT(Mapping!$S$2:$AL$2,Valeurs!$B182:$U182))</f>
        <v>5.5955891114157698E-2</v>
      </c>
      <c r="J182">
        <f>Mapping!AA$2*Valeurs!J182/(SUMPRODUCT(Mapping!$S$2:$AL$2,Valeurs!$B182:$U182))</f>
        <v>3.7964334596134377E-3</v>
      </c>
      <c r="K182">
        <f>Mapping!AB$2*Valeurs!K182/(SUMPRODUCT(Mapping!$S$2:$AL$2,Valeurs!$B182:$U182))</f>
        <v>3.3644092177750079E-2</v>
      </c>
      <c r="L182">
        <f>Mapping!AC$2*Valeurs!L182/(SUMPRODUCT(Mapping!$S$2:$AL$2,Valeurs!$B182:$U182))</f>
        <v>8.5766038101336886E-2</v>
      </c>
      <c r="M182">
        <f>Mapping!AD$2*Valeurs!M182/(SUMPRODUCT(Mapping!$S$2:$AL$2,Valeurs!$B182:$U182))</f>
        <v>8.6996022039076193E-2</v>
      </c>
      <c r="N182">
        <f>Mapping!AE$2*Valeurs!N182/(SUMPRODUCT(Mapping!$S$2:$AL$2,Valeurs!$B182:$U182))</f>
        <v>3.1555786139972584E-2</v>
      </c>
      <c r="O182">
        <f>Mapping!AF$2*Valeurs!O182/(SUMPRODUCT(Mapping!$S$2:$AL$2,Valeurs!$B182:$U182))</f>
        <v>3.915147959523918E-2</v>
      </c>
      <c r="P182">
        <f>Mapping!AG$2*Valeurs!P182/(SUMPRODUCT(Mapping!$S$2:$AL$2,Valeurs!$B182:$U182))</f>
        <v>7.7284005899879479E-2</v>
      </c>
      <c r="Q182">
        <f>Mapping!AH$2*Valeurs!Q182/(SUMPRODUCT(Mapping!$S$2:$AL$2,Valeurs!$B182:$U182))</f>
        <v>3.3719479404188207E-2</v>
      </c>
      <c r="R182">
        <f>Mapping!AI$2*Valeurs!R182/(SUMPRODUCT(Mapping!$S$2:$AL$2,Valeurs!$B182:$U182))</f>
        <v>6.2299835933538515E-2</v>
      </c>
      <c r="S182">
        <f>Mapping!AJ$2*Valeurs!S182/(SUMPRODUCT(Mapping!$S$2:$AL$2,Valeurs!$B182:$U182))</f>
        <v>3.7476451971467824E-2</v>
      </c>
      <c r="T182">
        <f>Mapping!AK$2*Valeurs!T182/(SUMPRODUCT(Mapping!$S$2:$AL$2,Valeurs!$B182:$U182))</f>
        <v>3.2212716182153357E-2</v>
      </c>
      <c r="U182">
        <f>Mapping!AL$2*Valeurs!U182/(SUMPRODUCT(Mapping!$S$2:$AL$2,Valeurs!$B182:$U182))</f>
        <v>6.7643800247102245E-2</v>
      </c>
      <c r="V182">
        <f>SUMPRODUCT(B182:U182,Rendements!B182:U182)</f>
        <v>3.1881772799435618E-3</v>
      </c>
      <c r="W182">
        <f t="shared" si="2"/>
        <v>1.1002689976182156</v>
      </c>
    </row>
    <row r="183" spans="1:23" x14ac:dyDescent="0.25">
      <c r="A183" s="1" t="s">
        <v>202</v>
      </c>
      <c r="B183">
        <f>Mapping!S$2*Valeurs!B183/(SUMPRODUCT(Mapping!$S$2:$AL$2,Valeurs!$B183:$U183))</f>
        <v>5.4355913222644277E-2</v>
      </c>
      <c r="C183">
        <f>Mapping!T$2*Valeurs!C183/(SUMPRODUCT(Mapping!$S$2:$AL$2,Valeurs!$B183:$U183))</f>
        <v>4.4421926818551533E-2</v>
      </c>
      <c r="D183">
        <f>Mapping!U$2*Valeurs!D183/(SUMPRODUCT(Mapping!$S$2:$AL$2,Valeurs!$B183:$U183))</f>
        <v>3.6669394315602559E-2</v>
      </c>
      <c r="E183">
        <f>Mapping!V$2*Valeurs!E183/(SUMPRODUCT(Mapping!$S$2:$AL$2,Valeurs!$B183:$U183))</f>
        <v>5.0248522329141176E-2</v>
      </c>
      <c r="F183">
        <f>Mapping!W$2*Valeurs!F183/(SUMPRODUCT(Mapping!$S$2:$AL$2,Valeurs!$B183:$U183))</f>
        <v>5.6105347464849117E-2</v>
      </c>
      <c r="G183">
        <f>Mapping!X$2*Valeurs!G183/(SUMPRODUCT(Mapping!$S$2:$AL$2,Valeurs!$B183:$U183))</f>
        <v>5.6594085656121271E-2</v>
      </c>
      <c r="H183">
        <f>Mapping!Y$2*Valeurs!H183/(SUMPRODUCT(Mapping!$S$2:$AL$2,Valeurs!$B183:$U183))</f>
        <v>5.2925735199867083E-2</v>
      </c>
      <c r="I183">
        <f>Mapping!Z$2*Valeurs!I183/(SUMPRODUCT(Mapping!$S$2:$AL$2,Valeurs!$B183:$U183))</f>
        <v>5.5769046137053781E-2</v>
      </c>
      <c r="J183">
        <f>Mapping!AA$2*Valeurs!J183/(SUMPRODUCT(Mapping!$S$2:$AL$2,Valeurs!$B183:$U183))</f>
        <v>3.782143753622957E-3</v>
      </c>
      <c r="K183">
        <f>Mapping!AB$2*Valeurs!K183/(SUMPRODUCT(Mapping!$S$2:$AL$2,Valeurs!$B183:$U183))</f>
        <v>3.3757524462101195E-2</v>
      </c>
      <c r="L183">
        <f>Mapping!AC$2*Valeurs!L183/(SUMPRODUCT(Mapping!$S$2:$AL$2,Valeurs!$B183:$U183))</f>
        <v>8.5581596178019512E-2</v>
      </c>
      <c r="M183">
        <f>Mapping!AD$2*Valeurs!M183/(SUMPRODUCT(Mapping!$S$2:$AL$2,Valeurs!$B183:$U183))</f>
        <v>8.7089782352524028E-2</v>
      </c>
      <c r="N183">
        <f>Mapping!AE$2*Valeurs!N183/(SUMPRODUCT(Mapping!$S$2:$AL$2,Valeurs!$B183:$U183))</f>
        <v>3.1863665619423942E-2</v>
      </c>
      <c r="O183">
        <f>Mapping!AF$2*Valeurs!O183/(SUMPRODUCT(Mapping!$S$2:$AL$2,Valeurs!$B183:$U183))</f>
        <v>3.9020747027802574E-2</v>
      </c>
      <c r="P183">
        <f>Mapping!AG$2*Valeurs!P183/(SUMPRODUCT(Mapping!$S$2:$AL$2,Valeurs!$B183:$U183))</f>
        <v>7.8511974258925643E-2</v>
      </c>
      <c r="Q183">
        <f>Mapping!AH$2*Valeurs!Q183/(SUMPRODUCT(Mapping!$S$2:$AL$2,Valeurs!$B183:$U183))</f>
        <v>3.3873606397131863E-2</v>
      </c>
      <c r="R183">
        <f>Mapping!AI$2*Valeurs!R183/(SUMPRODUCT(Mapping!$S$2:$AL$2,Valeurs!$B183:$U183))</f>
        <v>6.3461859962526748E-2</v>
      </c>
      <c r="S183">
        <f>Mapping!AJ$2*Valeurs!S183/(SUMPRODUCT(Mapping!$S$2:$AL$2,Valeurs!$B183:$U183))</f>
        <v>3.5727342456757939E-2</v>
      </c>
      <c r="T183">
        <f>Mapping!AK$2*Valeurs!T183/(SUMPRODUCT(Mapping!$S$2:$AL$2,Valeurs!$B183:$U183))</f>
        <v>3.2821858770560194E-2</v>
      </c>
      <c r="U183">
        <f>Mapping!AL$2*Valeurs!U183/(SUMPRODUCT(Mapping!$S$2:$AL$2,Valeurs!$B183:$U183))</f>
        <v>6.7417927616772649E-2</v>
      </c>
      <c r="V183">
        <f>SUMPRODUCT(B183:U183,Rendements!B183:U183)</f>
        <v>3.4955461500313662E-3</v>
      </c>
      <c r="W183">
        <f t="shared" si="2"/>
        <v>1.104115038676839</v>
      </c>
    </row>
    <row r="184" spans="1:23" x14ac:dyDescent="0.25">
      <c r="A184" s="1" t="s">
        <v>203</v>
      </c>
      <c r="B184">
        <f>Mapping!S$2*Valeurs!B184/(SUMPRODUCT(Mapping!$S$2:$AL$2,Valeurs!$B184:$U184))</f>
        <v>5.3471668783703553E-2</v>
      </c>
      <c r="C184">
        <f>Mapping!T$2*Valeurs!C184/(SUMPRODUCT(Mapping!$S$2:$AL$2,Valeurs!$B184:$U184))</f>
        <v>4.4585250631811048E-2</v>
      </c>
      <c r="D184">
        <f>Mapping!U$2*Valeurs!D184/(SUMPRODUCT(Mapping!$S$2:$AL$2,Valeurs!$B184:$U184))</f>
        <v>3.6595313995078788E-2</v>
      </c>
      <c r="E184">
        <f>Mapping!V$2*Valeurs!E184/(SUMPRODUCT(Mapping!$S$2:$AL$2,Valeurs!$B184:$U184))</f>
        <v>5.0498285041689614E-2</v>
      </c>
      <c r="F184">
        <f>Mapping!W$2*Valeurs!F184/(SUMPRODUCT(Mapping!$S$2:$AL$2,Valeurs!$B184:$U184))</f>
        <v>5.5853878188780334E-2</v>
      </c>
      <c r="G184">
        <f>Mapping!X$2*Valeurs!G184/(SUMPRODUCT(Mapping!$S$2:$AL$2,Valeurs!$B184:$U184))</f>
        <v>5.731813427322386E-2</v>
      </c>
      <c r="H184">
        <f>Mapping!Y$2*Valeurs!H184/(SUMPRODUCT(Mapping!$S$2:$AL$2,Valeurs!$B184:$U184))</f>
        <v>5.1505476106591903E-2</v>
      </c>
      <c r="I184">
        <f>Mapping!Z$2*Valeurs!I184/(SUMPRODUCT(Mapping!$S$2:$AL$2,Valeurs!$B184:$U184))</f>
        <v>5.7440455088831908E-2</v>
      </c>
      <c r="J184">
        <f>Mapping!AA$2*Valeurs!J184/(SUMPRODUCT(Mapping!$S$2:$AL$2,Valeurs!$B184:$U184))</f>
        <v>3.7775773970736559E-3</v>
      </c>
      <c r="K184">
        <f>Mapping!AB$2*Valeurs!K184/(SUMPRODUCT(Mapping!$S$2:$AL$2,Valeurs!$B184:$U184))</f>
        <v>3.3854811708837168E-2</v>
      </c>
      <c r="L184">
        <f>Mapping!AC$2*Valeurs!L184/(SUMPRODUCT(Mapping!$S$2:$AL$2,Valeurs!$B184:$U184))</f>
        <v>8.5007015328009403E-2</v>
      </c>
      <c r="M184">
        <f>Mapping!AD$2*Valeurs!M184/(SUMPRODUCT(Mapping!$S$2:$AL$2,Valeurs!$B184:$U184))</f>
        <v>8.6684686637346867E-2</v>
      </c>
      <c r="N184">
        <f>Mapping!AE$2*Valeurs!N184/(SUMPRODUCT(Mapping!$S$2:$AL$2,Valeurs!$B184:$U184))</f>
        <v>3.2276251764448517E-2</v>
      </c>
      <c r="O184">
        <f>Mapping!AF$2*Valeurs!O184/(SUMPRODUCT(Mapping!$S$2:$AL$2,Valeurs!$B184:$U184))</f>
        <v>3.8892419033992792E-2</v>
      </c>
      <c r="P184">
        <f>Mapping!AG$2*Valeurs!P184/(SUMPRODUCT(Mapping!$S$2:$AL$2,Valeurs!$B184:$U184))</f>
        <v>7.847687572470334E-2</v>
      </c>
      <c r="Q184">
        <f>Mapping!AH$2*Valeurs!Q184/(SUMPRODUCT(Mapping!$S$2:$AL$2,Valeurs!$B184:$U184))</f>
        <v>3.3911115126723547E-2</v>
      </c>
      <c r="R184">
        <f>Mapping!AI$2*Valeurs!R184/(SUMPRODUCT(Mapping!$S$2:$AL$2,Valeurs!$B184:$U184))</f>
        <v>6.3703376193601807E-2</v>
      </c>
      <c r="S184">
        <f>Mapping!AJ$2*Valeurs!S184/(SUMPRODUCT(Mapping!$S$2:$AL$2,Valeurs!$B184:$U184))</f>
        <v>3.5551997600146594E-2</v>
      </c>
      <c r="T184">
        <f>Mapping!AK$2*Valeurs!T184/(SUMPRODUCT(Mapping!$S$2:$AL$2,Valeurs!$B184:$U184))</f>
        <v>3.2536780560657466E-2</v>
      </c>
      <c r="U184">
        <f>Mapping!AL$2*Valeurs!U184/(SUMPRODUCT(Mapping!$S$2:$AL$2,Valeurs!$B184:$U184))</f>
        <v>6.8058630814747625E-2</v>
      </c>
      <c r="V184">
        <f>SUMPRODUCT(B184:U184,Rendements!B184:U184)</f>
        <v>6.8973097046604957E-3</v>
      </c>
      <c r="W184">
        <f t="shared" si="2"/>
        <v>1.1117304620481665</v>
      </c>
    </row>
    <row r="185" spans="1:23" x14ac:dyDescent="0.25">
      <c r="A185" s="1" t="s">
        <v>204</v>
      </c>
      <c r="B185">
        <f>Mapping!S$2*Valeurs!B185/(SUMPRODUCT(Mapping!$S$2:$AL$2,Valeurs!$B185:$U185))</f>
        <v>5.3203502489440162E-2</v>
      </c>
      <c r="C185">
        <f>Mapping!T$2*Valeurs!C185/(SUMPRODUCT(Mapping!$S$2:$AL$2,Valeurs!$B185:$U185))</f>
        <v>4.4820901269924447E-2</v>
      </c>
      <c r="D185">
        <f>Mapping!U$2*Valeurs!D185/(SUMPRODUCT(Mapping!$S$2:$AL$2,Valeurs!$B185:$U185))</f>
        <v>3.7781775189492044E-2</v>
      </c>
      <c r="E185">
        <f>Mapping!V$2*Valeurs!E185/(SUMPRODUCT(Mapping!$S$2:$AL$2,Valeurs!$B185:$U185))</f>
        <v>5.024503059359927E-2</v>
      </c>
      <c r="F185">
        <f>Mapping!W$2*Valeurs!F185/(SUMPRODUCT(Mapping!$S$2:$AL$2,Valeurs!$B185:$U185))</f>
        <v>5.5128818776918824E-2</v>
      </c>
      <c r="G185">
        <f>Mapping!X$2*Valeurs!G185/(SUMPRODUCT(Mapping!$S$2:$AL$2,Valeurs!$B185:$U185))</f>
        <v>5.3915329501258144E-2</v>
      </c>
      <c r="H185">
        <f>Mapping!Y$2*Valeurs!H185/(SUMPRODUCT(Mapping!$S$2:$AL$2,Valeurs!$B185:$U185))</f>
        <v>5.1084157616303007E-2</v>
      </c>
      <c r="I185">
        <f>Mapping!Z$2*Valeurs!I185/(SUMPRODUCT(Mapping!$S$2:$AL$2,Valeurs!$B185:$U185))</f>
        <v>5.7152384895169481E-2</v>
      </c>
      <c r="J185">
        <f>Mapping!AA$2*Valeurs!J185/(SUMPRODUCT(Mapping!$S$2:$AL$2,Valeurs!$B185:$U185))</f>
        <v>3.76261741061092E-3</v>
      </c>
      <c r="K185">
        <f>Mapping!AB$2*Valeurs!K185/(SUMPRODUCT(Mapping!$S$2:$AL$2,Valeurs!$B185:$U185))</f>
        <v>3.3635440691994478E-2</v>
      </c>
      <c r="L185">
        <f>Mapping!AC$2*Valeurs!L185/(SUMPRODUCT(Mapping!$S$2:$AL$2,Valeurs!$B185:$U185))</f>
        <v>8.3220553586184243E-2</v>
      </c>
      <c r="M185">
        <f>Mapping!AD$2*Valeurs!M185/(SUMPRODUCT(Mapping!$S$2:$AL$2,Valeurs!$B185:$U185))</f>
        <v>8.6920116217348894E-2</v>
      </c>
      <c r="N185">
        <f>Mapping!AE$2*Valeurs!N185/(SUMPRODUCT(Mapping!$S$2:$AL$2,Valeurs!$B185:$U185))</f>
        <v>3.2307842952870466E-2</v>
      </c>
      <c r="O185">
        <f>Mapping!AF$2*Valeurs!O185/(SUMPRODUCT(Mapping!$S$2:$AL$2,Valeurs!$B185:$U185))</f>
        <v>3.8896840254815934E-2</v>
      </c>
      <c r="P185">
        <f>Mapping!AG$2*Valeurs!P185/(SUMPRODUCT(Mapping!$S$2:$AL$2,Valeurs!$B185:$U185))</f>
        <v>8.0041507590698183E-2</v>
      </c>
      <c r="Q185">
        <f>Mapping!AH$2*Valeurs!Q185/(SUMPRODUCT(Mapping!$S$2:$AL$2,Valeurs!$B185:$U185))</f>
        <v>3.3872848123769402E-2</v>
      </c>
      <c r="R185">
        <f>Mapping!AI$2*Valeurs!R185/(SUMPRODUCT(Mapping!$S$2:$AL$2,Valeurs!$B185:$U185))</f>
        <v>6.6756195985600383E-2</v>
      </c>
      <c r="S185">
        <f>Mapping!AJ$2*Valeurs!S185/(SUMPRODUCT(Mapping!$S$2:$AL$2,Valeurs!$B185:$U185))</f>
        <v>3.550209861249428E-2</v>
      </c>
      <c r="T185">
        <f>Mapping!AK$2*Valeurs!T185/(SUMPRODUCT(Mapping!$S$2:$AL$2,Valeurs!$B185:$U185))</f>
        <v>3.1600888451539161E-2</v>
      </c>
      <c r="U185">
        <f>Mapping!AL$2*Valeurs!U185/(SUMPRODUCT(Mapping!$S$2:$AL$2,Valeurs!$B185:$U185))</f>
        <v>7.0151149789968253E-2</v>
      </c>
      <c r="V185">
        <f>SUMPRODUCT(B185:U185,Rendements!B185:U185)</f>
        <v>5.6104491973609028E-3</v>
      </c>
      <c r="W185">
        <f t="shared" si="2"/>
        <v>1.1179677693266463</v>
      </c>
    </row>
    <row r="186" spans="1:23" x14ac:dyDescent="0.25">
      <c r="A186" s="1" t="s">
        <v>205</v>
      </c>
      <c r="B186">
        <f>Mapping!S$2*Valeurs!B186/(SUMPRODUCT(Mapping!$S$2:$AL$2,Valeurs!$B186:$U186))</f>
        <v>5.2978119898734084E-2</v>
      </c>
      <c r="C186">
        <f>Mapping!T$2*Valeurs!C186/(SUMPRODUCT(Mapping!$S$2:$AL$2,Valeurs!$B186:$U186))</f>
        <v>4.5051908705340454E-2</v>
      </c>
      <c r="D186">
        <f>Mapping!U$2*Valeurs!D186/(SUMPRODUCT(Mapping!$S$2:$AL$2,Valeurs!$B186:$U186))</f>
        <v>3.7778528551567006E-2</v>
      </c>
      <c r="E186">
        <f>Mapping!V$2*Valeurs!E186/(SUMPRODUCT(Mapping!$S$2:$AL$2,Valeurs!$B186:$U186))</f>
        <v>5.0087301680836721E-2</v>
      </c>
      <c r="F186">
        <f>Mapping!W$2*Valeurs!F186/(SUMPRODUCT(Mapping!$S$2:$AL$2,Valeurs!$B186:$U186))</f>
        <v>5.4844700379786893E-2</v>
      </c>
      <c r="G186">
        <f>Mapping!X$2*Valeurs!G186/(SUMPRODUCT(Mapping!$S$2:$AL$2,Valeurs!$B186:$U186))</f>
        <v>5.4588999215840317E-2</v>
      </c>
      <c r="H186">
        <f>Mapping!Y$2*Valeurs!H186/(SUMPRODUCT(Mapping!$S$2:$AL$2,Valeurs!$B186:$U186))</f>
        <v>5.1454651514735425E-2</v>
      </c>
      <c r="I186">
        <f>Mapping!Z$2*Valeurs!I186/(SUMPRODUCT(Mapping!$S$2:$AL$2,Valeurs!$B186:$U186))</f>
        <v>5.7448533449874925E-2</v>
      </c>
      <c r="J186">
        <f>Mapping!AA$2*Valeurs!J186/(SUMPRODUCT(Mapping!$S$2:$AL$2,Valeurs!$B186:$U186))</f>
        <v>3.7782962778099968E-3</v>
      </c>
      <c r="K186">
        <f>Mapping!AB$2*Valeurs!K186/(SUMPRODUCT(Mapping!$S$2:$AL$2,Valeurs!$B186:$U186))</f>
        <v>3.3476877238478843E-2</v>
      </c>
      <c r="L186">
        <f>Mapping!AC$2*Valeurs!L186/(SUMPRODUCT(Mapping!$S$2:$AL$2,Valeurs!$B186:$U186))</f>
        <v>8.3305022588723951E-2</v>
      </c>
      <c r="M186">
        <f>Mapping!AD$2*Valeurs!M186/(SUMPRODUCT(Mapping!$S$2:$AL$2,Valeurs!$B186:$U186))</f>
        <v>8.7851497887558916E-2</v>
      </c>
      <c r="N186">
        <f>Mapping!AE$2*Valeurs!N186/(SUMPRODUCT(Mapping!$S$2:$AL$2,Valeurs!$B186:$U186))</f>
        <v>3.2965001382019993E-2</v>
      </c>
      <c r="O186">
        <f>Mapping!AF$2*Valeurs!O186/(SUMPRODUCT(Mapping!$S$2:$AL$2,Valeurs!$B186:$U186))</f>
        <v>3.8584375202999212E-2</v>
      </c>
      <c r="P186">
        <f>Mapping!AG$2*Valeurs!P186/(SUMPRODUCT(Mapping!$S$2:$AL$2,Valeurs!$B186:$U186))</f>
        <v>7.9449449437220099E-2</v>
      </c>
      <c r="Q186">
        <f>Mapping!AH$2*Valeurs!Q186/(SUMPRODUCT(Mapping!$S$2:$AL$2,Valeurs!$B186:$U186))</f>
        <v>3.3622294423359934E-2</v>
      </c>
      <c r="R186">
        <f>Mapping!AI$2*Valeurs!R186/(SUMPRODUCT(Mapping!$S$2:$AL$2,Valeurs!$B186:$U186))</f>
        <v>6.6262407808464041E-2</v>
      </c>
      <c r="S186">
        <f>Mapping!AJ$2*Valeurs!S186/(SUMPRODUCT(Mapping!$S$2:$AL$2,Valeurs!$B186:$U186))</f>
        <v>3.4984596647897985E-2</v>
      </c>
      <c r="T186">
        <f>Mapping!AK$2*Valeurs!T186/(SUMPRODUCT(Mapping!$S$2:$AL$2,Valeurs!$B186:$U186))</f>
        <v>3.1367140184820362E-2</v>
      </c>
      <c r="U186">
        <f>Mapping!AL$2*Valeurs!U186/(SUMPRODUCT(Mapping!$S$2:$AL$2,Valeurs!$B186:$U186))</f>
        <v>7.0120297523930578E-2</v>
      </c>
      <c r="V186">
        <f>SUMPRODUCT(B186:U186,Rendements!B186:U186)</f>
        <v>7.5151489010350167E-3</v>
      </c>
      <c r="W186">
        <f t="shared" si="2"/>
        <v>1.1263694635796939</v>
      </c>
    </row>
    <row r="187" spans="1:23" x14ac:dyDescent="0.25">
      <c r="A187" s="1" t="s">
        <v>206</v>
      </c>
      <c r="B187">
        <f>Mapping!S$2*Valeurs!B187/(SUMPRODUCT(Mapping!$S$2:$AL$2,Valeurs!$B187:$U187))</f>
        <v>5.4288959936921441E-2</v>
      </c>
      <c r="C187">
        <f>Mapping!T$2*Valeurs!C187/(SUMPRODUCT(Mapping!$S$2:$AL$2,Valeurs!$B187:$U187))</f>
        <v>4.4688442549233494E-2</v>
      </c>
      <c r="D187">
        <f>Mapping!U$2*Valeurs!D187/(SUMPRODUCT(Mapping!$S$2:$AL$2,Valeurs!$B187:$U187))</f>
        <v>3.7645567243462318E-2</v>
      </c>
      <c r="E187">
        <f>Mapping!V$2*Valeurs!E187/(SUMPRODUCT(Mapping!$S$2:$AL$2,Valeurs!$B187:$U187))</f>
        <v>5.0773924988634471E-2</v>
      </c>
      <c r="F187">
        <f>Mapping!W$2*Valeurs!F187/(SUMPRODUCT(Mapping!$S$2:$AL$2,Valeurs!$B187:$U187))</f>
        <v>5.4572684166079174E-2</v>
      </c>
      <c r="G187">
        <f>Mapping!X$2*Valeurs!G187/(SUMPRODUCT(Mapping!$S$2:$AL$2,Valeurs!$B187:$U187))</f>
        <v>5.5171961859653972E-2</v>
      </c>
      <c r="H187">
        <f>Mapping!Y$2*Valeurs!H187/(SUMPRODUCT(Mapping!$S$2:$AL$2,Valeurs!$B187:$U187))</f>
        <v>5.1226012461449373E-2</v>
      </c>
      <c r="I187">
        <f>Mapping!Z$2*Valeurs!I187/(SUMPRODUCT(Mapping!$S$2:$AL$2,Valeurs!$B187:$U187))</f>
        <v>5.5482953042325547E-2</v>
      </c>
      <c r="J187">
        <f>Mapping!AA$2*Valeurs!J187/(SUMPRODUCT(Mapping!$S$2:$AL$2,Valeurs!$B187:$U187))</f>
        <v>3.7694299868070279E-3</v>
      </c>
      <c r="K187">
        <f>Mapping!AB$2*Valeurs!K187/(SUMPRODUCT(Mapping!$S$2:$AL$2,Valeurs!$B187:$U187))</f>
        <v>3.3542029861178407E-2</v>
      </c>
      <c r="L187">
        <f>Mapping!AC$2*Valeurs!L187/(SUMPRODUCT(Mapping!$S$2:$AL$2,Valeurs!$B187:$U187))</f>
        <v>8.1724054277040534E-2</v>
      </c>
      <c r="M187">
        <f>Mapping!AD$2*Valeurs!M187/(SUMPRODUCT(Mapping!$S$2:$AL$2,Valeurs!$B187:$U187))</f>
        <v>8.9959997813801568E-2</v>
      </c>
      <c r="N187">
        <f>Mapping!AE$2*Valeurs!N187/(SUMPRODUCT(Mapping!$S$2:$AL$2,Valeurs!$B187:$U187))</f>
        <v>3.3279299205948909E-2</v>
      </c>
      <c r="O187">
        <f>Mapping!AF$2*Valeurs!O187/(SUMPRODUCT(Mapping!$S$2:$AL$2,Valeurs!$B187:$U187))</f>
        <v>3.8425905925639936E-2</v>
      </c>
      <c r="P187">
        <f>Mapping!AG$2*Valeurs!P187/(SUMPRODUCT(Mapping!$S$2:$AL$2,Valeurs!$B187:$U187))</f>
        <v>7.9685466534776622E-2</v>
      </c>
      <c r="Q187">
        <f>Mapping!AH$2*Valeurs!Q187/(SUMPRODUCT(Mapping!$S$2:$AL$2,Valeurs!$B187:$U187))</f>
        <v>3.3596535185395571E-2</v>
      </c>
      <c r="R187">
        <f>Mapping!AI$2*Valeurs!R187/(SUMPRODUCT(Mapping!$S$2:$AL$2,Valeurs!$B187:$U187))</f>
        <v>6.456674676701854E-2</v>
      </c>
      <c r="S187">
        <f>Mapping!AJ$2*Valeurs!S187/(SUMPRODUCT(Mapping!$S$2:$AL$2,Valeurs!$B187:$U187))</f>
        <v>3.501258416070778E-2</v>
      </c>
      <c r="T187">
        <f>Mapping!AK$2*Valeurs!T187/(SUMPRODUCT(Mapping!$S$2:$AL$2,Valeurs!$B187:$U187))</f>
        <v>3.1746490612199182E-2</v>
      </c>
      <c r="U187">
        <f>Mapping!AL$2*Valeurs!U187/(SUMPRODUCT(Mapping!$S$2:$AL$2,Valeurs!$B187:$U187))</f>
        <v>7.0840953421726208E-2</v>
      </c>
      <c r="V187">
        <f>SUMPRODUCT(B187:U187,Rendements!B187:U187)</f>
        <v>4.9235996479447038E-3</v>
      </c>
      <c r="W187">
        <f t="shared" si="2"/>
        <v>1.1319152558740304</v>
      </c>
    </row>
    <row r="188" spans="1:23" x14ac:dyDescent="0.25">
      <c r="A188" s="1" t="s">
        <v>207</v>
      </c>
      <c r="B188">
        <f>Mapping!S$2*Valeurs!B188/(SUMPRODUCT(Mapping!$S$2:$AL$2,Valeurs!$B188:$U188))</f>
        <v>5.4059571795374392E-2</v>
      </c>
      <c r="C188">
        <f>Mapping!T$2*Valeurs!C188/(SUMPRODUCT(Mapping!$S$2:$AL$2,Valeurs!$B188:$U188))</f>
        <v>4.4385390431039527E-2</v>
      </c>
      <c r="D188">
        <f>Mapping!U$2*Valeurs!D188/(SUMPRODUCT(Mapping!$S$2:$AL$2,Valeurs!$B188:$U188))</f>
        <v>3.7544379071223578E-2</v>
      </c>
      <c r="E188">
        <f>Mapping!V$2*Valeurs!E188/(SUMPRODUCT(Mapping!$S$2:$AL$2,Valeurs!$B188:$U188))</f>
        <v>5.0525678765027504E-2</v>
      </c>
      <c r="F188">
        <f>Mapping!W$2*Valeurs!F188/(SUMPRODUCT(Mapping!$S$2:$AL$2,Valeurs!$B188:$U188))</f>
        <v>5.4767968286613684E-2</v>
      </c>
      <c r="G188">
        <f>Mapping!X$2*Valeurs!G188/(SUMPRODUCT(Mapping!$S$2:$AL$2,Valeurs!$B188:$U188))</f>
        <v>5.4739762663409804E-2</v>
      </c>
      <c r="H188">
        <f>Mapping!Y$2*Valeurs!H188/(SUMPRODUCT(Mapping!$S$2:$AL$2,Valeurs!$B188:$U188))</f>
        <v>5.0947775587459818E-2</v>
      </c>
      <c r="I188">
        <f>Mapping!Z$2*Valeurs!I188/(SUMPRODUCT(Mapping!$S$2:$AL$2,Valeurs!$B188:$U188))</f>
        <v>5.5538165697191215E-2</v>
      </c>
      <c r="J188">
        <f>Mapping!AA$2*Valeurs!J188/(SUMPRODUCT(Mapping!$S$2:$AL$2,Valeurs!$B188:$U188))</f>
        <v>3.7695071525280072E-3</v>
      </c>
      <c r="K188">
        <f>Mapping!AB$2*Valeurs!K188/(SUMPRODUCT(Mapping!$S$2:$AL$2,Valeurs!$B188:$U188))</f>
        <v>3.3704307885361134E-2</v>
      </c>
      <c r="L188">
        <f>Mapping!AC$2*Valeurs!L188/(SUMPRODUCT(Mapping!$S$2:$AL$2,Valeurs!$B188:$U188))</f>
        <v>8.1504386776036955E-2</v>
      </c>
      <c r="M188">
        <f>Mapping!AD$2*Valeurs!M188/(SUMPRODUCT(Mapping!$S$2:$AL$2,Valeurs!$B188:$U188))</f>
        <v>9.0356521430739453E-2</v>
      </c>
      <c r="N188">
        <f>Mapping!AE$2*Valeurs!N188/(SUMPRODUCT(Mapping!$S$2:$AL$2,Valeurs!$B188:$U188))</f>
        <v>3.443949684055049E-2</v>
      </c>
      <c r="O188">
        <f>Mapping!AF$2*Valeurs!O188/(SUMPRODUCT(Mapping!$S$2:$AL$2,Valeurs!$B188:$U188))</f>
        <v>3.8801704205067032E-2</v>
      </c>
      <c r="P188">
        <f>Mapping!AG$2*Valeurs!P188/(SUMPRODUCT(Mapping!$S$2:$AL$2,Valeurs!$B188:$U188))</f>
        <v>7.8868309859264213E-2</v>
      </c>
      <c r="Q188">
        <f>Mapping!AH$2*Valeurs!Q188/(SUMPRODUCT(Mapping!$S$2:$AL$2,Valeurs!$B188:$U188))</f>
        <v>3.402570691805451E-2</v>
      </c>
      <c r="R188">
        <f>Mapping!AI$2*Valeurs!R188/(SUMPRODUCT(Mapping!$S$2:$AL$2,Valeurs!$B188:$U188))</f>
        <v>6.6532923710630604E-2</v>
      </c>
      <c r="S188">
        <f>Mapping!AJ$2*Valeurs!S188/(SUMPRODUCT(Mapping!$S$2:$AL$2,Valeurs!$B188:$U188))</f>
        <v>3.4538924607244476E-2</v>
      </c>
      <c r="T188">
        <f>Mapping!AK$2*Valeurs!T188/(SUMPRODUCT(Mapping!$S$2:$AL$2,Valeurs!$B188:$U188))</f>
        <v>3.1470811022897442E-2</v>
      </c>
      <c r="U188">
        <f>Mapping!AL$2*Valeurs!U188/(SUMPRODUCT(Mapping!$S$2:$AL$2,Valeurs!$B188:$U188))</f>
        <v>6.9478707294286304E-2</v>
      </c>
      <c r="V188">
        <f>SUMPRODUCT(B188:U188,Rendements!B188:U188)</f>
        <v>2.8617492703699576E-3</v>
      </c>
      <c r="W188">
        <f t="shared" si="2"/>
        <v>1.1351545135316485</v>
      </c>
    </row>
    <row r="189" spans="1:23" x14ac:dyDescent="0.25">
      <c r="A189" s="1" t="s">
        <v>208</v>
      </c>
      <c r="B189">
        <f>Mapping!S$2*Valeurs!B189/(SUMPRODUCT(Mapping!$S$2:$AL$2,Valeurs!$B189:$U189))</f>
        <v>5.4143876956139848E-2</v>
      </c>
      <c r="C189">
        <f>Mapping!T$2*Valeurs!C189/(SUMPRODUCT(Mapping!$S$2:$AL$2,Valeurs!$B189:$U189))</f>
        <v>4.3779593086221973E-2</v>
      </c>
      <c r="D189">
        <f>Mapping!U$2*Valeurs!D189/(SUMPRODUCT(Mapping!$S$2:$AL$2,Valeurs!$B189:$U189))</f>
        <v>3.8257811487065793E-2</v>
      </c>
      <c r="E189">
        <f>Mapping!V$2*Valeurs!E189/(SUMPRODUCT(Mapping!$S$2:$AL$2,Valeurs!$B189:$U189))</f>
        <v>5.0604472868080938E-2</v>
      </c>
      <c r="F189">
        <f>Mapping!W$2*Valeurs!F189/(SUMPRODUCT(Mapping!$S$2:$AL$2,Valeurs!$B189:$U189))</f>
        <v>5.444061661065705E-2</v>
      </c>
      <c r="G189">
        <f>Mapping!X$2*Valeurs!G189/(SUMPRODUCT(Mapping!$S$2:$AL$2,Valeurs!$B189:$U189))</f>
        <v>5.3207920565990136E-2</v>
      </c>
      <c r="H189">
        <f>Mapping!Y$2*Valeurs!H189/(SUMPRODUCT(Mapping!$S$2:$AL$2,Valeurs!$B189:$U189))</f>
        <v>5.0765807663622514E-2</v>
      </c>
      <c r="I189">
        <f>Mapping!Z$2*Valeurs!I189/(SUMPRODUCT(Mapping!$S$2:$AL$2,Valeurs!$B189:$U189))</f>
        <v>5.4749440583280191E-2</v>
      </c>
      <c r="J189">
        <f>Mapping!AA$2*Valeurs!J189/(SUMPRODUCT(Mapping!$S$2:$AL$2,Valeurs!$B189:$U189))</f>
        <v>3.8068471942922892E-3</v>
      </c>
      <c r="K189">
        <f>Mapping!AB$2*Valeurs!K189/(SUMPRODUCT(Mapping!$S$2:$AL$2,Valeurs!$B189:$U189))</f>
        <v>3.3308300117280365E-2</v>
      </c>
      <c r="L189">
        <f>Mapping!AC$2*Valeurs!L189/(SUMPRODUCT(Mapping!$S$2:$AL$2,Valeurs!$B189:$U189))</f>
        <v>8.4614372081236205E-2</v>
      </c>
      <c r="M189">
        <f>Mapping!AD$2*Valeurs!M189/(SUMPRODUCT(Mapping!$S$2:$AL$2,Valeurs!$B189:$U189))</f>
        <v>8.9042417676690105E-2</v>
      </c>
      <c r="N189">
        <f>Mapping!AE$2*Valeurs!N189/(SUMPRODUCT(Mapping!$S$2:$AL$2,Valeurs!$B189:$U189))</f>
        <v>3.3199179246562689E-2</v>
      </c>
      <c r="O189">
        <f>Mapping!AF$2*Valeurs!O189/(SUMPRODUCT(Mapping!$S$2:$AL$2,Valeurs!$B189:$U189))</f>
        <v>3.8279855863461228E-2</v>
      </c>
      <c r="P189">
        <f>Mapping!AG$2*Valeurs!P189/(SUMPRODUCT(Mapping!$S$2:$AL$2,Valeurs!$B189:$U189))</f>
        <v>8.0803031060603367E-2</v>
      </c>
      <c r="Q189">
        <f>Mapping!AH$2*Valeurs!Q189/(SUMPRODUCT(Mapping!$S$2:$AL$2,Valeurs!$B189:$U189))</f>
        <v>3.4338912820257896E-2</v>
      </c>
      <c r="R189">
        <f>Mapping!AI$2*Valeurs!R189/(SUMPRODUCT(Mapping!$S$2:$AL$2,Valeurs!$B189:$U189))</f>
        <v>6.7746031615020325E-2</v>
      </c>
      <c r="S189">
        <f>Mapping!AJ$2*Valeurs!S189/(SUMPRODUCT(Mapping!$S$2:$AL$2,Valeurs!$B189:$U189))</f>
        <v>3.3895863294419022E-2</v>
      </c>
      <c r="T189">
        <f>Mapping!AK$2*Valeurs!T189/(SUMPRODUCT(Mapping!$S$2:$AL$2,Valeurs!$B189:$U189))</f>
        <v>3.2012387591693878E-2</v>
      </c>
      <c r="U189">
        <f>Mapping!AL$2*Valeurs!U189/(SUMPRODUCT(Mapping!$S$2:$AL$2,Valeurs!$B189:$U189))</f>
        <v>6.9003261617424219E-2</v>
      </c>
      <c r="V189">
        <f>SUMPRODUCT(B189:U189,Rendements!B189:U189)</f>
        <v>-1.1873806980730612E-3</v>
      </c>
      <c r="W189">
        <f t="shared" si="2"/>
        <v>1.1338066529729505</v>
      </c>
    </row>
    <row r="190" spans="1:23" x14ac:dyDescent="0.25">
      <c r="A190" s="1" t="s">
        <v>209</v>
      </c>
      <c r="B190">
        <f>Mapping!S$2*Valeurs!B190/(SUMPRODUCT(Mapping!$S$2:$AL$2,Valeurs!$B190:$U190))</f>
        <v>5.3524530171531692E-2</v>
      </c>
      <c r="C190">
        <f>Mapping!T$2*Valeurs!C190/(SUMPRODUCT(Mapping!$S$2:$AL$2,Valeurs!$B190:$U190))</f>
        <v>4.3356353086041986E-2</v>
      </c>
      <c r="D190">
        <f>Mapping!U$2*Valeurs!D190/(SUMPRODUCT(Mapping!$S$2:$AL$2,Valeurs!$B190:$U190))</f>
        <v>3.7542389546821459E-2</v>
      </c>
      <c r="E190">
        <f>Mapping!V$2*Valeurs!E190/(SUMPRODUCT(Mapping!$S$2:$AL$2,Valeurs!$B190:$U190))</f>
        <v>5.0607115275485559E-2</v>
      </c>
      <c r="F190">
        <f>Mapping!W$2*Valeurs!F190/(SUMPRODUCT(Mapping!$S$2:$AL$2,Valeurs!$B190:$U190))</f>
        <v>5.4139263362495485E-2</v>
      </c>
      <c r="G190">
        <f>Mapping!X$2*Valeurs!G190/(SUMPRODUCT(Mapping!$S$2:$AL$2,Valeurs!$B190:$U190))</f>
        <v>5.3393499228057813E-2</v>
      </c>
      <c r="H190">
        <f>Mapping!Y$2*Valeurs!H190/(SUMPRODUCT(Mapping!$S$2:$AL$2,Valeurs!$B190:$U190))</f>
        <v>5.0522757326228969E-2</v>
      </c>
      <c r="I190">
        <f>Mapping!Z$2*Valeurs!I190/(SUMPRODUCT(Mapping!$S$2:$AL$2,Valeurs!$B190:$U190))</f>
        <v>5.4263215130956687E-2</v>
      </c>
      <c r="J190">
        <f>Mapping!AA$2*Valeurs!J190/(SUMPRODUCT(Mapping!$S$2:$AL$2,Valeurs!$B190:$U190))</f>
        <v>3.8083311746804557E-3</v>
      </c>
      <c r="K190">
        <f>Mapping!AB$2*Valeurs!K190/(SUMPRODUCT(Mapping!$S$2:$AL$2,Valeurs!$B190:$U190))</f>
        <v>3.3906678180730558E-2</v>
      </c>
      <c r="L190">
        <f>Mapping!AC$2*Valeurs!L190/(SUMPRODUCT(Mapping!$S$2:$AL$2,Valeurs!$B190:$U190))</f>
        <v>8.4651754669127333E-2</v>
      </c>
      <c r="M190">
        <f>Mapping!AD$2*Valeurs!M190/(SUMPRODUCT(Mapping!$S$2:$AL$2,Valeurs!$B190:$U190))</f>
        <v>9.0499629691136993E-2</v>
      </c>
      <c r="N190">
        <f>Mapping!AE$2*Valeurs!N190/(SUMPRODUCT(Mapping!$S$2:$AL$2,Valeurs!$B190:$U190))</f>
        <v>3.4095687153420887E-2</v>
      </c>
      <c r="O190">
        <f>Mapping!AF$2*Valeurs!O190/(SUMPRODUCT(Mapping!$S$2:$AL$2,Valeurs!$B190:$U190))</f>
        <v>3.8320978574949274E-2</v>
      </c>
      <c r="P190">
        <f>Mapping!AG$2*Valeurs!P190/(SUMPRODUCT(Mapping!$S$2:$AL$2,Valeurs!$B190:$U190))</f>
        <v>8.1220494757642397E-2</v>
      </c>
      <c r="Q190">
        <f>Mapping!AH$2*Valeurs!Q190/(SUMPRODUCT(Mapping!$S$2:$AL$2,Valeurs!$B190:$U190))</f>
        <v>3.4516322619247912E-2</v>
      </c>
      <c r="R190">
        <f>Mapping!AI$2*Valeurs!R190/(SUMPRODUCT(Mapping!$S$2:$AL$2,Valeurs!$B190:$U190))</f>
        <v>6.8096037158704908E-2</v>
      </c>
      <c r="S190">
        <f>Mapping!AJ$2*Valeurs!S190/(SUMPRODUCT(Mapping!$S$2:$AL$2,Valeurs!$B190:$U190))</f>
        <v>3.4198352271226105E-2</v>
      </c>
      <c r="T190">
        <f>Mapping!AK$2*Valeurs!T190/(SUMPRODUCT(Mapping!$S$2:$AL$2,Valeurs!$B190:$U190))</f>
        <v>3.2177777546744592E-2</v>
      </c>
      <c r="U190">
        <f>Mapping!AL$2*Valeurs!U190/(SUMPRODUCT(Mapping!$S$2:$AL$2,Valeurs!$B190:$U190))</f>
        <v>6.7158833074769025E-2</v>
      </c>
      <c r="V190">
        <f>SUMPRODUCT(B190:U190,Rendements!B190:U190)</f>
        <v>-4.9916903703087455E-3</v>
      </c>
      <c r="W190">
        <f t="shared" si="2"/>
        <v>1.1281470412215133</v>
      </c>
    </row>
    <row r="191" spans="1:23" x14ac:dyDescent="0.25">
      <c r="A191" s="1" t="s">
        <v>210</v>
      </c>
      <c r="B191">
        <f>Mapping!S$2*Valeurs!B191/(SUMPRODUCT(Mapping!$S$2:$AL$2,Valeurs!$B191:$U191))</f>
        <v>5.3327845727236152E-2</v>
      </c>
      <c r="C191">
        <f>Mapping!T$2*Valeurs!C191/(SUMPRODUCT(Mapping!$S$2:$AL$2,Valeurs!$B191:$U191))</f>
        <v>4.3715770201986533E-2</v>
      </c>
      <c r="D191">
        <f>Mapping!U$2*Valeurs!D191/(SUMPRODUCT(Mapping!$S$2:$AL$2,Valeurs!$B191:$U191))</f>
        <v>3.7379411323295295E-2</v>
      </c>
      <c r="E191">
        <f>Mapping!V$2*Valeurs!E191/(SUMPRODUCT(Mapping!$S$2:$AL$2,Valeurs!$B191:$U191))</f>
        <v>4.8639315814517046E-2</v>
      </c>
      <c r="F191">
        <f>Mapping!W$2*Valeurs!F191/(SUMPRODUCT(Mapping!$S$2:$AL$2,Valeurs!$B191:$U191))</f>
        <v>5.410446499703743E-2</v>
      </c>
      <c r="G191">
        <f>Mapping!X$2*Valeurs!G191/(SUMPRODUCT(Mapping!$S$2:$AL$2,Valeurs!$B191:$U191))</f>
        <v>5.4259200768196833E-2</v>
      </c>
      <c r="H191">
        <f>Mapping!Y$2*Valeurs!H191/(SUMPRODUCT(Mapping!$S$2:$AL$2,Valeurs!$B191:$U191))</f>
        <v>5.1396916532996093E-2</v>
      </c>
      <c r="I191">
        <f>Mapping!Z$2*Valeurs!I191/(SUMPRODUCT(Mapping!$S$2:$AL$2,Valeurs!$B191:$U191))</f>
        <v>5.4853734759836098E-2</v>
      </c>
      <c r="J191">
        <f>Mapping!AA$2*Valeurs!J191/(SUMPRODUCT(Mapping!$S$2:$AL$2,Valeurs!$B191:$U191))</f>
        <v>3.8161254923135693E-3</v>
      </c>
      <c r="K191">
        <f>Mapping!AB$2*Valeurs!K191/(SUMPRODUCT(Mapping!$S$2:$AL$2,Valeurs!$B191:$U191))</f>
        <v>3.3899786418543881E-2</v>
      </c>
      <c r="L191">
        <f>Mapping!AC$2*Valeurs!L191/(SUMPRODUCT(Mapping!$S$2:$AL$2,Valeurs!$B191:$U191))</f>
        <v>8.4860240755823629E-2</v>
      </c>
      <c r="M191">
        <f>Mapping!AD$2*Valeurs!M191/(SUMPRODUCT(Mapping!$S$2:$AL$2,Valeurs!$B191:$U191))</f>
        <v>9.0700304188539874E-2</v>
      </c>
      <c r="N191">
        <f>Mapping!AE$2*Valeurs!N191/(SUMPRODUCT(Mapping!$S$2:$AL$2,Valeurs!$B191:$U191))</f>
        <v>3.6359976369107025E-2</v>
      </c>
      <c r="O191">
        <f>Mapping!AF$2*Valeurs!O191/(SUMPRODUCT(Mapping!$S$2:$AL$2,Valeurs!$B191:$U191))</f>
        <v>3.8357503626878092E-2</v>
      </c>
      <c r="P191">
        <f>Mapping!AG$2*Valeurs!P191/(SUMPRODUCT(Mapping!$S$2:$AL$2,Valeurs!$B191:$U191))</f>
        <v>7.8377909398101742E-2</v>
      </c>
      <c r="Q191">
        <f>Mapping!AH$2*Valeurs!Q191/(SUMPRODUCT(Mapping!$S$2:$AL$2,Valeurs!$B191:$U191))</f>
        <v>3.4339200459989019E-2</v>
      </c>
      <c r="R191">
        <f>Mapping!AI$2*Valeurs!R191/(SUMPRODUCT(Mapping!$S$2:$AL$2,Valeurs!$B191:$U191))</f>
        <v>6.9483197877323821E-2</v>
      </c>
      <c r="S191">
        <f>Mapping!AJ$2*Valeurs!S191/(SUMPRODUCT(Mapping!$S$2:$AL$2,Valeurs!$B191:$U191))</f>
        <v>3.370800994293479E-2</v>
      </c>
      <c r="T191">
        <f>Mapping!AK$2*Valeurs!T191/(SUMPRODUCT(Mapping!$S$2:$AL$2,Valeurs!$B191:$U191))</f>
        <v>3.107240184608524E-2</v>
      </c>
      <c r="U191">
        <f>Mapping!AL$2*Valeurs!U191/(SUMPRODUCT(Mapping!$S$2:$AL$2,Valeurs!$B191:$U191))</f>
        <v>6.7348683499257794E-2</v>
      </c>
      <c r="V191">
        <f>SUMPRODUCT(B191:U191,Rendements!B191:U191)</f>
        <v>-2.0157948494201731E-3</v>
      </c>
      <c r="W191">
        <f t="shared" si="2"/>
        <v>1.1258729282264304</v>
      </c>
    </row>
    <row r="192" spans="1:23" x14ac:dyDescent="0.25">
      <c r="A192" s="1" t="s">
        <v>211</v>
      </c>
      <c r="B192">
        <f>Mapping!S$2*Valeurs!B192/(SUMPRODUCT(Mapping!$S$2:$AL$2,Valeurs!$B192:$U192))</f>
        <v>5.2629375817893308E-2</v>
      </c>
      <c r="C192">
        <f>Mapping!T$2*Valeurs!C192/(SUMPRODUCT(Mapping!$S$2:$AL$2,Valeurs!$B192:$U192))</f>
        <v>4.3407023257044847E-2</v>
      </c>
      <c r="D192">
        <f>Mapping!U$2*Valeurs!D192/(SUMPRODUCT(Mapping!$S$2:$AL$2,Valeurs!$B192:$U192))</f>
        <v>3.8293966511485727E-2</v>
      </c>
      <c r="E192">
        <f>Mapping!V$2*Valeurs!E192/(SUMPRODUCT(Mapping!$S$2:$AL$2,Valeurs!$B192:$U192))</f>
        <v>4.6979834745482091E-2</v>
      </c>
      <c r="F192">
        <f>Mapping!W$2*Valeurs!F192/(SUMPRODUCT(Mapping!$S$2:$AL$2,Valeurs!$B192:$U192))</f>
        <v>5.3661617187213732E-2</v>
      </c>
      <c r="G192">
        <f>Mapping!X$2*Valeurs!G192/(SUMPRODUCT(Mapping!$S$2:$AL$2,Valeurs!$B192:$U192))</f>
        <v>5.4591909487812111E-2</v>
      </c>
      <c r="H192">
        <f>Mapping!Y$2*Valeurs!H192/(SUMPRODUCT(Mapping!$S$2:$AL$2,Valeurs!$B192:$U192))</f>
        <v>5.0993426199181603E-2</v>
      </c>
      <c r="I192">
        <f>Mapping!Z$2*Valeurs!I192/(SUMPRODUCT(Mapping!$S$2:$AL$2,Valeurs!$B192:$U192))</f>
        <v>5.39834343342405E-2</v>
      </c>
      <c r="J192">
        <f>Mapping!AA$2*Valeurs!J192/(SUMPRODUCT(Mapping!$S$2:$AL$2,Valeurs!$B192:$U192))</f>
        <v>3.8291590422120086E-3</v>
      </c>
      <c r="K192">
        <f>Mapping!AB$2*Valeurs!K192/(SUMPRODUCT(Mapping!$S$2:$AL$2,Valeurs!$B192:$U192))</f>
        <v>3.4099385951339496E-2</v>
      </c>
      <c r="L192">
        <f>Mapping!AC$2*Valeurs!L192/(SUMPRODUCT(Mapping!$S$2:$AL$2,Valeurs!$B192:$U192))</f>
        <v>8.5078179555474961E-2</v>
      </c>
      <c r="M192">
        <f>Mapping!AD$2*Valeurs!M192/(SUMPRODUCT(Mapping!$S$2:$AL$2,Valeurs!$B192:$U192))</f>
        <v>8.8641473395443121E-2</v>
      </c>
      <c r="N192">
        <f>Mapping!AE$2*Valeurs!N192/(SUMPRODUCT(Mapping!$S$2:$AL$2,Valeurs!$B192:$U192))</f>
        <v>3.7335665097955058E-2</v>
      </c>
      <c r="O192">
        <f>Mapping!AF$2*Valeurs!O192/(SUMPRODUCT(Mapping!$S$2:$AL$2,Valeurs!$B192:$U192))</f>
        <v>3.8850489329849615E-2</v>
      </c>
      <c r="P192">
        <f>Mapping!AG$2*Valeurs!P192/(SUMPRODUCT(Mapping!$S$2:$AL$2,Valeurs!$B192:$U192))</f>
        <v>8.2042238843572354E-2</v>
      </c>
      <c r="Q192">
        <f>Mapping!AH$2*Valeurs!Q192/(SUMPRODUCT(Mapping!$S$2:$AL$2,Valeurs!$B192:$U192))</f>
        <v>3.4154154959032762E-2</v>
      </c>
      <c r="R192">
        <f>Mapping!AI$2*Valeurs!R192/(SUMPRODUCT(Mapping!$S$2:$AL$2,Valeurs!$B192:$U192))</f>
        <v>7.0037062565011077E-2</v>
      </c>
      <c r="S192">
        <f>Mapping!AJ$2*Valeurs!S192/(SUMPRODUCT(Mapping!$S$2:$AL$2,Valeurs!$B192:$U192))</f>
        <v>3.3593540104144094E-2</v>
      </c>
      <c r="T192">
        <f>Mapping!AK$2*Valeurs!T192/(SUMPRODUCT(Mapping!$S$2:$AL$2,Valeurs!$B192:$U192))</f>
        <v>3.0795841100132591E-2</v>
      </c>
      <c r="U192">
        <f>Mapping!AL$2*Valeurs!U192/(SUMPRODUCT(Mapping!$S$2:$AL$2,Valeurs!$B192:$U192))</f>
        <v>6.7002222515478729E-2</v>
      </c>
      <c r="V192">
        <f>SUMPRODUCT(B192:U192,Rendements!B192:U192)</f>
        <v>-5.7214020842134266E-3</v>
      </c>
      <c r="W192">
        <f t="shared" si="2"/>
        <v>1.1194313565083163</v>
      </c>
    </row>
    <row r="193" spans="1:23" x14ac:dyDescent="0.25">
      <c r="A193" s="1" t="s">
        <v>212</v>
      </c>
      <c r="B193">
        <f>Mapping!S$2*Valeurs!B193/(SUMPRODUCT(Mapping!$S$2:$AL$2,Valeurs!$B193:$U193))</f>
        <v>5.2324812454562108E-2</v>
      </c>
      <c r="C193">
        <f>Mapping!T$2*Valeurs!C193/(SUMPRODUCT(Mapping!$S$2:$AL$2,Valeurs!$B193:$U193))</f>
        <v>4.3709856687684963E-2</v>
      </c>
      <c r="D193">
        <f>Mapping!U$2*Valeurs!D193/(SUMPRODUCT(Mapping!$S$2:$AL$2,Valeurs!$B193:$U193))</f>
        <v>4.0521087094327175E-2</v>
      </c>
      <c r="E193">
        <f>Mapping!V$2*Valeurs!E193/(SUMPRODUCT(Mapping!$S$2:$AL$2,Valeurs!$B193:$U193))</f>
        <v>4.6707964972062442E-2</v>
      </c>
      <c r="F193">
        <f>Mapping!W$2*Valeurs!F193/(SUMPRODUCT(Mapping!$S$2:$AL$2,Valeurs!$B193:$U193))</f>
        <v>5.331567224803508E-2</v>
      </c>
      <c r="G193">
        <f>Mapping!X$2*Valeurs!G193/(SUMPRODUCT(Mapping!$S$2:$AL$2,Valeurs!$B193:$U193))</f>
        <v>5.4473030592229819E-2</v>
      </c>
      <c r="H193">
        <f>Mapping!Y$2*Valeurs!H193/(SUMPRODUCT(Mapping!$S$2:$AL$2,Valeurs!$B193:$U193))</f>
        <v>5.1179723426353144E-2</v>
      </c>
      <c r="I193">
        <f>Mapping!Z$2*Valeurs!I193/(SUMPRODUCT(Mapping!$S$2:$AL$2,Valeurs!$B193:$U193))</f>
        <v>5.3671035107202447E-2</v>
      </c>
      <c r="J193">
        <f>Mapping!AA$2*Valeurs!J193/(SUMPRODUCT(Mapping!$S$2:$AL$2,Valeurs!$B193:$U193))</f>
        <v>3.7816304762948072E-3</v>
      </c>
      <c r="K193">
        <f>Mapping!AB$2*Valeurs!K193/(SUMPRODUCT(Mapping!$S$2:$AL$2,Valeurs!$B193:$U193))</f>
        <v>3.4230881553510374E-2</v>
      </c>
      <c r="L193">
        <f>Mapping!AC$2*Valeurs!L193/(SUMPRODUCT(Mapping!$S$2:$AL$2,Valeurs!$B193:$U193))</f>
        <v>8.4585836712550697E-2</v>
      </c>
      <c r="M193">
        <f>Mapping!AD$2*Valeurs!M193/(SUMPRODUCT(Mapping!$S$2:$AL$2,Valeurs!$B193:$U193))</f>
        <v>8.9883969440305911E-2</v>
      </c>
      <c r="N193">
        <f>Mapping!AE$2*Valeurs!N193/(SUMPRODUCT(Mapping!$S$2:$AL$2,Valeurs!$B193:$U193))</f>
        <v>3.7418957273051813E-2</v>
      </c>
      <c r="O193">
        <f>Mapping!AF$2*Valeurs!O193/(SUMPRODUCT(Mapping!$S$2:$AL$2,Valeurs!$B193:$U193))</f>
        <v>3.9146514841149768E-2</v>
      </c>
      <c r="P193">
        <f>Mapping!AG$2*Valeurs!P193/(SUMPRODUCT(Mapping!$S$2:$AL$2,Valeurs!$B193:$U193))</f>
        <v>8.1567464826037356E-2</v>
      </c>
      <c r="Q193">
        <f>Mapping!AH$2*Valeurs!Q193/(SUMPRODUCT(Mapping!$S$2:$AL$2,Valeurs!$B193:$U193))</f>
        <v>3.3956506703768416E-2</v>
      </c>
      <c r="R193">
        <f>Mapping!AI$2*Valeurs!R193/(SUMPRODUCT(Mapping!$S$2:$AL$2,Valeurs!$B193:$U193))</f>
        <v>6.9631761856022129E-2</v>
      </c>
      <c r="S193">
        <f>Mapping!AJ$2*Valeurs!S193/(SUMPRODUCT(Mapping!$S$2:$AL$2,Valeurs!$B193:$U193))</f>
        <v>3.2760529288116041E-2</v>
      </c>
      <c r="T193">
        <f>Mapping!AK$2*Valeurs!T193/(SUMPRODUCT(Mapping!$S$2:$AL$2,Valeurs!$B193:$U193))</f>
        <v>3.0617627226296743E-2</v>
      </c>
      <c r="U193">
        <f>Mapping!AL$2*Valeurs!U193/(SUMPRODUCT(Mapping!$S$2:$AL$2,Valeurs!$B193:$U193))</f>
        <v>6.6515137220438988E-2</v>
      </c>
      <c r="V193">
        <f>SUMPRODUCT(B193:U193,Rendements!B193:U193)</f>
        <v>6.0169869967213723E-3</v>
      </c>
      <c r="W193">
        <f t="shared" si="2"/>
        <v>1.1261669604241489</v>
      </c>
    </row>
    <row r="194" spans="1:23" x14ac:dyDescent="0.25">
      <c r="A194" s="1" t="s">
        <v>213</v>
      </c>
      <c r="B194">
        <f>Mapping!S$2*Valeurs!B194/(SUMPRODUCT(Mapping!$S$2:$AL$2,Valeurs!$B194:$U194))</f>
        <v>5.2075726056310001E-2</v>
      </c>
      <c r="C194">
        <f>Mapping!T$2*Valeurs!C194/(SUMPRODUCT(Mapping!$S$2:$AL$2,Valeurs!$B194:$U194))</f>
        <v>4.3980798315282323E-2</v>
      </c>
      <c r="D194">
        <f>Mapping!U$2*Valeurs!D194/(SUMPRODUCT(Mapping!$S$2:$AL$2,Valeurs!$B194:$U194))</f>
        <v>3.9882496788359124E-2</v>
      </c>
      <c r="E194">
        <f>Mapping!V$2*Valeurs!E194/(SUMPRODUCT(Mapping!$S$2:$AL$2,Valeurs!$B194:$U194))</f>
        <v>4.6857406971792248E-2</v>
      </c>
      <c r="F194">
        <f>Mapping!W$2*Valeurs!F194/(SUMPRODUCT(Mapping!$S$2:$AL$2,Valeurs!$B194:$U194))</f>
        <v>5.2373254702396684E-2</v>
      </c>
      <c r="G194">
        <f>Mapping!X$2*Valeurs!G194/(SUMPRODUCT(Mapping!$S$2:$AL$2,Valeurs!$B194:$U194))</f>
        <v>5.5204191449102893E-2</v>
      </c>
      <c r="H194">
        <f>Mapping!Y$2*Valeurs!H194/(SUMPRODUCT(Mapping!$S$2:$AL$2,Valeurs!$B194:$U194))</f>
        <v>5.0786155805573219E-2</v>
      </c>
      <c r="I194">
        <f>Mapping!Z$2*Valeurs!I194/(SUMPRODUCT(Mapping!$S$2:$AL$2,Valeurs!$B194:$U194))</f>
        <v>5.4259063286128478E-2</v>
      </c>
      <c r="J194">
        <f>Mapping!AA$2*Valeurs!J194/(SUMPRODUCT(Mapping!$S$2:$AL$2,Valeurs!$B194:$U194))</f>
        <v>3.7643893306436105E-3</v>
      </c>
      <c r="K194">
        <f>Mapping!AB$2*Valeurs!K194/(SUMPRODUCT(Mapping!$S$2:$AL$2,Valeurs!$B194:$U194))</f>
        <v>3.4386173233024564E-2</v>
      </c>
      <c r="L194">
        <f>Mapping!AC$2*Valeurs!L194/(SUMPRODUCT(Mapping!$S$2:$AL$2,Valeurs!$B194:$U194))</f>
        <v>8.4099558932474464E-2</v>
      </c>
      <c r="M194">
        <f>Mapping!AD$2*Valeurs!M194/(SUMPRODUCT(Mapping!$S$2:$AL$2,Valeurs!$B194:$U194))</f>
        <v>9.0971349421339123E-2</v>
      </c>
      <c r="N194">
        <f>Mapping!AE$2*Valeurs!N194/(SUMPRODUCT(Mapping!$S$2:$AL$2,Valeurs!$B194:$U194))</f>
        <v>3.7766697509706397E-2</v>
      </c>
      <c r="O194">
        <f>Mapping!AF$2*Valeurs!O194/(SUMPRODUCT(Mapping!$S$2:$AL$2,Valeurs!$B194:$U194))</f>
        <v>3.9779059839183985E-2</v>
      </c>
      <c r="P194">
        <f>Mapping!AG$2*Valeurs!P194/(SUMPRODUCT(Mapping!$S$2:$AL$2,Valeurs!$B194:$U194))</f>
        <v>8.1102246285268409E-2</v>
      </c>
      <c r="Q194">
        <f>Mapping!AH$2*Valeurs!Q194/(SUMPRODUCT(Mapping!$S$2:$AL$2,Valeurs!$B194:$U194))</f>
        <v>3.408080267806321E-2</v>
      </c>
      <c r="R194">
        <f>Mapping!AI$2*Valeurs!R194/(SUMPRODUCT(Mapping!$S$2:$AL$2,Valeurs!$B194:$U194))</f>
        <v>6.8321367439621958E-2</v>
      </c>
      <c r="S194">
        <f>Mapping!AJ$2*Valeurs!S194/(SUMPRODUCT(Mapping!$S$2:$AL$2,Valeurs!$B194:$U194))</f>
        <v>3.3327158886716474E-2</v>
      </c>
      <c r="T194">
        <f>Mapping!AK$2*Valeurs!T194/(SUMPRODUCT(Mapping!$S$2:$AL$2,Valeurs!$B194:$U194))</f>
        <v>3.1370260000790656E-2</v>
      </c>
      <c r="U194">
        <f>Mapping!AL$2*Valeurs!U194/(SUMPRODUCT(Mapping!$S$2:$AL$2,Valeurs!$B194:$U194))</f>
        <v>6.561184306822207E-2</v>
      </c>
      <c r="V194">
        <f>SUMPRODUCT(B194:U194,Rendements!B194:U194)</f>
        <v>1.1890200690711197E-2</v>
      </c>
      <c r="W194">
        <f t="shared" si="2"/>
        <v>1.1395573115948401</v>
      </c>
    </row>
    <row r="195" spans="1:23" x14ac:dyDescent="0.25">
      <c r="A195" s="1" t="s">
        <v>214</v>
      </c>
      <c r="B195">
        <f>Mapping!S$2*Valeurs!B195/(SUMPRODUCT(Mapping!$S$2:$AL$2,Valeurs!$B195:$U195))</f>
        <v>5.3047436145270674E-2</v>
      </c>
      <c r="C195">
        <f>Mapping!T$2*Valeurs!C195/(SUMPRODUCT(Mapping!$S$2:$AL$2,Valeurs!$B195:$U195))</f>
        <v>4.0526850408180673E-2</v>
      </c>
      <c r="D195">
        <f>Mapping!U$2*Valeurs!D195/(SUMPRODUCT(Mapping!$S$2:$AL$2,Valeurs!$B195:$U195))</f>
        <v>3.9596860097631761E-2</v>
      </c>
      <c r="E195">
        <f>Mapping!V$2*Valeurs!E195/(SUMPRODUCT(Mapping!$S$2:$AL$2,Valeurs!$B195:$U195))</f>
        <v>4.9331089853373408E-2</v>
      </c>
      <c r="F195">
        <f>Mapping!W$2*Valeurs!F195/(SUMPRODUCT(Mapping!$S$2:$AL$2,Valeurs!$B195:$U195))</f>
        <v>5.1787530917191842E-2</v>
      </c>
      <c r="G195">
        <f>Mapping!X$2*Valeurs!G195/(SUMPRODUCT(Mapping!$S$2:$AL$2,Valeurs!$B195:$U195))</f>
        <v>5.5741884901258643E-2</v>
      </c>
      <c r="H195">
        <f>Mapping!Y$2*Valeurs!H195/(SUMPRODUCT(Mapping!$S$2:$AL$2,Valeurs!$B195:$U195))</f>
        <v>5.0713734212017893E-2</v>
      </c>
      <c r="I195">
        <f>Mapping!Z$2*Valeurs!I195/(SUMPRODUCT(Mapping!$S$2:$AL$2,Valeurs!$B195:$U195))</f>
        <v>5.393481686789886E-2</v>
      </c>
      <c r="J195">
        <f>Mapping!AA$2*Valeurs!J195/(SUMPRODUCT(Mapping!$S$2:$AL$2,Valeurs!$B195:$U195))</f>
        <v>3.7925644874591243E-3</v>
      </c>
      <c r="K195">
        <f>Mapping!AB$2*Valeurs!K195/(SUMPRODUCT(Mapping!$S$2:$AL$2,Valeurs!$B195:$U195))</f>
        <v>3.402460978228166E-2</v>
      </c>
      <c r="L195">
        <f>Mapping!AC$2*Valeurs!L195/(SUMPRODUCT(Mapping!$S$2:$AL$2,Valeurs!$B195:$U195))</f>
        <v>8.4821149614952837E-2</v>
      </c>
      <c r="M195">
        <f>Mapping!AD$2*Valeurs!M195/(SUMPRODUCT(Mapping!$S$2:$AL$2,Valeurs!$B195:$U195))</f>
        <v>9.2080427382393554E-2</v>
      </c>
      <c r="N195">
        <f>Mapping!AE$2*Valeurs!N195/(SUMPRODUCT(Mapping!$S$2:$AL$2,Valeurs!$B195:$U195))</f>
        <v>3.7481772406110968E-2</v>
      </c>
      <c r="O195">
        <f>Mapping!AF$2*Valeurs!O195/(SUMPRODUCT(Mapping!$S$2:$AL$2,Valeurs!$B195:$U195))</f>
        <v>4.0047947344467413E-2</v>
      </c>
      <c r="P195">
        <f>Mapping!AG$2*Valeurs!P195/(SUMPRODUCT(Mapping!$S$2:$AL$2,Valeurs!$B195:$U195))</f>
        <v>8.1034543060867242E-2</v>
      </c>
      <c r="Q195">
        <f>Mapping!AH$2*Valeurs!Q195/(SUMPRODUCT(Mapping!$S$2:$AL$2,Valeurs!$B195:$U195))</f>
        <v>3.40523524151276E-2</v>
      </c>
      <c r="R195">
        <f>Mapping!AI$2*Valeurs!R195/(SUMPRODUCT(Mapping!$S$2:$AL$2,Valeurs!$B195:$U195))</f>
        <v>6.8264333546197001E-2</v>
      </c>
      <c r="S195">
        <f>Mapping!AJ$2*Valeurs!S195/(SUMPRODUCT(Mapping!$S$2:$AL$2,Valeurs!$B195:$U195))</f>
        <v>3.2794802336408295E-2</v>
      </c>
      <c r="T195">
        <f>Mapping!AK$2*Valeurs!T195/(SUMPRODUCT(Mapping!$S$2:$AL$2,Valeurs!$B195:$U195))</f>
        <v>3.1344072467773557E-2</v>
      </c>
      <c r="U195">
        <f>Mapping!AL$2*Valeurs!U195/(SUMPRODUCT(Mapping!$S$2:$AL$2,Valeurs!$B195:$U195))</f>
        <v>6.5581221753136881E-2</v>
      </c>
      <c r="V195">
        <f>SUMPRODUCT(B195:U195,Rendements!B195:U195)</f>
        <v>1.3080859011244479E-3</v>
      </c>
      <c r="W195">
        <f t="shared" si="2"/>
        <v>1.1410479504476607</v>
      </c>
    </row>
    <row r="196" spans="1:23" x14ac:dyDescent="0.25">
      <c r="A196" s="1" t="s">
        <v>215</v>
      </c>
      <c r="B196">
        <f>Mapping!S$2*Valeurs!B196/(SUMPRODUCT(Mapping!$S$2:$AL$2,Valeurs!$B196:$U196))</f>
        <v>5.3321439493095098E-2</v>
      </c>
      <c r="C196">
        <f>Mapping!T$2*Valeurs!C196/(SUMPRODUCT(Mapping!$S$2:$AL$2,Valeurs!$B196:$U196))</f>
        <v>4.0134813321691575E-2</v>
      </c>
      <c r="D196">
        <f>Mapping!U$2*Valeurs!D196/(SUMPRODUCT(Mapping!$S$2:$AL$2,Valeurs!$B196:$U196))</f>
        <v>3.9634749408338867E-2</v>
      </c>
      <c r="E196">
        <f>Mapping!V$2*Valeurs!E196/(SUMPRODUCT(Mapping!$S$2:$AL$2,Valeurs!$B196:$U196))</f>
        <v>4.8995419699797441E-2</v>
      </c>
      <c r="F196">
        <f>Mapping!W$2*Valeurs!F196/(SUMPRODUCT(Mapping!$S$2:$AL$2,Valeurs!$B196:$U196))</f>
        <v>5.2342007273961884E-2</v>
      </c>
      <c r="G196">
        <f>Mapping!X$2*Valeurs!G196/(SUMPRODUCT(Mapping!$S$2:$AL$2,Valeurs!$B196:$U196))</f>
        <v>5.5887475755405182E-2</v>
      </c>
      <c r="H196">
        <f>Mapping!Y$2*Valeurs!H196/(SUMPRODUCT(Mapping!$S$2:$AL$2,Valeurs!$B196:$U196))</f>
        <v>5.0533601738193927E-2</v>
      </c>
      <c r="I196">
        <f>Mapping!Z$2*Valeurs!I196/(SUMPRODUCT(Mapping!$S$2:$AL$2,Valeurs!$B196:$U196))</f>
        <v>5.4018200788382577E-2</v>
      </c>
      <c r="J196">
        <f>Mapping!AA$2*Valeurs!J196/(SUMPRODUCT(Mapping!$S$2:$AL$2,Valeurs!$B196:$U196))</f>
        <v>3.7779479151464485E-3</v>
      </c>
      <c r="K196">
        <f>Mapping!AB$2*Valeurs!K196/(SUMPRODUCT(Mapping!$S$2:$AL$2,Valeurs!$B196:$U196))</f>
        <v>3.3815582260466492E-2</v>
      </c>
      <c r="L196">
        <f>Mapping!AC$2*Valeurs!L196/(SUMPRODUCT(Mapping!$S$2:$AL$2,Valeurs!$B196:$U196))</f>
        <v>8.4369371848879354E-2</v>
      </c>
      <c r="M196">
        <f>Mapping!AD$2*Valeurs!M196/(SUMPRODUCT(Mapping!$S$2:$AL$2,Valeurs!$B196:$U196))</f>
        <v>9.2801861331806082E-2</v>
      </c>
      <c r="N196">
        <f>Mapping!AE$2*Valeurs!N196/(SUMPRODUCT(Mapping!$S$2:$AL$2,Valeurs!$B196:$U196))</f>
        <v>3.7638248560788366E-2</v>
      </c>
      <c r="O196">
        <f>Mapping!AF$2*Valeurs!O196/(SUMPRODUCT(Mapping!$S$2:$AL$2,Valeurs!$B196:$U196))</f>
        <v>4.0172599277571254E-2</v>
      </c>
      <c r="P196">
        <f>Mapping!AG$2*Valeurs!P196/(SUMPRODUCT(Mapping!$S$2:$AL$2,Valeurs!$B196:$U196))</f>
        <v>8.1034011638260656E-2</v>
      </c>
      <c r="Q196">
        <f>Mapping!AH$2*Valeurs!Q196/(SUMPRODUCT(Mapping!$S$2:$AL$2,Valeurs!$B196:$U196))</f>
        <v>3.4108655398117797E-2</v>
      </c>
      <c r="R196">
        <f>Mapping!AI$2*Valeurs!R196/(SUMPRODUCT(Mapping!$S$2:$AL$2,Valeurs!$B196:$U196))</f>
        <v>6.6863191005811742E-2</v>
      </c>
      <c r="S196">
        <f>Mapping!AJ$2*Valeurs!S196/(SUMPRODUCT(Mapping!$S$2:$AL$2,Valeurs!$B196:$U196))</f>
        <v>3.2726497758207185E-2</v>
      </c>
      <c r="T196">
        <f>Mapping!AK$2*Valeurs!T196/(SUMPRODUCT(Mapping!$S$2:$AL$2,Valeurs!$B196:$U196))</f>
        <v>3.2762485503308299E-2</v>
      </c>
      <c r="U196">
        <f>Mapping!AL$2*Valeurs!U196/(SUMPRODUCT(Mapping!$S$2:$AL$2,Valeurs!$B196:$U196))</f>
        <v>6.5061840022769823E-2</v>
      </c>
      <c r="V196">
        <f>SUMPRODUCT(B196:U196,Rendements!B196:U196)</f>
        <v>6.064390788214899E-3</v>
      </c>
      <c r="W196">
        <f t="shared" ref="W196:W259" si="3">W195*(V196+1)</f>
        <v>1.147967711127267</v>
      </c>
    </row>
    <row r="197" spans="1:23" x14ac:dyDescent="0.25">
      <c r="A197" s="1" t="s">
        <v>216</v>
      </c>
      <c r="B197">
        <f>Mapping!S$2*Valeurs!B197/(SUMPRODUCT(Mapping!$S$2:$AL$2,Valeurs!$B197:$U197))</f>
        <v>5.3383973676714651E-2</v>
      </c>
      <c r="C197">
        <f>Mapping!T$2*Valeurs!C197/(SUMPRODUCT(Mapping!$S$2:$AL$2,Valeurs!$B197:$U197))</f>
        <v>4.0469715943938799E-2</v>
      </c>
      <c r="D197">
        <f>Mapping!U$2*Valeurs!D197/(SUMPRODUCT(Mapping!$S$2:$AL$2,Valeurs!$B197:$U197))</f>
        <v>3.955927781973563E-2</v>
      </c>
      <c r="E197">
        <f>Mapping!V$2*Valeurs!E197/(SUMPRODUCT(Mapping!$S$2:$AL$2,Valeurs!$B197:$U197))</f>
        <v>5.0120935735212209E-2</v>
      </c>
      <c r="F197">
        <f>Mapping!W$2*Valeurs!F197/(SUMPRODUCT(Mapping!$S$2:$AL$2,Valeurs!$B197:$U197))</f>
        <v>5.1948398238346558E-2</v>
      </c>
      <c r="G197">
        <f>Mapping!X$2*Valeurs!G197/(SUMPRODUCT(Mapping!$S$2:$AL$2,Valeurs!$B197:$U197))</f>
        <v>5.6428194329952407E-2</v>
      </c>
      <c r="H197">
        <f>Mapping!Y$2*Valeurs!H197/(SUMPRODUCT(Mapping!$S$2:$AL$2,Valeurs!$B197:$U197))</f>
        <v>5.0365129129238101E-2</v>
      </c>
      <c r="I197">
        <f>Mapping!Z$2*Valeurs!I197/(SUMPRODUCT(Mapping!$S$2:$AL$2,Valeurs!$B197:$U197))</f>
        <v>5.4077676316183758E-2</v>
      </c>
      <c r="J197">
        <f>Mapping!AA$2*Valeurs!J197/(SUMPRODUCT(Mapping!$S$2:$AL$2,Valeurs!$B197:$U197))</f>
        <v>3.7808286162188572E-3</v>
      </c>
      <c r="K197">
        <f>Mapping!AB$2*Valeurs!K197/(SUMPRODUCT(Mapping!$S$2:$AL$2,Valeurs!$B197:$U197))</f>
        <v>3.3803496744586228E-2</v>
      </c>
      <c r="L197">
        <f>Mapping!AC$2*Valeurs!L197/(SUMPRODUCT(Mapping!$S$2:$AL$2,Valeurs!$B197:$U197))</f>
        <v>8.368295167247676E-2</v>
      </c>
      <c r="M197">
        <f>Mapping!AD$2*Valeurs!M197/(SUMPRODUCT(Mapping!$S$2:$AL$2,Valeurs!$B197:$U197))</f>
        <v>9.3645872582277759E-2</v>
      </c>
      <c r="N197">
        <f>Mapping!AE$2*Valeurs!N197/(SUMPRODUCT(Mapping!$S$2:$AL$2,Valeurs!$B197:$U197))</f>
        <v>3.8273582704107786E-2</v>
      </c>
      <c r="O197">
        <f>Mapping!AF$2*Valeurs!O197/(SUMPRODUCT(Mapping!$S$2:$AL$2,Valeurs!$B197:$U197))</f>
        <v>3.9890985077969156E-2</v>
      </c>
      <c r="P197">
        <f>Mapping!AG$2*Valeurs!P197/(SUMPRODUCT(Mapping!$S$2:$AL$2,Valeurs!$B197:$U197))</f>
        <v>8.153862255058035E-2</v>
      </c>
      <c r="Q197">
        <f>Mapping!AH$2*Valeurs!Q197/(SUMPRODUCT(Mapping!$S$2:$AL$2,Valeurs!$B197:$U197))</f>
        <v>3.4040918150481325E-2</v>
      </c>
      <c r="R197">
        <f>Mapping!AI$2*Valeurs!R197/(SUMPRODUCT(Mapping!$S$2:$AL$2,Valeurs!$B197:$U197))</f>
        <v>6.6358329353820314E-2</v>
      </c>
      <c r="S197">
        <f>Mapping!AJ$2*Valeurs!S197/(SUMPRODUCT(Mapping!$S$2:$AL$2,Valeurs!$B197:$U197))</f>
        <v>3.247118849107529E-2</v>
      </c>
      <c r="T197">
        <f>Mapping!AK$2*Valeurs!T197/(SUMPRODUCT(Mapping!$S$2:$AL$2,Valeurs!$B197:$U197))</f>
        <v>3.2490542895851224E-2</v>
      </c>
      <c r="U197">
        <f>Mapping!AL$2*Valeurs!U197/(SUMPRODUCT(Mapping!$S$2:$AL$2,Valeurs!$B197:$U197))</f>
        <v>6.366937997123287E-2</v>
      </c>
      <c r="V197">
        <f>SUMPRODUCT(B197:U197,Rendements!B197:U197)</f>
        <v>-1.6866136995690008E-3</v>
      </c>
      <c r="W197">
        <f t="shared" si="3"/>
        <v>1.1460315330590169</v>
      </c>
    </row>
    <row r="198" spans="1:23" x14ac:dyDescent="0.25">
      <c r="A198" s="1" t="s">
        <v>217</v>
      </c>
      <c r="B198">
        <f>Mapping!S$2*Valeurs!B198/(SUMPRODUCT(Mapping!$S$2:$AL$2,Valeurs!$B198:$U198))</f>
        <v>5.3964586637846132E-2</v>
      </c>
      <c r="C198">
        <f>Mapping!T$2*Valeurs!C198/(SUMPRODUCT(Mapping!$S$2:$AL$2,Valeurs!$B198:$U198))</f>
        <v>4.0755151853911382E-2</v>
      </c>
      <c r="D198">
        <f>Mapping!U$2*Valeurs!D198/(SUMPRODUCT(Mapping!$S$2:$AL$2,Valeurs!$B198:$U198))</f>
        <v>4.0437170680525811E-2</v>
      </c>
      <c r="E198">
        <f>Mapping!V$2*Valeurs!E198/(SUMPRODUCT(Mapping!$S$2:$AL$2,Valeurs!$B198:$U198))</f>
        <v>5.0580813913468546E-2</v>
      </c>
      <c r="F198">
        <f>Mapping!W$2*Valeurs!F198/(SUMPRODUCT(Mapping!$S$2:$AL$2,Valeurs!$B198:$U198))</f>
        <v>5.1687439847861026E-2</v>
      </c>
      <c r="G198">
        <f>Mapping!X$2*Valeurs!G198/(SUMPRODUCT(Mapping!$S$2:$AL$2,Valeurs!$B198:$U198))</f>
        <v>5.6775966774958699E-2</v>
      </c>
      <c r="H198">
        <f>Mapping!Y$2*Valeurs!H198/(SUMPRODUCT(Mapping!$S$2:$AL$2,Valeurs!$B198:$U198))</f>
        <v>5.0287487661557127E-2</v>
      </c>
      <c r="I198">
        <f>Mapping!Z$2*Valeurs!I198/(SUMPRODUCT(Mapping!$S$2:$AL$2,Valeurs!$B198:$U198))</f>
        <v>5.404875760932782E-2</v>
      </c>
      <c r="J198">
        <f>Mapping!AA$2*Valeurs!J198/(SUMPRODUCT(Mapping!$S$2:$AL$2,Valeurs!$B198:$U198))</f>
        <v>3.7450310233310045E-3</v>
      </c>
      <c r="K198">
        <f>Mapping!AB$2*Valeurs!K198/(SUMPRODUCT(Mapping!$S$2:$AL$2,Valeurs!$B198:$U198))</f>
        <v>3.3612940395138742E-2</v>
      </c>
      <c r="L198">
        <f>Mapping!AC$2*Valeurs!L198/(SUMPRODUCT(Mapping!$S$2:$AL$2,Valeurs!$B198:$U198))</f>
        <v>8.1737913708502308E-2</v>
      </c>
      <c r="M198">
        <f>Mapping!AD$2*Valeurs!M198/(SUMPRODUCT(Mapping!$S$2:$AL$2,Valeurs!$B198:$U198))</f>
        <v>9.1497313376291134E-2</v>
      </c>
      <c r="N198">
        <f>Mapping!AE$2*Valeurs!N198/(SUMPRODUCT(Mapping!$S$2:$AL$2,Valeurs!$B198:$U198))</f>
        <v>3.8442210614723388E-2</v>
      </c>
      <c r="O198">
        <f>Mapping!AF$2*Valeurs!O198/(SUMPRODUCT(Mapping!$S$2:$AL$2,Valeurs!$B198:$U198))</f>
        <v>3.982528407729128E-2</v>
      </c>
      <c r="P198">
        <f>Mapping!AG$2*Valeurs!P198/(SUMPRODUCT(Mapping!$S$2:$AL$2,Valeurs!$B198:$U198))</f>
        <v>8.1534697151873822E-2</v>
      </c>
      <c r="Q198">
        <f>Mapping!AH$2*Valeurs!Q198/(SUMPRODUCT(Mapping!$S$2:$AL$2,Valeurs!$B198:$U198))</f>
        <v>3.4341850738800313E-2</v>
      </c>
      <c r="R198">
        <f>Mapping!AI$2*Valeurs!R198/(SUMPRODUCT(Mapping!$S$2:$AL$2,Valeurs!$B198:$U198))</f>
        <v>6.6289376667244465E-2</v>
      </c>
      <c r="S198">
        <f>Mapping!AJ$2*Valeurs!S198/(SUMPRODUCT(Mapping!$S$2:$AL$2,Valeurs!$B198:$U198))</f>
        <v>3.2821606342276329E-2</v>
      </c>
      <c r="T198">
        <f>Mapping!AK$2*Valeurs!T198/(SUMPRODUCT(Mapping!$S$2:$AL$2,Valeurs!$B198:$U198))</f>
        <v>3.2396448066277575E-2</v>
      </c>
      <c r="U198">
        <f>Mapping!AL$2*Valeurs!U198/(SUMPRODUCT(Mapping!$S$2:$AL$2,Valeurs!$B198:$U198))</f>
        <v>6.521795285879313E-2</v>
      </c>
      <c r="V198">
        <f>SUMPRODUCT(B198:U198,Rendements!B198:U198)</f>
        <v>-8.5875646304933301E-3</v>
      </c>
      <c r="W198">
        <f t="shared" si="3"/>
        <v>1.1361899132002893</v>
      </c>
    </row>
    <row r="199" spans="1:23" x14ac:dyDescent="0.25">
      <c r="A199" s="1" t="s">
        <v>218</v>
      </c>
      <c r="B199">
        <f>Mapping!S$2*Valeurs!B199/(SUMPRODUCT(Mapping!$S$2:$AL$2,Valeurs!$B199:$U199))</f>
        <v>5.4270701918512583E-2</v>
      </c>
      <c r="C199">
        <f>Mapping!T$2*Valeurs!C199/(SUMPRODUCT(Mapping!$S$2:$AL$2,Valeurs!$B199:$U199))</f>
        <v>4.0525645592481715E-2</v>
      </c>
      <c r="D199">
        <f>Mapping!U$2*Valeurs!D199/(SUMPRODUCT(Mapping!$S$2:$AL$2,Valeurs!$B199:$U199))</f>
        <v>4.1560208559595663E-2</v>
      </c>
      <c r="E199">
        <f>Mapping!V$2*Valeurs!E199/(SUMPRODUCT(Mapping!$S$2:$AL$2,Valeurs!$B199:$U199))</f>
        <v>5.01495898375032E-2</v>
      </c>
      <c r="F199">
        <f>Mapping!W$2*Valeurs!F199/(SUMPRODUCT(Mapping!$S$2:$AL$2,Valeurs!$B199:$U199))</f>
        <v>5.1944954634655975E-2</v>
      </c>
      <c r="G199">
        <f>Mapping!X$2*Valeurs!G199/(SUMPRODUCT(Mapping!$S$2:$AL$2,Valeurs!$B199:$U199))</f>
        <v>5.6730355464455921E-2</v>
      </c>
      <c r="H199">
        <f>Mapping!Y$2*Valeurs!H199/(SUMPRODUCT(Mapping!$S$2:$AL$2,Valeurs!$B199:$U199))</f>
        <v>5.0694293482980497E-2</v>
      </c>
      <c r="I199">
        <f>Mapping!Z$2*Valeurs!I199/(SUMPRODUCT(Mapping!$S$2:$AL$2,Valeurs!$B199:$U199))</f>
        <v>5.3945048331468307E-2</v>
      </c>
      <c r="J199">
        <f>Mapping!AA$2*Valeurs!J199/(SUMPRODUCT(Mapping!$S$2:$AL$2,Valeurs!$B199:$U199))</f>
        <v>3.7222580675671771E-3</v>
      </c>
      <c r="K199">
        <f>Mapping!AB$2*Valeurs!K199/(SUMPRODUCT(Mapping!$S$2:$AL$2,Valeurs!$B199:$U199))</f>
        <v>3.3678611668017423E-2</v>
      </c>
      <c r="L199">
        <f>Mapping!AC$2*Valeurs!L199/(SUMPRODUCT(Mapping!$S$2:$AL$2,Valeurs!$B199:$U199))</f>
        <v>8.247066680097094E-2</v>
      </c>
      <c r="M199">
        <f>Mapping!AD$2*Valeurs!M199/(SUMPRODUCT(Mapping!$S$2:$AL$2,Valeurs!$B199:$U199))</f>
        <v>9.1144420510713003E-2</v>
      </c>
      <c r="N199">
        <f>Mapping!AE$2*Valeurs!N199/(SUMPRODUCT(Mapping!$S$2:$AL$2,Valeurs!$B199:$U199))</f>
        <v>3.7749263229001025E-2</v>
      </c>
      <c r="O199">
        <f>Mapping!AF$2*Valeurs!O199/(SUMPRODUCT(Mapping!$S$2:$AL$2,Valeurs!$B199:$U199))</f>
        <v>3.9639765971826564E-2</v>
      </c>
      <c r="P199">
        <f>Mapping!AG$2*Valeurs!P199/(SUMPRODUCT(Mapping!$S$2:$AL$2,Valeurs!$B199:$U199))</f>
        <v>8.0837555560869079E-2</v>
      </c>
      <c r="Q199">
        <f>Mapping!AH$2*Valeurs!Q199/(SUMPRODUCT(Mapping!$S$2:$AL$2,Valeurs!$B199:$U199))</f>
        <v>3.4204812983403575E-2</v>
      </c>
      <c r="R199">
        <f>Mapping!AI$2*Valeurs!R199/(SUMPRODUCT(Mapping!$S$2:$AL$2,Valeurs!$B199:$U199))</f>
        <v>6.6251259639247176E-2</v>
      </c>
      <c r="S199">
        <f>Mapping!AJ$2*Valeurs!S199/(SUMPRODUCT(Mapping!$S$2:$AL$2,Valeurs!$B199:$U199))</f>
        <v>3.2507475551378784E-2</v>
      </c>
      <c r="T199">
        <f>Mapping!AK$2*Valeurs!T199/(SUMPRODUCT(Mapping!$S$2:$AL$2,Valeurs!$B199:$U199))</f>
        <v>3.2181623064319237E-2</v>
      </c>
      <c r="U199">
        <f>Mapping!AL$2*Valeurs!U199/(SUMPRODUCT(Mapping!$S$2:$AL$2,Valeurs!$B199:$U199))</f>
        <v>6.5791489131032166E-2</v>
      </c>
      <c r="V199">
        <f>SUMPRODUCT(B199:U199,Rendements!B199:U199)</f>
        <v>1.1693689420878128E-2</v>
      </c>
      <c r="W199">
        <f t="shared" si="3"/>
        <v>1.149476165168388</v>
      </c>
    </row>
    <row r="200" spans="1:23" x14ac:dyDescent="0.25">
      <c r="A200" s="1" t="s">
        <v>219</v>
      </c>
      <c r="B200">
        <f>Mapping!S$2*Valeurs!B200/(SUMPRODUCT(Mapping!$S$2:$AL$2,Valeurs!$B200:$U200))</f>
        <v>5.458871307012822E-2</v>
      </c>
      <c r="C200">
        <f>Mapping!T$2*Valeurs!C200/(SUMPRODUCT(Mapping!$S$2:$AL$2,Valeurs!$B200:$U200))</f>
        <v>4.0277061472281633E-2</v>
      </c>
      <c r="D200">
        <f>Mapping!U$2*Valeurs!D200/(SUMPRODUCT(Mapping!$S$2:$AL$2,Valeurs!$B200:$U200))</f>
        <v>4.0191662857654568E-2</v>
      </c>
      <c r="E200">
        <f>Mapping!V$2*Valeurs!E200/(SUMPRODUCT(Mapping!$S$2:$AL$2,Valeurs!$B200:$U200))</f>
        <v>5.1128251486984723E-2</v>
      </c>
      <c r="F200">
        <f>Mapping!W$2*Valeurs!F200/(SUMPRODUCT(Mapping!$S$2:$AL$2,Valeurs!$B200:$U200))</f>
        <v>5.1559683410927225E-2</v>
      </c>
      <c r="G200">
        <f>Mapping!X$2*Valeurs!G200/(SUMPRODUCT(Mapping!$S$2:$AL$2,Valeurs!$B200:$U200))</f>
        <v>5.6557002837843394E-2</v>
      </c>
      <c r="H200">
        <f>Mapping!Y$2*Valeurs!H200/(SUMPRODUCT(Mapping!$S$2:$AL$2,Valeurs!$B200:$U200))</f>
        <v>5.1316822440638211E-2</v>
      </c>
      <c r="I200">
        <f>Mapping!Z$2*Valeurs!I200/(SUMPRODUCT(Mapping!$S$2:$AL$2,Valeurs!$B200:$U200))</f>
        <v>5.4207639993555955E-2</v>
      </c>
      <c r="J200">
        <f>Mapping!AA$2*Valeurs!J200/(SUMPRODUCT(Mapping!$S$2:$AL$2,Valeurs!$B200:$U200))</f>
        <v>3.7465076227469877E-3</v>
      </c>
      <c r="K200">
        <f>Mapping!AB$2*Valeurs!K200/(SUMPRODUCT(Mapping!$S$2:$AL$2,Valeurs!$B200:$U200))</f>
        <v>3.3915664935488511E-2</v>
      </c>
      <c r="L200">
        <f>Mapping!AC$2*Valeurs!L200/(SUMPRODUCT(Mapping!$S$2:$AL$2,Valeurs!$B200:$U200))</f>
        <v>8.3560914615415191E-2</v>
      </c>
      <c r="M200">
        <f>Mapping!AD$2*Valeurs!M200/(SUMPRODUCT(Mapping!$S$2:$AL$2,Valeurs!$B200:$U200))</f>
        <v>9.1763508316785383E-2</v>
      </c>
      <c r="N200">
        <f>Mapping!AE$2*Valeurs!N200/(SUMPRODUCT(Mapping!$S$2:$AL$2,Valeurs!$B200:$U200))</f>
        <v>3.7167828665433361E-2</v>
      </c>
      <c r="O200">
        <f>Mapping!AF$2*Valeurs!O200/(SUMPRODUCT(Mapping!$S$2:$AL$2,Valeurs!$B200:$U200))</f>
        <v>4.0068267894995541E-2</v>
      </c>
      <c r="P200">
        <f>Mapping!AG$2*Valeurs!P200/(SUMPRODUCT(Mapping!$S$2:$AL$2,Valeurs!$B200:$U200))</f>
        <v>8.0343681180885487E-2</v>
      </c>
      <c r="Q200">
        <f>Mapping!AH$2*Valeurs!Q200/(SUMPRODUCT(Mapping!$S$2:$AL$2,Valeurs!$B200:$U200))</f>
        <v>3.3991275381103185E-2</v>
      </c>
      <c r="R200">
        <f>Mapping!AI$2*Valeurs!R200/(SUMPRODUCT(Mapping!$S$2:$AL$2,Valeurs!$B200:$U200))</f>
        <v>6.6336429066835956E-2</v>
      </c>
      <c r="S200">
        <f>Mapping!AJ$2*Valeurs!S200/(SUMPRODUCT(Mapping!$S$2:$AL$2,Valeurs!$B200:$U200))</f>
        <v>3.2611980943795728E-2</v>
      </c>
      <c r="T200">
        <f>Mapping!AK$2*Valeurs!T200/(SUMPRODUCT(Mapping!$S$2:$AL$2,Valeurs!$B200:$U200))</f>
        <v>3.2222994208508653E-2</v>
      </c>
      <c r="U200">
        <f>Mapping!AL$2*Valeurs!U200/(SUMPRODUCT(Mapping!$S$2:$AL$2,Valeurs!$B200:$U200))</f>
        <v>6.4444109597992016E-2</v>
      </c>
      <c r="V200">
        <f>SUMPRODUCT(B200:U200,Rendements!B200:U200)</f>
        <v>-1.1377522693448493E-3</v>
      </c>
      <c r="W200">
        <f t="shared" si="3"/>
        <v>1.1481683460529097</v>
      </c>
    </row>
    <row r="201" spans="1:23" x14ac:dyDescent="0.25">
      <c r="A201" s="1" t="s">
        <v>220</v>
      </c>
      <c r="B201">
        <f>Mapping!S$2*Valeurs!B201/(SUMPRODUCT(Mapping!$S$2:$AL$2,Valeurs!$B201:$U201))</f>
        <v>5.4520155931297498E-2</v>
      </c>
      <c r="C201">
        <f>Mapping!T$2*Valeurs!C201/(SUMPRODUCT(Mapping!$S$2:$AL$2,Valeurs!$B201:$U201))</f>
        <v>4.0264612001540273E-2</v>
      </c>
      <c r="D201">
        <f>Mapping!U$2*Valeurs!D201/(SUMPRODUCT(Mapping!$S$2:$AL$2,Valeurs!$B201:$U201))</f>
        <v>4.0245612320244109E-2</v>
      </c>
      <c r="E201">
        <f>Mapping!V$2*Valeurs!E201/(SUMPRODUCT(Mapping!$S$2:$AL$2,Valeurs!$B201:$U201))</f>
        <v>5.1064040289500318E-2</v>
      </c>
      <c r="F201">
        <f>Mapping!W$2*Valeurs!F201/(SUMPRODUCT(Mapping!$S$2:$AL$2,Valeurs!$B201:$U201))</f>
        <v>5.1642530083915339E-2</v>
      </c>
      <c r="G201">
        <f>Mapping!X$2*Valeurs!G201/(SUMPRODUCT(Mapping!$S$2:$AL$2,Valeurs!$B201:$U201))</f>
        <v>5.6933996251563875E-2</v>
      </c>
      <c r="H201">
        <f>Mapping!Y$2*Valeurs!H201/(SUMPRODUCT(Mapping!$S$2:$AL$2,Valeurs!$B201:$U201))</f>
        <v>5.2107243349167824E-2</v>
      </c>
      <c r="I201">
        <f>Mapping!Z$2*Valeurs!I201/(SUMPRODUCT(Mapping!$S$2:$AL$2,Valeurs!$B201:$U201))</f>
        <v>5.4139561438636553E-2</v>
      </c>
      <c r="J201">
        <f>Mapping!AA$2*Valeurs!J201/(SUMPRODUCT(Mapping!$S$2:$AL$2,Valeurs!$B201:$U201))</f>
        <v>3.6912585588296594E-3</v>
      </c>
      <c r="K201">
        <f>Mapping!AB$2*Valeurs!K201/(SUMPRODUCT(Mapping!$S$2:$AL$2,Valeurs!$B201:$U201))</f>
        <v>3.4098837482818299E-2</v>
      </c>
      <c r="L201">
        <f>Mapping!AC$2*Valeurs!L201/(SUMPRODUCT(Mapping!$S$2:$AL$2,Valeurs!$B201:$U201))</f>
        <v>8.4340664006797725E-2</v>
      </c>
      <c r="M201">
        <f>Mapping!AD$2*Valeurs!M201/(SUMPRODUCT(Mapping!$S$2:$AL$2,Valeurs!$B201:$U201))</f>
        <v>9.3479049686480312E-2</v>
      </c>
      <c r="N201">
        <f>Mapping!AE$2*Valeurs!N201/(SUMPRODUCT(Mapping!$S$2:$AL$2,Valeurs!$B201:$U201))</f>
        <v>3.8316577021046447E-2</v>
      </c>
      <c r="O201">
        <f>Mapping!AF$2*Valeurs!O201/(SUMPRODUCT(Mapping!$S$2:$AL$2,Valeurs!$B201:$U201))</f>
        <v>4.037474304677046E-2</v>
      </c>
      <c r="P201">
        <f>Mapping!AG$2*Valeurs!P201/(SUMPRODUCT(Mapping!$S$2:$AL$2,Valeurs!$B201:$U201))</f>
        <v>7.8332236415669221E-2</v>
      </c>
      <c r="Q201">
        <f>Mapping!AH$2*Valeurs!Q201/(SUMPRODUCT(Mapping!$S$2:$AL$2,Valeurs!$B201:$U201))</f>
        <v>3.4205772512121486E-2</v>
      </c>
      <c r="R201">
        <f>Mapping!AI$2*Valeurs!R201/(SUMPRODUCT(Mapping!$S$2:$AL$2,Valeurs!$B201:$U201))</f>
        <v>6.8172414649409541E-2</v>
      </c>
      <c r="S201">
        <f>Mapping!AJ$2*Valeurs!S201/(SUMPRODUCT(Mapping!$S$2:$AL$2,Valeurs!$B201:$U201))</f>
        <v>3.2884206973900772E-2</v>
      </c>
      <c r="T201">
        <f>Mapping!AK$2*Valeurs!T201/(SUMPRODUCT(Mapping!$S$2:$AL$2,Valeurs!$B201:$U201))</f>
        <v>2.9716612437654919E-2</v>
      </c>
      <c r="U201">
        <f>Mapping!AL$2*Valeurs!U201/(SUMPRODUCT(Mapping!$S$2:$AL$2,Valeurs!$B201:$U201))</f>
        <v>6.1469875542635291E-2</v>
      </c>
      <c r="V201">
        <f>SUMPRODUCT(B201:U201,Rendements!B201:U201)</f>
        <v>1.7893001087174129E-3</v>
      </c>
      <c r="W201">
        <f t="shared" si="3"/>
        <v>1.1502227637993281</v>
      </c>
    </row>
    <row r="202" spans="1:23" x14ac:dyDescent="0.25">
      <c r="A202" s="1" t="s">
        <v>221</v>
      </c>
      <c r="B202">
        <f>Mapping!S$2*Valeurs!B202/(SUMPRODUCT(Mapping!$S$2:$AL$2,Valeurs!$B202:$U202))</f>
        <v>5.5311972166318966E-2</v>
      </c>
      <c r="C202">
        <f>Mapping!T$2*Valeurs!C202/(SUMPRODUCT(Mapping!$S$2:$AL$2,Valeurs!$B202:$U202))</f>
        <v>4.0067121081377909E-2</v>
      </c>
      <c r="D202">
        <f>Mapping!U$2*Valeurs!D202/(SUMPRODUCT(Mapping!$S$2:$AL$2,Valeurs!$B202:$U202))</f>
        <v>4.0314829414340815E-2</v>
      </c>
      <c r="E202">
        <f>Mapping!V$2*Valeurs!E202/(SUMPRODUCT(Mapping!$S$2:$AL$2,Valeurs!$B202:$U202))</f>
        <v>5.1394170453726955E-2</v>
      </c>
      <c r="F202">
        <f>Mapping!W$2*Valeurs!F202/(SUMPRODUCT(Mapping!$S$2:$AL$2,Valeurs!$B202:$U202))</f>
        <v>5.1549614672740246E-2</v>
      </c>
      <c r="G202">
        <f>Mapping!X$2*Valeurs!G202/(SUMPRODUCT(Mapping!$S$2:$AL$2,Valeurs!$B202:$U202))</f>
        <v>5.6692408116207564E-2</v>
      </c>
      <c r="H202">
        <f>Mapping!Y$2*Valeurs!H202/(SUMPRODUCT(Mapping!$S$2:$AL$2,Valeurs!$B202:$U202))</f>
        <v>5.1842912914466244E-2</v>
      </c>
      <c r="I202">
        <f>Mapping!Z$2*Valeurs!I202/(SUMPRODUCT(Mapping!$S$2:$AL$2,Valeurs!$B202:$U202))</f>
        <v>5.4323066900558881E-2</v>
      </c>
      <c r="J202">
        <f>Mapping!AA$2*Valeurs!J202/(SUMPRODUCT(Mapping!$S$2:$AL$2,Valeurs!$B202:$U202))</f>
        <v>3.6248747236010373E-3</v>
      </c>
      <c r="K202">
        <f>Mapping!AB$2*Valeurs!K202/(SUMPRODUCT(Mapping!$S$2:$AL$2,Valeurs!$B202:$U202))</f>
        <v>3.3991114852360352E-2</v>
      </c>
      <c r="L202">
        <f>Mapping!AC$2*Valeurs!L202/(SUMPRODUCT(Mapping!$S$2:$AL$2,Valeurs!$B202:$U202))</f>
        <v>8.3209264094771404E-2</v>
      </c>
      <c r="M202">
        <f>Mapping!AD$2*Valeurs!M202/(SUMPRODUCT(Mapping!$S$2:$AL$2,Valeurs!$B202:$U202))</f>
        <v>9.1664635026397115E-2</v>
      </c>
      <c r="N202">
        <f>Mapping!AE$2*Valeurs!N202/(SUMPRODUCT(Mapping!$S$2:$AL$2,Valeurs!$B202:$U202))</f>
        <v>3.813977047409383E-2</v>
      </c>
      <c r="O202">
        <f>Mapping!AF$2*Valeurs!O202/(SUMPRODUCT(Mapping!$S$2:$AL$2,Valeurs!$B202:$U202))</f>
        <v>4.2091306501779134E-2</v>
      </c>
      <c r="P202">
        <f>Mapping!AG$2*Valeurs!P202/(SUMPRODUCT(Mapping!$S$2:$AL$2,Valeurs!$B202:$U202))</f>
        <v>7.8997071673988034E-2</v>
      </c>
      <c r="Q202">
        <f>Mapping!AH$2*Valeurs!Q202/(SUMPRODUCT(Mapping!$S$2:$AL$2,Valeurs!$B202:$U202))</f>
        <v>3.3952926729804621E-2</v>
      </c>
      <c r="R202">
        <f>Mapping!AI$2*Valeurs!R202/(SUMPRODUCT(Mapping!$S$2:$AL$2,Valeurs!$B202:$U202))</f>
        <v>6.7784785869043546E-2</v>
      </c>
      <c r="S202">
        <f>Mapping!AJ$2*Valeurs!S202/(SUMPRODUCT(Mapping!$S$2:$AL$2,Valeurs!$B202:$U202))</f>
        <v>3.2766641538474153E-2</v>
      </c>
      <c r="T202">
        <f>Mapping!AK$2*Valeurs!T202/(SUMPRODUCT(Mapping!$S$2:$AL$2,Valeurs!$B202:$U202))</f>
        <v>2.9386474626558856E-2</v>
      </c>
      <c r="U202">
        <f>Mapping!AL$2*Valeurs!U202/(SUMPRODUCT(Mapping!$S$2:$AL$2,Valeurs!$B202:$U202))</f>
        <v>6.2895038169390335E-2</v>
      </c>
      <c r="V202">
        <f>SUMPRODUCT(B202:U202,Rendements!B202:U202)</f>
        <v>1.1426933839703123E-2</v>
      </c>
      <c r="W202">
        <f t="shared" si="3"/>
        <v>1.1633662832221834</v>
      </c>
    </row>
    <row r="203" spans="1:23" x14ac:dyDescent="0.25">
      <c r="A203" s="1" t="s">
        <v>222</v>
      </c>
      <c r="B203">
        <f>Mapping!S$2*Valeurs!B203/(SUMPRODUCT(Mapping!$S$2:$AL$2,Valeurs!$B203:$U203))</f>
        <v>5.5311972166318966E-2</v>
      </c>
      <c r="C203">
        <f>Mapping!T$2*Valeurs!C203/(SUMPRODUCT(Mapping!$S$2:$AL$2,Valeurs!$B203:$U203))</f>
        <v>4.0067121081377909E-2</v>
      </c>
      <c r="D203">
        <f>Mapping!U$2*Valeurs!D203/(SUMPRODUCT(Mapping!$S$2:$AL$2,Valeurs!$B203:$U203))</f>
        <v>4.0314829414340815E-2</v>
      </c>
      <c r="E203">
        <f>Mapping!V$2*Valeurs!E203/(SUMPRODUCT(Mapping!$S$2:$AL$2,Valeurs!$B203:$U203))</f>
        <v>5.1394170453726955E-2</v>
      </c>
      <c r="F203">
        <f>Mapping!W$2*Valeurs!F203/(SUMPRODUCT(Mapping!$S$2:$AL$2,Valeurs!$B203:$U203))</f>
        <v>5.1549614672740246E-2</v>
      </c>
      <c r="G203">
        <f>Mapping!X$2*Valeurs!G203/(SUMPRODUCT(Mapping!$S$2:$AL$2,Valeurs!$B203:$U203))</f>
        <v>5.6692408116207564E-2</v>
      </c>
      <c r="H203">
        <f>Mapping!Y$2*Valeurs!H203/(SUMPRODUCT(Mapping!$S$2:$AL$2,Valeurs!$B203:$U203))</f>
        <v>5.1842912914466244E-2</v>
      </c>
      <c r="I203">
        <f>Mapping!Z$2*Valeurs!I203/(SUMPRODUCT(Mapping!$S$2:$AL$2,Valeurs!$B203:$U203))</f>
        <v>5.4323066900558881E-2</v>
      </c>
      <c r="J203">
        <f>Mapping!AA$2*Valeurs!J203/(SUMPRODUCT(Mapping!$S$2:$AL$2,Valeurs!$B203:$U203))</f>
        <v>3.6248747236010373E-3</v>
      </c>
      <c r="K203">
        <f>Mapping!AB$2*Valeurs!K203/(SUMPRODUCT(Mapping!$S$2:$AL$2,Valeurs!$B203:$U203))</f>
        <v>3.3991114852360352E-2</v>
      </c>
      <c r="L203">
        <f>Mapping!AC$2*Valeurs!L203/(SUMPRODUCT(Mapping!$S$2:$AL$2,Valeurs!$B203:$U203))</f>
        <v>8.3209264094771404E-2</v>
      </c>
      <c r="M203">
        <f>Mapping!AD$2*Valeurs!M203/(SUMPRODUCT(Mapping!$S$2:$AL$2,Valeurs!$B203:$U203))</f>
        <v>9.1664635026397115E-2</v>
      </c>
      <c r="N203">
        <f>Mapping!AE$2*Valeurs!N203/(SUMPRODUCT(Mapping!$S$2:$AL$2,Valeurs!$B203:$U203))</f>
        <v>3.813977047409383E-2</v>
      </c>
      <c r="O203">
        <f>Mapping!AF$2*Valeurs!O203/(SUMPRODUCT(Mapping!$S$2:$AL$2,Valeurs!$B203:$U203))</f>
        <v>4.2091306501779134E-2</v>
      </c>
      <c r="P203">
        <f>Mapping!AG$2*Valeurs!P203/(SUMPRODUCT(Mapping!$S$2:$AL$2,Valeurs!$B203:$U203))</f>
        <v>7.8997071673988034E-2</v>
      </c>
      <c r="Q203">
        <f>Mapping!AH$2*Valeurs!Q203/(SUMPRODUCT(Mapping!$S$2:$AL$2,Valeurs!$B203:$U203))</f>
        <v>3.3952926729804621E-2</v>
      </c>
      <c r="R203">
        <f>Mapping!AI$2*Valeurs!R203/(SUMPRODUCT(Mapping!$S$2:$AL$2,Valeurs!$B203:$U203))</f>
        <v>6.7784785869043546E-2</v>
      </c>
      <c r="S203">
        <f>Mapping!AJ$2*Valeurs!S203/(SUMPRODUCT(Mapping!$S$2:$AL$2,Valeurs!$B203:$U203))</f>
        <v>3.2766641538474153E-2</v>
      </c>
      <c r="T203">
        <f>Mapping!AK$2*Valeurs!T203/(SUMPRODUCT(Mapping!$S$2:$AL$2,Valeurs!$B203:$U203))</f>
        <v>2.9386474626558856E-2</v>
      </c>
      <c r="U203">
        <f>Mapping!AL$2*Valeurs!U203/(SUMPRODUCT(Mapping!$S$2:$AL$2,Valeurs!$B203:$U203))</f>
        <v>6.2895038169390335E-2</v>
      </c>
      <c r="V203">
        <f>SUMPRODUCT(B203:U203,Rendements!B203:U203)</f>
        <v>0</v>
      </c>
      <c r="W203">
        <f t="shared" si="3"/>
        <v>1.1633662832221834</v>
      </c>
    </row>
    <row r="204" spans="1:23" x14ac:dyDescent="0.25">
      <c r="A204" s="1" t="s">
        <v>223</v>
      </c>
      <c r="B204">
        <f>Mapping!S$2*Valeurs!B204/(SUMPRODUCT(Mapping!$S$2:$AL$2,Valeurs!$B204:$U204))</f>
        <v>5.5303367641191169E-2</v>
      </c>
      <c r="C204">
        <f>Mapping!T$2*Valeurs!C204/(SUMPRODUCT(Mapping!$S$2:$AL$2,Valeurs!$B204:$U204))</f>
        <v>4.0060888098957637E-2</v>
      </c>
      <c r="D204">
        <f>Mapping!U$2*Valeurs!D204/(SUMPRODUCT(Mapping!$S$2:$AL$2,Valeurs!$B204:$U204))</f>
        <v>4.0308557897540155E-2</v>
      </c>
      <c r="E204">
        <f>Mapping!V$2*Valeurs!E204/(SUMPRODUCT(Mapping!$S$2:$AL$2,Valeurs!$B204:$U204))</f>
        <v>5.1386175395627023E-2</v>
      </c>
      <c r="F204">
        <f>Mapping!W$2*Valeurs!F204/(SUMPRODUCT(Mapping!$S$2:$AL$2,Valeurs!$B204:$U204))</f>
        <v>5.1541595433190326E-2</v>
      </c>
      <c r="G204">
        <f>Mapping!X$2*Valeurs!G204/(SUMPRODUCT(Mapping!$S$2:$AL$2,Valeurs!$B204:$U204))</f>
        <v>5.6683588845603282E-2</v>
      </c>
      <c r="H204">
        <f>Mapping!Y$2*Valeurs!H204/(SUMPRODUCT(Mapping!$S$2:$AL$2,Valeurs!$B204:$U204))</f>
        <v>5.1834848048409224E-2</v>
      </c>
      <c r="I204">
        <f>Mapping!Z$2*Valeurs!I204/(SUMPRODUCT(Mapping!$S$2:$AL$2,Valeurs!$B204:$U204))</f>
        <v>5.4314616213015879E-2</v>
      </c>
      <c r="J204">
        <f>Mapping!AA$2*Valeurs!J204/(SUMPRODUCT(Mapping!$S$2:$AL$2,Valeurs!$B204:$U204))</f>
        <v>3.6166224273096485E-3</v>
      </c>
      <c r="K204">
        <f>Mapping!AB$2*Valeurs!K204/(SUMPRODUCT(Mapping!$S$2:$AL$2,Valeurs!$B204:$U204))</f>
        <v>3.3674908178328085E-2</v>
      </c>
      <c r="L204">
        <f>Mapping!AC$2*Valeurs!L204/(SUMPRODUCT(Mapping!$S$2:$AL$2,Valeurs!$B204:$U204))</f>
        <v>8.2904743881653031E-2</v>
      </c>
      <c r="M204">
        <f>Mapping!AD$2*Valeurs!M204/(SUMPRODUCT(Mapping!$S$2:$AL$2,Valeurs!$B204:$U204))</f>
        <v>9.2167565338580795E-2</v>
      </c>
      <c r="N204">
        <f>Mapping!AE$2*Valeurs!N204/(SUMPRODUCT(Mapping!$S$2:$AL$2,Valeurs!$B204:$U204))</f>
        <v>3.8320462948361694E-2</v>
      </c>
      <c r="O204">
        <f>Mapping!AF$2*Valeurs!O204/(SUMPRODUCT(Mapping!$S$2:$AL$2,Valeurs!$B204:$U204))</f>
        <v>4.2084758629948288E-2</v>
      </c>
      <c r="P204">
        <f>Mapping!AG$2*Valeurs!P204/(SUMPRODUCT(Mapping!$S$2:$AL$2,Valeurs!$B204:$U204))</f>
        <v>7.8984782611392371E-2</v>
      </c>
      <c r="Q204">
        <f>Mapping!AH$2*Valeurs!Q204/(SUMPRODUCT(Mapping!$S$2:$AL$2,Valeurs!$B204:$U204))</f>
        <v>3.3947644892984005E-2</v>
      </c>
      <c r="R204">
        <f>Mapping!AI$2*Valeurs!R204/(SUMPRODUCT(Mapping!$S$2:$AL$2,Valeurs!$B204:$U204))</f>
        <v>6.7774241029102941E-2</v>
      </c>
      <c r="S204">
        <f>Mapping!AJ$2*Valeurs!S204/(SUMPRODUCT(Mapping!$S$2:$AL$2,Valeurs!$B204:$U204))</f>
        <v>3.2823475329882557E-2</v>
      </c>
      <c r="T204">
        <f>Mapping!AK$2*Valeurs!T204/(SUMPRODUCT(Mapping!$S$2:$AL$2,Valeurs!$B204:$U204))</f>
        <v>2.938190316310459E-2</v>
      </c>
      <c r="U204">
        <f>Mapping!AL$2*Valeurs!U204/(SUMPRODUCT(Mapping!$S$2:$AL$2,Valeurs!$B204:$U204))</f>
        <v>6.2885253995817292E-2</v>
      </c>
      <c r="V204">
        <f>SUMPRODUCT(B204:U204,Rendements!B204:U204)</f>
        <v>1.6339509927156053E-4</v>
      </c>
      <c r="W204">
        <f t="shared" si="3"/>
        <v>1.1635563715715198</v>
      </c>
    </row>
    <row r="205" spans="1:23" x14ac:dyDescent="0.25">
      <c r="A205" s="1" t="s">
        <v>224</v>
      </c>
      <c r="B205">
        <f>Mapping!S$2*Valeurs!B205/(SUMPRODUCT(Mapping!$S$2:$AL$2,Valeurs!$B205:$U205))</f>
        <v>5.519420382419632E-2</v>
      </c>
      <c r="C205">
        <f>Mapping!T$2*Valeurs!C205/(SUMPRODUCT(Mapping!$S$2:$AL$2,Valeurs!$B205:$U205))</f>
        <v>4.0204100328859745E-2</v>
      </c>
      <c r="D205">
        <f>Mapping!U$2*Valeurs!D205/(SUMPRODUCT(Mapping!$S$2:$AL$2,Valeurs!$B205:$U205))</f>
        <v>4.1361064473563455E-2</v>
      </c>
      <c r="E205">
        <f>Mapping!V$2*Valeurs!E205/(SUMPRODUCT(Mapping!$S$2:$AL$2,Valeurs!$B205:$U205))</f>
        <v>5.1546276692750991E-2</v>
      </c>
      <c r="F205">
        <f>Mapping!W$2*Valeurs!F205/(SUMPRODUCT(Mapping!$S$2:$AL$2,Valeurs!$B205:$U205))</f>
        <v>5.1643874521306067E-2</v>
      </c>
      <c r="G205">
        <f>Mapping!X$2*Valeurs!G205/(SUMPRODUCT(Mapping!$S$2:$AL$2,Valeurs!$B205:$U205))</f>
        <v>5.6652426566582752E-2</v>
      </c>
      <c r="H205">
        <f>Mapping!Y$2*Valeurs!H205/(SUMPRODUCT(Mapping!$S$2:$AL$2,Valeurs!$B205:$U205))</f>
        <v>5.1797315357044772E-2</v>
      </c>
      <c r="I205">
        <f>Mapping!Z$2*Valeurs!I205/(SUMPRODUCT(Mapping!$S$2:$AL$2,Valeurs!$B205:$U205))</f>
        <v>5.5313892514030939E-2</v>
      </c>
      <c r="J205">
        <f>Mapping!AA$2*Valeurs!J205/(SUMPRODUCT(Mapping!$S$2:$AL$2,Valeurs!$B205:$U205))</f>
        <v>3.5778536772801046E-3</v>
      </c>
      <c r="K205">
        <f>Mapping!AB$2*Valeurs!K205/(SUMPRODUCT(Mapping!$S$2:$AL$2,Valeurs!$B205:$U205))</f>
        <v>3.3676126541853514E-2</v>
      </c>
      <c r="L205">
        <f>Mapping!AC$2*Valeurs!L205/(SUMPRODUCT(Mapping!$S$2:$AL$2,Valeurs!$B205:$U205))</f>
        <v>8.2743109909250864E-2</v>
      </c>
      <c r="M205">
        <f>Mapping!AD$2*Valeurs!M205/(SUMPRODUCT(Mapping!$S$2:$AL$2,Valeurs!$B205:$U205))</f>
        <v>9.1611142079248309E-2</v>
      </c>
      <c r="N205">
        <f>Mapping!AE$2*Valeurs!N205/(SUMPRODUCT(Mapping!$S$2:$AL$2,Valeurs!$B205:$U205))</f>
        <v>3.7797745558292906E-2</v>
      </c>
      <c r="O205">
        <f>Mapping!AF$2*Valeurs!O205/(SUMPRODUCT(Mapping!$S$2:$AL$2,Valeurs!$B205:$U205))</f>
        <v>4.2439170380041212E-2</v>
      </c>
      <c r="P205">
        <f>Mapping!AG$2*Valeurs!P205/(SUMPRODUCT(Mapping!$S$2:$AL$2,Valeurs!$B205:$U205))</f>
        <v>7.8707969690584245E-2</v>
      </c>
      <c r="Q205">
        <f>Mapping!AH$2*Valeurs!Q205/(SUMPRODUCT(Mapping!$S$2:$AL$2,Valeurs!$B205:$U205))</f>
        <v>3.3981052150825065E-2</v>
      </c>
      <c r="R205">
        <f>Mapping!AI$2*Valeurs!R205/(SUMPRODUCT(Mapping!$S$2:$AL$2,Valeurs!$B205:$U205))</f>
        <v>6.6311431674468554E-2</v>
      </c>
      <c r="S205">
        <f>Mapping!AJ$2*Valeurs!S205/(SUMPRODUCT(Mapping!$S$2:$AL$2,Valeurs!$B205:$U205))</f>
        <v>3.2793784282191929E-2</v>
      </c>
      <c r="T205">
        <f>Mapping!AK$2*Valeurs!T205/(SUMPRODUCT(Mapping!$S$2:$AL$2,Valeurs!$B205:$U205))</f>
        <v>3.0685493374393299E-2</v>
      </c>
      <c r="U205">
        <f>Mapping!AL$2*Valeurs!U205/(SUMPRODUCT(Mapping!$S$2:$AL$2,Valeurs!$B205:$U205))</f>
        <v>6.1961966403234779E-2</v>
      </c>
      <c r="V205">
        <f>SUMPRODUCT(B205:U205,Rendements!B205:U205)</f>
        <v>-8.1773701092530755E-4</v>
      </c>
      <c r="W205">
        <f t="shared" si="3"/>
        <v>1.1626048884621878</v>
      </c>
    </row>
    <row r="206" spans="1:23" x14ac:dyDescent="0.25">
      <c r="A206" s="1" t="s">
        <v>225</v>
      </c>
      <c r="B206">
        <f>Mapping!S$2*Valeurs!B206/(SUMPRODUCT(Mapping!$S$2:$AL$2,Valeurs!$B206:$U206))</f>
        <v>5.5056040306307792E-2</v>
      </c>
      <c r="C206">
        <f>Mapping!T$2*Valeurs!C206/(SUMPRODUCT(Mapping!$S$2:$AL$2,Valeurs!$B206:$U206))</f>
        <v>4.0508979770687487E-2</v>
      </c>
      <c r="D206">
        <f>Mapping!U$2*Valeurs!D206/(SUMPRODUCT(Mapping!$S$2:$AL$2,Valeurs!$B206:$U206))</f>
        <v>4.0806399310330949E-2</v>
      </c>
      <c r="E206">
        <f>Mapping!V$2*Valeurs!E206/(SUMPRODUCT(Mapping!$S$2:$AL$2,Valeurs!$B206:$U206))</f>
        <v>5.1230580491965369E-2</v>
      </c>
      <c r="F206">
        <f>Mapping!W$2*Valeurs!F206/(SUMPRODUCT(Mapping!$S$2:$AL$2,Valeurs!$B206:$U206))</f>
        <v>5.1414597246968612E-2</v>
      </c>
      <c r="G206">
        <f>Mapping!X$2*Valeurs!G206/(SUMPRODUCT(Mapping!$S$2:$AL$2,Valeurs!$B206:$U206))</f>
        <v>5.6502838158479361E-2</v>
      </c>
      <c r="H206">
        <f>Mapping!Y$2*Valeurs!H206/(SUMPRODUCT(Mapping!$S$2:$AL$2,Valeurs!$B206:$U206))</f>
        <v>5.2537319373257403E-2</v>
      </c>
      <c r="I206">
        <f>Mapping!Z$2*Valeurs!I206/(SUMPRODUCT(Mapping!$S$2:$AL$2,Valeurs!$B206:$U206))</f>
        <v>5.5224633558329933E-2</v>
      </c>
      <c r="J206">
        <f>Mapping!AA$2*Valeurs!J206/(SUMPRODUCT(Mapping!$S$2:$AL$2,Valeurs!$B206:$U206))</f>
        <v>3.607212659616743E-3</v>
      </c>
      <c r="K206">
        <f>Mapping!AB$2*Valeurs!K206/(SUMPRODUCT(Mapping!$S$2:$AL$2,Valeurs!$B206:$U206))</f>
        <v>3.2932414602278609E-2</v>
      </c>
      <c r="L206">
        <f>Mapping!AC$2*Valeurs!L206/(SUMPRODUCT(Mapping!$S$2:$AL$2,Valeurs!$B206:$U206))</f>
        <v>8.1674799975204063E-2</v>
      </c>
      <c r="M206">
        <f>Mapping!AD$2*Valeurs!M206/(SUMPRODUCT(Mapping!$S$2:$AL$2,Valeurs!$B206:$U206))</f>
        <v>9.3405904830005201E-2</v>
      </c>
      <c r="N206">
        <f>Mapping!AE$2*Valeurs!N206/(SUMPRODUCT(Mapping!$S$2:$AL$2,Valeurs!$B206:$U206))</f>
        <v>3.8659059954998173E-2</v>
      </c>
      <c r="O206">
        <f>Mapping!AF$2*Valeurs!O206/(SUMPRODUCT(Mapping!$S$2:$AL$2,Valeurs!$B206:$U206))</f>
        <v>4.1930031836586369E-2</v>
      </c>
      <c r="P206">
        <f>Mapping!AG$2*Valeurs!P206/(SUMPRODUCT(Mapping!$S$2:$AL$2,Valeurs!$B206:$U206))</f>
        <v>7.8476057338079525E-2</v>
      </c>
      <c r="Q206">
        <f>Mapping!AH$2*Valeurs!Q206/(SUMPRODUCT(Mapping!$S$2:$AL$2,Valeurs!$B206:$U206))</f>
        <v>3.3880927274324457E-2</v>
      </c>
      <c r="R206">
        <f>Mapping!AI$2*Valeurs!R206/(SUMPRODUCT(Mapping!$S$2:$AL$2,Valeurs!$B206:$U206))</f>
        <v>6.7493463231058717E-2</v>
      </c>
      <c r="S206">
        <f>Mapping!AJ$2*Valeurs!S206/(SUMPRODUCT(Mapping!$S$2:$AL$2,Valeurs!$B206:$U206))</f>
        <v>3.2449920193021051E-2</v>
      </c>
      <c r="T206">
        <f>Mapping!AK$2*Valeurs!T206/(SUMPRODUCT(Mapping!$S$2:$AL$2,Valeurs!$B206:$U206))</f>
        <v>3.0920558395404352E-2</v>
      </c>
      <c r="U206">
        <f>Mapping!AL$2*Valeurs!U206/(SUMPRODUCT(Mapping!$S$2:$AL$2,Valeurs!$B206:$U206))</f>
        <v>6.1288261493095603E-2</v>
      </c>
      <c r="V206">
        <f>SUMPRODUCT(B206:U206,Rendements!B206:U206)</f>
        <v>3.1059365759473325E-3</v>
      </c>
      <c r="W206">
        <f t="shared" si="3"/>
        <v>1.1662158655086377</v>
      </c>
    </row>
    <row r="207" spans="1:23" x14ac:dyDescent="0.25">
      <c r="A207" s="1" t="s">
        <v>226</v>
      </c>
      <c r="B207">
        <f>Mapping!S$2*Valeurs!B207/(SUMPRODUCT(Mapping!$S$2:$AL$2,Valeurs!$B207:$U207))</f>
        <v>5.5495826383935881E-2</v>
      </c>
      <c r="C207">
        <f>Mapping!T$2*Valeurs!C207/(SUMPRODUCT(Mapping!$S$2:$AL$2,Valeurs!$B207:$U207))</f>
        <v>4.0266539370297845E-2</v>
      </c>
      <c r="D207">
        <f>Mapping!U$2*Valeurs!D207/(SUMPRODUCT(Mapping!$S$2:$AL$2,Valeurs!$B207:$U207))</f>
        <v>4.088246736206734E-2</v>
      </c>
      <c r="E207">
        <f>Mapping!V$2*Valeurs!E207/(SUMPRODUCT(Mapping!$S$2:$AL$2,Valeurs!$B207:$U207))</f>
        <v>5.1156760887714307E-2</v>
      </c>
      <c r="F207">
        <f>Mapping!W$2*Valeurs!F207/(SUMPRODUCT(Mapping!$S$2:$AL$2,Valeurs!$B207:$U207))</f>
        <v>5.083318610271672E-2</v>
      </c>
      <c r="G207">
        <f>Mapping!X$2*Valeurs!G207/(SUMPRODUCT(Mapping!$S$2:$AL$2,Valeurs!$B207:$U207))</f>
        <v>5.6174497151953828E-2</v>
      </c>
      <c r="H207">
        <f>Mapping!Y$2*Valeurs!H207/(SUMPRODUCT(Mapping!$S$2:$AL$2,Valeurs!$B207:$U207))</f>
        <v>5.1376920866221053E-2</v>
      </c>
      <c r="I207">
        <f>Mapping!Z$2*Valeurs!I207/(SUMPRODUCT(Mapping!$S$2:$AL$2,Valeurs!$B207:$U207))</f>
        <v>5.4676063743939005E-2</v>
      </c>
      <c r="J207">
        <f>Mapping!AA$2*Valeurs!J207/(SUMPRODUCT(Mapping!$S$2:$AL$2,Valeurs!$B207:$U207))</f>
        <v>3.608496162888661E-3</v>
      </c>
      <c r="K207">
        <f>Mapping!AB$2*Valeurs!K207/(SUMPRODUCT(Mapping!$S$2:$AL$2,Valeurs!$B207:$U207))</f>
        <v>3.3271307720350835E-2</v>
      </c>
      <c r="L207">
        <f>Mapping!AC$2*Valeurs!L207/(SUMPRODUCT(Mapping!$S$2:$AL$2,Valeurs!$B207:$U207))</f>
        <v>8.1471613354056921E-2</v>
      </c>
      <c r="M207">
        <f>Mapping!AD$2*Valeurs!M207/(SUMPRODUCT(Mapping!$S$2:$AL$2,Valeurs!$B207:$U207))</f>
        <v>9.5634401262438634E-2</v>
      </c>
      <c r="N207">
        <f>Mapping!AE$2*Valeurs!N207/(SUMPRODUCT(Mapping!$S$2:$AL$2,Valeurs!$B207:$U207))</f>
        <v>3.8455282627004053E-2</v>
      </c>
      <c r="O207">
        <f>Mapping!AF$2*Valeurs!O207/(SUMPRODUCT(Mapping!$S$2:$AL$2,Valeurs!$B207:$U207))</f>
        <v>4.205514387197716E-2</v>
      </c>
      <c r="P207">
        <f>Mapping!AG$2*Valeurs!P207/(SUMPRODUCT(Mapping!$S$2:$AL$2,Valeurs!$B207:$U207))</f>
        <v>7.8187968574154026E-2</v>
      </c>
      <c r="Q207">
        <f>Mapping!AH$2*Valeurs!Q207/(SUMPRODUCT(Mapping!$S$2:$AL$2,Valeurs!$B207:$U207))</f>
        <v>3.3756549027121489E-2</v>
      </c>
      <c r="R207">
        <f>Mapping!AI$2*Valeurs!R207/(SUMPRODUCT(Mapping!$S$2:$AL$2,Valeurs!$B207:$U207))</f>
        <v>6.8299469255606163E-2</v>
      </c>
      <c r="S207">
        <f>Mapping!AJ$2*Valeurs!S207/(SUMPRODUCT(Mapping!$S$2:$AL$2,Valeurs!$B207:$U207))</f>
        <v>3.2330795230389266E-2</v>
      </c>
      <c r="T207">
        <f>Mapping!AK$2*Valeurs!T207/(SUMPRODUCT(Mapping!$S$2:$AL$2,Valeurs!$B207:$U207))</f>
        <v>3.0976911202816013E-2</v>
      </c>
      <c r="U207">
        <f>Mapping!AL$2*Valeurs!U207/(SUMPRODUCT(Mapping!$S$2:$AL$2,Valeurs!$B207:$U207))</f>
        <v>6.1089799842350849E-2</v>
      </c>
      <c r="V207">
        <f>SUMPRODUCT(B207:U207,Rendements!B207:U207)</f>
        <v>3.8006975643485319E-3</v>
      </c>
      <c r="W207">
        <f t="shared" si="3"/>
        <v>1.170648299308181</v>
      </c>
    </row>
    <row r="208" spans="1:23" x14ac:dyDescent="0.25">
      <c r="A208" s="1" t="s">
        <v>227</v>
      </c>
      <c r="B208">
        <f>Mapping!S$2*Valeurs!B208/(SUMPRODUCT(Mapping!$S$2:$AL$2,Valeurs!$B208:$U208))</f>
        <v>5.5148249707672882E-2</v>
      </c>
      <c r="C208">
        <f>Mapping!T$2*Valeurs!C208/(SUMPRODUCT(Mapping!$S$2:$AL$2,Valeurs!$B208:$U208))</f>
        <v>3.9932107866945087E-2</v>
      </c>
      <c r="D208">
        <f>Mapping!U$2*Valeurs!D208/(SUMPRODUCT(Mapping!$S$2:$AL$2,Valeurs!$B208:$U208))</f>
        <v>4.0257301303047492E-2</v>
      </c>
      <c r="E208">
        <f>Mapping!V$2*Valeurs!E208/(SUMPRODUCT(Mapping!$S$2:$AL$2,Valeurs!$B208:$U208))</f>
        <v>5.1358860506860907E-2</v>
      </c>
      <c r="F208">
        <f>Mapping!W$2*Valeurs!F208/(SUMPRODUCT(Mapping!$S$2:$AL$2,Valeurs!$B208:$U208))</f>
        <v>5.1465738609658938E-2</v>
      </c>
      <c r="G208">
        <f>Mapping!X$2*Valeurs!G208/(SUMPRODUCT(Mapping!$S$2:$AL$2,Valeurs!$B208:$U208))</f>
        <v>5.6495422988582782E-2</v>
      </c>
      <c r="H208">
        <f>Mapping!Y$2*Valeurs!H208/(SUMPRODUCT(Mapping!$S$2:$AL$2,Valeurs!$B208:$U208))</f>
        <v>5.11435913775041E-2</v>
      </c>
      <c r="I208">
        <f>Mapping!Z$2*Valeurs!I208/(SUMPRODUCT(Mapping!$S$2:$AL$2,Valeurs!$B208:$U208))</f>
        <v>5.4423462198626558E-2</v>
      </c>
      <c r="J208">
        <f>Mapping!AA$2*Valeurs!J208/(SUMPRODUCT(Mapping!$S$2:$AL$2,Valeurs!$B208:$U208))</f>
        <v>3.5917968969068599E-3</v>
      </c>
      <c r="K208">
        <f>Mapping!AB$2*Valeurs!K208/(SUMPRODUCT(Mapping!$S$2:$AL$2,Valeurs!$B208:$U208))</f>
        <v>3.2924297877860526E-2</v>
      </c>
      <c r="L208">
        <f>Mapping!AC$2*Valeurs!L208/(SUMPRODUCT(Mapping!$S$2:$AL$2,Valeurs!$B208:$U208))</f>
        <v>8.097080612955454E-2</v>
      </c>
      <c r="M208">
        <f>Mapping!AD$2*Valeurs!M208/(SUMPRODUCT(Mapping!$S$2:$AL$2,Valeurs!$B208:$U208))</f>
        <v>9.6062413871393637E-2</v>
      </c>
      <c r="N208">
        <f>Mapping!AE$2*Valeurs!N208/(SUMPRODUCT(Mapping!$S$2:$AL$2,Valeurs!$B208:$U208))</f>
        <v>3.9172527106198077E-2</v>
      </c>
      <c r="O208">
        <f>Mapping!AF$2*Valeurs!O208/(SUMPRODUCT(Mapping!$S$2:$AL$2,Valeurs!$B208:$U208))</f>
        <v>4.2293146476598882E-2</v>
      </c>
      <c r="P208">
        <f>Mapping!AG$2*Valeurs!P208/(SUMPRODUCT(Mapping!$S$2:$AL$2,Valeurs!$B208:$U208))</f>
        <v>7.7892143456545118E-2</v>
      </c>
      <c r="Q208">
        <f>Mapping!AH$2*Valeurs!Q208/(SUMPRODUCT(Mapping!$S$2:$AL$2,Valeurs!$B208:$U208))</f>
        <v>3.3628830718689565E-2</v>
      </c>
      <c r="R208">
        <f>Mapping!AI$2*Valeurs!R208/(SUMPRODUCT(Mapping!$S$2:$AL$2,Valeurs!$B208:$U208))</f>
        <v>6.8749055479410862E-2</v>
      </c>
      <c r="S208">
        <f>Mapping!AJ$2*Valeurs!S208/(SUMPRODUCT(Mapping!$S$2:$AL$2,Valeurs!$B208:$U208))</f>
        <v>3.2208471278560934E-2</v>
      </c>
      <c r="T208">
        <f>Mapping!AK$2*Valeurs!T208/(SUMPRODUCT(Mapping!$S$2:$AL$2,Valeurs!$B208:$U208))</f>
        <v>3.0721256353864218E-2</v>
      </c>
      <c r="U208">
        <f>Mapping!AL$2*Valeurs!U208/(SUMPRODUCT(Mapping!$S$2:$AL$2,Valeurs!$B208:$U208))</f>
        <v>6.1560519795517882E-2</v>
      </c>
      <c r="V208">
        <f>SUMPRODUCT(B208:U208,Rendements!B208:U208)</f>
        <v>3.8595356749682765E-3</v>
      </c>
      <c r="W208">
        <f t="shared" si="3"/>
        <v>1.1751664581822019</v>
      </c>
    </row>
    <row r="209" spans="1:23" x14ac:dyDescent="0.25">
      <c r="A209" s="1" t="s">
        <v>228</v>
      </c>
      <c r="B209">
        <f>Mapping!S$2*Valeurs!B209/(SUMPRODUCT(Mapping!$S$2:$AL$2,Valeurs!$B209:$U209))</f>
        <v>5.4724444885013677E-2</v>
      </c>
      <c r="C209">
        <f>Mapping!T$2*Valeurs!C209/(SUMPRODUCT(Mapping!$S$2:$AL$2,Valeurs!$B209:$U209))</f>
        <v>3.9106351119489124E-2</v>
      </c>
      <c r="D209">
        <f>Mapping!U$2*Valeurs!D209/(SUMPRODUCT(Mapping!$S$2:$AL$2,Valeurs!$B209:$U209))</f>
        <v>3.9826138387972158E-2</v>
      </c>
      <c r="E209">
        <f>Mapping!V$2*Valeurs!E209/(SUMPRODUCT(Mapping!$S$2:$AL$2,Valeurs!$B209:$U209))</f>
        <v>5.0964176489064039E-2</v>
      </c>
      <c r="F209">
        <f>Mapping!W$2*Valeurs!F209/(SUMPRODUCT(Mapping!$S$2:$AL$2,Valeurs!$B209:$U209))</f>
        <v>5.1720003238855436E-2</v>
      </c>
      <c r="G209">
        <f>Mapping!X$2*Valeurs!G209/(SUMPRODUCT(Mapping!$S$2:$AL$2,Valeurs!$B209:$U209))</f>
        <v>5.5651435834076793E-2</v>
      </c>
      <c r="H209">
        <f>Mapping!Y$2*Valeurs!H209/(SUMPRODUCT(Mapping!$S$2:$AL$2,Valeurs!$B209:$U209))</f>
        <v>5.0238515260436711E-2</v>
      </c>
      <c r="I209">
        <f>Mapping!Z$2*Valeurs!I209/(SUMPRODUCT(Mapping!$S$2:$AL$2,Valeurs!$B209:$U209))</f>
        <v>5.3944717184895179E-2</v>
      </c>
      <c r="J209">
        <f>Mapping!AA$2*Valeurs!J209/(SUMPRODUCT(Mapping!$S$2:$AL$2,Valeurs!$B209:$U209))</f>
        <v>3.6208770383271529E-3</v>
      </c>
      <c r="K209">
        <f>Mapping!AB$2*Valeurs!K209/(SUMPRODUCT(Mapping!$S$2:$AL$2,Valeurs!$B209:$U209))</f>
        <v>3.2914218586224099E-2</v>
      </c>
      <c r="L209">
        <f>Mapping!AC$2*Valeurs!L209/(SUMPRODUCT(Mapping!$S$2:$AL$2,Valeurs!$B209:$U209))</f>
        <v>8.5364373153508616E-2</v>
      </c>
      <c r="M209">
        <f>Mapping!AD$2*Valeurs!M209/(SUMPRODUCT(Mapping!$S$2:$AL$2,Valeurs!$B209:$U209))</f>
        <v>9.6870560932716968E-2</v>
      </c>
      <c r="N209">
        <f>Mapping!AE$2*Valeurs!N209/(SUMPRODUCT(Mapping!$S$2:$AL$2,Valeurs!$B209:$U209))</f>
        <v>3.8728807884877786E-2</v>
      </c>
      <c r="O209">
        <f>Mapping!AF$2*Valeurs!O209/(SUMPRODUCT(Mapping!$S$2:$AL$2,Valeurs!$B209:$U209))</f>
        <v>4.2433129922507216E-2</v>
      </c>
      <c r="P209">
        <f>Mapping!AG$2*Valeurs!P209/(SUMPRODUCT(Mapping!$S$2:$AL$2,Valeurs!$B209:$U209))</f>
        <v>7.9962852687861005E-2</v>
      </c>
      <c r="Q209">
        <f>Mapping!AH$2*Valeurs!Q209/(SUMPRODUCT(Mapping!$S$2:$AL$2,Valeurs!$B209:$U209))</f>
        <v>3.3370398933192887E-2</v>
      </c>
      <c r="R209">
        <f>Mapping!AI$2*Valeurs!R209/(SUMPRODUCT(Mapping!$S$2:$AL$2,Valeurs!$B209:$U209))</f>
        <v>6.8293409136847588E-2</v>
      </c>
      <c r="S209">
        <f>Mapping!AJ$2*Valeurs!S209/(SUMPRODUCT(Mapping!$S$2:$AL$2,Valeurs!$B209:$U209))</f>
        <v>3.1839198693347809E-2</v>
      </c>
      <c r="T209">
        <f>Mapping!AK$2*Valeurs!T209/(SUMPRODUCT(Mapping!$S$2:$AL$2,Valeurs!$B209:$U209))</f>
        <v>3.0271452021162035E-2</v>
      </c>
      <c r="U209">
        <f>Mapping!AL$2*Valeurs!U209/(SUMPRODUCT(Mapping!$S$2:$AL$2,Valeurs!$B209:$U209))</f>
        <v>6.0154938609623627E-2</v>
      </c>
      <c r="V209">
        <f>SUMPRODUCT(B209:U209,Rendements!B209:U209)</f>
        <v>8.1635333013159207E-3</v>
      </c>
      <c r="W209">
        <f t="shared" si="3"/>
        <v>1.1847599686981618</v>
      </c>
    </row>
    <row r="210" spans="1:23" x14ac:dyDescent="0.25">
      <c r="A210" s="1" t="s">
        <v>229</v>
      </c>
      <c r="B210">
        <f>Mapping!S$2*Valeurs!B210/(SUMPRODUCT(Mapping!$S$2:$AL$2,Valeurs!$B210:$U210))</f>
        <v>5.3926825271175503E-2</v>
      </c>
      <c r="C210">
        <f>Mapping!T$2*Valeurs!C210/(SUMPRODUCT(Mapping!$S$2:$AL$2,Valeurs!$B210:$U210))</f>
        <v>3.8926143694429968E-2</v>
      </c>
      <c r="D210">
        <f>Mapping!U$2*Valeurs!D210/(SUMPRODUCT(Mapping!$S$2:$AL$2,Valeurs!$B210:$U210))</f>
        <v>4.0328897582925294E-2</v>
      </c>
      <c r="E210">
        <f>Mapping!V$2*Valeurs!E210/(SUMPRODUCT(Mapping!$S$2:$AL$2,Valeurs!$B210:$U210))</f>
        <v>5.1032953233710675E-2</v>
      </c>
      <c r="F210">
        <f>Mapping!W$2*Valeurs!F210/(SUMPRODUCT(Mapping!$S$2:$AL$2,Valeurs!$B210:$U210))</f>
        <v>5.174479899355193E-2</v>
      </c>
      <c r="G210">
        <f>Mapping!X$2*Valeurs!G210/(SUMPRODUCT(Mapping!$S$2:$AL$2,Valeurs!$B210:$U210))</f>
        <v>5.5720584182465005E-2</v>
      </c>
      <c r="H210">
        <f>Mapping!Y$2*Valeurs!H210/(SUMPRODUCT(Mapping!$S$2:$AL$2,Valeurs!$B210:$U210))</f>
        <v>5.0681250752061036E-2</v>
      </c>
      <c r="I210">
        <f>Mapping!Z$2*Valeurs!I210/(SUMPRODUCT(Mapping!$S$2:$AL$2,Valeurs!$B210:$U210))</f>
        <v>5.3679100405573582E-2</v>
      </c>
      <c r="J210">
        <f>Mapping!AA$2*Valeurs!J210/(SUMPRODUCT(Mapping!$S$2:$AL$2,Valeurs!$B210:$U210))</f>
        <v>3.6467407375515527E-3</v>
      </c>
      <c r="K210">
        <f>Mapping!AB$2*Valeurs!K210/(SUMPRODUCT(Mapping!$S$2:$AL$2,Valeurs!$B210:$U210))</f>
        <v>3.2823214868942255E-2</v>
      </c>
      <c r="L210">
        <f>Mapping!AC$2*Valeurs!L210/(SUMPRODUCT(Mapping!$S$2:$AL$2,Valeurs!$B210:$U210))</f>
        <v>8.75186630918873E-2</v>
      </c>
      <c r="M210">
        <f>Mapping!AD$2*Valeurs!M210/(SUMPRODUCT(Mapping!$S$2:$AL$2,Valeurs!$B210:$U210))</f>
        <v>9.5586611453019679E-2</v>
      </c>
      <c r="N210">
        <f>Mapping!AE$2*Valeurs!N210/(SUMPRODUCT(Mapping!$S$2:$AL$2,Valeurs!$B210:$U210))</f>
        <v>3.8524445621698274E-2</v>
      </c>
      <c r="O210">
        <f>Mapping!AF$2*Valeurs!O210/(SUMPRODUCT(Mapping!$S$2:$AL$2,Valeurs!$B210:$U210))</f>
        <v>4.1957570654478395E-2</v>
      </c>
      <c r="P210">
        <f>Mapping!AG$2*Valeurs!P210/(SUMPRODUCT(Mapping!$S$2:$AL$2,Valeurs!$B210:$U210))</f>
        <v>7.9677076482037229E-2</v>
      </c>
      <c r="Q210">
        <f>Mapping!AH$2*Valeurs!Q210/(SUMPRODUCT(Mapping!$S$2:$AL$2,Valeurs!$B210:$U210))</f>
        <v>3.3424184980540651E-2</v>
      </c>
      <c r="R210">
        <f>Mapping!AI$2*Valeurs!R210/(SUMPRODUCT(Mapping!$S$2:$AL$2,Valeurs!$B210:$U210))</f>
        <v>6.7833976806065927E-2</v>
      </c>
      <c r="S210">
        <f>Mapping!AJ$2*Valeurs!S210/(SUMPRODUCT(Mapping!$S$2:$AL$2,Valeurs!$B210:$U210))</f>
        <v>3.1832270911798709E-2</v>
      </c>
      <c r="T210">
        <f>Mapping!AK$2*Valeurs!T210/(SUMPRODUCT(Mapping!$S$2:$AL$2,Valeurs!$B210:$U210))</f>
        <v>3.0633632957617788E-2</v>
      </c>
      <c r="U210">
        <f>Mapping!AL$2*Valeurs!U210/(SUMPRODUCT(Mapping!$S$2:$AL$2,Valeurs!$B210:$U210))</f>
        <v>6.0501057318469491E-2</v>
      </c>
      <c r="V210">
        <f>SUMPRODUCT(B210:U210,Rendements!B210:U210)</f>
        <v>2.2432932045094531E-3</v>
      </c>
      <c r="W210">
        <f t="shared" si="3"/>
        <v>1.1874177326849173</v>
      </c>
    </row>
    <row r="211" spans="1:23" x14ac:dyDescent="0.25">
      <c r="A211" s="1" t="s">
        <v>230</v>
      </c>
      <c r="B211">
        <f>Mapping!S$2*Valeurs!B211/(SUMPRODUCT(Mapping!$S$2:$AL$2,Valeurs!$B211:$U211))</f>
        <v>5.4598759565487119E-2</v>
      </c>
      <c r="C211">
        <f>Mapping!T$2*Valeurs!C211/(SUMPRODUCT(Mapping!$S$2:$AL$2,Valeurs!$B211:$U211))</f>
        <v>3.9241817227186331E-2</v>
      </c>
      <c r="D211">
        <f>Mapping!U$2*Valeurs!D211/(SUMPRODUCT(Mapping!$S$2:$AL$2,Valeurs!$B211:$U211))</f>
        <v>3.9387475337911315E-2</v>
      </c>
      <c r="E211">
        <f>Mapping!V$2*Valeurs!E211/(SUMPRODUCT(Mapping!$S$2:$AL$2,Valeurs!$B211:$U211))</f>
        <v>5.0971523701921345E-2</v>
      </c>
      <c r="F211">
        <f>Mapping!W$2*Valeurs!F211/(SUMPRODUCT(Mapping!$S$2:$AL$2,Valeurs!$B211:$U211))</f>
        <v>5.1564989722120452E-2</v>
      </c>
      <c r="G211">
        <f>Mapping!X$2*Valeurs!G211/(SUMPRODUCT(Mapping!$S$2:$AL$2,Valeurs!$B211:$U211))</f>
        <v>5.6434396134349474E-2</v>
      </c>
      <c r="H211">
        <f>Mapping!Y$2*Valeurs!H211/(SUMPRODUCT(Mapping!$S$2:$AL$2,Valeurs!$B211:$U211))</f>
        <v>5.1331340588745833E-2</v>
      </c>
      <c r="I211">
        <f>Mapping!Z$2*Valeurs!I211/(SUMPRODUCT(Mapping!$S$2:$AL$2,Valeurs!$B211:$U211))</f>
        <v>5.304124312274424E-2</v>
      </c>
      <c r="J211">
        <f>Mapping!AA$2*Valeurs!J211/(SUMPRODUCT(Mapping!$S$2:$AL$2,Valeurs!$B211:$U211))</f>
        <v>3.6420638528556239E-3</v>
      </c>
      <c r="K211">
        <f>Mapping!AB$2*Valeurs!K211/(SUMPRODUCT(Mapping!$S$2:$AL$2,Valeurs!$B211:$U211))</f>
        <v>3.2892201865835531E-2</v>
      </c>
      <c r="L211">
        <f>Mapping!AC$2*Valeurs!L211/(SUMPRODUCT(Mapping!$S$2:$AL$2,Valeurs!$B211:$U211))</f>
        <v>8.725611670641284E-2</v>
      </c>
      <c r="M211">
        <f>Mapping!AD$2*Valeurs!M211/(SUMPRODUCT(Mapping!$S$2:$AL$2,Valeurs!$B211:$U211))</f>
        <v>9.430140428957963E-2</v>
      </c>
      <c r="N211">
        <f>Mapping!AE$2*Valeurs!N211/(SUMPRODUCT(Mapping!$S$2:$AL$2,Valeurs!$B211:$U211))</f>
        <v>3.8005818348599403E-2</v>
      </c>
      <c r="O211">
        <f>Mapping!AF$2*Valeurs!O211/(SUMPRODUCT(Mapping!$S$2:$AL$2,Valeurs!$B211:$U211))</f>
        <v>4.2865659708484466E-2</v>
      </c>
      <c r="P211">
        <f>Mapping!AG$2*Valeurs!P211/(SUMPRODUCT(Mapping!$S$2:$AL$2,Valeurs!$B211:$U211))</f>
        <v>7.9235143221302373E-2</v>
      </c>
      <c r="Q211">
        <f>Mapping!AH$2*Valeurs!Q211/(SUMPRODUCT(Mapping!$S$2:$AL$2,Valeurs!$B211:$U211))</f>
        <v>3.3682676139405433E-2</v>
      </c>
      <c r="R211">
        <f>Mapping!AI$2*Valeurs!R211/(SUMPRODUCT(Mapping!$S$2:$AL$2,Valeurs!$B211:$U211))</f>
        <v>6.9423994379842827E-2</v>
      </c>
      <c r="S211">
        <f>Mapping!AJ$2*Valeurs!S211/(SUMPRODUCT(Mapping!$S$2:$AL$2,Valeurs!$B211:$U211))</f>
        <v>3.2144657339210736E-2</v>
      </c>
      <c r="T211">
        <f>Mapping!AK$2*Valeurs!T211/(SUMPRODUCT(Mapping!$S$2:$AL$2,Valeurs!$B211:$U211))</f>
        <v>3.0779006444880172E-2</v>
      </c>
      <c r="U211">
        <f>Mapping!AL$2*Valeurs!U211/(SUMPRODUCT(Mapping!$S$2:$AL$2,Valeurs!$B211:$U211))</f>
        <v>5.9199712303125165E-2</v>
      </c>
      <c r="V211">
        <f>SUMPRODUCT(B211:U211,Rendements!B211:U211)</f>
        <v>-9.1946643060825377E-5</v>
      </c>
      <c r="W211">
        <f t="shared" si="3"/>
        <v>1.1873085536104862</v>
      </c>
    </row>
    <row r="212" spans="1:23" x14ac:dyDescent="0.25">
      <c r="A212" s="1" t="s">
        <v>231</v>
      </c>
      <c r="B212">
        <f>Mapping!S$2*Valeurs!B212/(SUMPRODUCT(Mapping!$S$2:$AL$2,Valeurs!$B212:$U212))</f>
        <v>5.4569225759087119E-2</v>
      </c>
      <c r="C212">
        <f>Mapping!T$2*Valeurs!C212/(SUMPRODUCT(Mapping!$S$2:$AL$2,Valeurs!$B212:$U212))</f>
        <v>3.9220590367052589E-2</v>
      </c>
      <c r="D212">
        <f>Mapping!U$2*Valeurs!D212/(SUMPRODUCT(Mapping!$S$2:$AL$2,Valeurs!$B212:$U212))</f>
        <v>3.9366169687737713E-2</v>
      </c>
      <c r="E212">
        <f>Mapping!V$2*Valeurs!E212/(SUMPRODUCT(Mapping!$S$2:$AL$2,Valeurs!$B212:$U212))</f>
        <v>5.0943951956246056E-2</v>
      </c>
      <c r="F212">
        <f>Mapping!W$2*Valeurs!F212/(SUMPRODUCT(Mapping!$S$2:$AL$2,Valeurs!$B212:$U212))</f>
        <v>5.1537096956138381E-2</v>
      </c>
      <c r="G212">
        <f>Mapping!X$2*Valeurs!G212/(SUMPRODUCT(Mapping!$S$2:$AL$2,Valeurs!$B212:$U212))</f>
        <v>5.6403869387166988E-2</v>
      </c>
      <c r="H212">
        <f>Mapping!Y$2*Valeurs!H212/(SUMPRODUCT(Mapping!$S$2:$AL$2,Valeurs!$B212:$U212))</f>
        <v>5.1303574209303045E-2</v>
      </c>
      <c r="I212">
        <f>Mapping!Z$2*Valeurs!I212/(SUMPRODUCT(Mapping!$S$2:$AL$2,Valeurs!$B212:$U212))</f>
        <v>5.3012551815138177E-2</v>
      </c>
      <c r="J212">
        <f>Mapping!AA$2*Valeurs!J212/(SUMPRODUCT(Mapping!$S$2:$AL$2,Valeurs!$B212:$U212))</f>
        <v>3.6815612852730802E-3</v>
      </c>
      <c r="K212">
        <f>Mapping!AB$2*Valeurs!K212/(SUMPRODUCT(Mapping!$S$2:$AL$2,Valeurs!$B212:$U212))</f>
        <v>3.3617113334880114E-2</v>
      </c>
      <c r="L212">
        <f>Mapping!AC$2*Valeurs!L212/(SUMPRODUCT(Mapping!$S$2:$AL$2,Valeurs!$B212:$U212))</f>
        <v>8.6541745687369956E-2</v>
      </c>
      <c r="M212">
        <f>Mapping!AD$2*Valeurs!M212/(SUMPRODUCT(Mapping!$S$2:$AL$2,Valeurs!$B212:$U212))</f>
        <v>9.5053424615928958E-2</v>
      </c>
      <c r="N212">
        <f>Mapping!AE$2*Valeurs!N212/(SUMPRODUCT(Mapping!$S$2:$AL$2,Valeurs!$B212:$U212))</f>
        <v>3.8249611452181032E-2</v>
      </c>
      <c r="O212">
        <f>Mapping!AF$2*Valeurs!O212/(SUMPRODUCT(Mapping!$S$2:$AL$2,Valeurs!$B212:$U212))</f>
        <v>4.2842472623189604E-2</v>
      </c>
      <c r="P212">
        <f>Mapping!AG$2*Valeurs!P212/(SUMPRODUCT(Mapping!$S$2:$AL$2,Valeurs!$B212:$U212))</f>
        <v>7.8729170225502909E-2</v>
      </c>
      <c r="Q212">
        <f>Mapping!AH$2*Valeurs!Q212/(SUMPRODUCT(Mapping!$S$2:$AL$2,Valeurs!$B212:$U212))</f>
        <v>3.3539773183167955E-2</v>
      </c>
      <c r="R212">
        <f>Mapping!AI$2*Valeurs!R212/(SUMPRODUCT(Mapping!$S$2:$AL$2,Valeurs!$B212:$U212))</f>
        <v>6.9072256728041223E-2</v>
      </c>
      <c r="S212">
        <f>Mapping!AJ$2*Valeurs!S212/(SUMPRODUCT(Mapping!$S$2:$AL$2,Valeurs!$B212:$U212))</f>
        <v>3.2248733663624553E-2</v>
      </c>
      <c r="T212">
        <f>Mapping!AK$2*Valeurs!T212/(SUMPRODUCT(Mapping!$S$2:$AL$2,Valeurs!$B212:$U212))</f>
        <v>3.0899417334277916E-2</v>
      </c>
      <c r="U212">
        <f>Mapping!AL$2*Valeurs!U212/(SUMPRODUCT(Mapping!$S$2:$AL$2,Valeurs!$B212:$U212))</f>
        <v>5.9167689728692872E-2</v>
      </c>
      <c r="V212">
        <f>SUMPRODUCT(B212:U212,Rendements!B212:U212)</f>
        <v>5.7762445246426603E-4</v>
      </c>
      <c r="W212">
        <f t="shared" si="3"/>
        <v>1.1879943720636714</v>
      </c>
    </row>
    <row r="213" spans="1:23" x14ac:dyDescent="0.25">
      <c r="A213" s="1" t="s">
        <v>232</v>
      </c>
      <c r="B213">
        <f>Mapping!S$2*Valeurs!B213/(SUMPRODUCT(Mapping!$S$2:$AL$2,Valeurs!$B213:$U213))</f>
        <v>5.460752269238793E-2</v>
      </c>
      <c r="C213">
        <f>Mapping!T$2*Valeurs!C213/(SUMPRODUCT(Mapping!$S$2:$AL$2,Valeurs!$B213:$U213))</f>
        <v>3.9248115557531507E-2</v>
      </c>
      <c r="D213">
        <f>Mapping!U$2*Valeurs!D213/(SUMPRODUCT(Mapping!$S$2:$AL$2,Valeurs!$B213:$U213))</f>
        <v>3.93937970464526E-2</v>
      </c>
      <c r="E213">
        <f>Mapping!V$2*Valeurs!E213/(SUMPRODUCT(Mapping!$S$2:$AL$2,Valeurs!$B213:$U213))</f>
        <v>5.0979704655739387E-2</v>
      </c>
      <c r="F213">
        <f>Mapping!W$2*Valeurs!F213/(SUMPRODUCT(Mapping!$S$2:$AL$2,Valeurs!$B213:$U213))</f>
        <v>5.132053839111974E-2</v>
      </c>
      <c r="G213">
        <f>Mapping!X$2*Valeurs!G213/(SUMPRODUCT(Mapping!$S$2:$AL$2,Valeurs!$B213:$U213))</f>
        <v>5.6443453881793407E-2</v>
      </c>
      <c r="H213">
        <f>Mapping!Y$2*Valeurs!H213/(SUMPRODUCT(Mapping!$S$2:$AL$2,Valeurs!$B213:$U213))</f>
        <v>5.133957929334549E-2</v>
      </c>
      <c r="I213">
        <f>Mapping!Z$2*Valeurs!I213/(SUMPRODUCT(Mapping!$S$2:$AL$2,Valeurs!$B213:$U213))</f>
        <v>5.304975626751457E-2</v>
      </c>
      <c r="J213">
        <f>Mapping!AA$2*Valeurs!J213/(SUMPRODUCT(Mapping!$S$2:$AL$2,Valeurs!$B213:$U213))</f>
        <v>3.6554746326188507E-3</v>
      </c>
      <c r="K213">
        <f>Mapping!AB$2*Valeurs!K213/(SUMPRODUCT(Mapping!$S$2:$AL$2,Valeurs!$B213:$U213))</f>
        <v>3.3679823079414431E-2</v>
      </c>
      <c r="L213">
        <f>Mapping!AC$2*Valeurs!L213/(SUMPRODUCT(Mapping!$S$2:$AL$2,Valeurs!$B213:$U213))</f>
        <v>8.6316349536596643E-2</v>
      </c>
      <c r="M213">
        <f>Mapping!AD$2*Valeurs!M213/(SUMPRODUCT(Mapping!$S$2:$AL$2,Valeurs!$B213:$U213))</f>
        <v>9.5373900020506872E-2</v>
      </c>
      <c r="N213">
        <f>Mapping!AE$2*Valeurs!N213/(SUMPRODUCT(Mapping!$S$2:$AL$2,Valeurs!$B213:$U213))</f>
        <v>3.8093314271201148E-2</v>
      </c>
      <c r="O213">
        <f>Mapping!AF$2*Valeurs!O213/(SUMPRODUCT(Mapping!$S$2:$AL$2,Valeurs!$B213:$U213))</f>
        <v>4.2534217185039004E-2</v>
      </c>
      <c r="P213">
        <f>Mapping!AG$2*Valeurs!P213/(SUMPRODUCT(Mapping!$S$2:$AL$2,Valeurs!$B213:$U213))</f>
        <v>7.9827157725381154E-2</v>
      </c>
      <c r="Q213">
        <f>Mapping!AH$2*Valeurs!Q213/(SUMPRODUCT(Mapping!$S$2:$AL$2,Valeurs!$B213:$U213))</f>
        <v>3.3563311550052446E-2</v>
      </c>
      <c r="R213">
        <f>Mapping!AI$2*Valeurs!R213/(SUMPRODUCT(Mapping!$S$2:$AL$2,Valeurs!$B213:$U213))</f>
        <v>6.8903066948938843E-2</v>
      </c>
      <c r="S213">
        <f>Mapping!AJ$2*Valeurs!S213/(SUMPRODUCT(Mapping!$S$2:$AL$2,Valeurs!$B213:$U213))</f>
        <v>3.2028267170987036E-2</v>
      </c>
      <c r="T213">
        <f>Mapping!AK$2*Valeurs!T213/(SUMPRODUCT(Mapping!$S$2:$AL$2,Valeurs!$B213:$U213))</f>
        <v>3.0433436208248663E-2</v>
      </c>
      <c r="U213">
        <f>Mapping!AL$2*Valeurs!U213/(SUMPRODUCT(Mapping!$S$2:$AL$2,Valeurs!$B213:$U213))</f>
        <v>5.9209213885130549E-2</v>
      </c>
      <c r="V213">
        <f>SUMPRODUCT(B213:U213,Rendements!B213:U213)</f>
        <v>-6.7112032271461695E-4</v>
      </c>
      <c r="W213">
        <f t="shared" si="3"/>
        <v>1.1871970848973088</v>
      </c>
    </row>
    <row r="214" spans="1:23" x14ac:dyDescent="0.25">
      <c r="A214" s="1" t="s">
        <v>233</v>
      </c>
      <c r="B214">
        <f>Mapping!S$2*Valeurs!B214/(SUMPRODUCT(Mapping!$S$2:$AL$2,Valeurs!$B214:$U214))</f>
        <v>5.4425348939811428E-2</v>
      </c>
      <c r="C214">
        <f>Mapping!T$2*Valeurs!C214/(SUMPRODUCT(Mapping!$S$2:$AL$2,Valeurs!$B214:$U214))</f>
        <v>3.9117181646961187E-2</v>
      </c>
      <c r="D214">
        <f>Mapping!U$2*Valeurs!D214/(SUMPRODUCT(Mapping!$S$2:$AL$2,Valeurs!$B214:$U214))</f>
        <v>3.926237713428013E-2</v>
      </c>
      <c r="E214">
        <f>Mapping!V$2*Valeurs!E214/(SUMPRODUCT(Mapping!$S$2:$AL$2,Valeurs!$B214:$U214))</f>
        <v>5.0809633507214777E-2</v>
      </c>
      <c r="F214">
        <f>Mapping!W$2*Valeurs!F214/(SUMPRODUCT(Mapping!$S$2:$AL$2,Valeurs!$B214:$U214))</f>
        <v>5.230799854884214E-2</v>
      </c>
      <c r="G214">
        <f>Mapping!X$2*Valeurs!G214/(SUMPRODUCT(Mapping!$S$2:$AL$2,Valeurs!$B214:$U214))</f>
        <v>5.6255155359995444E-2</v>
      </c>
      <c r="H214">
        <f>Mapping!Y$2*Valeurs!H214/(SUMPRODUCT(Mapping!$S$2:$AL$2,Valeurs!$B214:$U214))</f>
        <v>5.1168307582884411E-2</v>
      </c>
      <c r="I214">
        <f>Mapping!Z$2*Valeurs!I214/(SUMPRODUCT(Mapping!$S$2:$AL$2,Valeurs!$B214:$U214))</f>
        <v>5.2872779310933656E-2</v>
      </c>
      <c r="J214">
        <f>Mapping!AA$2*Valeurs!J214/(SUMPRODUCT(Mapping!$S$2:$AL$2,Valeurs!$B214:$U214))</f>
        <v>3.6410238638315637E-3</v>
      </c>
      <c r="K214">
        <f>Mapping!AB$2*Valeurs!K214/(SUMPRODUCT(Mapping!$S$2:$AL$2,Valeurs!$B214:$U214))</f>
        <v>3.3933939373782425E-2</v>
      </c>
      <c r="L214">
        <f>Mapping!AC$2*Valeurs!L214/(SUMPRODUCT(Mapping!$S$2:$AL$2,Valeurs!$B214:$U214))</f>
        <v>8.602839336263933E-2</v>
      </c>
      <c r="M214">
        <f>Mapping!AD$2*Valeurs!M214/(SUMPRODUCT(Mapping!$S$2:$AL$2,Valeurs!$B214:$U214))</f>
        <v>9.5688027089579991E-2</v>
      </c>
      <c r="N214">
        <f>Mapping!AE$2*Valeurs!N214/(SUMPRODUCT(Mapping!$S$2:$AL$2,Valeurs!$B214:$U214))</f>
        <v>3.7418642945601752E-2</v>
      </c>
      <c r="O214">
        <f>Mapping!AF$2*Valeurs!O214/(SUMPRODUCT(Mapping!$S$2:$AL$2,Valeurs!$B214:$U214))</f>
        <v>4.2843219367601035E-2</v>
      </c>
      <c r="P214">
        <f>Mapping!AG$2*Valeurs!P214/(SUMPRODUCT(Mapping!$S$2:$AL$2,Valeurs!$B214:$U214))</f>
        <v>8.1870308490162941E-2</v>
      </c>
      <c r="Q214">
        <f>Mapping!AH$2*Valeurs!Q214/(SUMPRODUCT(Mapping!$S$2:$AL$2,Valeurs!$B214:$U214))</f>
        <v>3.320263359797828E-2</v>
      </c>
      <c r="R214">
        <f>Mapping!AI$2*Valeurs!R214/(SUMPRODUCT(Mapping!$S$2:$AL$2,Valeurs!$B214:$U214))</f>
        <v>6.7709029733754422E-2</v>
      </c>
      <c r="S214">
        <f>Mapping!AJ$2*Valeurs!S214/(SUMPRODUCT(Mapping!$S$2:$AL$2,Valeurs!$B214:$U214))</f>
        <v>3.2345422747772433E-2</v>
      </c>
      <c r="T214">
        <f>Mapping!AK$2*Valeurs!T214/(SUMPRODUCT(Mapping!$S$2:$AL$2,Valeurs!$B214:$U214))</f>
        <v>3.0088888763235844E-2</v>
      </c>
      <c r="U214">
        <f>Mapping!AL$2*Valeurs!U214/(SUMPRODUCT(Mapping!$S$2:$AL$2,Valeurs!$B214:$U214))</f>
        <v>5.9011688633136973E-2</v>
      </c>
      <c r="V214">
        <f>SUMPRODUCT(B214:U214,Rendements!B214:U214)</f>
        <v>3.473208241074415E-3</v>
      </c>
      <c r="W214">
        <f t="shared" si="3"/>
        <v>1.1913204675963538</v>
      </c>
    </row>
    <row r="215" spans="1:23" x14ac:dyDescent="0.25">
      <c r="A215" s="1" t="s">
        <v>234</v>
      </c>
      <c r="B215">
        <f>Mapping!S$2*Valeurs!B215/(SUMPRODUCT(Mapping!$S$2:$AL$2,Valeurs!$B215:$U215))</f>
        <v>5.4570879660955349E-2</v>
      </c>
      <c r="C215">
        <f>Mapping!T$2*Valeurs!C215/(SUMPRODUCT(Mapping!$S$2:$AL$2,Valeurs!$B215:$U215))</f>
        <v>3.9221779077480104E-2</v>
      </c>
      <c r="D215">
        <f>Mapping!U$2*Valeurs!D215/(SUMPRODUCT(Mapping!$S$2:$AL$2,Valeurs!$B215:$U215))</f>
        <v>3.9367362810430691E-2</v>
      </c>
      <c r="E215">
        <f>Mapping!V$2*Valeurs!E215/(SUMPRODUCT(Mapping!$S$2:$AL$2,Valeurs!$B215:$U215))</f>
        <v>5.0945495982135068E-2</v>
      </c>
      <c r="F215">
        <f>Mapping!W$2*Valeurs!F215/(SUMPRODUCT(Mapping!$S$2:$AL$2,Valeurs!$B215:$U215))</f>
        <v>5.2127960842164867E-2</v>
      </c>
      <c r="G215">
        <f>Mapping!X$2*Valeurs!G215/(SUMPRODUCT(Mapping!$S$2:$AL$2,Valeurs!$B215:$U215))</f>
        <v>5.6405578894011869E-2</v>
      </c>
      <c r="H215">
        <f>Mapping!Y$2*Valeurs!H215/(SUMPRODUCT(Mapping!$S$2:$AL$2,Valeurs!$B215:$U215))</f>
        <v>5.1305129134740439E-2</v>
      </c>
      <c r="I215">
        <f>Mapping!Z$2*Valeurs!I215/(SUMPRODUCT(Mapping!$S$2:$AL$2,Valeurs!$B215:$U215))</f>
        <v>5.3014158536825486E-2</v>
      </c>
      <c r="J215">
        <f>Mapping!AA$2*Valeurs!J215/(SUMPRODUCT(Mapping!$S$2:$AL$2,Valeurs!$B215:$U215))</f>
        <v>3.6402040964559489E-3</v>
      </c>
      <c r="K215">
        <f>Mapping!AB$2*Valeurs!K215/(SUMPRODUCT(Mapping!$S$2:$AL$2,Valeurs!$B215:$U215))</f>
        <v>3.4079404259948223E-2</v>
      </c>
      <c r="L215">
        <f>Mapping!AC$2*Valeurs!L215/(SUMPRODUCT(Mapping!$S$2:$AL$2,Valeurs!$B215:$U215))</f>
        <v>8.5209984084549259E-2</v>
      </c>
      <c r="M215">
        <f>Mapping!AD$2*Valeurs!M215/(SUMPRODUCT(Mapping!$S$2:$AL$2,Valeurs!$B215:$U215))</f>
        <v>9.3661526476566725E-2</v>
      </c>
      <c r="N215">
        <f>Mapping!AE$2*Valeurs!N215/(SUMPRODUCT(Mapping!$S$2:$AL$2,Valeurs!$B215:$U215))</f>
        <v>3.666461437169357E-2</v>
      </c>
      <c r="O215">
        <f>Mapping!AF$2*Valeurs!O215/(SUMPRODUCT(Mapping!$S$2:$AL$2,Valeurs!$B215:$U215))</f>
        <v>4.3736185865589743E-2</v>
      </c>
      <c r="P215">
        <f>Mapping!AG$2*Valeurs!P215/(SUMPRODUCT(Mapping!$S$2:$AL$2,Valeurs!$B215:$U215))</f>
        <v>8.3131260995784051E-2</v>
      </c>
      <c r="Q215">
        <f>Mapping!AH$2*Valeurs!Q215/(SUMPRODUCT(Mapping!$S$2:$AL$2,Valeurs!$B215:$U215))</f>
        <v>3.3291415816292302E-2</v>
      </c>
      <c r="R215">
        <f>Mapping!AI$2*Valeurs!R215/(SUMPRODUCT(Mapping!$S$2:$AL$2,Valeurs!$B215:$U215))</f>
        <v>6.8494299666036873E-2</v>
      </c>
      <c r="S215">
        <f>Mapping!AJ$2*Valeurs!S215/(SUMPRODUCT(Mapping!$S$2:$AL$2,Valeurs!$B215:$U215))</f>
        <v>3.1885307553847164E-2</v>
      </c>
      <c r="T215">
        <f>Mapping!AK$2*Valeurs!T215/(SUMPRODUCT(Mapping!$S$2:$AL$2,Valeurs!$B215:$U215))</f>
        <v>3.0077968872187583E-2</v>
      </c>
      <c r="U215">
        <f>Mapping!AL$2*Valeurs!U215/(SUMPRODUCT(Mapping!$S$2:$AL$2,Valeurs!$B215:$U215))</f>
        <v>5.916948300230488E-2</v>
      </c>
      <c r="V215">
        <f>SUMPRODUCT(B215:U215,Rendements!B215:U215)</f>
        <v>-2.5432018320421302E-3</v>
      </c>
      <c r="W215">
        <f t="shared" si="3"/>
        <v>1.1882906992006135</v>
      </c>
    </row>
    <row r="216" spans="1:23" x14ac:dyDescent="0.25">
      <c r="A216" s="1" t="s">
        <v>235</v>
      </c>
      <c r="B216">
        <f>Mapping!S$2*Valeurs!B216/(SUMPRODUCT(Mapping!$S$2:$AL$2,Valeurs!$B216:$U216))</f>
        <v>5.4446670448824341E-2</v>
      </c>
      <c r="C216">
        <f>Mapping!T$2*Valeurs!C216/(SUMPRODUCT(Mapping!$S$2:$AL$2,Valeurs!$B216:$U216))</f>
        <v>3.9132506074958287E-2</v>
      </c>
      <c r="D216">
        <f>Mapping!U$2*Valeurs!D216/(SUMPRODUCT(Mapping!$S$2:$AL$2,Valeurs!$B216:$U216))</f>
        <v>3.9277758443619332E-2</v>
      </c>
      <c r="E216">
        <f>Mapping!V$2*Valeurs!E216/(SUMPRODUCT(Mapping!$S$2:$AL$2,Valeurs!$B216:$U216))</f>
        <v>5.0829538534557184E-2</v>
      </c>
      <c r="F216">
        <f>Mapping!W$2*Valeurs!F216/(SUMPRODUCT(Mapping!$S$2:$AL$2,Valeurs!$B216:$U216))</f>
        <v>5.5159100735231295E-2</v>
      </c>
      <c r="G216">
        <f>Mapping!X$2*Valeurs!G216/(SUMPRODUCT(Mapping!$S$2:$AL$2,Valeurs!$B216:$U216))</f>
        <v>5.6277193708401028E-2</v>
      </c>
      <c r="H216">
        <f>Mapping!Y$2*Valeurs!H216/(SUMPRODUCT(Mapping!$S$2:$AL$2,Valeurs!$B216:$U216))</f>
        <v>5.1188353123290779E-2</v>
      </c>
      <c r="I216">
        <f>Mapping!Z$2*Valeurs!I216/(SUMPRODUCT(Mapping!$S$2:$AL$2,Valeurs!$B216:$U216))</f>
        <v>5.2893492589995261E-2</v>
      </c>
      <c r="J216">
        <f>Mapping!AA$2*Valeurs!J216/(SUMPRODUCT(Mapping!$S$2:$AL$2,Valeurs!$B216:$U216))</f>
        <v>3.6469638293517783E-3</v>
      </c>
      <c r="K216">
        <f>Mapping!AB$2*Valeurs!K216/(SUMPRODUCT(Mapping!$S$2:$AL$2,Valeurs!$B216:$U216))</f>
        <v>3.3799026100193579E-2</v>
      </c>
      <c r="L216">
        <f>Mapping!AC$2*Valeurs!L216/(SUMPRODUCT(Mapping!$S$2:$AL$2,Valeurs!$B216:$U216))</f>
        <v>8.5348873797517016E-2</v>
      </c>
      <c r="M216">
        <f>Mapping!AD$2*Valeurs!M216/(SUMPRODUCT(Mapping!$S$2:$AL$2,Valeurs!$B216:$U216))</f>
        <v>9.4544758306678731E-2</v>
      </c>
      <c r="N216">
        <f>Mapping!AE$2*Valeurs!N216/(SUMPRODUCT(Mapping!$S$2:$AL$2,Valeurs!$B216:$U216))</f>
        <v>3.6256536911206685E-2</v>
      </c>
      <c r="O216">
        <f>Mapping!AF$2*Valeurs!O216/(SUMPRODUCT(Mapping!$S$2:$AL$2,Valeurs!$B216:$U216))</f>
        <v>4.3036511244331083E-2</v>
      </c>
      <c r="P216">
        <f>Mapping!AG$2*Valeurs!P216/(SUMPRODUCT(Mapping!$S$2:$AL$2,Valeurs!$B216:$U216))</f>
        <v>8.3519636117635104E-2</v>
      </c>
      <c r="Q216">
        <f>Mapping!AH$2*Valeurs!Q216/(SUMPRODUCT(Mapping!$S$2:$AL$2,Valeurs!$B216:$U216))</f>
        <v>3.3215640960637449E-2</v>
      </c>
      <c r="R216">
        <f>Mapping!AI$2*Valeurs!R216/(SUMPRODUCT(Mapping!$S$2:$AL$2,Valeurs!$B216:$U216))</f>
        <v>6.6843346052632313E-2</v>
      </c>
      <c r="S216">
        <f>Mapping!AJ$2*Valeurs!S216/(SUMPRODUCT(Mapping!$S$2:$AL$2,Valeurs!$B216:$U216))</f>
        <v>3.1630946105778796E-2</v>
      </c>
      <c r="T216">
        <f>Mapping!AK$2*Valeurs!T216/(SUMPRODUCT(Mapping!$S$2:$AL$2,Valeurs!$B216:$U216))</f>
        <v>2.9918340042534016E-2</v>
      </c>
      <c r="U216">
        <f>Mapping!AL$2*Valeurs!U216/(SUMPRODUCT(Mapping!$S$2:$AL$2,Valeurs!$B216:$U216))</f>
        <v>5.903480687262589E-2</v>
      </c>
      <c r="V216">
        <f>SUMPRODUCT(B216:U216,Rendements!B216:U216)</f>
        <v>2.5314843730528144E-3</v>
      </c>
      <c r="W216">
        <f t="shared" si="3"/>
        <v>1.1912988385362839</v>
      </c>
    </row>
    <row r="217" spans="1:23" x14ac:dyDescent="0.25">
      <c r="A217" s="1" t="s">
        <v>236</v>
      </c>
      <c r="B217">
        <f>Mapping!S$2*Valeurs!B217/(SUMPRODUCT(Mapping!$S$2:$AL$2,Valeurs!$B217:$U217))</f>
        <v>5.4308145174004022E-2</v>
      </c>
      <c r="C217">
        <f>Mapping!T$2*Valeurs!C217/(SUMPRODUCT(Mapping!$S$2:$AL$2,Valeurs!$B217:$U217))</f>
        <v>3.9032943675389037E-2</v>
      </c>
      <c r="D217">
        <f>Mapping!U$2*Valeurs!D217/(SUMPRODUCT(Mapping!$S$2:$AL$2,Valeurs!$B217:$U217))</f>
        <v>3.9177826487489111E-2</v>
      </c>
      <c r="E217">
        <f>Mapping!V$2*Valeurs!E217/(SUMPRODUCT(Mapping!$S$2:$AL$2,Valeurs!$B217:$U217))</f>
        <v>5.0700216103333265E-2</v>
      </c>
      <c r="F217">
        <f>Mapping!W$2*Valeurs!F217/(SUMPRODUCT(Mapping!$S$2:$AL$2,Valeurs!$B217:$U217))</f>
        <v>5.5337129396317956E-2</v>
      </c>
      <c r="G217">
        <f>Mapping!X$2*Valeurs!G217/(SUMPRODUCT(Mapping!$S$2:$AL$2,Valeurs!$B217:$U217))</f>
        <v>5.6134011147184547E-2</v>
      </c>
      <c r="H217">
        <f>Mapping!Y$2*Valeurs!H217/(SUMPRODUCT(Mapping!$S$2:$AL$2,Valeurs!$B217:$U217))</f>
        <v>5.1058117782441646E-2</v>
      </c>
      <c r="I217">
        <f>Mapping!Z$2*Valeurs!I217/(SUMPRODUCT(Mapping!$S$2:$AL$2,Valeurs!$B217:$U217))</f>
        <v>5.2758918968930181E-2</v>
      </c>
      <c r="J217">
        <f>Mapping!AA$2*Valeurs!J217/(SUMPRODUCT(Mapping!$S$2:$AL$2,Valeurs!$B217:$U217))</f>
        <v>3.6894590695529072E-3</v>
      </c>
      <c r="K217">
        <f>Mapping!AB$2*Valeurs!K217/(SUMPRODUCT(Mapping!$S$2:$AL$2,Valeurs!$B217:$U217))</f>
        <v>3.3938668690693639E-2</v>
      </c>
      <c r="L217">
        <f>Mapping!AC$2*Valeurs!L217/(SUMPRODUCT(Mapping!$S$2:$AL$2,Valeurs!$B217:$U217))</f>
        <v>8.5795706005514866E-2</v>
      </c>
      <c r="M217">
        <f>Mapping!AD$2*Valeurs!M217/(SUMPRODUCT(Mapping!$S$2:$AL$2,Valeurs!$B217:$U217))</f>
        <v>9.4914120788018128E-2</v>
      </c>
      <c r="N217">
        <f>Mapping!AE$2*Valeurs!N217/(SUMPRODUCT(Mapping!$S$2:$AL$2,Valeurs!$B217:$U217))</f>
        <v>3.6629752605691443E-2</v>
      </c>
      <c r="O217">
        <f>Mapping!AF$2*Valeurs!O217/(SUMPRODUCT(Mapping!$S$2:$AL$2,Valeurs!$B217:$U217))</f>
        <v>4.3036563744201096E-2</v>
      </c>
      <c r="P217">
        <f>Mapping!AG$2*Valeurs!P217/(SUMPRODUCT(Mapping!$S$2:$AL$2,Valeurs!$B217:$U217))</f>
        <v>8.3768039358654789E-2</v>
      </c>
      <c r="Q217">
        <f>Mapping!AH$2*Valeurs!Q217/(SUMPRODUCT(Mapping!$S$2:$AL$2,Valeurs!$B217:$U217))</f>
        <v>3.2634785918810076E-2</v>
      </c>
      <c r="R217">
        <f>Mapping!AI$2*Valeurs!R217/(SUMPRODUCT(Mapping!$S$2:$AL$2,Valeurs!$B217:$U217))</f>
        <v>6.7154328888861442E-2</v>
      </c>
      <c r="S217">
        <f>Mapping!AJ$2*Valeurs!S217/(SUMPRODUCT(Mapping!$S$2:$AL$2,Valeurs!$B217:$U217))</f>
        <v>3.0704288285124181E-2</v>
      </c>
      <c r="T217">
        <f>Mapping!AK$2*Valeurs!T217/(SUMPRODUCT(Mapping!$S$2:$AL$2,Valeurs!$B217:$U217))</f>
        <v>3.0342369621916086E-2</v>
      </c>
      <c r="U217">
        <f>Mapping!AL$2*Valeurs!U217/(SUMPRODUCT(Mapping!$S$2:$AL$2,Valeurs!$B217:$U217))</f>
        <v>5.8884608287871634E-2</v>
      </c>
      <c r="V217">
        <f>SUMPRODUCT(B217:U217,Rendements!B217:U217)</f>
        <v>2.6082540860896519E-3</v>
      </c>
      <c r="W217">
        <f t="shared" si="3"/>
        <v>1.1944060485996502</v>
      </c>
    </row>
    <row r="218" spans="1:23" x14ac:dyDescent="0.25">
      <c r="A218" s="1" t="s">
        <v>237</v>
      </c>
      <c r="B218">
        <f>Mapping!S$2*Valeurs!B218/(SUMPRODUCT(Mapping!$S$2:$AL$2,Valeurs!$B218:$U218))</f>
        <v>5.4274851121817076E-2</v>
      </c>
      <c r="C218">
        <f>Mapping!T$2*Valeurs!C218/(SUMPRODUCT(Mapping!$S$2:$AL$2,Valeurs!$B218:$U218))</f>
        <v>3.9009014210304664E-2</v>
      </c>
      <c r="D218">
        <f>Mapping!U$2*Valeurs!D218/(SUMPRODUCT(Mapping!$S$2:$AL$2,Valeurs!$B218:$U218))</f>
        <v>3.9153808200812844E-2</v>
      </c>
      <c r="E218">
        <f>Mapping!V$2*Valeurs!E218/(SUMPRODUCT(Mapping!$S$2:$AL$2,Valeurs!$B218:$U218))</f>
        <v>5.0669133921545886E-2</v>
      </c>
      <c r="F218">
        <f>Mapping!W$2*Valeurs!F218/(SUMPRODUCT(Mapping!$S$2:$AL$2,Valeurs!$B218:$U218))</f>
        <v>5.4524522000657973E-2</v>
      </c>
      <c r="G218">
        <f>Mapping!X$2*Valeurs!G218/(SUMPRODUCT(Mapping!$S$2:$AL$2,Valeurs!$B218:$U218))</f>
        <v>5.6099597732942375E-2</v>
      </c>
      <c r="H218">
        <f>Mapping!Y$2*Valeurs!H218/(SUMPRODUCT(Mapping!$S$2:$AL$2,Valeurs!$B218:$U218))</f>
        <v>5.1026816186105238E-2</v>
      </c>
      <c r="I218">
        <f>Mapping!Z$2*Valeurs!I218/(SUMPRODUCT(Mapping!$S$2:$AL$2,Valeurs!$B218:$U218))</f>
        <v>5.2726574682528018E-2</v>
      </c>
      <c r="J218">
        <f>Mapping!AA$2*Valeurs!J218/(SUMPRODUCT(Mapping!$S$2:$AL$2,Valeurs!$B218:$U218))</f>
        <v>3.6849475537900395E-3</v>
      </c>
      <c r="K218">
        <f>Mapping!AB$2*Valeurs!K218/(SUMPRODUCT(Mapping!$S$2:$AL$2,Valeurs!$B218:$U218))</f>
        <v>3.3241371248512529E-2</v>
      </c>
      <c r="L218">
        <f>Mapping!AC$2*Valeurs!L218/(SUMPRODUCT(Mapping!$S$2:$AL$2,Valeurs!$B218:$U218))</f>
        <v>8.5695710177066134E-2</v>
      </c>
      <c r="M218">
        <f>Mapping!AD$2*Valeurs!M218/(SUMPRODUCT(Mapping!$S$2:$AL$2,Valeurs!$B218:$U218))</f>
        <v>9.6621476532310138E-2</v>
      </c>
      <c r="N218">
        <f>Mapping!AE$2*Valeurs!N218/(SUMPRODUCT(Mapping!$S$2:$AL$2,Valeurs!$B218:$U218))</f>
        <v>3.7011796949641254E-2</v>
      </c>
      <c r="O218">
        <f>Mapping!AF$2*Valeurs!O218/(SUMPRODUCT(Mapping!$S$2:$AL$2,Valeurs!$B218:$U218))</f>
        <v>4.2376757178754283E-2</v>
      </c>
      <c r="P218">
        <f>Mapping!AG$2*Valeurs!P218/(SUMPRODUCT(Mapping!$S$2:$AL$2,Valeurs!$B218:$U218))</f>
        <v>8.2565148437194355E-2</v>
      </c>
      <c r="Q218">
        <f>Mapping!AH$2*Valeurs!Q218/(SUMPRODUCT(Mapping!$S$2:$AL$2,Valeurs!$B218:$U218))</f>
        <v>3.2862800028915687E-2</v>
      </c>
      <c r="R218">
        <f>Mapping!AI$2*Valeurs!R218/(SUMPRODUCT(Mapping!$S$2:$AL$2,Valeurs!$B218:$U218))</f>
        <v>6.8387155599072449E-2</v>
      </c>
      <c r="S218">
        <f>Mapping!AJ$2*Valeurs!S218/(SUMPRODUCT(Mapping!$S$2:$AL$2,Valeurs!$B218:$U218))</f>
        <v>3.1108295977750364E-2</v>
      </c>
      <c r="T218">
        <f>Mapping!AK$2*Valeurs!T218/(SUMPRODUCT(Mapping!$S$2:$AL$2,Valeurs!$B218:$U218))</f>
        <v>3.0111713662703325E-2</v>
      </c>
      <c r="U218">
        <f>Mapping!AL$2*Valeurs!U218/(SUMPRODUCT(Mapping!$S$2:$AL$2,Valeurs!$B218:$U218))</f>
        <v>5.8848508597575407E-2</v>
      </c>
      <c r="V218">
        <f>SUMPRODUCT(B218:U218,Rendements!B218:U218)</f>
        <v>7.3342146395336916E-4</v>
      </c>
      <c r="W218">
        <f t="shared" si="3"/>
        <v>1.195282051632369</v>
      </c>
    </row>
    <row r="219" spans="1:23" x14ac:dyDescent="0.25">
      <c r="A219" s="1" t="s">
        <v>238</v>
      </c>
      <c r="B219">
        <f>Mapping!S$2*Valeurs!B219/(SUMPRODUCT(Mapping!$S$2:$AL$2,Valeurs!$B219:$U219))</f>
        <v>5.434064108989526E-2</v>
      </c>
      <c r="C219">
        <f>Mapping!T$2*Valeurs!C219/(SUMPRODUCT(Mapping!$S$2:$AL$2,Valeurs!$B219:$U219))</f>
        <v>3.9056299495231504E-2</v>
      </c>
      <c r="D219">
        <f>Mapping!U$2*Valeurs!D219/(SUMPRODUCT(Mapping!$S$2:$AL$2,Valeurs!$B219:$U219))</f>
        <v>3.9201268999662191E-2</v>
      </c>
      <c r="E219">
        <f>Mapping!V$2*Valeurs!E219/(SUMPRODUCT(Mapping!$S$2:$AL$2,Valeurs!$B219:$U219))</f>
        <v>5.0730553172531313E-2</v>
      </c>
      <c r="F219">
        <f>Mapping!W$2*Valeurs!F219/(SUMPRODUCT(Mapping!$S$2:$AL$2,Valeurs!$B219:$U219))</f>
        <v>5.563011648580779E-2</v>
      </c>
      <c r="G219">
        <f>Mapping!X$2*Valeurs!G219/(SUMPRODUCT(Mapping!$S$2:$AL$2,Valeurs!$B219:$U219))</f>
        <v>5.6167599591404695E-2</v>
      </c>
      <c r="H219">
        <f>Mapping!Y$2*Valeurs!H219/(SUMPRODUCT(Mapping!$S$2:$AL$2,Valeurs!$B219:$U219))</f>
        <v>5.1088669006308839E-2</v>
      </c>
      <c r="I219">
        <f>Mapping!Z$2*Valeurs!I219/(SUMPRODUCT(Mapping!$S$2:$AL$2,Valeurs!$B219:$U219))</f>
        <v>5.2790487887143717E-2</v>
      </c>
      <c r="J219">
        <f>Mapping!AA$2*Valeurs!J219/(SUMPRODUCT(Mapping!$S$2:$AL$2,Valeurs!$B219:$U219))</f>
        <v>3.6488712965818486E-3</v>
      </c>
      <c r="K219">
        <f>Mapping!AB$2*Valeurs!K219/(SUMPRODUCT(Mapping!$S$2:$AL$2,Valeurs!$B219:$U219))</f>
        <v>3.3219383731106042E-2</v>
      </c>
      <c r="L219">
        <f>Mapping!AC$2*Valeurs!L219/(SUMPRODUCT(Mapping!$S$2:$AL$2,Valeurs!$B219:$U219))</f>
        <v>8.4803021345414217E-2</v>
      </c>
      <c r="M219">
        <f>Mapping!AD$2*Valeurs!M219/(SUMPRODUCT(Mapping!$S$2:$AL$2,Valeurs!$B219:$U219))</f>
        <v>9.7727658659139835E-2</v>
      </c>
      <c r="N219">
        <f>Mapping!AE$2*Valeurs!N219/(SUMPRODUCT(Mapping!$S$2:$AL$2,Valeurs!$B219:$U219))</f>
        <v>3.719840807342624E-2</v>
      </c>
      <c r="O219">
        <f>Mapping!AF$2*Valeurs!O219/(SUMPRODUCT(Mapping!$S$2:$AL$2,Valeurs!$B219:$U219))</f>
        <v>4.2435954229057972E-2</v>
      </c>
      <c r="P219">
        <f>Mapping!AG$2*Valeurs!P219/(SUMPRODUCT(Mapping!$S$2:$AL$2,Valeurs!$B219:$U219))</f>
        <v>8.2088764812798934E-2</v>
      </c>
      <c r="Q219">
        <f>Mapping!AH$2*Valeurs!Q219/(SUMPRODUCT(Mapping!$S$2:$AL$2,Valeurs!$B219:$U219))</f>
        <v>3.2654313325885906E-2</v>
      </c>
      <c r="R219">
        <f>Mapping!AI$2*Valeurs!R219/(SUMPRODUCT(Mapping!$S$2:$AL$2,Valeurs!$B219:$U219))</f>
        <v>6.7459246292634445E-2</v>
      </c>
      <c r="S219">
        <f>Mapping!AJ$2*Valeurs!S219/(SUMPRODUCT(Mapping!$S$2:$AL$2,Valeurs!$B219:$U219))</f>
        <v>3.1266959660633052E-2</v>
      </c>
      <c r="T219">
        <f>Mapping!AK$2*Valeurs!T219/(SUMPRODUCT(Mapping!$S$2:$AL$2,Valeurs!$B219:$U219))</f>
        <v>2.9571940261171294E-2</v>
      </c>
      <c r="U219">
        <f>Mapping!AL$2*Valeurs!U219/(SUMPRODUCT(Mapping!$S$2:$AL$2,Valeurs!$B219:$U219))</f>
        <v>5.8919842584165133E-2</v>
      </c>
      <c r="V219">
        <f>SUMPRODUCT(B219:U219,Rendements!B219:U219)</f>
        <v>-1.1372745777524589E-3</v>
      </c>
      <c r="W219">
        <f t="shared" si="3"/>
        <v>1.1939226877418037</v>
      </c>
    </row>
    <row r="220" spans="1:23" x14ac:dyDescent="0.25">
      <c r="A220" s="1" t="s">
        <v>239</v>
      </c>
      <c r="B220">
        <f>Mapping!S$2*Valeurs!B220/(SUMPRODUCT(Mapping!$S$2:$AL$2,Valeurs!$B220:$U220))</f>
        <v>5.4406461845487385E-2</v>
      </c>
      <c r="C220">
        <f>Mapping!T$2*Valeurs!C220/(SUMPRODUCT(Mapping!$S$2:$AL$2,Valeurs!$B220:$U220))</f>
        <v>3.9103606908096875E-2</v>
      </c>
      <c r="D220">
        <f>Mapping!U$2*Valeurs!D220/(SUMPRODUCT(Mapping!$S$2:$AL$2,Valeurs!$B220:$U220))</f>
        <v>3.9248752008584728E-2</v>
      </c>
      <c r="E220">
        <f>Mapping!V$2*Valeurs!E220/(SUMPRODUCT(Mapping!$S$2:$AL$2,Valeurs!$B220:$U220))</f>
        <v>5.0792001165680653E-2</v>
      </c>
      <c r="F220">
        <f>Mapping!W$2*Valeurs!F220/(SUMPRODUCT(Mapping!$S$2:$AL$2,Valeurs!$B220:$U220))</f>
        <v>5.5000860733131818E-2</v>
      </c>
      <c r="G220">
        <f>Mapping!X$2*Valeurs!G220/(SUMPRODUCT(Mapping!$S$2:$AL$2,Valeurs!$B220:$U220))</f>
        <v>5.6235633272471983E-2</v>
      </c>
      <c r="H220">
        <f>Mapping!Y$2*Valeurs!H220/(SUMPRODUCT(Mapping!$S$2:$AL$2,Valeurs!$B220:$U220))</f>
        <v>5.1150550771572302E-2</v>
      </c>
      <c r="I220">
        <f>Mapping!Z$2*Valeurs!I220/(SUMPRODUCT(Mapping!$S$2:$AL$2,Valeurs!$B220:$U220))</f>
        <v>5.2854431001010567E-2</v>
      </c>
      <c r="J220">
        <f>Mapping!AA$2*Valeurs!J220/(SUMPRODUCT(Mapping!$S$2:$AL$2,Valeurs!$B220:$U220))</f>
        <v>3.5841340862095145E-3</v>
      </c>
      <c r="K220">
        <f>Mapping!AB$2*Valeurs!K220/(SUMPRODUCT(Mapping!$S$2:$AL$2,Valeurs!$B220:$U220))</f>
        <v>3.2456775790940064E-2</v>
      </c>
      <c r="L220">
        <f>Mapping!AC$2*Valeurs!L220/(SUMPRODUCT(Mapping!$S$2:$AL$2,Valeurs!$B220:$U220))</f>
        <v>8.4905740025751769E-2</v>
      </c>
      <c r="M220">
        <f>Mapping!AD$2*Valeurs!M220/(SUMPRODUCT(Mapping!$S$2:$AL$2,Valeurs!$B220:$U220))</f>
        <v>9.7466784274154075E-2</v>
      </c>
      <c r="N220">
        <f>Mapping!AE$2*Valeurs!N220/(SUMPRODUCT(Mapping!$S$2:$AL$2,Valeurs!$B220:$U220))</f>
        <v>3.6391954187172129E-2</v>
      </c>
      <c r="O220">
        <f>Mapping!AF$2*Valeurs!O220/(SUMPRODUCT(Mapping!$S$2:$AL$2,Valeurs!$B220:$U220))</f>
        <v>4.1707375243034521E-2</v>
      </c>
      <c r="P220">
        <f>Mapping!AG$2*Valeurs!P220/(SUMPRODUCT(Mapping!$S$2:$AL$2,Valeurs!$B220:$U220))</f>
        <v>8.6112913033233013E-2</v>
      </c>
      <c r="Q220">
        <f>Mapping!AH$2*Valeurs!Q220/(SUMPRODUCT(Mapping!$S$2:$AL$2,Valeurs!$B220:$U220))</f>
        <v>3.2320932420326895E-2</v>
      </c>
      <c r="R220">
        <f>Mapping!AI$2*Valeurs!R220/(SUMPRODUCT(Mapping!$S$2:$AL$2,Valeurs!$B220:$U220))</f>
        <v>6.6721694704277135E-2</v>
      </c>
      <c r="S220">
        <f>Mapping!AJ$2*Valeurs!S220/(SUMPRODUCT(Mapping!$S$2:$AL$2,Valeurs!$B220:$U220))</f>
        <v>3.1304832141867245E-2</v>
      </c>
      <c r="T220">
        <f>Mapping!AK$2*Valeurs!T220/(SUMPRODUCT(Mapping!$S$2:$AL$2,Valeurs!$B220:$U220))</f>
        <v>2.9243356434312619E-2</v>
      </c>
      <c r="U220">
        <f>Mapping!AL$2*Valeurs!U220/(SUMPRODUCT(Mapping!$S$2:$AL$2,Valeurs!$B220:$U220))</f>
        <v>5.8991209952684823E-2</v>
      </c>
      <c r="V220">
        <f>SUMPRODUCT(B220:U220,Rendements!B220:U220)</f>
        <v>-9.4051003874110308E-4</v>
      </c>
      <c r="W220">
        <f t="shared" si="3"/>
        <v>1.1927997914685018</v>
      </c>
    </row>
    <row r="221" spans="1:23" x14ac:dyDescent="0.25">
      <c r="A221" s="1" t="s">
        <v>240</v>
      </c>
      <c r="B221">
        <f>Mapping!S$2*Valeurs!B221/(SUMPRODUCT(Mapping!$S$2:$AL$2,Valeurs!$B221:$U221))</f>
        <v>5.0172112331192092E-2</v>
      </c>
      <c r="C221">
        <f>Mapping!T$2*Valeurs!C221/(SUMPRODUCT(Mapping!$S$2:$AL$2,Valeurs!$B221:$U221))</f>
        <v>3.7690965895300826E-2</v>
      </c>
      <c r="D221">
        <f>Mapping!U$2*Valeurs!D221/(SUMPRODUCT(Mapping!$S$2:$AL$2,Valeurs!$B221:$U221))</f>
        <v>3.5963887417629473E-2</v>
      </c>
      <c r="E221">
        <f>Mapping!V$2*Valeurs!E221/(SUMPRODUCT(Mapping!$S$2:$AL$2,Valeurs!$B221:$U221))</f>
        <v>4.9669586642044621E-2</v>
      </c>
      <c r="F221">
        <f>Mapping!W$2*Valeurs!F221/(SUMPRODUCT(Mapping!$S$2:$AL$2,Valeurs!$B221:$U221))</f>
        <v>5.5599593278309052E-2</v>
      </c>
      <c r="G221">
        <f>Mapping!X$2*Valeurs!G221/(SUMPRODUCT(Mapping!$S$2:$AL$2,Valeurs!$B221:$U221))</f>
        <v>5.371710759273414E-2</v>
      </c>
      <c r="H221">
        <f>Mapping!Y$2*Valeurs!H221/(SUMPRODUCT(Mapping!$S$2:$AL$2,Valeurs!$B221:$U221))</f>
        <v>4.9672662019121482E-2</v>
      </c>
      <c r="I221">
        <f>Mapping!Z$2*Valeurs!I221/(SUMPRODUCT(Mapping!$S$2:$AL$2,Valeurs!$B221:$U221))</f>
        <v>5.1868597972299466E-2</v>
      </c>
      <c r="J221">
        <f>Mapping!AA$2*Valeurs!J221/(SUMPRODUCT(Mapping!$S$2:$AL$2,Valeurs!$B221:$U221))</f>
        <v>3.6154889679404743E-3</v>
      </c>
      <c r="K221">
        <f>Mapping!AB$2*Valeurs!K221/(SUMPRODUCT(Mapping!$S$2:$AL$2,Valeurs!$B221:$U221))</f>
        <v>3.2908893437153919E-2</v>
      </c>
      <c r="L221">
        <f>Mapping!AC$2*Valeurs!L221/(SUMPRODUCT(Mapping!$S$2:$AL$2,Valeurs!$B221:$U221))</f>
        <v>8.5738426471654153E-2</v>
      </c>
      <c r="M221">
        <f>Mapping!AD$2*Valeurs!M221/(SUMPRODUCT(Mapping!$S$2:$AL$2,Valeurs!$B221:$U221))</f>
        <v>0.10308209769818603</v>
      </c>
      <c r="N221">
        <f>Mapping!AE$2*Valeurs!N221/(SUMPRODUCT(Mapping!$S$2:$AL$2,Valeurs!$B221:$U221))</f>
        <v>3.7260679396113099E-2</v>
      </c>
      <c r="O221">
        <f>Mapping!AF$2*Valeurs!O221/(SUMPRODUCT(Mapping!$S$2:$AL$2,Valeurs!$B221:$U221))</f>
        <v>4.1447515912256767E-2</v>
      </c>
      <c r="P221">
        <f>Mapping!AG$2*Valeurs!P221/(SUMPRODUCT(Mapping!$S$2:$AL$2,Valeurs!$B221:$U221))</f>
        <v>9.0221256515377019E-2</v>
      </c>
      <c r="Q221">
        <f>Mapping!AH$2*Valeurs!Q221/(SUMPRODUCT(Mapping!$S$2:$AL$2,Valeurs!$B221:$U221))</f>
        <v>3.2637909839488076E-2</v>
      </c>
      <c r="R221">
        <f>Mapping!AI$2*Valeurs!R221/(SUMPRODUCT(Mapping!$S$2:$AL$2,Valeurs!$B221:$U221))</f>
        <v>6.7546372690149237E-2</v>
      </c>
      <c r="S221">
        <f>Mapping!AJ$2*Valeurs!S221/(SUMPRODUCT(Mapping!$S$2:$AL$2,Valeurs!$B221:$U221))</f>
        <v>3.1428410175239195E-2</v>
      </c>
      <c r="T221">
        <f>Mapping!AK$2*Valeurs!T221/(SUMPRODUCT(Mapping!$S$2:$AL$2,Valeurs!$B221:$U221))</f>
        <v>2.9530151491138683E-2</v>
      </c>
      <c r="U221">
        <f>Mapping!AL$2*Valeurs!U221/(SUMPRODUCT(Mapping!$S$2:$AL$2,Valeurs!$B221:$U221))</f>
        <v>6.0228284256672364E-2</v>
      </c>
      <c r="V221">
        <f>SUMPRODUCT(B221:U221,Rendements!B221:U221)</f>
        <v>-8.2662542710903782E-3</v>
      </c>
      <c r="W221">
        <f t="shared" si="3"/>
        <v>1.1829398050977196</v>
      </c>
    </row>
    <row r="222" spans="1:23" x14ac:dyDescent="0.25">
      <c r="A222" s="1" t="s">
        <v>241</v>
      </c>
      <c r="B222">
        <f>Mapping!S$2*Valeurs!B222/(SUMPRODUCT(Mapping!$S$2:$AL$2,Valeurs!$B222:$U222))</f>
        <v>4.986514696969447E-2</v>
      </c>
      <c r="C222">
        <f>Mapping!T$2*Valeurs!C222/(SUMPRODUCT(Mapping!$S$2:$AL$2,Valeurs!$B222:$U222))</f>
        <v>3.750093861387381E-2</v>
      </c>
      <c r="D222">
        <f>Mapping!U$2*Valeurs!D222/(SUMPRODUCT(Mapping!$S$2:$AL$2,Valeurs!$B222:$U222))</f>
        <v>3.7194842424260237E-2</v>
      </c>
      <c r="E222">
        <f>Mapping!V$2*Valeurs!E222/(SUMPRODUCT(Mapping!$S$2:$AL$2,Valeurs!$B222:$U222))</f>
        <v>4.9823934623538305E-2</v>
      </c>
      <c r="F222">
        <f>Mapping!W$2*Valeurs!F222/(SUMPRODUCT(Mapping!$S$2:$AL$2,Valeurs!$B222:$U222))</f>
        <v>5.6315962851495635E-2</v>
      </c>
      <c r="G222">
        <f>Mapping!X$2*Valeurs!G222/(SUMPRODUCT(Mapping!$S$2:$AL$2,Valeurs!$B222:$U222))</f>
        <v>5.3381079253309656E-2</v>
      </c>
      <c r="H222">
        <f>Mapping!Y$2*Valeurs!H222/(SUMPRODUCT(Mapping!$S$2:$AL$2,Valeurs!$B222:$U222))</f>
        <v>4.9423306026361566E-2</v>
      </c>
      <c r="I222">
        <f>Mapping!Z$2*Valeurs!I222/(SUMPRODUCT(Mapping!$S$2:$AL$2,Valeurs!$B222:$U222))</f>
        <v>5.1972792599558795E-2</v>
      </c>
      <c r="J222">
        <f>Mapping!AA$2*Valeurs!J222/(SUMPRODUCT(Mapping!$S$2:$AL$2,Valeurs!$B222:$U222))</f>
        <v>3.6081641794212206E-3</v>
      </c>
      <c r="K222">
        <f>Mapping!AB$2*Valeurs!K222/(SUMPRODUCT(Mapping!$S$2:$AL$2,Valeurs!$B222:$U222))</f>
        <v>3.2847015890100383E-2</v>
      </c>
      <c r="L222">
        <f>Mapping!AC$2*Valeurs!L222/(SUMPRODUCT(Mapping!$S$2:$AL$2,Valeurs!$B222:$U222))</f>
        <v>8.547499686658204E-2</v>
      </c>
      <c r="M222">
        <f>Mapping!AD$2*Valeurs!M222/(SUMPRODUCT(Mapping!$S$2:$AL$2,Valeurs!$B222:$U222))</f>
        <v>0.10240479972849809</v>
      </c>
      <c r="N222">
        <f>Mapping!AE$2*Valeurs!N222/(SUMPRODUCT(Mapping!$S$2:$AL$2,Valeurs!$B222:$U222))</f>
        <v>3.7758496647559779E-2</v>
      </c>
      <c r="O222">
        <f>Mapping!AF$2*Valeurs!O222/(SUMPRODUCT(Mapping!$S$2:$AL$2,Valeurs!$B222:$U222))</f>
        <v>4.1592427809986399E-2</v>
      </c>
      <c r="P222">
        <f>Mapping!AG$2*Valeurs!P222/(SUMPRODUCT(Mapping!$S$2:$AL$2,Valeurs!$B222:$U222))</f>
        <v>8.9944053504416546E-2</v>
      </c>
      <c r="Q222">
        <f>Mapping!AH$2*Valeurs!Q222/(SUMPRODUCT(Mapping!$S$2:$AL$2,Valeurs!$B222:$U222))</f>
        <v>3.2537630512548966E-2</v>
      </c>
      <c r="R222">
        <f>Mapping!AI$2*Valeurs!R222/(SUMPRODUCT(Mapping!$S$2:$AL$2,Valeurs!$B222:$U222))</f>
        <v>6.7338837807435908E-2</v>
      </c>
      <c r="S222">
        <f>Mapping!AJ$2*Valeurs!S222/(SUMPRODUCT(Mapping!$S$2:$AL$2,Valeurs!$B222:$U222))</f>
        <v>3.1941416019905536E-2</v>
      </c>
      <c r="T222">
        <f>Mapping!AK$2*Valeurs!T222/(SUMPRODUCT(Mapping!$S$2:$AL$2,Valeurs!$B222:$U222))</f>
        <v>2.9439420689733056E-2</v>
      </c>
      <c r="U222">
        <f>Mapping!AL$2*Valeurs!U222/(SUMPRODUCT(Mapping!$S$2:$AL$2,Valeurs!$B222:$U222))</f>
        <v>5.9634736981719866E-2</v>
      </c>
      <c r="V222">
        <f>SUMPRODUCT(B222:U222,Rendements!B222:U222)</f>
        <v>3.1693069653054664E-3</v>
      </c>
      <c r="W222">
        <f t="shared" si="3"/>
        <v>1.1866889044615527</v>
      </c>
    </row>
    <row r="223" spans="1:23" x14ac:dyDescent="0.25">
      <c r="A223" s="1" t="s">
        <v>242</v>
      </c>
      <c r="B223">
        <f>Mapping!S$2*Valeurs!B223/(SUMPRODUCT(Mapping!$S$2:$AL$2,Valeurs!$B223:$U223))</f>
        <v>4.9518351145718509E-2</v>
      </c>
      <c r="C223">
        <f>Mapping!T$2*Valeurs!C223/(SUMPRODUCT(Mapping!$S$2:$AL$2,Valeurs!$B223:$U223))</f>
        <v>3.7502308664021093E-2</v>
      </c>
      <c r="D223">
        <f>Mapping!U$2*Valeurs!D223/(SUMPRODUCT(Mapping!$S$2:$AL$2,Valeurs!$B223:$U223))</f>
        <v>3.5928595601434E-2</v>
      </c>
      <c r="E223">
        <f>Mapping!V$2*Valeurs!E223/(SUMPRODUCT(Mapping!$S$2:$AL$2,Valeurs!$B223:$U223))</f>
        <v>5.0018160903981666E-2</v>
      </c>
      <c r="F223">
        <f>Mapping!W$2*Valeurs!F223/(SUMPRODUCT(Mapping!$S$2:$AL$2,Valeurs!$B223:$U223))</f>
        <v>5.5704592533122634E-2</v>
      </c>
      <c r="G223">
        <f>Mapping!X$2*Valeurs!G223/(SUMPRODUCT(Mapping!$S$2:$AL$2,Valeurs!$B223:$U223))</f>
        <v>5.3259996015772103E-2</v>
      </c>
      <c r="H223">
        <f>Mapping!Y$2*Valeurs!H223/(SUMPRODUCT(Mapping!$S$2:$AL$2,Valeurs!$B223:$U223))</f>
        <v>4.8926209869630456E-2</v>
      </c>
      <c r="I223">
        <f>Mapping!Z$2*Valeurs!I223/(SUMPRODUCT(Mapping!$S$2:$AL$2,Valeurs!$B223:$U223))</f>
        <v>5.1842748489618264E-2</v>
      </c>
      <c r="J223">
        <f>Mapping!AA$2*Valeurs!J223/(SUMPRODUCT(Mapping!$S$2:$AL$2,Valeurs!$B223:$U223))</f>
        <v>3.5266630274492341E-3</v>
      </c>
      <c r="K223">
        <f>Mapping!AB$2*Valeurs!K223/(SUMPRODUCT(Mapping!$S$2:$AL$2,Valeurs!$B223:$U223))</f>
        <v>3.2631090712129898E-2</v>
      </c>
      <c r="L223">
        <f>Mapping!AC$2*Valeurs!L223/(SUMPRODUCT(Mapping!$S$2:$AL$2,Valeurs!$B223:$U223))</f>
        <v>8.9833400523922025E-2</v>
      </c>
      <c r="M223">
        <f>Mapping!AD$2*Valeurs!M223/(SUMPRODUCT(Mapping!$S$2:$AL$2,Valeurs!$B223:$U223))</f>
        <v>0.10361557193283233</v>
      </c>
      <c r="N223">
        <f>Mapping!AE$2*Valeurs!N223/(SUMPRODUCT(Mapping!$S$2:$AL$2,Valeurs!$B223:$U223))</f>
        <v>3.7728762168486286E-2</v>
      </c>
      <c r="O223">
        <f>Mapping!AF$2*Valeurs!O223/(SUMPRODUCT(Mapping!$S$2:$AL$2,Valeurs!$B223:$U223))</f>
        <v>4.0449260841430898E-2</v>
      </c>
      <c r="P223">
        <f>Mapping!AG$2*Valeurs!P223/(SUMPRODUCT(Mapping!$S$2:$AL$2,Valeurs!$B223:$U223))</f>
        <v>9.0393419800113894E-2</v>
      </c>
      <c r="Q223">
        <f>Mapping!AH$2*Valeurs!Q223/(SUMPRODUCT(Mapping!$S$2:$AL$2,Valeurs!$B223:$U223))</f>
        <v>3.2201892886650901E-2</v>
      </c>
      <c r="R223">
        <f>Mapping!AI$2*Valeurs!R223/(SUMPRODUCT(Mapping!$S$2:$AL$2,Valeurs!$B223:$U223))</f>
        <v>6.7775748010123413E-2</v>
      </c>
      <c r="S223">
        <f>Mapping!AJ$2*Valeurs!S223/(SUMPRODUCT(Mapping!$S$2:$AL$2,Valeurs!$B223:$U223))</f>
        <v>3.1671002611483839E-2</v>
      </c>
      <c r="T223">
        <f>Mapping!AK$2*Valeurs!T223/(SUMPRODUCT(Mapping!$S$2:$AL$2,Valeurs!$B223:$U223))</f>
        <v>2.8963742569521212E-2</v>
      </c>
      <c r="U223">
        <f>Mapping!AL$2*Valeurs!U223/(SUMPRODUCT(Mapping!$S$2:$AL$2,Valeurs!$B223:$U223))</f>
        <v>5.8508481692557193E-2</v>
      </c>
      <c r="V223">
        <f>SUMPRODUCT(B223:U223,Rendements!B223:U223)</f>
        <v>1.4687123707183876E-2</v>
      </c>
      <c r="W223">
        <f t="shared" si="3"/>
        <v>1.2041179512033222</v>
      </c>
    </row>
    <row r="224" spans="1:23" x14ac:dyDescent="0.25">
      <c r="A224" s="1" t="s">
        <v>243</v>
      </c>
      <c r="B224">
        <f>Mapping!S$2*Valeurs!B224/(SUMPRODUCT(Mapping!$S$2:$AL$2,Valeurs!$B224:$U224))</f>
        <v>5.0252869439986962E-2</v>
      </c>
      <c r="C224">
        <f>Mapping!T$2*Valeurs!C224/(SUMPRODUCT(Mapping!$S$2:$AL$2,Valeurs!$B224:$U224))</f>
        <v>3.7380039290820913E-2</v>
      </c>
      <c r="D224">
        <f>Mapping!U$2*Valeurs!D224/(SUMPRODUCT(Mapping!$S$2:$AL$2,Valeurs!$B224:$U224))</f>
        <v>3.5960561798385131E-2</v>
      </c>
      <c r="E224">
        <f>Mapping!V$2*Valeurs!E224/(SUMPRODUCT(Mapping!$S$2:$AL$2,Valeurs!$B224:$U224))</f>
        <v>4.9483442939245531E-2</v>
      </c>
      <c r="F224">
        <f>Mapping!W$2*Valeurs!F224/(SUMPRODUCT(Mapping!$S$2:$AL$2,Valeurs!$B224:$U224))</f>
        <v>5.5754153723761697E-2</v>
      </c>
      <c r="G224">
        <f>Mapping!X$2*Valeurs!G224/(SUMPRODUCT(Mapping!$S$2:$AL$2,Valeurs!$B224:$U224))</f>
        <v>5.2961504278221508E-2</v>
      </c>
      <c r="H224">
        <f>Mapping!Y$2*Valeurs!H224/(SUMPRODUCT(Mapping!$S$2:$AL$2,Valeurs!$B224:$U224))</f>
        <v>4.8244262600984557E-2</v>
      </c>
      <c r="I224">
        <f>Mapping!Z$2*Valeurs!I224/(SUMPRODUCT(Mapping!$S$2:$AL$2,Valeurs!$B224:$U224))</f>
        <v>5.1811151035910052E-2</v>
      </c>
      <c r="J224">
        <f>Mapping!AA$2*Valeurs!J224/(SUMPRODUCT(Mapping!$S$2:$AL$2,Valeurs!$B224:$U224))</f>
        <v>3.5298007511211059E-3</v>
      </c>
      <c r="K224">
        <f>Mapping!AB$2*Valeurs!K224/(SUMPRODUCT(Mapping!$S$2:$AL$2,Valeurs!$B224:$U224))</f>
        <v>3.2660123070756032E-2</v>
      </c>
      <c r="L224">
        <f>Mapping!AC$2*Valeurs!L224/(SUMPRODUCT(Mapping!$S$2:$AL$2,Valeurs!$B224:$U224))</f>
        <v>8.9913326614153702E-2</v>
      </c>
      <c r="M224">
        <f>Mapping!AD$2*Valeurs!M224/(SUMPRODUCT(Mapping!$S$2:$AL$2,Valeurs!$B224:$U224))</f>
        <v>0.10370776022252649</v>
      </c>
      <c r="N224">
        <f>Mapping!AE$2*Valeurs!N224/(SUMPRODUCT(Mapping!$S$2:$AL$2,Valeurs!$B224:$U224))</f>
        <v>3.7762329999959009E-2</v>
      </c>
      <c r="O224">
        <f>Mapping!AF$2*Valeurs!O224/(SUMPRODUCT(Mapping!$S$2:$AL$2,Valeurs!$B224:$U224))</f>
        <v>4.0485249140359385E-2</v>
      </c>
      <c r="P224">
        <f>Mapping!AG$2*Valeurs!P224/(SUMPRODUCT(Mapping!$S$2:$AL$2,Valeurs!$B224:$U224))</f>
        <v>9.0473844147685722E-2</v>
      </c>
      <c r="Q224">
        <f>Mapping!AH$2*Valeurs!Q224/(SUMPRODUCT(Mapping!$S$2:$AL$2,Valeurs!$B224:$U224))</f>
        <v>3.2230543381694829E-2</v>
      </c>
      <c r="R224">
        <f>Mapping!AI$2*Valeurs!R224/(SUMPRODUCT(Mapping!$S$2:$AL$2,Valeurs!$B224:$U224))</f>
        <v>6.7836049084327263E-2</v>
      </c>
      <c r="S224">
        <f>Mapping!AJ$2*Valeurs!S224/(SUMPRODUCT(Mapping!$S$2:$AL$2,Valeurs!$B224:$U224))</f>
        <v>3.1699180765685842E-2</v>
      </c>
      <c r="T224">
        <f>Mapping!AK$2*Valeurs!T224/(SUMPRODUCT(Mapping!$S$2:$AL$2,Valeurs!$B224:$U224))</f>
        <v>2.8989512034871046E-2</v>
      </c>
      <c r="U224">
        <f>Mapping!AL$2*Valeurs!U224/(SUMPRODUCT(Mapping!$S$2:$AL$2,Valeurs!$B224:$U224))</f>
        <v>5.8864295679543162E-2</v>
      </c>
      <c r="V224">
        <f>SUMPRODUCT(B224:U224,Rendements!B224:U224)</f>
        <v>-8.5806484211980918E-4</v>
      </c>
      <c r="W224">
        <f t="shared" si="3"/>
        <v>1.2030847399236293</v>
      </c>
    </row>
    <row r="225" spans="1:23" x14ac:dyDescent="0.25">
      <c r="A225" s="1" t="s">
        <v>244</v>
      </c>
      <c r="B225">
        <f>Mapping!S$2*Valeurs!B225/(SUMPRODUCT(Mapping!$S$2:$AL$2,Valeurs!$B225:$U225))</f>
        <v>5.0053869158238069E-2</v>
      </c>
      <c r="C225">
        <f>Mapping!T$2*Valeurs!C225/(SUMPRODUCT(Mapping!$S$2:$AL$2,Valeurs!$B225:$U225))</f>
        <v>3.7232015139492772E-2</v>
      </c>
      <c r="D225">
        <f>Mapping!U$2*Valeurs!D225/(SUMPRODUCT(Mapping!$S$2:$AL$2,Valeurs!$B225:$U225))</f>
        <v>3.5818158747385767E-2</v>
      </c>
      <c r="E225">
        <f>Mapping!V$2*Valeurs!E225/(SUMPRODUCT(Mapping!$S$2:$AL$2,Valeurs!$B225:$U225))</f>
        <v>4.9287489569884713E-2</v>
      </c>
      <c r="F225">
        <f>Mapping!W$2*Valeurs!F225/(SUMPRODUCT(Mapping!$S$2:$AL$2,Valeurs!$B225:$U225))</f>
        <v>5.5533368474613896E-2</v>
      </c>
      <c r="G225">
        <f>Mapping!X$2*Valeurs!G225/(SUMPRODUCT(Mapping!$S$2:$AL$2,Valeurs!$B225:$U225))</f>
        <v>5.2751777860791806E-2</v>
      </c>
      <c r="H225">
        <f>Mapping!Y$2*Valeurs!H225/(SUMPRODUCT(Mapping!$S$2:$AL$2,Valeurs!$B225:$U225))</f>
        <v>4.8053216359101224E-2</v>
      </c>
      <c r="I225">
        <f>Mapping!Z$2*Valeurs!I225/(SUMPRODUCT(Mapping!$S$2:$AL$2,Valeurs!$B225:$U225))</f>
        <v>5.1605979992569065E-2</v>
      </c>
      <c r="J225">
        <f>Mapping!AA$2*Valeurs!J225/(SUMPRODUCT(Mapping!$S$2:$AL$2,Valeurs!$B225:$U225))</f>
        <v>3.5269794359878682E-3</v>
      </c>
      <c r="K225">
        <f>Mapping!AB$2*Valeurs!K225/(SUMPRODUCT(Mapping!$S$2:$AL$2,Valeurs!$B225:$U225))</f>
        <v>3.2931833086693681E-2</v>
      </c>
      <c r="L225">
        <f>Mapping!AC$2*Valeurs!L225/(SUMPRODUCT(Mapping!$S$2:$AL$2,Valeurs!$B225:$U225))</f>
        <v>8.9792330231426978E-2</v>
      </c>
      <c r="M225">
        <f>Mapping!AD$2*Valeurs!M225/(SUMPRODUCT(Mapping!$S$2:$AL$2,Valeurs!$B225:$U225))</f>
        <v>0.10640328857886305</v>
      </c>
      <c r="N225">
        <f>Mapping!AE$2*Valeurs!N225/(SUMPRODUCT(Mapping!$S$2:$AL$2,Valeurs!$B225:$U225))</f>
        <v>3.7953814632984528E-2</v>
      </c>
      <c r="O225">
        <f>Mapping!AF$2*Valeurs!O225/(SUMPRODUCT(Mapping!$S$2:$AL$2,Valeurs!$B225:$U225))</f>
        <v>4.0852355840281476E-2</v>
      </c>
      <c r="P225">
        <f>Mapping!AG$2*Valeurs!P225/(SUMPRODUCT(Mapping!$S$2:$AL$2,Valeurs!$B225:$U225))</f>
        <v>8.988713983708127E-2</v>
      </c>
      <c r="Q225">
        <f>Mapping!AH$2*Valeurs!Q225/(SUMPRODUCT(Mapping!$S$2:$AL$2,Valeurs!$B225:$U225))</f>
        <v>3.210291112337102E-2</v>
      </c>
      <c r="R225">
        <f>Mapping!AI$2*Valeurs!R225/(SUMPRODUCT(Mapping!$S$2:$AL$2,Valeurs!$B225:$U225))</f>
        <v>6.6804484915381102E-2</v>
      </c>
      <c r="S225">
        <f>Mapping!AJ$2*Valeurs!S225/(SUMPRODUCT(Mapping!$S$2:$AL$2,Valeurs!$B225:$U225))</f>
        <v>3.193312501855157E-2</v>
      </c>
      <c r="T225">
        <f>Mapping!AK$2*Valeurs!T225/(SUMPRODUCT(Mapping!$S$2:$AL$2,Valeurs!$B225:$U225))</f>
        <v>2.8844667662132374E-2</v>
      </c>
      <c r="U225">
        <f>Mapping!AL$2*Valeurs!U225/(SUMPRODUCT(Mapping!$S$2:$AL$2,Valeurs!$B225:$U225))</f>
        <v>5.8631194335167836E-2</v>
      </c>
      <c r="V225">
        <f>SUMPRODUCT(B225:U225,Rendements!B225:U225)</f>
        <v>4.0822886320775959E-3</v>
      </c>
      <c r="W225">
        <f t="shared" si="3"/>
        <v>1.2079960790808455</v>
      </c>
    </row>
    <row r="226" spans="1:23" x14ac:dyDescent="0.25">
      <c r="A226" s="1" t="s">
        <v>245</v>
      </c>
      <c r="B226">
        <f>Mapping!S$2*Valeurs!B226/(SUMPRODUCT(Mapping!$S$2:$AL$2,Valeurs!$B226:$U226))</f>
        <v>5.0129391408739274E-2</v>
      </c>
      <c r="C226">
        <f>Mapping!T$2*Valeurs!C226/(SUMPRODUCT(Mapping!$S$2:$AL$2,Valeurs!$B226:$U226))</f>
        <v>3.7288191527478691E-2</v>
      </c>
      <c r="D226">
        <f>Mapping!U$2*Valeurs!D226/(SUMPRODUCT(Mapping!$S$2:$AL$2,Valeurs!$B226:$U226))</f>
        <v>3.5872201881371281E-2</v>
      </c>
      <c r="E226">
        <f>Mapping!V$2*Valeurs!E226/(SUMPRODUCT(Mapping!$S$2:$AL$2,Valeurs!$B226:$U226))</f>
        <v>4.9361855491969669E-2</v>
      </c>
      <c r="F226">
        <f>Mapping!W$2*Valeurs!F226/(SUMPRODUCT(Mapping!$S$2:$AL$2,Valeurs!$B226:$U226))</f>
        <v>5.5617158300168772E-2</v>
      </c>
      <c r="G226">
        <f>Mapping!X$2*Valeurs!G226/(SUMPRODUCT(Mapping!$S$2:$AL$2,Valeurs!$B226:$U226))</f>
        <v>5.2831370768372875E-2</v>
      </c>
      <c r="H226">
        <f>Mapping!Y$2*Valeurs!H226/(SUMPRODUCT(Mapping!$S$2:$AL$2,Valeurs!$B226:$U226))</f>
        <v>4.8125719985779671E-2</v>
      </c>
      <c r="I226">
        <f>Mapping!Z$2*Valeurs!I226/(SUMPRODUCT(Mapping!$S$2:$AL$2,Valeurs!$B226:$U226))</f>
        <v>5.1683844098059852E-2</v>
      </c>
      <c r="J226">
        <f>Mapping!AA$2*Valeurs!J226/(SUMPRODUCT(Mapping!$S$2:$AL$2,Valeurs!$B226:$U226))</f>
        <v>3.5658213707602609E-3</v>
      </c>
      <c r="K226">
        <f>Mapping!AB$2*Valeurs!K226/(SUMPRODUCT(Mapping!$S$2:$AL$2,Valeurs!$B226:$U226))</f>
        <v>3.2927453208765042E-2</v>
      </c>
      <c r="L226">
        <f>Mapping!AC$2*Valeurs!L226/(SUMPRODUCT(Mapping!$S$2:$AL$2,Valeurs!$B226:$U226))</f>
        <v>8.8468249319655037E-2</v>
      </c>
      <c r="M226">
        <f>Mapping!AD$2*Valeurs!M226/(SUMPRODUCT(Mapping!$S$2:$AL$2,Valeurs!$B226:$U226))</f>
        <v>0.10541551477404375</v>
      </c>
      <c r="N226">
        <f>Mapping!AE$2*Valeurs!N226/(SUMPRODUCT(Mapping!$S$2:$AL$2,Valeurs!$B226:$U226))</f>
        <v>3.7850356703045429E-2</v>
      </c>
      <c r="O226">
        <f>Mapping!AF$2*Valeurs!O226/(SUMPRODUCT(Mapping!$S$2:$AL$2,Valeurs!$B226:$U226))</f>
        <v>4.0797474843338934E-2</v>
      </c>
      <c r="P226">
        <f>Mapping!AG$2*Valeurs!P226/(SUMPRODUCT(Mapping!$S$2:$AL$2,Valeurs!$B226:$U226))</f>
        <v>9.0823474028689954E-2</v>
      </c>
      <c r="Q226">
        <f>Mapping!AH$2*Valeurs!Q226/(SUMPRODUCT(Mapping!$S$2:$AL$2,Valeurs!$B226:$U226))</f>
        <v>3.2397719107047702E-2</v>
      </c>
      <c r="R226">
        <f>Mapping!AI$2*Valeurs!R226/(SUMPRODUCT(Mapping!$S$2:$AL$2,Valeurs!$B226:$U226))</f>
        <v>6.7120180009388367E-2</v>
      </c>
      <c r="S226">
        <f>Mapping!AJ$2*Valeurs!S226/(SUMPRODUCT(Mapping!$S$2:$AL$2,Valeurs!$B226:$U226))</f>
        <v>3.2161313690895282E-2</v>
      </c>
      <c r="T226">
        <f>Mapping!AK$2*Valeurs!T226/(SUMPRODUCT(Mapping!$S$2:$AL$2,Valeurs!$B226:$U226))</f>
        <v>2.884305126184809E-2</v>
      </c>
      <c r="U226">
        <f>Mapping!AL$2*Valeurs!U226/(SUMPRODUCT(Mapping!$S$2:$AL$2,Valeurs!$B226:$U226))</f>
        <v>5.8719658220582303E-2</v>
      </c>
      <c r="V226">
        <f>SUMPRODUCT(B226:U226,Rendements!B226:U226)</f>
        <v>-1.4605541431551633E-3</v>
      </c>
      <c r="W226">
        <f t="shared" si="3"/>
        <v>1.2062317354026288</v>
      </c>
    </row>
    <row r="227" spans="1:23" x14ac:dyDescent="0.25">
      <c r="A227" s="1" t="s">
        <v>246</v>
      </c>
      <c r="B227">
        <f>Mapping!S$2*Valeurs!B227/(SUMPRODUCT(Mapping!$S$2:$AL$2,Valeurs!$B227:$U227))</f>
        <v>5.1154139375119138E-2</v>
      </c>
      <c r="C227">
        <f>Mapping!T$2*Valeurs!C227/(SUMPRODUCT(Mapping!$S$2:$AL$2,Valeurs!$B227:$U227))</f>
        <v>3.8615650285068873E-2</v>
      </c>
      <c r="D227">
        <f>Mapping!U$2*Valeurs!D227/(SUMPRODUCT(Mapping!$S$2:$AL$2,Valeurs!$B227:$U227))</f>
        <v>3.6937892983633994E-2</v>
      </c>
      <c r="E227">
        <f>Mapping!V$2*Valeurs!E227/(SUMPRODUCT(Mapping!$S$2:$AL$2,Valeurs!$B227:$U227))</f>
        <v>5.0409333310590998E-2</v>
      </c>
      <c r="F227">
        <f>Mapping!W$2*Valeurs!F227/(SUMPRODUCT(Mapping!$S$2:$AL$2,Valeurs!$B227:$U227))</f>
        <v>5.6195091887791225E-2</v>
      </c>
      <c r="G227">
        <f>Mapping!X$2*Valeurs!G227/(SUMPRODUCT(Mapping!$S$2:$AL$2,Valeurs!$B227:$U227))</f>
        <v>5.375226392494982E-2</v>
      </c>
      <c r="H227">
        <f>Mapping!Y$2*Valeurs!H227/(SUMPRODUCT(Mapping!$S$2:$AL$2,Valeurs!$B227:$U227))</f>
        <v>4.8931876013006373E-2</v>
      </c>
      <c r="I227">
        <f>Mapping!Z$2*Valeurs!I227/(SUMPRODUCT(Mapping!$S$2:$AL$2,Valeurs!$B227:$U227))</f>
        <v>5.0994727557371541E-2</v>
      </c>
      <c r="J227">
        <f>Mapping!AA$2*Valeurs!J227/(SUMPRODUCT(Mapping!$S$2:$AL$2,Valeurs!$B227:$U227))</f>
        <v>3.5164780649242383E-3</v>
      </c>
      <c r="K227">
        <f>Mapping!AB$2*Valeurs!K227/(SUMPRODUCT(Mapping!$S$2:$AL$2,Valeurs!$B227:$U227))</f>
        <v>3.2774181159967115E-2</v>
      </c>
      <c r="L227">
        <f>Mapping!AC$2*Valeurs!L227/(SUMPRODUCT(Mapping!$S$2:$AL$2,Valeurs!$B227:$U227))</f>
        <v>8.8042112213166976E-2</v>
      </c>
      <c r="M227">
        <f>Mapping!AD$2*Valeurs!M227/(SUMPRODUCT(Mapping!$S$2:$AL$2,Valeurs!$B227:$U227))</f>
        <v>0.10074618466412771</v>
      </c>
      <c r="N227">
        <f>Mapping!AE$2*Valeurs!N227/(SUMPRODUCT(Mapping!$S$2:$AL$2,Valeurs!$B227:$U227))</f>
        <v>3.8519661725191945E-2</v>
      </c>
      <c r="O227">
        <f>Mapping!AF$2*Valeurs!O227/(SUMPRODUCT(Mapping!$S$2:$AL$2,Valeurs!$B227:$U227))</f>
        <v>4.0652918076403761E-2</v>
      </c>
      <c r="P227">
        <f>Mapping!AG$2*Valeurs!P227/(SUMPRODUCT(Mapping!$S$2:$AL$2,Valeurs!$B227:$U227))</f>
        <v>8.9622838693424051E-2</v>
      </c>
      <c r="Q227">
        <f>Mapping!AH$2*Valeurs!Q227/(SUMPRODUCT(Mapping!$S$2:$AL$2,Valeurs!$B227:$U227))</f>
        <v>3.1969439449636081E-2</v>
      </c>
      <c r="R227">
        <f>Mapping!AI$2*Valeurs!R227/(SUMPRODUCT(Mapping!$S$2:$AL$2,Valeurs!$B227:$U227))</f>
        <v>6.6232888913220614E-2</v>
      </c>
      <c r="S227">
        <f>Mapping!AJ$2*Valeurs!S227/(SUMPRODUCT(Mapping!$S$2:$AL$2,Valeurs!$B227:$U227))</f>
        <v>3.2683507215593738E-2</v>
      </c>
      <c r="T227">
        <f>Mapping!AK$2*Valeurs!T227/(SUMPRODUCT(Mapping!$S$2:$AL$2,Valeurs!$B227:$U227))</f>
        <v>2.8461762317638341E-2</v>
      </c>
      <c r="U227">
        <f>Mapping!AL$2*Valeurs!U227/(SUMPRODUCT(Mapping!$S$2:$AL$2,Valeurs!$B227:$U227))</f>
        <v>5.9787052169173738E-2</v>
      </c>
      <c r="V227">
        <f>SUMPRODUCT(B227:U227,Rendements!B227:U227)</f>
        <v>1.3858286712655894E-2</v>
      </c>
      <c r="W227">
        <f t="shared" si="3"/>
        <v>1.222948040633743</v>
      </c>
    </row>
    <row r="228" spans="1:23" x14ac:dyDescent="0.25">
      <c r="A228" s="1" t="s">
        <v>247</v>
      </c>
      <c r="B228">
        <f>Mapping!S$2*Valeurs!B228/(SUMPRODUCT(Mapping!$S$2:$AL$2,Valeurs!$B228:$U228))</f>
        <v>5.1095807396862029E-2</v>
      </c>
      <c r="C228">
        <f>Mapping!T$2*Valeurs!C228/(SUMPRODUCT(Mapping!$S$2:$AL$2,Valeurs!$B228:$U228))</f>
        <v>3.8136371494159847E-2</v>
      </c>
      <c r="D228">
        <f>Mapping!U$2*Valeurs!D228/(SUMPRODUCT(Mapping!$S$2:$AL$2,Valeurs!$B228:$U228))</f>
        <v>3.592060861498738E-2</v>
      </c>
      <c r="E228">
        <f>Mapping!V$2*Valeurs!E228/(SUMPRODUCT(Mapping!$S$2:$AL$2,Valeurs!$B228:$U228))</f>
        <v>5.0552266991661376E-2</v>
      </c>
      <c r="F228">
        <f>Mapping!W$2*Valeurs!F228/(SUMPRODUCT(Mapping!$S$2:$AL$2,Valeurs!$B228:$U228))</f>
        <v>5.5871521404291372E-2</v>
      </c>
      <c r="G228">
        <f>Mapping!X$2*Valeurs!G228/(SUMPRODUCT(Mapping!$S$2:$AL$2,Valeurs!$B228:$U228))</f>
        <v>5.3535272320783686E-2</v>
      </c>
      <c r="H228">
        <f>Mapping!Y$2*Valeurs!H228/(SUMPRODUCT(Mapping!$S$2:$AL$2,Valeurs!$B228:$U228))</f>
        <v>4.8630542605070388E-2</v>
      </c>
      <c r="I228">
        <f>Mapping!Z$2*Valeurs!I228/(SUMPRODUCT(Mapping!$S$2:$AL$2,Valeurs!$B228:$U228))</f>
        <v>5.0973680233419714E-2</v>
      </c>
      <c r="J228">
        <f>Mapping!AA$2*Valeurs!J228/(SUMPRODUCT(Mapping!$S$2:$AL$2,Valeurs!$B228:$U228))</f>
        <v>3.5236817786925855E-3</v>
      </c>
      <c r="K228">
        <f>Mapping!AB$2*Valeurs!K228/(SUMPRODUCT(Mapping!$S$2:$AL$2,Valeurs!$B228:$U228))</f>
        <v>3.3264583256312499E-2</v>
      </c>
      <c r="L228">
        <f>Mapping!AC$2*Valeurs!L228/(SUMPRODUCT(Mapping!$S$2:$AL$2,Valeurs!$B228:$U228))</f>
        <v>8.8884707905853746E-2</v>
      </c>
      <c r="M228">
        <f>Mapping!AD$2*Valeurs!M228/(SUMPRODUCT(Mapping!$S$2:$AL$2,Valeurs!$B228:$U228))</f>
        <v>0.1018230278989796</v>
      </c>
      <c r="N228">
        <f>Mapping!AE$2*Valeurs!N228/(SUMPRODUCT(Mapping!$S$2:$AL$2,Valeurs!$B228:$U228))</f>
        <v>3.8283181175547555E-2</v>
      </c>
      <c r="O228">
        <f>Mapping!AF$2*Valeurs!O228/(SUMPRODUCT(Mapping!$S$2:$AL$2,Valeurs!$B228:$U228))</f>
        <v>4.0137142839574501E-2</v>
      </c>
      <c r="P228">
        <f>Mapping!AG$2*Valeurs!P228/(SUMPRODUCT(Mapping!$S$2:$AL$2,Valeurs!$B228:$U228))</f>
        <v>8.7277941858620117E-2</v>
      </c>
      <c r="Q228">
        <f>Mapping!AH$2*Valeurs!Q228/(SUMPRODUCT(Mapping!$S$2:$AL$2,Valeurs!$B228:$U228))</f>
        <v>3.25818796369357E-2</v>
      </c>
      <c r="R228">
        <f>Mapping!AI$2*Valeurs!R228/(SUMPRODUCT(Mapping!$S$2:$AL$2,Valeurs!$B228:$U228))</f>
        <v>6.789780323505426E-2</v>
      </c>
      <c r="S228">
        <f>Mapping!AJ$2*Valeurs!S228/(SUMPRODUCT(Mapping!$S$2:$AL$2,Valeurs!$B228:$U228))</f>
        <v>3.2920646628918755E-2</v>
      </c>
      <c r="T228">
        <f>Mapping!AK$2*Valeurs!T228/(SUMPRODUCT(Mapping!$S$2:$AL$2,Valeurs!$B228:$U228))</f>
        <v>2.809371817621354E-2</v>
      </c>
      <c r="U228">
        <f>Mapping!AL$2*Valeurs!U228/(SUMPRODUCT(Mapping!$S$2:$AL$2,Valeurs!$B228:$U228))</f>
        <v>6.0595614548061519E-2</v>
      </c>
      <c r="V228">
        <f>SUMPRODUCT(B228:U228,Rendements!B228:U228)</f>
        <v>3.7949569572121055E-3</v>
      </c>
      <c r="W228">
        <f t="shared" si="3"/>
        <v>1.227589075808855</v>
      </c>
    </row>
    <row r="229" spans="1:23" x14ac:dyDescent="0.25">
      <c r="A229" s="1" t="s">
        <v>248</v>
      </c>
      <c r="B229">
        <f>Mapping!S$2*Valeurs!B229/(SUMPRODUCT(Mapping!$S$2:$AL$2,Valeurs!$B229:$U229))</f>
        <v>5.1654084471237469E-2</v>
      </c>
      <c r="C229">
        <f>Mapping!T$2*Valeurs!C229/(SUMPRODUCT(Mapping!$S$2:$AL$2,Valeurs!$B229:$U229))</f>
        <v>3.7873669999058591E-2</v>
      </c>
      <c r="D229">
        <f>Mapping!U$2*Valeurs!D229/(SUMPRODUCT(Mapping!$S$2:$AL$2,Valeurs!$B229:$U229))</f>
        <v>3.6522668784314406E-2</v>
      </c>
      <c r="E229">
        <f>Mapping!V$2*Valeurs!E229/(SUMPRODUCT(Mapping!$S$2:$AL$2,Valeurs!$B229:$U229))</f>
        <v>5.0930702591679193E-2</v>
      </c>
      <c r="F229">
        <f>Mapping!W$2*Valeurs!F229/(SUMPRODUCT(Mapping!$S$2:$AL$2,Valeurs!$B229:$U229))</f>
        <v>5.5253011290530049E-2</v>
      </c>
      <c r="G229">
        <f>Mapping!X$2*Valeurs!G229/(SUMPRODUCT(Mapping!$S$2:$AL$2,Valeurs!$B229:$U229))</f>
        <v>5.4287712706279211E-2</v>
      </c>
      <c r="H229">
        <f>Mapping!Y$2*Valeurs!H229/(SUMPRODUCT(Mapping!$S$2:$AL$2,Valeurs!$B229:$U229))</f>
        <v>4.8358948000549462E-2</v>
      </c>
      <c r="I229">
        <f>Mapping!Z$2*Valeurs!I229/(SUMPRODUCT(Mapping!$S$2:$AL$2,Valeurs!$B229:$U229))</f>
        <v>5.029683345360729E-2</v>
      </c>
      <c r="J229">
        <f>Mapping!AA$2*Valeurs!J229/(SUMPRODUCT(Mapping!$S$2:$AL$2,Valeurs!$B229:$U229))</f>
        <v>3.5076303993406654E-3</v>
      </c>
      <c r="K229">
        <f>Mapping!AB$2*Valeurs!K229/(SUMPRODUCT(Mapping!$S$2:$AL$2,Valeurs!$B229:$U229))</f>
        <v>3.3190925457462751E-2</v>
      </c>
      <c r="L229">
        <f>Mapping!AC$2*Valeurs!L229/(SUMPRODUCT(Mapping!$S$2:$AL$2,Valeurs!$B229:$U229))</f>
        <v>8.8904146817534155E-2</v>
      </c>
      <c r="M229">
        <f>Mapping!AD$2*Valeurs!M229/(SUMPRODUCT(Mapping!$S$2:$AL$2,Valeurs!$B229:$U229))</f>
        <v>0.10236726505396711</v>
      </c>
      <c r="N229">
        <f>Mapping!AE$2*Valeurs!N229/(SUMPRODUCT(Mapping!$S$2:$AL$2,Valeurs!$B229:$U229))</f>
        <v>3.8684380317670186E-2</v>
      </c>
      <c r="O229">
        <f>Mapping!AF$2*Valeurs!O229/(SUMPRODUCT(Mapping!$S$2:$AL$2,Valeurs!$B229:$U229))</f>
        <v>4.0553959270419881E-2</v>
      </c>
      <c r="P229">
        <f>Mapping!AG$2*Valeurs!P229/(SUMPRODUCT(Mapping!$S$2:$AL$2,Valeurs!$B229:$U229))</f>
        <v>8.7697950310230824E-2</v>
      </c>
      <c r="Q229">
        <f>Mapping!AH$2*Valeurs!Q229/(SUMPRODUCT(Mapping!$S$2:$AL$2,Valeurs!$B229:$U229))</f>
        <v>3.2125167925501345E-2</v>
      </c>
      <c r="R229">
        <f>Mapping!AI$2*Valeurs!R229/(SUMPRODUCT(Mapping!$S$2:$AL$2,Valeurs!$B229:$U229))</f>
        <v>6.7209481056994702E-2</v>
      </c>
      <c r="S229">
        <f>Mapping!AJ$2*Valeurs!S229/(SUMPRODUCT(Mapping!$S$2:$AL$2,Valeurs!$B229:$U229))</f>
        <v>3.2589960773465321E-2</v>
      </c>
      <c r="T229">
        <f>Mapping!AK$2*Valeurs!T229/(SUMPRODUCT(Mapping!$S$2:$AL$2,Valeurs!$B229:$U229))</f>
        <v>2.8100830257814468E-2</v>
      </c>
      <c r="U229">
        <f>Mapping!AL$2*Valeurs!U229/(SUMPRODUCT(Mapping!$S$2:$AL$2,Valeurs!$B229:$U229))</f>
        <v>5.9890671062342832E-2</v>
      </c>
      <c r="V229">
        <f>SUMPRODUCT(B229:U229,Rendements!B229:U229)</f>
        <v>2.9932886241830388E-3</v>
      </c>
      <c r="W229">
        <f t="shared" si="3"/>
        <v>1.231263604224645</v>
      </c>
    </row>
    <row r="230" spans="1:23" x14ac:dyDescent="0.25">
      <c r="A230" s="1" t="s">
        <v>249</v>
      </c>
      <c r="B230">
        <f>Mapping!S$2*Valeurs!B230/(SUMPRODUCT(Mapping!$S$2:$AL$2,Valeurs!$B230:$U230))</f>
        <v>5.170441018556924E-2</v>
      </c>
      <c r="C230">
        <f>Mapping!T$2*Valeurs!C230/(SUMPRODUCT(Mapping!$S$2:$AL$2,Valeurs!$B230:$U230))</f>
        <v>3.7895814580876132E-2</v>
      </c>
      <c r="D230">
        <f>Mapping!U$2*Valeurs!D230/(SUMPRODUCT(Mapping!$S$2:$AL$2,Valeurs!$B230:$U230))</f>
        <v>3.663293180267297E-2</v>
      </c>
      <c r="E230">
        <f>Mapping!V$2*Valeurs!E230/(SUMPRODUCT(Mapping!$S$2:$AL$2,Valeurs!$B230:$U230))</f>
        <v>5.0702769989779808E-2</v>
      </c>
      <c r="F230">
        <f>Mapping!W$2*Valeurs!F230/(SUMPRODUCT(Mapping!$S$2:$AL$2,Valeurs!$B230:$U230))</f>
        <v>5.5242934041877523E-2</v>
      </c>
      <c r="G230">
        <f>Mapping!X$2*Valeurs!G230/(SUMPRODUCT(Mapping!$S$2:$AL$2,Valeurs!$B230:$U230))</f>
        <v>5.4670507358586723E-2</v>
      </c>
      <c r="H230">
        <f>Mapping!Y$2*Valeurs!H230/(SUMPRODUCT(Mapping!$S$2:$AL$2,Valeurs!$B230:$U230))</f>
        <v>4.859121551553202E-2</v>
      </c>
      <c r="I230">
        <f>Mapping!Z$2*Valeurs!I230/(SUMPRODUCT(Mapping!$S$2:$AL$2,Valeurs!$B230:$U230))</f>
        <v>5.0011288847103E-2</v>
      </c>
      <c r="J230">
        <f>Mapping!AA$2*Valeurs!J230/(SUMPRODUCT(Mapping!$S$2:$AL$2,Valeurs!$B230:$U230))</f>
        <v>3.4991269487140821E-3</v>
      </c>
      <c r="K230">
        <f>Mapping!AB$2*Valeurs!K230/(SUMPRODUCT(Mapping!$S$2:$AL$2,Valeurs!$B230:$U230))</f>
        <v>3.3341583125404146E-2</v>
      </c>
      <c r="L230">
        <f>Mapping!AC$2*Valeurs!L230/(SUMPRODUCT(Mapping!$S$2:$AL$2,Valeurs!$B230:$U230))</f>
        <v>8.9957627029814149E-2</v>
      </c>
      <c r="M230">
        <f>Mapping!AD$2*Valeurs!M230/(SUMPRODUCT(Mapping!$S$2:$AL$2,Valeurs!$B230:$U230))</f>
        <v>9.8824976222789115E-2</v>
      </c>
      <c r="N230">
        <f>Mapping!AE$2*Valeurs!N230/(SUMPRODUCT(Mapping!$S$2:$AL$2,Valeurs!$B230:$U230))</f>
        <v>3.8385430518999245E-2</v>
      </c>
      <c r="O230">
        <f>Mapping!AF$2*Valeurs!O230/(SUMPRODUCT(Mapping!$S$2:$AL$2,Valeurs!$B230:$U230))</f>
        <v>4.0456057928061319E-2</v>
      </c>
      <c r="P230">
        <f>Mapping!AG$2*Valeurs!P230/(SUMPRODUCT(Mapping!$S$2:$AL$2,Valeurs!$B230:$U230))</f>
        <v>8.8140345211083798E-2</v>
      </c>
      <c r="Q230">
        <f>Mapping!AH$2*Valeurs!Q230/(SUMPRODUCT(Mapping!$S$2:$AL$2,Valeurs!$B230:$U230))</f>
        <v>3.220485891597652E-2</v>
      </c>
      <c r="R230">
        <f>Mapping!AI$2*Valeurs!R230/(SUMPRODUCT(Mapping!$S$2:$AL$2,Valeurs!$B230:$U230))</f>
        <v>6.702418583046732E-2</v>
      </c>
      <c r="S230">
        <f>Mapping!AJ$2*Valeurs!S230/(SUMPRODUCT(Mapping!$S$2:$AL$2,Valeurs!$B230:$U230))</f>
        <v>3.3142585321848654E-2</v>
      </c>
      <c r="T230">
        <f>Mapping!AK$2*Valeurs!T230/(SUMPRODUCT(Mapping!$S$2:$AL$2,Valeurs!$B230:$U230))</f>
        <v>2.8377565891712205E-2</v>
      </c>
      <c r="U230">
        <f>Mapping!AL$2*Valeurs!U230/(SUMPRODUCT(Mapping!$S$2:$AL$2,Valeurs!$B230:$U230))</f>
        <v>6.1193784733132008E-2</v>
      </c>
      <c r="V230">
        <f>SUMPRODUCT(B230:U230,Rendements!B230:U230)</f>
        <v>-2.2864155251928744E-3</v>
      </c>
      <c r="W230">
        <f t="shared" si="3"/>
        <v>1.228448424004341</v>
      </c>
    </row>
    <row r="231" spans="1:23" x14ac:dyDescent="0.25">
      <c r="A231" s="1" t="s">
        <v>250</v>
      </c>
      <c r="B231">
        <f>Mapping!S$2*Valeurs!B231/(SUMPRODUCT(Mapping!$S$2:$AL$2,Valeurs!$B231:$U231))</f>
        <v>5.2442018016083031E-2</v>
      </c>
      <c r="C231">
        <f>Mapping!T$2*Valeurs!C231/(SUMPRODUCT(Mapping!$S$2:$AL$2,Valeurs!$B231:$U231))</f>
        <v>3.8103788903915685E-2</v>
      </c>
      <c r="D231">
        <f>Mapping!U$2*Valeurs!D231/(SUMPRODUCT(Mapping!$S$2:$AL$2,Valeurs!$B231:$U231))</f>
        <v>3.7375478272665644E-2</v>
      </c>
      <c r="E231">
        <f>Mapping!V$2*Valeurs!E231/(SUMPRODUCT(Mapping!$S$2:$AL$2,Valeurs!$B231:$U231))</f>
        <v>5.0307002536156414E-2</v>
      </c>
      <c r="F231">
        <f>Mapping!W$2*Valeurs!F231/(SUMPRODUCT(Mapping!$S$2:$AL$2,Valeurs!$B231:$U231))</f>
        <v>5.3776129276734655E-2</v>
      </c>
      <c r="G231">
        <f>Mapping!X$2*Valeurs!G231/(SUMPRODUCT(Mapping!$S$2:$AL$2,Valeurs!$B231:$U231))</f>
        <v>5.4485035987085061E-2</v>
      </c>
      <c r="H231">
        <f>Mapping!Y$2*Valeurs!H231/(SUMPRODUCT(Mapping!$S$2:$AL$2,Valeurs!$B231:$U231))</f>
        <v>4.8530733300789379E-2</v>
      </c>
      <c r="I231">
        <f>Mapping!Z$2*Valeurs!I231/(SUMPRODUCT(Mapping!$S$2:$AL$2,Valeurs!$B231:$U231))</f>
        <v>4.9649697761974136E-2</v>
      </c>
      <c r="J231">
        <f>Mapping!AA$2*Valeurs!J231/(SUMPRODUCT(Mapping!$S$2:$AL$2,Valeurs!$B231:$U231))</f>
        <v>3.5317146552858859E-3</v>
      </c>
      <c r="K231">
        <f>Mapping!AB$2*Valeurs!K231/(SUMPRODUCT(Mapping!$S$2:$AL$2,Valeurs!$B231:$U231))</f>
        <v>3.3651993857948044E-2</v>
      </c>
      <c r="L231">
        <f>Mapping!AC$2*Valeurs!L231/(SUMPRODUCT(Mapping!$S$2:$AL$2,Valeurs!$B231:$U231))</f>
        <v>8.8930028816250922E-2</v>
      </c>
      <c r="M231">
        <f>Mapping!AD$2*Valeurs!M231/(SUMPRODUCT(Mapping!$S$2:$AL$2,Valeurs!$B231:$U231))</f>
        <v>0.10081833300869499</v>
      </c>
      <c r="N231">
        <f>Mapping!AE$2*Valeurs!N231/(SUMPRODUCT(Mapping!$S$2:$AL$2,Valeurs!$B231:$U231))</f>
        <v>3.8461081228672908E-2</v>
      </c>
      <c r="O231">
        <f>Mapping!AF$2*Valeurs!O231/(SUMPRODUCT(Mapping!$S$2:$AL$2,Valeurs!$B231:$U231))</f>
        <v>4.0163242910582569E-2</v>
      </c>
      <c r="P231">
        <f>Mapping!AG$2*Valeurs!P231/(SUMPRODUCT(Mapping!$S$2:$AL$2,Valeurs!$B231:$U231))</f>
        <v>8.9507111310289683E-2</v>
      </c>
      <c r="Q231">
        <f>Mapping!AH$2*Valeurs!Q231/(SUMPRODUCT(Mapping!$S$2:$AL$2,Valeurs!$B231:$U231))</f>
        <v>3.2009244167480244E-2</v>
      </c>
      <c r="R231">
        <f>Mapping!AI$2*Valeurs!R231/(SUMPRODUCT(Mapping!$S$2:$AL$2,Valeurs!$B231:$U231))</f>
        <v>6.6839726511739597E-2</v>
      </c>
      <c r="S231">
        <f>Mapping!AJ$2*Valeurs!S231/(SUMPRODUCT(Mapping!$S$2:$AL$2,Valeurs!$B231:$U231))</f>
        <v>3.2659304118855356E-2</v>
      </c>
      <c r="T231">
        <f>Mapping!AK$2*Valeurs!T231/(SUMPRODUCT(Mapping!$S$2:$AL$2,Valeurs!$B231:$U231))</f>
        <v>2.8374446525752592E-2</v>
      </c>
      <c r="U231">
        <f>Mapping!AL$2*Valeurs!U231/(SUMPRODUCT(Mapping!$S$2:$AL$2,Valeurs!$B231:$U231))</f>
        <v>6.0383888833043103E-2</v>
      </c>
      <c r="V231">
        <f>SUMPRODUCT(B231:U231,Rendements!B231:U231)</f>
        <v>-1.2836640605634925E-3</v>
      </c>
      <c r="W231">
        <f t="shared" si="3"/>
        <v>1.2268715089121907</v>
      </c>
    </row>
    <row r="232" spans="1:23" x14ac:dyDescent="0.25">
      <c r="A232" s="1" t="s">
        <v>251</v>
      </c>
      <c r="B232">
        <f>Mapping!S$2*Valeurs!B232/(SUMPRODUCT(Mapping!$S$2:$AL$2,Valeurs!$B232:$U232))</f>
        <v>5.2338988940471676E-2</v>
      </c>
      <c r="C232">
        <f>Mapping!T$2*Valeurs!C232/(SUMPRODUCT(Mapping!$S$2:$AL$2,Valeurs!$B232:$U232))</f>
        <v>3.8028929119785011E-2</v>
      </c>
      <c r="D232">
        <f>Mapping!U$2*Valeurs!D232/(SUMPRODUCT(Mapping!$S$2:$AL$2,Valeurs!$B232:$U232))</f>
        <v>3.7302049348252701E-2</v>
      </c>
      <c r="E232">
        <f>Mapping!V$2*Valeurs!E232/(SUMPRODUCT(Mapping!$S$2:$AL$2,Valeurs!$B232:$U232))</f>
        <v>5.0208167972496248E-2</v>
      </c>
      <c r="F232">
        <f>Mapping!W$2*Valeurs!F232/(SUMPRODUCT(Mapping!$S$2:$AL$2,Valeurs!$B232:$U232))</f>
        <v>5.3670479168311302E-2</v>
      </c>
      <c r="G232">
        <f>Mapping!X$2*Valeurs!G232/(SUMPRODUCT(Mapping!$S$2:$AL$2,Valeurs!$B232:$U232))</f>
        <v>5.4377993140437182E-2</v>
      </c>
      <c r="H232">
        <f>Mapping!Y$2*Valeurs!H232/(SUMPRODUCT(Mapping!$S$2:$AL$2,Valeurs!$B232:$U232))</f>
        <v>4.8435388446035926E-2</v>
      </c>
      <c r="I232">
        <f>Mapping!Z$2*Valeurs!I232/(SUMPRODUCT(Mapping!$S$2:$AL$2,Valeurs!$B232:$U232))</f>
        <v>4.9552154557911496E-2</v>
      </c>
      <c r="J232">
        <f>Mapping!AA$2*Valeurs!J232/(SUMPRODUCT(Mapping!$S$2:$AL$2,Valeurs!$B232:$U232))</f>
        <v>3.4281868913985047E-3</v>
      </c>
      <c r="K232">
        <f>Mapping!AB$2*Valeurs!K232/(SUMPRODUCT(Mapping!$S$2:$AL$2,Valeurs!$B232:$U232))</f>
        <v>3.3392806117695281E-2</v>
      </c>
      <c r="L232">
        <f>Mapping!AC$2*Valeurs!L232/(SUMPRODUCT(Mapping!$S$2:$AL$2,Valeurs!$B232:$U232))</f>
        <v>8.9402825772723349E-2</v>
      </c>
      <c r="M232">
        <f>Mapping!AD$2*Valeurs!M232/(SUMPRODUCT(Mapping!$S$2:$AL$2,Valeurs!$B232:$U232))</f>
        <v>0.10008701197925705</v>
      </c>
      <c r="N232">
        <f>Mapping!AE$2*Valeurs!N232/(SUMPRODUCT(Mapping!$S$2:$AL$2,Valeurs!$B232:$U232))</f>
        <v>3.8543403382734154E-2</v>
      </c>
      <c r="O232">
        <f>Mapping!AF$2*Valeurs!O232/(SUMPRODUCT(Mapping!$S$2:$AL$2,Valeurs!$B232:$U232))</f>
        <v>3.952347683736615E-2</v>
      </c>
      <c r="P232">
        <f>Mapping!AG$2*Valeurs!P232/(SUMPRODUCT(Mapping!$S$2:$AL$2,Valeurs!$B232:$U232))</f>
        <v>9.1915689581058169E-2</v>
      </c>
      <c r="Q232">
        <f>Mapping!AH$2*Valeurs!Q232/(SUMPRODUCT(Mapping!$S$2:$AL$2,Valeurs!$B232:$U232))</f>
        <v>3.1583331104448331E-2</v>
      </c>
      <c r="R232">
        <f>Mapping!AI$2*Valeurs!R232/(SUMPRODUCT(Mapping!$S$2:$AL$2,Valeurs!$B232:$U232))</f>
        <v>6.7458998195978129E-2</v>
      </c>
      <c r="S232">
        <f>Mapping!AJ$2*Valeurs!S232/(SUMPRODUCT(Mapping!$S$2:$AL$2,Valeurs!$B232:$U232))</f>
        <v>3.2713025500492585E-2</v>
      </c>
      <c r="T232">
        <f>Mapping!AK$2*Valeurs!T232/(SUMPRODUCT(Mapping!$S$2:$AL$2,Valeurs!$B232:$U232))</f>
        <v>2.7771837010317206E-2</v>
      </c>
      <c r="U232">
        <f>Mapping!AL$2*Valeurs!U232/(SUMPRODUCT(Mapping!$S$2:$AL$2,Valeurs!$B232:$U232))</f>
        <v>6.0265256932829435E-2</v>
      </c>
      <c r="V232">
        <f>SUMPRODUCT(B232:U232,Rendements!B232:U232)</f>
        <v>2.0827591626201062E-3</v>
      </c>
      <c r="W232">
        <f t="shared" si="3"/>
        <v>1.229426786788735</v>
      </c>
    </row>
    <row r="233" spans="1:23" x14ac:dyDescent="0.25">
      <c r="A233" s="1" t="s">
        <v>252</v>
      </c>
      <c r="B233">
        <f>Mapping!S$2*Valeurs!B233/(SUMPRODUCT(Mapping!$S$2:$AL$2,Valeurs!$B233:$U233))</f>
        <v>5.2597275771102563E-2</v>
      </c>
      <c r="C233">
        <f>Mapping!T$2*Valeurs!C233/(SUMPRODUCT(Mapping!$S$2:$AL$2,Valeurs!$B233:$U233))</f>
        <v>3.8216597467482891E-2</v>
      </c>
      <c r="D233">
        <f>Mapping!U$2*Valeurs!D233/(SUMPRODUCT(Mapping!$S$2:$AL$2,Valeurs!$B233:$U233))</f>
        <v>3.7486130628713719E-2</v>
      </c>
      <c r="E233">
        <f>Mapping!V$2*Valeurs!E233/(SUMPRODUCT(Mapping!$S$2:$AL$2,Valeurs!$B233:$U233))</f>
        <v>5.0455939449170137E-2</v>
      </c>
      <c r="F233">
        <f>Mapping!W$2*Valeurs!F233/(SUMPRODUCT(Mapping!$S$2:$AL$2,Valeurs!$B233:$U233))</f>
        <v>5.3935336748548293E-2</v>
      </c>
      <c r="G233">
        <f>Mapping!X$2*Valeurs!G233/(SUMPRODUCT(Mapping!$S$2:$AL$2,Valeurs!$B233:$U233))</f>
        <v>5.4646342219940532E-2</v>
      </c>
      <c r="H233">
        <f>Mapping!Y$2*Valeurs!H233/(SUMPRODUCT(Mapping!$S$2:$AL$2,Valeurs!$B233:$U233))</f>
        <v>4.8674411461675969E-2</v>
      </c>
      <c r="I233">
        <f>Mapping!Z$2*Valeurs!I233/(SUMPRODUCT(Mapping!$S$2:$AL$2,Valeurs!$B233:$U233))</f>
        <v>4.97966886845881E-2</v>
      </c>
      <c r="J233">
        <f>Mapping!AA$2*Valeurs!J233/(SUMPRODUCT(Mapping!$S$2:$AL$2,Valeurs!$B233:$U233))</f>
        <v>3.4215734648417422E-3</v>
      </c>
      <c r="K233">
        <f>Mapping!AB$2*Valeurs!K233/(SUMPRODUCT(Mapping!$S$2:$AL$2,Valeurs!$B233:$U233))</f>
        <v>3.2322346814086821E-2</v>
      </c>
      <c r="L233">
        <f>Mapping!AC$2*Valeurs!L233/(SUMPRODUCT(Mapping!$S$2:$AL$2,Valeurs!$B233:$U233))</f>
        <v>9.007641362069907E-2</v>
      </c>
      <c r="M233">
        <f>Mapping!AD$2*Valeurs!M233/(SUMPRODUCT(Mapping!$S$2:$AL$2,Valeurs!$B233:$U233))</f>
        <v>0.10029237790942501</v>
      </c>
      <c r="N233">
        <f>Mapping!AE$2*Valeurs!N233/(SUMPRODUCT(Mapping!$S$2:$AL$2,Valeurs!$B233:$U233))</f>
        <v>3.8138624263198022E-2</v>
      </c>
      <c r="O233">
        <f>Mapping!AF$2*Valeurs!O233/(SUMPRODUCT(Mapping!$S$2:$AL$2,Valeurs!$B233:$U233))</f>
        <v>3.9591991868081614E-2</v>
      </c>
      <c r="P233">
        <f>Mapping!AG$2*Valeurs!P233/(SUMPRODUCT(Mapping!$S$2:$AL$2,Valeurs!$B233:$U233))</f>
        <v>9.0336706926210458E-2</v>
      </c>
      <c r="Q233">
        <f>Mapping!AH$2*Valeurs!Q233/(SUMPRODUCT(Mapping!$S$2:$AL$2,Valeurs!$B233:$U233))</f>
        <v>3.2347221656946111E-2</v>
      </c>
      <c r="R233">
        <f>Mapping!AI$2*Valeurs!R233/(SUMPRODUCT(Mapping!$S$2:$AL$2,Valeurs!$B233:$U233))</f>
        <v>6.6377604955780323E-2</v>
      </c>
      <c r="S233">
        <f>Mapping!AJ$2*Valeurs!S233/(SUMPRODUCT(Mapping!$S$2:$AL$2,Valeurs!$B233:$U233))</f>
        <v>3.2933693743462632E-2</v>
      </c>
      <c r="T233">
        <f>Mapping!AK$2*Valeurs!T233/(SUMPRODUCT(Mapping!$S$2:$AL$2,Valeurs!$B233:$U233))</f>
        <v>2.7790063370772798E-2</v>
      </c>
      <c r="U233">
        <f>Mapping!AL$2*Valeurs!U233/(SUMPRODUCT(Mapping!$S$2:$AL$2,Valeurs!$B233:$U233))</f>
        <v>6.0562658975273173E-2</v>
      </c>
      <c r="V233">
        <f>SUMPRODUCT(B233:U233,Rendements!B233:U233)</f>
        <v>-4.7917894347227772E-3</v>
      </c>
      <c r="W233">
        <f t="shared" si="3"/>
        <v>1.2235356325010356</v>
      </c>
    </row>
    <row r="234" spans="1:23" x14ac:dyDescent="0.25">
      <c r="A234" s="1" t="s">
        <v>253</v>
      </c>
      <c r="B234">
        <f>Mapping!S$2*Valeurs!B234/(SUMPRODUCT(Mapping!$S$2:$AL$2,Valeurs!$B234:$U234))</f>
        <v>5.2663365693137724E-2</v>
      </c>
      <c r="C234">
        <f>Mapping!T$2*Valeurs!C234/(SUMPRODUCT(Mapping!$S$2:$AL$2,Valeurs!$B234:$U234))</f>
        <v>3.8264617672142669E-2</v>
      </c>
      <c r="D234">
        <f>Mapping!U$2*Valeurs!D234/(SUMPRODUCT(Mapping!$S$2:$AL$2,Valeurs!$B234:$U234))</f>
        <v>3.4863587853938949E-2</v>
      </c>
      <c r="E234">
        <f>Mapping!V$2*Valeurs!E234/(SUMPRODUCT(Mapping!$S$2:$AL$2,Valeurs!$B234:$U234))</f>
        <v>5.0519338723286893E-2</v>
      </c>
      <c r="F234">
        <f>Mapping!W$2*Valeurs!F234/(SUMPRODUCT(Mapping!$S$2:$AL$2,Valeurs!$B234:$U234))</f>
        <v>5.4003107980962771E-2</v>
      </c>
      <c r="G234">
        <f>Mapping!X$2*Valeurs!G234/(SUMPRODUCT(Mapping!$S$2:$AL$2,Valeurs!$B234:$U234))</f>
        <v>5.4715006850263592E-2</v>
      </c>
      <c r="H234">
        <f>Mapping!Y$2*Valeurs!H234/(SUMPRODUCT(Mapping!$S$2:$AL$2,Valeurs!$B234:$U234))</f>
        <v>4.8735572196931712E-2</v>
      </c>
      <c r="I234">
        <f>Mapping!Z$2*Valeurs!I234/(SUMPRODUCT(Mapping!$S$2:$AL$2,Valeurs!$B234:$U234))</f>
        <v>4.9859259592007266E-2</v>
      </c>
      <c r="J234">
        <f>Mapping!AA$2*Valeurs!J234/(SUMPRODUCT(Mapping!$S$2:$AL$2,Valeurs!$B234:$U234))</f>
        <v>3.4008395241145102E-3</v>
      </c>
      <c r="K234">
        <f>Mapping!AB$2*Valeurs!K234/(SUMPRODUCT(Mapping!$S$2:$AL$2,Valeurs!$B234:$U234))</f>
        <v>3.2362960730865191E-2</v>
      </c>
      <c r="L234">
        <f>Mapping!AC$2*Valeurs!L234/(SUMPRODUCT(Mapping!$S$2:$AL$2,Valeurs!$B234:$U234))</f>
        <v>8.9817297430654544E-2</v>
      </c>
      <c r="M234">
        <f>Mapping!AD$2*Valeurs!M234/(SUMPRODUCT(Mapping!$S$2:$AL$2,Valeurs!$B234:$U234))</f>
        <v>0.10095495339090932</v>
      </c>
      <c r="N234">
        <f>Mapping!AE$2*Valeurs!N234/(SUMPRODUCT(Mapping!$S$2:$AL$2,Valeurs!$B234:$U234))</f>
        <v>3.8424840074240178E-2</v>
      </c>
      <c r="O234">
        <f>Mapping!AF$2*Valeurs!O234/(SUMPRODUCT(Mapping!$S$2:$AL$2,Valeurs!$B234:$U234))</f>
        <v>3.9549603767634195E-2</v>
      </c>
      <c r="P234">
        <f>Mapping!AG$2*Valeurs!P234/(SUMPRODUCT(Mapping!$S$2:$AL$2,Valeurs!$B234:$U234))</f>
        <v>9.1241656883277344E-2</v>
      </c>
      <c r="Q234">
        <f>Mapping!AH$2*Valeurs!Q234/(SUMPRODUCT(Mapping!$S$2:$AL$2,Valeurs!$B234:$U234))</f>
        <v>3.1900831238224646E-2</v>
      </c>
      <c r="R234">
        <f>Mapping!AI$2*Valeurs!R234/(SUMPRODUCT(Mapping!$S$2:$AL$2,Valeurs!$B234:$U234))</f>
        <v>6.620139691877916E-2</v>
      </c>
      <c r="S234">
        <f>Mapping!AJ$2*Valeurs!S234/(SUMPRODUCT(Mapping!$S$2:$AL$2,Valeurs!$B234:$U234))</f>
        <v>3.3864691189699626E-2</v>
      </c>
      <c r="T234">
        <f>Mapping!AK$2*Valeurs!T234/(SUMPRODUCT(Mapping!$S$2:$AL$2,Valeurs!$B234:$U234))</f>
        <v>2.8018314668788583E-2</v>
      </c>
      <c r="U234">
        <f>Mapping!AL$2*Valeurs!U234/(SUMPRODUCT(Mapping!$S$2:$AL$2,Valeurs!$B234:$U234))</f>
        <v>6.0638757620140961E-2</v>
      </c>
      <c r="V234">
        <f>SUMPRODUCT(B234:U234,Rendements!B234:U234)</f>
        <v>-1.0197476716418072E-3</v>
      </c>
      <c r="W234">
        <f t="shared" si="3"/>
        <v>1.2222879348886218</v>
      </c>
    </row>
    <row r="235" spans="1:23" x14ac:dyDescent="0.25">
      <c r="A235" s="1" t="s">
        <v>254</v>
      </c>
      <c r="B235">
        <f>Mapping!S$2*Valeurs!B235/(SUMPRODUCT(Mapping!$S$2:$AL$2,Valeurs!$B235:$U235))</f>
        <v>5.2609677264798552E-2</v>
      </c>
      <c r="C235">
        <f>Mapping!T$2*Valeurs!C235/(SUMPRODUCT(Mapping!$S$2:$AL$2,Valeurs!$B235:$U235))</f>
        <v>3.7465040117396493E-2</v>
      </c>
      <c r="D235">
        <f>Mapping!U$2*Valeurs!D235/(SUMPRODUCT(Mapping!$S$2:$AL$2,Valeurs!$B235:$U235))</f>
        <v>3.5146610786105925E-2</v>
      </c>
      <c r="E235">
        <f>Mapping!V$2*Valeurs!E235/(SUMPRODUCT(Mapping!$S$2:$AL$2,Valeurs!$B235:$U235))</f>
        <v>4.9857200530364354E-2</v>
      </c>
      <c r="F235">
        <f>Mapping!W$2*Valeurs!F235/(SUMPRODUCT(Mapping!$S$2:$AL$2,Valeurs!$B235:$U235))</f>
        <v>5.4085137205921417E-2</v>
      </c>
      <c r="G235">
        <f>Mapping!X$2*Valeurs!G235/(SUMPRODUCT(Mapping!$S$2:$AL$2,Valeurs!$B235:$U235))</f>
        <v>5.4152935375395742E-2</v>
      </c>
      <c r="H235">
        <f>Mapping!Y$2*Valeurs!H235/(SUMPRODUCT(Mapping!$S$2:$AL$2,Valeurs!$B235:$U235))</f>
        <v>4.8191851211407323E-2</v>
      </c>
      <c r="I235">
        <f>Mapping!Z$2*Valeurs!I235/(SUMPRODUCT(Mapping!$S$2:$AL$2,Valeurs!$B235:$U235))</f>
        <v>4.890609272203595E-2</v>
      </c>
      <c r="J235">
        <f>Mapping!AA$2*Valeurs!J235/(SUMPRODUCT(Mapping!$S$2:$AL$2,Valeurs!$B235:$U235))</f>
        <v>3.4284475711685507E-3</v>
      </c>
      <c r="K235">
        <f>Mapping!AB$2*Valeurs!K235/(SUMPRODUCT(Mapping!$S$2:$AL$2,Valeurs!$B235:$U235))</f>
        <v>3.2625683548666608E-2</v>
      </c>
      <c r="L235">
        <f>Mapping!AC$2*Valeurs!L235/(SUMPRODUCT(Mapping!$S$2:$AL$2,Valeurs!$B235:$U235))</f>
        <v>9.0546435090973251E-2</v>
      </c>
      <c r="M235">
        <f>Mapping!AD$2*Valeurs!M235/(SUMPRODUCT(Mapping!$S$2:$AL$2,Valeurs!$B235:$U235))</f>
        <v>0.1017745066464486</v>
      </c>
      <c r="N235">
        <f>Mapping!AE$2*Valeurs!N235/(SUMPRODUCT(Mapping!$S$2:$AL$2,Valeurs!$B235:$U235))</f>
        <v>3.8736773285228669E-2</v>
      </c>
      <c r="O235">
        <f>Mapping!AF$2*Valeurs!O235/(SUMPRODUCT(Mapping!$S$2:$AL$2,Valeurs!$B235:$U235))</f>
        <v>3.9870667820802008E-2</v>
      </c>
      <c r="P235">
        <f>Mapping!AG$2*Valeurs!P235/(SUMPRODUCT(Mapping!$S$2:$AL$2,Valeurs!$B235:$U235))</f>
        <v>9.1982357506949969E-2</v>
      </c>
      <c r="Q235">
        <f>Mapping!AH$2*Valeurs!Q235/(SUMPRODUCT(Mapping!$S$2:$AL$2,Valeurs!$B235:$U235))</f>
        <v>3.2159802484483975E-2</v>
      </c>
      <c r="R235">
        <f>Mapping!AI$2*Valeurs!R235/(SUMPRODUCT(Mapping!$S$2:$AL$2,Valeurs!$B235:$U235))</f>
        <v>6.6738820477937763E-2</v>
      </c>
      <c r="S235">
        <f>Mapping!AJ$2*Valeurs!S235/(SUMPRODUCT(Mapping!$S$2:$AL$2,Valeurs!$B235:$U235))</f>
        <v>3.4139605069406789E-2</v>
      </c>
      <c r="T235">
        <f>Mapping!AK$2*Valeurs!T235/(SUMPRODUCT(Mapping!$S$2:$AL$2,Valeurs!$B235:$U235))</f>
        <v>2.824576760923635E-2</v>
      </c>
      <c r="U235">
        <f>Mapping!AL$2*Valeurs!U235/(SUMPRODUCT(Mapping!$S$2:$AL$2,Valeurs!$B235:$U235))</f>
        <v>5.933658767527164E-2</v>
      </c>
      <c r="V235">
        <f>SUMPRODUCT(B235:U235,Rendements!B235:U235)</f>
        <v>-7.9311120060289557E-3</v>
      </c>
      <c r="W235">
        <f t="shared" si="3"/>
        <v>1.2125938323734022</v>
      </c>
    </row>
    <row r="236" spans="1:23" x14ac:dyDescent="0.25">
      <c r="A236" s="1" t="s">
        <v>255</v>
      </c>
      <c r="B236">
        <f>Mapping!S$2*Valeurs!B236/(SUMPRODUCT(Mapping!$S$2:$AL$2,Valeurs!$B236:$U236))</f>
        <v>5.2353879134675027E-2</v>
      </c>
      <c r="C236">
        <f>Mapping!T$2*Valeurs!C236/(SUMPRODUCT(Mapping!$S$2:$AL$2,Valeurs!$B236:$U236))</f>
        <v>3.7282878057006037E-2</v>
      </c>
      <c r="D236">
        <f>Mapping!U$2*Valeurs!D236/(SUMPRODUCT(Mapping!$S$2:$AL$2,Valeurs!$B236:$U236))</f>
        <v>3.497572136448842E-2</v>
      </c>
      <c r="E236">
        <f>Mapping!V$2*Valeurs!E236/(SUMPRODUCT(Mapping!$S$2:$AL$2,Valeurs!$B236:$U236))</f>
        <v>4.961478545899508E-2</v>
      </c>
      <c r="F236">
        <f>Mapping!W$2*Valeurs!F236/(SUMPRODUCT(Mapping!$S$2:$AL$2,Valeurs!$B236:$U236))</f>
        <v>5.3822165112496205E-2</v>
      </c>
      <c r="G236">
        <f>Mapping!X$2*Valeurs!G236/(SUMPRODUCT(Mapping!$S$2:$AL$2,Valeurs!$B236:$U236))</f>
        <v>5.3889633634539122E-2</v>
      </c>
      <c r="H236">
        <f>Mapping!Y$2*Valeurs!H236/(SUMPRODUCT(Mapping!$S$2:$AL$2,Valeurs!$B236:$U236))</f>
        <v>4.7957533381152981E-2</v>
      </c>
      <c r="I236">
        <f>Mapping!Z$2*Valeurs!I236/(SUMPRODUCT(Mapping!$S$2:$AL$2,Valeurs!$B236:$U236))</f>
        <v>4.8668302115433715E-2</v>
      </c>
      <c r="J236">
        <f>Mapping!AA$2*Valeurs!J236/(SUMPRODUCT(Mapping!$S$2:$AL$2,Valeurs!$B236:$U236))</f>
        <v>3.464221249970559E-3</v>
      </c>
      <c r="K236">
        <f>Mapping!AB$2*Valeurs!K236/(SUMPRODUCT(Mapping!$S$2:$AL$2,Valeurs!$B236:$U236))</f>
        <v>3.2313868752070957E-2</v>
      </c>
      <c r="L236">
        <f>Mapping!AC$2*Valeurs!L236/(SUMPRODUCT(Mapping!$S$2:$AL$2,Valeurs!$B236:$U236))</f>
        <v>9.0479678445022152E-2</v>
      </c>
      <c r="M236">
        <f>Mapping!AD$2*Valeurs!M236/(SUMPRODUCT(Mapping!$S$2:$AL$2,Valeurs!$B236:$U236))</f>
        <v>0.10347419053510197</v>
      </c>
      <c r="N236">
        <f>Mapping!AE$2*Valeurs!N236/(SUMPRODUCT(Mapping!$S$2:$AL$2,Valeurs!$B236:$U236))</f>
        <v>3.9006626186210078E-2</v>
      </c>
      <c r="O236">
        <f>Mapping!AF$2*Valeurs!O236/(SUMPRODUCT(Mapping!$S$2:$AL$2,Valeurs!$B236:$U236))</f>
        <v>3.9811607081173907E-2</v>
      </c>
      <c r="P236">
        <f>Mapping!AG$2*Valeurs!P236/(SUMPRODUCT(Mapping!$S$2:$AL$2,Valeurs!$B236:$U236))</f>
        <v>9.1081416326611778E-2</v>
      </c>
      <c r="Q236">
        <f>Mapping!AH$2*Valeurs!Q236/(SUMPRODUCT(Mapping!$S$2:$AL$2,Valeurs!$B236:$U236))</f>
        <v>3.2125586002825141E-2</v>
      </c>
      <c r="R236">
        <f>Mapping!AI$2*Valeurs!R236/(SUMPRODUCT(Mapping!$S$2:$AL$2,Valeurs!$B236:$U236))</f>
        <v>6.7953336651270152E-2</v>
      </c>
      <c r="S236">
        <f>Mapping!AJ$2*Valeurs!S236/(SUMPRODUCT(Mapping!$S$2:$AL$2,Valeurs!$B236:$U236))</f>
        <v>3.4747091679214005E-2</v>
      </c>
      <c r="T236">
        <f>Mapping!AK$2*Valeurs!T236/(SUMPRODUCT(Mapping!$S$2:$AL$2,Valeurs!$B236:$U236))</f>
        <v>2.7929396788217299E-2</v>
      </c>
      <c r="U236">
        <f>Mapping!AL$2*Valeurs!U236/(SUMPRODUCT(Mapping!$S$2:$AL$2,Valeurs!$B236:$U236))</f>
        <v>5.9048082043525428E-2</v>
      </c>
      <c r="V236">
        <f>SUMPRODUCT(B236:U236,Rendements!B236:U236)</f>
        <v>4.975848908418231E-3</v>
      </c>
      <c r="W236">
        <f t="shared" si="3"/>
        <v>1.218627516070572</v>
      </c>
    </row>
    <row r="237" spans="1:23" x14ac:dyDescent="0.25">
      <c r="A237" s="1" t="s">
        <v>256</v>
      </c>
      <c r="B237">
        <f>Mapping!S$2*Valeurs!B237/(SUMPRODUCT(Mapping!$S$2:$AL$2,Valeurs!$B237:$U237))</f>
        <v>5.4220921140818494E-2</v>
      </c>
      <c r="C237">
        <f>Mapping!T$2*Valeurs!C237/(SUMPRODUCT(Mapping!$S$2:$AL$2,Valeurs!$B237:$U237))</f>
        <v>3.7554555150163045E-2</v>
      </c>
      <c r="D237">
        <f>Mapping!U$2*Valeurs!D237/(SUMPRODUCT(Mapping!$S$2:$AL$2,Valeurs!$B237:$U237))</f>
        <v>3.5044978125766013E-2</v>
      </c>
      <c r="E237">
        <f>Mapping!V$2*Valeurs!E237/(SUMPRODUCT(Mapping!$S$2:$AL$2,Valeurs!$B237:$U237))</f>
        <v>4.9919737578768712E-2</v>
      </c>
      <c r="F237">
        <f>Mapping!W$2*Valeurs!F237/(SUMPRODUCT(Mapping!$S$2:$AL$2,Valeurs!$B237:$U237))</f>
        <v>5.324030377195766E-2</v>
      </c>
      <c r="G237">
        <f>Mapping!X$2*Valeurs!G237/(SUMPRODUCT(Mapping!$S$2:$AL$2,Valeurs!$B237:$U237))</f>
        <v>5.4469664492279399E-2</v>
      </c>
      <c r="H237">
        <f>Mapping!Y$2*Valeurs!H237/(SUMPRODUCT(Mapping!$S$2:$AL$2,Valeurs!$B237:$U237))</f>
        <v>4.8092548448235857E-2</v>
      </c>
      <c r="I237">
        <f>Mapping!Z$2*Valeurs!I237/(SUMPRODUCT(Mapping!$S$2:$AL$2,Valeurs!$B237:$U237))</f>
        <v>4.8963926456495943E-2</v>
      </c>
      <c r="J237">
        <f>Mapping!AA$2*Valeurs!J237/(SUMPRODUCT(Mapping!$S$2:$AL$2,Valeurs!$B237:$U237))</f>
        <v>3.4563947615965864E-3</v>
      </c>
      <c r="K237">
        <f>Mapping!AB$2*Valeurs!K237/(SUMPRODUCT(Mapping!$S$2:$AL$2,Valeurs!$B237:$U237))</f>
        <v>3.2094776185816992E-2</v>
      </c>
      <c r="L237">
        <f>Mapping!AC$2*Valeurs!L237/(SUMPRODUCT(Mapping!$S$2:$AL$2,Valeurs!$B237:$U237))</f>
        <v>9.0415931407743191E-2</v>
      </c>
      <c r="M237">
        <f>Mapping!AD$2*Valeurs!M237/(SUMPRODUCT(Mapping!$S$2:$AL$2,Valeurs!$B237:$U237))</f>
        <v>0.1027120554086759</v>
      </c>
      <c r="N237">
        <f>Mapping!AE$2*Valeurs!N237/(SUMPRODUCT(Mapping!$S$2:$AL$2,Valeurs!$B237:$U237))</f>
        <v>3.846136061906294E-2</v>
      </c>
      <c r="O237">
        <f>Mapping!AF$2*Valeurs!O237/(SUMPRODUCT(Mapping!$S$2:$AL$2,Valeurs!$B237:$U237))</f>
        <v>3.9679489144237232E-2</v>
      </c>
      <c r="P237">
        <f>Mapping!AG$2*Valeurs!P237/(SUMPRODUCT(Mapping!$S$2:$AL$2,Valeurs!$B237:$U237))</f>
        <v>8.7298601244155949E-2</v>
      </c>
      <c r="Q237">
        <f>Mapping!AH$2*Valeurs!Q237/(SUMPRODUCT(Mapping!$S$2:$AL$2,Valeurs!$B237:$U237))</f>
        <v>3.2519485200387985E-2</v>
      </c>
      <c r="R237">
        <f>Mapping!AI$2*Valeurs!R237/(SUMPRODUCT(Mapping!$S$2:$AL$2,Valeurs!$B237:$U237))</f>
        <v>6.9290384816766803E-2</v>
      </c>
      <c r="S237">
        <f>Mapping!AJ$2*Valeurs!S237/(SUMPRODUCT(Mapping!$S$2:$AL$2,Valeurs!$B237:$U237))</f>
        <v>3.4955090400098823E-2</v>
      </c>
      <c r="T237">
        <f>Mapping!AK$2*Valeurs!T237/(SUMPRODUCT(Mapping!$S$2:$AL$2,Valeurs!$B237:$U237))</f>
        <v>2.8206836742514271E-2</v>
      </c>
      <c r="U237">
        <f>Mapping!AL$2*Valeurs!U237/(SUMPRODUCT(Mapping!$S$2:$AL$2,Valeurs!$B237:$U237))</f>
        <v>5.9402958904458521E-2</v>
      </c>
      <c r="V237">
        <f>SUMPRODUCT(B237:U237,Rendements!B237:U237)</f>
        <v>-5.4940078216349371E-4</v>
      </c>
      <c r="W237">
        <f t="shared" si="3"/>
        <v>1.2179580011600768</v>
      </c>
    </row>
    <row r="238" spans="1:23" x14ac:dyDescent="0.25">
      <c r="A238" s="1" t="s">
        <v>257</v>
      </c>
      <c r="B238">
        <f>Mapping!S$2*Valeurs!B238/(SUMPRODUCT(Mapping!$S$2:$AL$2,Valeurs!$B238:$U238))</f>
        <v>5.4099898418201509E-2</v>
      </c>
      <c r="C238">
        <f>Mapping!T$2*Valeurs!C238/(SUMPRODUCT(Mapping!$S$2:$AL$2,Valeurs!$B238:$U238))</f>
        <v>3.7632486742240776E-2</v>
      </c>
      <c r="D238">
        <f>Mapping!U$2*Valeurs!D238/(SUMPRODUCT(Mapping!$S$2:$AL$2,Valeurs!$B238:$U238))</f>
        <v>3.5723550651261697E-2</v>
      </c>
      <c r="E238">
        <f>Mapping!V$2*Valeurs!E238/(SUMPRODUCT(Mapping!$S$2:$AL$2,Valeurs!$B238:$U238))</f>
        <v>5.0222783611104146E-2</v>
      </c>
      <c r="F238">
        <f>Mapping!W$2*Valeurs!F238/(SUMPRODUCT(Mapping!$S$2:$AL$2,Valeurs!$B238:$U238))</f>
        <v>5.2821858876698768E-2</v>
      </c>
      <c r="G238">
        <f>Mapping!X$2*Valeurs!G238/(SUMPRODUCT(Mapping!$S$2:$AL$2,Valeurs!$B238:$U238))</f>
        <v>5.4033563351819081E-2</v>
      </c>
      <c r="H238">
        <f>Mapping!Y$2*Valeurs!H238/(SUMPRODUCT(Mapping!$S$2:$AL$2,Valeurs!$B238:$U238))</f>
        <v>4.782079661657259E-2</v>
      </c>
      <c r="I238">
        <f>Mapping!Z$2*Valeurs!I238/(SUMPRODUCT(Mapping!$S$2:$AL$2,Valeurs!$B238:$U238))</f>
        <v>4.9532925349710738E-2</v>
      </c>
      <c r="J238">
        <f>Mapping!AA$2*Valeurs!J238/(SUMPRODUCT(Mapping!$S$2:$AL$2,Valeurs!$B238:$U238))</f>
        <v>3.489282071454736E-3</v>
      </c>
      <c r="K238">
        <f>Mapping!AB$2*Valeurs!K238/(SUMPRODUCT(Mapping!$S$2:$AL$2,Valeurs!$B238:$U238))</f>
        <v>3.2229652174647724E-2</v>
      </c>
      <c r="L238">
        <f>Mapping!AC$2*Valeurs!L238/(SUMPRODUCT(Mapping!$S$2:$AL$2,Valeurs!$B238:$U238))</f>
        <v>9.2631498394769404E-2</v>
      </c>
      <c r="M238">
        <f>Mapping!AD$2*Valeurs!M238/(SUMPRODUCT(Mapping!$S$2:$AL$2,Valeurs!$B238:$U238))</f>
        <v>0.10207671820607535</v>
      </c>
      <c r="N238">
        <f>Mapping!AE$2*Valeurs!N238/(SUMPRODUCT(Mapping!$S$2:$AL$2,Valeurs!$B238:$U238))</f>
        <v>3.755910074565981E-2</v>
      </c>
      <c r="O238">
        <f>Mapping!AF$2*Valeurs!O238/(SUMPRODUCT(Mapping!$S$2:$AL$2,Valeurs!$B238:$U238))</f>
        <v>4.0283597101449492E-2</v>
      </c>
      <c r="P238">
        <f>Mapping!AG$2*Valeurs!P238/(SUMPRODUCT(Mapping!$S$2:$AL$2,Valeurs!$B238:$U238))</f>
        <v>8.3092980699081456E-2</v>
      </c>
      <c r="Q238">
        <f>Mapping!AH$2*Valeurs!Q238/(SUMPRODUCT(Mapping!$S$2:$AL$2,Valeurs!$B238:$U238))</f>
        <v>3.2617966407012498E-2</v>
      </c>
      <c r="R238">
        <f>Mapping!AI$2*Valeurs!R238/(SUMPRODUCT(Mapping!$S$2:$AL$2,Valeurs!$B238:$U238))</f>
        <v>6.9786345677345249E-2</v>
      </c>
      <c r="S238">
        <f>Mapping!AJ$2*Valeurs!S238/(SUMPRODUCT(Mapping!$S$2:$AL$2,Valeurs!$B238:$U238))</f>
        <v>3.5732842905452568E-2</v>
      </c>
      <c r="T238">
        <f>Mapping!AK$2*Valeurs!T238/(SUMPRODUCT(Mapping!$S$2:$AL$2,Valeurs!$B238:$U238))</f>
        <v>2.8038207473537236E-2</v>
      </c>
      <c r="U238">
        <f>Mapping!AL$2*Valeurs!U238/(SUMPRODUCT(Mapping!$S$2:$AL$2,Valeurs!$B238:$U238))</f>
        <v>6.0573944525905456E-2</v>
      </c>
      <c r="V238">
        <f>SUMPRODUCT(B238:U238,Rendements!B238:U238)</f>
        <v>-6.402114773193664E-3</v>
      </c>
      <c r="W238">
        <f t="shared" si="3"/>
        <v>1.2101604942477204</v>
      </c>
    </row>
    <row r="239" spans="1:23" x14ac:dyDescent="0.25">
      <c r="A239" s="1" t="s">
        <v>258</v>
      </c>
      <c r="B239">
        <f>Mapping!S$2*Valeurs!B239/(SUMPRODUCT(Mapping!$S$2:$AL$2,Valeurs!$B239:$U239))</f>
        <v>5.8495923831854611E-2</v>
      </c>
      <c r="C239">
        <f>Mapping!T$2*Valeurs!C239/(SUMPRODUCT(Mapping!$S$2:$AL$2,Valeurs!$B239:$U239))</f>
        <v>3.7066723481196176E-2</v>
      </c>
      <c r="D239">
        <f>Mapping!U$2*Valeurs!D239/(SUMPRODUCT(Mapping!$S$2:$AL$2,Valeurs!$B239:$U239))</f>
        <v>3.6575793153103019E-2</v>
      </c>
      <c r="E239">
        <f>Mapping!V$2*Valeurs!E239/(SUMPRODUCT(Mapping!$S$2:$AL$2,Valeurs!$B239:$U239))</f>
        <v>4.9471330556118021E-2</v>
      </c>
      <c r="F239">
        <f>Mapping!W$2*Valeurs!F239/(SUMPRODUCT(Mapping!$S$2:$AL$2,Valeurs!$B239:$U239))</f>
        <v>5.1997175095846129E-2</v>
      </c>
      <c r="G239">
        <f>Mapping!X$2*Valeurs!G239/(SUMPRODUCT(Mapping!$S$2:$AL$2,Valeurs!$B239:$U239))</f>
        <v>5.3134742217191069E-2</v>
      </c>
      <c r="H239">
        <f>Mapping!Y$2*Valeurs!H239/(SUMPRODUCT(Mapping!$S$2:$AL$2,Valeurs!$B239:$U239))</f>
        <v>4.7291629274367246E-2</v>
      </c>
      <c r="I239">
        <f>Mapping!Z$2*Valeurs!I239/(SUMPRODUCT(Mapping!$S$2:$AL$2,Valeurs!$B239:$U239))</f>
        <v>4.9008171745156183E-2</v>
      </c>
      <c r="J239">
        <f>Mapping!AA$2*Valeurs!J239/(SUMPRODUCT(Mapping!$S$2:$AL$2,Valeurs!$B239:$U239))</f>
        <v>3.4608334287350886E-3</v>
      </c>
      <c r="K239">
        <f>Mapping!AB$2*Valeurs!K239/(SUMPRODUCT(Mapping!$S$2:$AL$2,Valeurs!$B239:$U239))</f>
        <v>3.2037149644603045E-2</v>
      </c>
      <c r="L239">
        <f>Mapping!AC$2*Valeurs!L239/(SUMPRODUCT(Mapping!$S$2:$AL$2,Valeurs!$B239:$U239))</f>
        <v>9.208015387501424E-2</v>
      </c>
      <c r="M239">
        <f>Mapping!AD$2*Valeurs!M239/(SUMPRODUCT(Mapping!$S$2:$AL$2,Valeurs!$B239:$U239))</f>
        <v>0.10065653036143493</v>
      </c>
      <c r="N239">
        <f>Mapping!AE$2*Valeurs!N239/(SUMPRODUCT(Mapping!$S$2:$AL$2,Valeurs!$B239:$U239))</f>
        <v>3.7523222807768729E-2</v>
      </c>
      <c r="O239">
        <f>Mapping!AF$2*Valeurs!O239/(SUMPRODUCT(Mapping!$S$2:$AL$2,Valeurs!$B239:$U239))</f>
        <v>3.9999875304337844E-2</v>
      </c>
      <c r="P239">
        <f>Mapping!AG$2*Valeurs!P239/(SUMPRODUCT(Mapping!$S$2:$AL$2,Valeurs!$B239:$U239))</f>
        <v>8.4371453485838521E-2</v>
      </c>
      <c r="Q239">
        <f>Mapping!AH$2*Valeurs!Q239/(SUMPRODUCT(Mapping!$S$2:$AL$2,Valeurs!$B239:$U239))</f>
        <v>3.2519888254452151E-2</v>
      </c>
      <c r="R239">
        <f>Mapping!AI$2*Valeurs!R239/(SUMPRODUCT(Mapping!$S$2:$AL$2,Valeurs!$B239:$U239))</f>
        <v>7.1652287263840583E-2</v>
      </c>
      <c r="S239">
        <f>Mapping!AJ$2*Valeurs!S239/(SUMPRODUCT(Mapping!$S$2:$AL$2,Valeurs!$B239:$U239))</f>
        <v>3.5536521026191356E-2</v>
      </c>
      <c r="T239">
        <f>Mapping!AK$2*Valeurs!T239/(SUMPRODUCT(Mapping!$S$2:$AL$2,Valeurs!$B239:$U239))</f>
        <v>2.7908148101549943E-2</v>
      </c>
      <c r="U239">
        <f>Mapping!AL$2*Valeurs!U239/(SUMPRODUCT(Mapping!$S$2:$AL$2,Valeurs!$B239:$U239))</f>
        <v>5.9212447091401346E-2</v>
      </c>
      <c r="V239">
        <f>SUMPRODUCT(B239:U239,Rendements!B239:U239)</f>
        <v>1.115698610275272E-2</v>
      </c>
      <c r="W239">
        <f t="shared" si="3"/>
        <v>1.2236622380641426</v>
      </c>
    </row>
    <row r="240" spans="1:23" x14ac:dyDescent="0.25">
      <c r="A240" s="1" t="s">
        <v>259</v>
      </c>
      <c r="B240">
        <f>Mapping!S$2*Valeurs!B240/(SUMPRODUCT(Mapping!$S$2:$AL$2,Valeurs!$B240:$U240))</f>
        <v>5.7958311393515503E-2</v>
      </c>
      <c r="C240">
        <f>Mapping!T$2*Valeurs!C240/(SUMPRODUCT(Mapping!$S$2:$AL$2,Valeurs!$B240:$U240))</f>
        <v>3.6726058178614601E-2</v>
      </c>
      <c r="D240">
        <f>Mapping!U$2*Valeurs!D240/(SUMPRODUCT(Mapping!$S$2:$AL$2,Valeurs!$B240:$U240))</f>
        <v>3.6239639793122766E-2</v>
      </c>
      <c r="E240">
        <f>Mapping!V$2*Valeurs!E240/(SUMPRODUCT(Mapping!$S$2:$AL$2,Valeurs!$B240:$U240))</f>
        <v>4.9016659514002241E-2</v>
      </c>
      <c r="F240">
        <f>Mapping!W$2*Valeurs!F240/(SUMPRODUCT(Mapping!$S$2:$AL$2,Valeurs!$B240:$U240))</f>
        <v>5.1519290035506239E-2</v>
      </c>
      <c r="G240">
        <f>Mapping!X$2*Valeurs!G240/(SUMPRODUCT(Mapping!$S$2:$AL$2,Valeurs!$B240:$U240))</f>
        <v>5.2646402236340158E-2</v>
      </c>
      <c r="H240">
        <f>Mapping!Y$2*Valeurs!H240/(SUMPRODUCT(Mapping!$S$2:$AL$2,Valeurs!$B240:$U240))</f>
        <v>4.6856990987427731E-2</v>
      </c>
      <c r="I240">
        <f>Mapping!Z$2*Valeurs!I240/(SUMPRODUCT(Mapping!$S$2:$AL$2,Valeurs!$B240:$U240))</f>
        <v>4.8557757408830969E-2</v>
      </c>
      <c r="J240">
        <f>Mapping!AA$2*Valeurs!J240/(SUMPRODUCT(Mapping!$S$2:$AL$2,Valeurs!$B240:$U240))</f>
        <v>3.4290263048121299E-3</v>
      </c>
      <c r="K240">
        <f>Mapping!AB$2*Valeurs!K240/(SUMPRODUCT(Mapping!$S$2:$AL$2,Valeurs!$B240:$U240))</f>
        <v>3.1742709126193952E-2</v>
      </c>
      <c r="L240">
        <f>Mapping!AC$2*Valeurs!L240/(SUMPRODUCT(Mapping!$S$2:$AL$2,Valeurs!$B240:$U240))</f>
        <v>9.1233882326424223E-2</v>
      </c>
      <c r="M240">
        <f>Mapping!AD$2*Valeurs!M240/(SUMPRODUCT(Mapping!$S$2:$AL$2,Valeurs!$B240:$U240))</f>
        <v>9.9731436796318906E-2</v>
      </c>
      <c r="N240">
        <f>Mapping!AE$2*Valeurs!N240/(SUMPRODUCT(Mapping!$S$2:$AL$2,Valeurs!$B240:$U240))</f>
        <v>3.7178362004031143E-2</v>
      </c>
      <c r="O240">
        <f>Mapping!AF$2*Valeurs!O240/(SUMPRODUCT(Mapping!$S$2:$AL$2,Valeurs!$B240:$U240))</f>
        <v>3.9632252586600462E-2</v>
      </c>
      <c r="P240">
        <f>Mapping!AG$2*Valeurs!P240/(SUMPRODUCT(Mapping!$S$2:$AL$2,Valeurs!$B240:$U240))</f>
        <v>8.3708088513558196E-2</v>
      </c>
      <c r="Q240">
        <f>Mapping!AH$2*Valeurs!Q240/(SUMPRODUCT(Mapping!$S$2:$AL$2,Valeurs!$B240:$U240))</f>
        <v>3.2221011080219526E-2</v>
      </c>
      <c r="R240">
        <f>Mapping!AI$2*Valeurs!R240/(SUMPRODUCT(Mapping!$S$2:$AL$2,Valeurs!$B240:$U240))</f>
        <v>8.0116516635318616E-2</v>
      </c>
      <c r="S240">
        <f>Mapping!AJ$2*Valeurs!S240/(SUMPRODUCT(Mapping!$S$2:$AL$2,Valeurs!$B240:$U240))</f>
        <v>3.5209919197081066E-2</v>
      </c>
      <c r="T240">
        <f>Mapping!AK$2*Valeurs!T240/(SUMPRODUCT(Mapping!$S$2:$AL$2,Valeurs!$B240:$U240))</f>
        <v>2.7607436505248058E-2</v>
      </c>
      <c r="U240">
        <f>Mapping!AL$2*Valeurs!U240/(SUMPRODUCT(Mapping!$S$2:$AL$2,Valeurs!$B240:$U240))</f>
        <v>5.8668249376833438E-2</v>
      </c>
      <c r="V240">
        <f>SUMPRODUCT(B240:U240,Rendements!B240:U240)</f>
        <v>1.0363099262786271E-2</v>
      </c>
      <c r="W240">
        <f t="shared" si="3"/>
        <v>1.2363431713013247</v>
      </c>
    </row>
    <row r="241" spans="1:23" x14ac:dyDescent="0.25">
      <c r="A241" s="1" t="s">
        <v>260</v>
      </c>
      <c r="B241">
        <f>Mapping!S$2*Valeurs!B241/(SUMPRODUCT(Mapping!$S$2:$AL$2,Valeurs!$B241:$U241))</f>
        <v>5.730316903891032E-2</v>
      </c>
      <c r="C241">
        <f>Mapping!T$2*Valeurs!C241/(SUMPRODUCT(Mapping!$S$2:$AL$2,Valeurs!$B241:$U241))</f>
        <v>3.6765424636463678E-2</v>
      </c>
      <c r="D241">
        <f>Mapping!U$2*Valeurs!D241/(SUMPRODUCT(Mapping!$S$2:$AL$2,Valeurs!$B241:$U241))</f>
        <v>3.609042670560713E-2</v>
      </c>
      <c r="E241">
        <f>Mapping!V$2*Valeurs!E241/(SUMPRODUCT(Mapping!$S$2:$AL$2,Valeurs!$B241:$U241))</f>
        <v>4.8807727712710351E-2</v>
      </c>
      <c r="F241">
        <f>Mapping!W$2*Valeurs!F241/(SUMPRODUCT(Mapping!$S$2:$AL$2,Valeurs!$B241:$U241))</f>
        <v>5.128696004405784E-2</v>
      </c>
      <c r="G241">
        <f>Mapping!X$2*Valeurs!G241/(SUMPRODUCT(Mapping!$S$2:$AL$2,Valeurs!$B241:$U241))</f>
        <v>5.3358111171430411E-2</v>
      </c>
      <c r="H241">
        <f>Mapping!Y$2*Valeurs!H241/(SUMPRODUCT(Mapping!$S$2:$AL$2,Valeurs!$B241:$U241))</f>
        <v>4.7309956838064368E-2</v>
      </c>
      <c r="I241">
        <f>Mapping!Z$2*Valeurs!I241/(SUMPRODUCT(Mapping!$S$2:$AL$2,Valeurs!$B241:$U241))</f>
        <v>4.8646600780584089E-2</v>
      </c>
      <c r="J241">
        <f>Mapping!AA$2*Valeurs!J241/(SUMPRODUCT(Mapping!$S$2:$AL$2,Valeurs!$B241:$U241))</f>
        <v>3.4260250745149403E-3</v>
      </c>
      <c r="K241">
        <f>Mapping!AB$2*Valeurs!K241/(SUMPRODUCT(Mapping!$S$2:$AL$2,Valeurs!$B241:$U241))</f>
        <v>3.1714926551236533E-2</v>
      </c>
      <c r="L241">
        <f>Mapping!AC$2*Valeurs!L241/(SUMPRODUCT(Mapping!$S$2:$AL$2,Valeurs!$B241:$U241))</f>
        <v>9.1154030535440869E-2</v>
      </c>
      <c r="M241">
        <f>Mapping!AD$2*Valeurs!M241/(SUMPRODUCT(Mapping!$S$2:$AL$2,Valeurs!$B241:$U241))</f>
        <v>9.9644147582679657E-2</v>
      </c>
      <c r="N241">
        <f>Mapping!AE$2*Valeurs!N241/(SUMPRODUCT(Mapping!$S$2:$AL$2,Valeurs!$B241:$U241))</f>
        <v>3.7145821913484214E-2</v>
      </c>
      <c r="O241">
        <f>Mapping!AF$2*Valeurs!O241/(SUMPRODUCT(Mapping!$S$2:$AL$2,Valeurs!$B241:$U241))</f>
        <v>3.9673596936567489E-2</v>
      </c>
      <c r="P241">
        <f>Mapping!AG$2*Valeurs!P241/(SUMPRODUCT(Mapping!$S$2:$AL$2,Valeurs!$B241:$U241))</f>
        <v>8.4194628328424198E-2</v>
      </c>
      <c r="Q241">
        <f>Mapping!AH$2*Valeurs!Q241/(SUMPRODUCT(Mapping!$S$2:$AL$2,Valeurs!$B241:$U241))</f>
        <v>3.2192809874960669E-2</v>
      </c>
      <c r="R241">
        <f>Mapping!AI$2*Valeurs!R241/(SUMPRODUCT(Mapping!$S$2:$AL$2,Valeurs!$B241:$U241))</f>
        <v>8.1448667854982962E-2</v>
      </c>
      <c r="S241">
        <f>Mapping!AJ$2*Valeurs!S241/(SUMPRODUCT(Mapping!$S$2:$AL$2,Valeurs!$B241:$U241))</f>
        <v>3.517910197176332E-2</v>
      </c>
      <c r="T241">
        <f>Mapping!AK$2*Valeurs!T241/(SUMPRODUCT(Mapping!$S$2:$AL$2,Valeurs!$B241:$U241))</f>
        <v>2.7421278633211119E-2</v>
      </c>
      <c r="U241">
        <f>Mapping!AL$2*Valeurs!U241/(SUMPRODUCT(Mapping!$S$2:$AL$2,Valeurs!$B241:$U241))</f>
        <v>5.7236587814905752E-2</v>
      </c>
      <c r="V241">
        <f>SUMPRODUCT(B241:U241,Rendements!B241:U241)</f>
        <v>9.6171416179652715E-4</v>
      </c>
      <c r="W241">
        <f t="shared" si="3"/>
        <v>1.2375321800380057</v>
      </c>
    </row>
    <row r="242" spans="1:23" x14ac:dyDescent="0.25">
      <c r="A242" s="1" t="s">
        <v>261</v>
      </c>
      <c r="B242">
        <f>Mapping!S$2*Valeurs!B242/(SUMPRODUCT(Mapping!$S$2:$AL$2,Valeurs!$B242:$U242))</f>
        <v>5.6725588932802912E-2</v>
      </c>
      <c r="C242">
        <f>Mapping!T$2*Valeurs!C242/(SUMPRODUCT(Mapping!$S$2:$AL$2,Valeurs!$B242:$U242))</f>
        <v>3.5957937059844985E-2</v>
      </c>
      <c r="D242">
        <f>Mapping!U$2*Valeurs!D242/(SUMPRODUCT(Mapping!$S$2:$AL$2,Valeurs!$B242:$U242))</f>
        <v>3.5828359350536396E-2</v>
      </c>
      <c r="E242">
        <f>Mapping!V$2*Valeurs!E242/(SUMPRODUCT(Mapping!$S$2:$AL$2,Valeurs!$B242:$U242))</f>
        <v>4.8524878286253709E-2</v>
      </c>
      <c r="F242">
        <f>Mapping!W$2*Valeurs!F242/(SUMPRODUCT(Mapping!$S$2:$AL$2,Valeurs!$B242:$U242))</f>
        <v>5.1136515208564347E-2</v>
      </c>
      <c r="G242">
        <f>Mapping!X$2*Valeurs!G242/(SUMPRODUCT(Mapping!$S$2:$AL$2,Valeurs!$B242:$U242))</f>
        <v>5.3004487071159422E-2</v>
      </c>
      <c r="H242">
        <f>Mapping!Y$2*Valeurs!H242/(SUMPRODUCT(Mapping!$S$2:$AL$2,Valeurs!$B242:$U242))</f>
        <v>4.7050369348139789E-2</v>
      </c>
      <c r="I242">
        <f>Mapping!Z$2*Valeurs!I242/(SUMPRODUCT(Mapping!$S$2:$AL$2,Valeurs!$B242:$U242))</f>
        <v>4.9810570121617402E-2</v>
      </c>
      <c r="J242">
        <f>Mapping!AA$2*Valeurs!J242/(SUMPRODUCT(Mapping!$S$2:$AL$2,Valeurs!$B242:$U242))</f>
        <v>3.4414187214819596E-3</v>
      </c>
      <c r="K242">
        <f>Mapping!AB$2*Valeurs!K242/(SUMPRODUCT(Mapping!$S$2:$AL$2,Valeurs!$B242:$U242))</f>
        <v>3.2157091924119474E-2</v>
      </c>
      <c r="L242">
        <f>Mapping!AC$2*Valeurs!L242/(SUMPRODUCT(Mapping!$S$2:$AL$2,Valeurs!$B242:$U242))</f>
        <v>9.4746335420647879E-2</v>
      </c>
      <c r="M242">
        <f>Mapping!AD$2*Valeurs!M242/(SUMPRODUCT(Mapping!$S$2:$AL$2,Valeurs!$B242:$U242))</f>
        <v>9.9718614461731248E-2</v>
      </c>
      <c r="N242">
        <f>Mapping!AE$2*Valeurs!N242/(SUMPRODUCT(Mapping!$S$2:$AL$2,Valeurs!$B242:$U242))</f>
        <v>3.7507416888942942E-2</v>
      </c>
      <c r="O242">
        <f>Mapping!AF$2*Valeurs!O242/(SUMPRODUCT(Mapping!$S$2:$AL$2,Valeurs!$B242:$U242))</f>
        <v>3.945866675953548E-2</v>
      </c>
      <c r="P242">
        <f>Mapping!AG$2*Valeurs!P242/(SUMPRODUCT(Mapping!$S$2:$AL$2,Valeurs!$B242:$U242))</f>
        <v>8.338948977038374E-2</v>
      </c>
      <c r="Q242">
        <f>Mapping!AH$2*Valeurs!Q242/(SUMPRODUCT(Mapping!$S$2:$AL$2,Valeurs!$B242:$U242))</f>
        <v>3.1978157059996175E-2</v>
      </c>
      <c r="R242">
        <f>Mapping!AI$2*Valeurs!R242/(SUMPRODUCT(Mapping!$S$2:$AL$2,Valeurs!$B242:$U242))</f>
        <v>7.9578561128458458E-2</v>
      </c>
      <c r="S242">
        <f>Mapping!AJ$2*Valeurs!S242/(SUMPRODUCT(Mapping!$S$2:$AL$2,Valeurs!$B242:$U242))</f>
        <v>3.5075907822521402E-2</v>
      </c>
      <c r="T242">
        <f>Mapping!AK$2*Valeurs!T242/(SUMPRODUCT(Mapping!$S$2:$AL$2,Valeurs!$B242:$U242))</f>
        <v>2.7766665290429683E-2</v>
      </c>
      <c r="U242">
        <f>Mapping!AL$2*Valeurs!U242/(SUMPRODUCT(Mapping!$S$2:$AL$2,Valeurs!$B242:$U242))</f>
        <v>5.71429693728326E-2</v>
      </c>
      <c r="V242">
        <f>SUMPRODUCT(B242:U242,Rendements!B242:U242)</f>
        <v>3.211391223068987E-3</v>
      </c>
      <c r="W242">
        <f t="shared" si="3"/>
        <v>1.241506380019245</v>
      </c>
    </row>
    <row r="243" spans="1:23" x14ac:dyDescent="0.25">
      <c r="A243" s="1" t="s">
        <v>262</v>
      </c>
      <c r="B243">
        <f>Mapping!S$2*Valeurs!B243/(SUMPRODUCT(Mapping!$S$2:$AL$2,Valeurs!$B243:$U243))</f>
        <v>5.6533232219266781E-2</v>
      </c>
      <c r="C243">
        <f>Mapping!T$2*Valeurs!C243/(SUMPRODUCT(Mapping!$S$2:$AL$2,Valeurs!$B243:$U243))</f>
        <v>3.5836003542212148E-2</v>
      </c>
      <c r="D243">
        <f>Mapping!U$2*Valeurs!D243/(SUMPRODUCT(Mapping!$S$2:$AL$2,Valeurs!$B243:$U243))</f>
        <v>3.5706865231467405E-2</v>
      </c>
      <c r="E243">
        <f>Mapping!V$2*Valeurs!E243/(SUMPRODUCT(Mapping!$S$2:$AL$2,Valeurs!$B243:$U243))</f>
        <v>4.8360330217428159E-2</v>
      </c>
      <c r="F243">
        <f>Mapping!W$2*Valeurs!F243/(SUMPRODUCT(Mapping!$S$2:$AL$2,Valeurs!$B243:$U243))</f>
        <v>5.1383758968695473E-2</v>
      </c>
      <c r="G243">
        <f>Mapping!X$2*Valeurs!G243/(SUMPRODUCT(Mapping!$S$2:$AL$2,Valeurs!$B243:$U243))</f>
        <v>5.2824748629875816E-2</v>
      </c>
      <c r="H243">
        <f>Mapping!Y$2*Valeurs!H243/(SUMPRODUCT(Mapping!$S$2:$AL$2,Valeurs!$B243:$U243))</f>
        <v>4.6890821345399958E-2</v>
      </c>
      <c r="I243">
        <f>Mapping!Z$2*Valeurs!I243/(SUMPRODUCT(Mapping!$S$2:$AL$2,Valeurs!$B243:$U243))</f>
        <v>4.983888317271503E-2</v>
      </c>
      <c r="J243">
        <f>Mapping!AA$2*Valeurs!J243/(SUMPRODUCT(Mapping!$S$2:$AL$2,Valeurs!$B243:$U243))</f>
        <v>3.4210549424984506E-3</v>
      </c>
      <c r="K243">
        <f>Mapping!AB$2*Valeurs!K243/(SUMPRODUCT(Mapping!$S$2:$AL$2,Valeurs!$B243:$U243))</f>
        <v>3.2243370394733295E-2</v>
      </c>
      <c r="L243">
        <f>Mapping!AC$2*Valeurs!L243/(SUMPRODUCT(Mapping!$S$2:$AL$2,Valeurs!$B243:$U243))</f>
        <v>9.552408084603943E-2</v>
      </c>
      <c r="M243">
        <f>Mapping!AD$2*Valeurs!M243/(SUMPRODUCT(Mapping!$S$2:$AL$2,Valeurs!$B243:$U243))</f>
        <v>9.9238322061651285E-2</v>
      </c>
      <c r="N243">
        <f>Mapping!AE$2*Valeurs!N243/(SUMPRODUCT(Mapping!$S$2:$AL$2,Valeurs!$B243:$U243))</f>
        <v>3.6696325253338727E-2</v>
      </c>
      <c r="O243">
        <f>Mapping!AF$2*Valeurs!O243/(SUMPRODUCT(Mapping!$S$2:$AL$2,Valeurs!$B243:$U243))</f>
        <v>3.9528852892516342E-2</v>
      </c>
      <c r="P243">
        <f>Mapping!AG$2*Valeurs!P243/(SUMPRODUCT(Mapping!$S$2:$AL$2,Valeurs!$B243:$U243))</f>
        <v>8.2327937864991818E-2</v>
      </c>
      <c r="Q243">
        <f>Mapping!AH$2*Valeurs!Q243/(SUMPRODUCT(Mapping!$S$2:$AL$2,Valeurs!$B243:$U243))</f>
        <v>3.1989529966942598E-2</v>
      </c>
      <c r="R243">
        <f>Mapping!AI$2*Valeurs!R243/(SUMPRODUCT(Mapping!$S$2:$AL$2,Valeurs!$B243:$U243))</f>
        <v>8.0353773416015031E-2</v>
      </c>
      <c r="S243">
        <f>Mapping!AJ$2*Valeurs!S243/(SUMPRODUCT(Mapping!$S$2:$AL$2,Valeurs!$B243:$U243))</f>
        <v>3.6065783867659927E-2</v>
      </c>
      <c r="T243">
        <f>Mapping!AK$2*Valeurs!T243/(SUMPRODUCT(Mapping!$S$2:$AL$2,Valeurs!$B243:$U243))</f>
        <v>2.8287127846104737E-2</v>
      </c>
      <c r="U243">
        <f>Mapping!AL$2*Valeurs!U243/(SUMPRODUCT(Mapping!$S$2:$AL$2,Valeurs!$B243:$U243))</f>
        <v>5.6949197320447655E-2</v>
      </c>
      <c r="V243">
        <f>SUMPRODUCT(B243:U243,Rendements!B243:U243)</f>
        <v>3.4933795646415202E-3</v>
      </c>
      <c r="W243">
        <f t="shared" si="3"/>
        <v>1.2458434330365762</v>
      </c>
    </row>
    <row r="244" spans="1:23" x14ac:dyDescent="0.25">
      <c r="A244" s="1" t="s">
        <v>263</v>
      </c>
      <c r="B244">
        <f>Mapping!S$2*Valeurs!B244/(SUMPRODUCT(Mapping!$S$2:$AL$2,Valeurs!$B244:$U244))</f>
        <v>5.6462763096498607E-2</v>
      </c>
      <c r="C244">
        <f>Mapping!T$2*Valeurs!C244/(SUMPRODUCT(Mapping!$S$2:$AL$2,Valeurs!$B244:$U244))</f>
        <v>3.5488859551986628E-2</v>
      </c>
      <c r="D244">
        <f>Mapping!U$2*Valeurs!D244/(SUMPRODUCT(Mapping!$S$2:$AL$2,Valeurs!$B244:$U244))</f>
        <v>3.6158226543206343E-2</v>
      </c>
      <c r="E244">
        <f>Mapping!V$2*Valeurs!E244/(SUMPRODUCT(Mapping!$S$2:$AL$2,Valeurs!$B244:$U244))</f>
        <v>4.8217646642888072E-2</v>
      </c>
      <c r="F244">
        <f>Mapping!W$2*Valeurs!F244/(SUMPRODUCT(Mapping!$S$2:$AL$2,Valeurs!$B244:$U244))</f>
        <v>5.0793872894890492E-2</v>
      </c>
      <c r="G244">
        <f>Mapping!X$2*Valeurs!G244/(SUMPRODUCT(Mapping!$S$2:$AL$2,Valeurs!$B244:$U244))</f>
        <v>5.0923340939400069E-2</v>
      </c>
      <c r="H244">
        <f>Mapping!Y$2*Valeurs!H244/(SUMPRODUCT(Mapping!$S$2:$AL$2,Valeurs!$B244:$U244))</f>
        <v>4.7074460992525741E-2</v>
      </c>
      <c r="I244">
        <f>Mapping!Z$2*Valeurs!I244/(SUMPRODUCT(Mapping!$S$2:$AL$2,Valeurs!$B244:$U244))</f>
        <v>4.9623242912927724E-2</v>
      </c>
      <c r="J244">
        <f>Mapping!AA$2*Valeurs!J244/(SUMPRODUCT(Mapping!$S$2:$AL$2,Valeurs!$B244:$U244))</f>
        <v>3.4186706733479121E-3</v>
      </c>
      <c r="K244">
        <f>Mapping!AB$2*Valeurs!K244/(SUMPRODUCT(Mapping!$S$2:$AL$2,Valeurs!$B244:$U244))</f>
        <v>3.237164402280375E-2</v>
      </c>
      <c r="L244">
        <f>Mapping!AC$2*Valeurs!L244/(SUMPRODUCT(Mapping!$S$2:$AL$2,Valeurs!$B244:$U244))</f>
        <v>9.4879222784790218E-2</v>
      </c>
      <c r="M244">
        <f>Mapping!AD$2*Valeurs!M244/(SUMPRODUCT(Mapping!$S$2:$AL$2,Valeurs!$B244:$U244))</f>
        <v>0.10030152309092147</v>
      </c>
      <c r="N244">
        <f>Mapping!AE$2*Valeurs!N244/(SUMPRODUCT(Mapping!$S$2:$AL$2,Valeurs!$B244:$U244))</f>
        <v>3.6348016413397272E-2</v>
      </c>
      <c r="O244">
        <f>Mapping!AF$2*Valeurs!O244/(SUMPRODUCT(Mapping!$S$2:$AL$2,Valeurs!$B244:$U244))</f>
        <v>3.8887739761948169E-2</v>
      </c>
      <c r="P244">
        <f>Mapping!AG$2*Valeurs!P244/(SUMPRODUCT(Mapping!$S$2:$AL$2,Valeurs!$B244:$U244))</f>
        <v>8.2780726966293183E-2</v>
      </c>
      <c r="Q244">
        <f>Mapping!AH$2*Valeurs!Q244/(SUMPRODUCT(Mapping!$S$2:$AL$2,Valeurs!$B244:$U244))</f>
        <v>3.1889283042341246E-2</v>
      </c>
      <c r="R244">
        <f>Mapping!AI$2*Valeurs!R244/(SUMPRODUCT(Mapping!$S$2:$AL$2,Valeurs!$B244:$U244))</f>
        <v>8.1114923018965751E-2</v>
      </c>
      <c r="S244">
        <f>Mapping!AJ$2*Valeurs!S244/(SUMPRODUCT(Mapping!$S$2:$AL$2,Valeurs!$B244:$U244))</f>
        <v>3.5338995487854914E-2</v>
      </c>
      <c r="T244">
        <f>Mapping!AK$2*Valeurs!T244/(SUMPRODUCT(Mapping!$S$2:$AL$2,Valeurs!$B244:$U244))</f>
        <v>2.7539965353976386E-2</v>
      </c>
      <c r="U244">
        <f>Mapping!AL$2*Valeurs!U244/(SUMPRODUCT(Mapping!$S$2:$AL$2,Valeurs!$B244:$U244))</f>
        <v>6.0386875809036025E-2</v>
      </c>
      <c r="V244">
        <f>SUMPRODUCT(B244:U244,Rendements!B244:U244)</f>
        <v>1.1030011838819589E-2</v>
      </c>
      <c r="W244">
        <f t="shared" si="3"/>
        <v>1.2595851008522851</v>
      </c>
    </row>
    <row r="245" spans="1:23" x14ac:dyDescent="0.25">
      <c r="A245" s="1" t="s">
        <v>264</v>
      </c>
      <c r="B245">
        <f>Mapping!S$2*Valeurs!B245/(SUMPRODUCT(Mapping!$S$2:$AL$2,Valeurs!$B245:$U245))</f>
        <v>5.5454947230923868E-2</v>
      </c>
      <c r="C245">
        <f>Mapping!T$2*Valeurs!C245/(SUMPRODUCT(Mapping!$S$2:$AL$2,Valeurs!$B245:$U245))</f>
        <v>3.4970151626964679E-2</v>
      </c>
      <c r="D245">
        <f>Mapping!U$2*Valeurs!D245/(SUMPRODUCT(Mapping!$S$2:$AL$2,Valeurs!$B245:$U245))</f>
        <v>3.6648542045233642E-2</v>
      </c>
      <c r="E245">
        <f>Mapping!V$2*Valeurs!E245/(SUMPRODUCT(Mapping!$S$2:$AL$2,Valeurs!$B245:$U245))</f>
        <v>4.8413943171462699E-2</v>
      </c>
      <c r="F245">
        <f>Mapping!W$2*Valeurs!F245/(SUMPRODUCT(Mapping!$S$2:$AL$2,Valeurs!$B245:$U245))</f>
        <v>5.1453609137537319E-2</v>
      </c>
      <c r="G245">
        <f>Mapping!X$2*Valeurs!G245/(SUMPRODUCT(Mapping!$S$2:$AL$2,Valeurs!$B245:$U245))</f>
        <v>5.0812213988891776E-2</v>
      </c>
      <c r="H245">
        <f>Mapping!Y$2*Valeurs!H245/(SUMPRODUCT(Mapping!$S$2:$AL$2,Valeurs!$B245:$U245))</f>
        <v>4.7116125359180222E-2</v>
      </c>
      <c r="I245">
        <f>Mapping!Z$2*Valeurs!I245/(SUMPRODUCT(Mapping!$S$2:$AL$2,Valeurs!$B245:$U245))</f>
        <v>4.9763958385617778E-2</v>
      </c>
      <c r="J245">
        <f>Mapping!AA$2*Valeurs!J245/(SUMPRODUCT(Mapping!$S$2:$AL$2,Valeurs!$B245:$U245))</f>
        <v>3.4504722651564077E-3</v>
      </c>
      <c r="K245">
        <f>Mapping!AB$2*Valeurs!K245/(SUMPRODUCT(Mapping!$S$2:$AL$2,Valeurs!$B245:$U245))</f>
        <v>3.2614846258504408E-2</v>
      </c>
      <c r="L245">
        <f>Mapping!AC$2*Valeurs!L245/(SUMPRODUCT(Mapping!$S$2:$AL$2,Valeurs!$B245:$U245))</f>
        <v>9.5348384628318406E-2</v>
      </c>
      <c r="M245">
        <f>Mapping!AD$2*Valeurs!M245/(SUMPRODUCT(Mapping!$S$2:$AL$2,Valeurs!$B245:$U245))</f>
        <v>0.10118820302744609</v>
      </c>
      <c r="N245">
        <f>Mapping!AE$2*Valeurs!N245/(SUMPRODUCT(Mapping!$S$2:$AL$2,Valeurs!$B245:$U245))</f>
        <v>3.6955534227850841E-2</v>
      </c>
      <c r="O245">
        <f>Mapping!AF$2*Valeurs!O245/(SUMPRODUCT(Mapping!$S$2:$AL$2,Valeurs!$B245:$U245))</f>
        <v>3.9067741864993837E-2</v>
      </c>
      <c r="P245">
        <f>Mapping!AG$2*Valeurs!P245/(SUMPRODUCT(Mapping!$S$2:$AL$2,Valeurs!$B245:$U245))</f>
        <v>8.2325138728435707E-2</v>
      </c>
      <c r="Q245">
        <f>Mapping!AH$2*Valeurs!Q245/(SUMPRODUCT(Mapping!$S$2:$AL$2,Valeurs!$B245:$U245))</f>
        <v>3.1713778636905013E-2</v>
      </c>
      <c r="R245">
        <f>Mapping!AI$2*Valeurs!R245/(SUMPRODUCT(Mapping!$S$2:$AL$2,Valeurs!$B245:$U245))</f>
        <v>8.0668502623827132E-2</v>
      </c>
      <c r="S245">
        <f>Mapping!AJ$2*Valeurs!S245/(SUMPRODUCT(Mapping!$S$2:$AL$2,Valeurs!$B245:$U245))</f>
        <v>3.5603910701529698E-2</v>
      </c>
      <c r="T245">
        <f>Mapping!AK$2*Valeurs!T245/(SUMPRODUCT(Mapping!$S$2:$AL$2,Valeurs!$B245:$U245))</f>
        <v>2.7388397655236766E-2</v>
      </c>
      <c r="U245">
        <f>Mapping!AL$2*Valeurs!U245/(SUMPRODUCT(Mapping!$S$2:$AL$2,Valeurs!$B245:$U245))</f>
        <v>5.9041598435983687E-2</v>
      </c>
      <c r="V245">
        <f>SUMPRODUCT(B245:U245,Rendements!B245:U245)</f>
        <v>5.638841942921068E-3</v>
      </c>
      <c r="W245">
        <f t="shared" si="3"/>
        <v>1.2666877021496494</v>
      </c>
    </row>
    <row r="246" spans="1:23" x14ac:dyDescent="0.25">
      <c r="A246" s="1" t="s">
        <v>265</v>
      </c>
      <c r="B246">
        <f>Mapping!S$2*Valeurs!B246/(SUMPRODUCT(Mapping!$S$2:$AL$2,Valeurs!$B246:$U246))</f>
        <v>5.538489173797654E-2</v>
      </c>
      <c r="C246">
        <f>Mapping!T$2*Valeurs!C246/(SUMPRODUCT(Mapping!$S$2:$AL$2,Valeurs!$B246:$U246))</f>
        <v>3.5020832180141716E-2</v>
      </c>
      <c r="D246">
        <f>Mapping!U$2*Valeurs!D246/(SUMPRODUCT(Mapping!$S$2:$AL$2,Valeurs!$B246:$U246))</f>
        <v>3.7516818986869475E-2</v>
      </c>
      <c r="E246">
        <f>Mapping!V$2*Valeurs!E246/(SUMPRODUCT(Mapping!$S$2:$AL$2,Valeurs!$B246:$U246))</f>
        <v>4.8431357598919554E-2</v>
      </c>
      <c r="F246">
        <f>Mapping!W$2*Valeurs!F246/(SUMPRODUCT(Mapping!$S$2:$AL$2,Valeurs!$B246:$U246))</f>
        <v>5.0965402409068369E-2</v>
      </c>
      <c r="G246">
        <f>Mapping!X$2*Valeurs!G246/(SUMPRODUCT(Mapping!$S$2:$AL$2,Valeurs!$B246:$U246))</f>
        <v>5.0090971122762389E-2</v>
      </c>
      <c r="H246">
        <f>Mapping!Y$2*Valeurs!H246/(SUMPRODUCT(Mapping!$S$2:$AL$2,Valeurs!$B246:$U246))</f>
        <v>4.6844143567513673E-2</v>
      </c>
      <c r="I246">
        <f>Mapping!Z$2*Valeurs!I246/(SUMPRODUCT(Mapping!$S$2:$AL$2,Valeurs!$B246:$U246))</f>
        <v>4.9469314595096306E-2</v>
      </c>
      <c r="J246">
        <f>Mapping!AA$2*Valeurs!J246/(SUMPRODUCT(Mapping!$S$2:$AL$2,Valeurs!$B246:$U246))</f>
        <v>3.4089286457275833E-3</v>
      </c>
      <c r="K246">
        <f>Mapping!AB$2*Valeurs!K246/(SUMPRODUCT(Mapping!$S$2:$AL$2,Valeurs!$B246:$U246))</f>
        <v>3.238750989611424E-2</v>
      </c>
      <c r="L246">
        <f>Mapping!AC$2*Valeurs!L246/(SUMPRODUCT(Mapping!$S$2:$AL$2,Valeurs!$B246:$U246))</f>
        <v>9.7898902618670861E-2</v>
      </c>
      <c r="M246">
        <f>Mapping!AD$2*Valeurs!M246/(SUMPRODUCT(Mapping!$S$2:$AL$2,Valeurs!$B246:$U246))</f>
        <v>9.9488998516518962E-2</v>
      </c>
      <c r="N246">
        <f>Mapping!AE$2*Valeurs!N246/(SUMPRODUCT(Mapping!$S$2:$AL$2,Valeurs!$B246:$U246))</f>
        <v>3.726935424410862E-2</v>
      </c>
      <c r="O246">
        <f>Mapping!AF$2*Valeurs!O246/(SUMPRODUCT(Mapping!$S$2:$AL$2,Valeurs!$B246:$U246))</f>
        <v>3.8787079094506523E-2</v>
      </c>
      <c r="P246">
        <f>Mapping!AG$2*Valeurs!P246/(SUMPRODUCT(Mapping!$S$2:$AL$2,Valeurs!$B246:$U246))</f>
        <v>8.3958334295026832E-2</v>
      </c>
      <c r="Q246">
        <f>Mapping!AH$2*Valeurs!Q246/(SUMPRODUCT(Mapping!$S$2:$AL$2,Valeurs!$B246:$U246))</f>
        <v>3.1987876810454431E-2</v>
      </c>
      <c r="R246">
        <f>Mapping!AI$2*Valeurs!R246/(SUMPRODUCT(Mapping!$S$2:$AL$2,Valeurs!$B246:$U246))</f>
        <v>7.7790868591769133E-2</v>
      </c>
      <c r="S246">
        <f>Mapping!AJ$2*Valeurs!S246/(SUMPRODUCT(Mapping!$S$2:$AL$2,Valeurs!$B246:$U246))</f>
        <v>3.6049061924813858E-2</v>
      </c>
      <c r="T246">
        <f>Mapping!AK$2*Valeurs!T246/(SUMPRODUCT(Mapping!$S$2:$AL$2,Valeurs!$B246:$U246))</f>
        <v>2.7969084795161959E-2</v>
      </c>
      <c r="U246">
        <f>Mapping!AL$2*Valeurs!U246/(SUMPRODUCT(Mapping!$S$2:$AL$2,Valeurs!$B246:$U246))</f>
        <v>5.9280268368779011E-2</v>
      </c>
      <c r="V246">
        <f>SUMPRODUCT(B246:U246,Rendements!B246:U246)</f>
        <v>-8.9922470413656558E-4</v>
      </c>
      <c r="W246">
        <f t="shared" si="3"/>
        <v>1.2655486652754504</v>
      </c>
    </row>
    <row r="247" spans="1:23" x14ac:dyDescent="0.25">
      <c r="A247" s="1" t="s">
        <v>266</v>
      </c>
      <c r="B247">
        <f>Mapping!S$2*Valeurs!B247/(SUMPRODUCT(Mapping!$S$2:$AL$2,Valeurs!$B247:$U247))</f>
        <v>5.5521716909558087E-2</v>
      </c>
      <c r="C247">
        <f>Mapping!T$2*Valeurs!C247/(SUMPRODUCT(Mapping!$S$2:$AL$2,Valeurs!$B247:$U247))</f>
        <v>3.5107349120440993E-2</v>
      </c>
      <c r="D247">
        <f>Mapping!U$2*Valeurs!D247/(SUMPRODUCT(Mapping!$S$2:$AL$2,Valeurs!$B247:$U247))</f>
        <v>3.7609502118207121E-2</v>
      </c>
      <c r="E247">
        <f>Mapping!V$2*Valeurs!E247/(SUMPRODUCT(Mapping!$S$2:$AL$2,Valeurs!$B247:$U247))</f>
        <v>4.8551004466602342E-2</v>
      </c>
      <c r="F247">
        <f>Mapping!W$2*Valeurs!F247/(SUMPRODUCT(Mapping!$S$2:$AL$2,Valeurs!$B247:$U247))</f>
        <v>5.1155223557612546E-2</v>
      </c>
      <c r="G247">
        <f>Mapping!X$2*Valeurs!G247/(SUMPRODUCT(Mapping!$S$2:$AL$2,Valeurs!$B247:$U247))</f>
        <v>5.0214717969663938E-2</v>
      </c>
      <c r="H247">
        <f>Mapping!Y$2*Valeurs!H247/(SUMPRODUCT(Mapping!$S$2:$AL$2,Valeurs!$B247:$U247))</f>
        <v>4.695986931473619E-2</v>
      </c>
      <c r="I247">
        <f>Mapping!Z$2*Valeurs!I247/(SUMPRODUCT(Mapping!$S$2:$AL$2,Valeurs!$B247:$U247))</f>
        <v>4.9124626889324403E-2</v>
      </c>
      <c r="J247">
        <f>Mapping!AA$2*Valeurs!J247/(SUMPRODUCT(Mapping!$S$2:$AL$2,Valeurs!$B247:$U247))</f>
        <v>3.4395314999929065E-3</v>
      </c>
      <c r="K247">
        <f>Mapping!AB$2*Valeurs!K247/(SUMPRODUCT(Mapping!$S$2:$AL$2,Valeurs!$B247:$U247))</f>
        <v>3.2690104922004734E-2</v>
      </c>
      <c r="L247">
        <f>Mapping!AC$2*Valeurs!L247/(SUMPRODUCT(Mapping!$S$2:$AL$2,Valeurs!$B247:$U247))</f>
        <v>9.7959851575412107E-2</v>
      </c>
      <c r="M247">
        <f>Mapping!AD$2*Valeurs!M247/(SUMPRODUCT(Mapping!$S$2:$AL$2,Valeurs!$B247:$U247))</f>
        <v>9.8852349137534573E-2</v>
      </c>
      <c r="N247">
        <f>Mapping!AE$2*Valeurs!N247/(SUMPRODUCT(Mapping!$S$2:$AL$2,Valeurs!$B247:$U247))</f>
        <v>3.7978970259982252E-2</v>
      </c>
      <c r="O247">
        <f>Mapping!AF$2*Valeurs!O247/(SUMPRODUCT(Mapping!$S$2:$AL$2,Valeurs!$B247:$U247))</f>
        <v>3.8465045327381854E-2</v>
      </c>
      <c r="P247">
        <f>Mapping!AG$2*Valeurs!P247/(SUMPRODUCT(Mapping!$S$2:$AL$2,Valeurs!$B247:$U247))</f>
        <v>8.350648676613287E-2</v>
      </c>
      <c r="Q247">
        <f>Mapping!AH$2*Valeurs!Q247/(SUMPRODUCT(Mapping!$S$2:$AL$2,Valeurs!$B247:$U247))</f>
        <v>3.1948572961931605E-2</v>
      </c>
      <c r="R247">
        <f>Mapping!AI$2*Valeurs!R247/(SUMPRODUCT(Mapping!$S$2:$AL$2,Valeurs!$B247:$U247))</f>
        <v>7.6950917877474656E-2</v>
      </c>
      <c r="S247">
        <f>Mapping!AJ$2*Valeurs!S247/(SUMPRODUCT(Mapping!$S$2:$AL$2,Valeurs!$B247:$U247))</f>
        <v>3.6195755600728977E-2</v>
      </c>
      <c r="T247">
        <f>Mapping!AK$2*Valeurs!T247/(SUMPRODUCT(Mapping!$S$2:$AL$2,Valeurs!$B247:$U247))</f>
        <v>2.8341686882259184E-2</v>
      </c>
      <c r="U247">
        <f>Mapping!AL$2*Valeurs!U247/(SUMPRODUCT(Mapping!$S$2:$AL$2,Valeurs!$B247:$U247))</f>
        <v>5.9426716843018722E-2</v>
      </c>
      <c r="V247">
        <f>SUMPRODUCT(B247:U247,Rendements!B247:U247)</f>
        <v>-2.418819261611584E-3</v>
      </c>
      <c r="W247">
        <f t="shared" si="3"/>
        <v>1.2624875317873754</v>
      </c>
    </row>
    <row r="248" spans="1:23" x14ac:dyDescent="0.25">
      <c r="A248" s="1" t="s">
        <v>267</v>
      </c>
      <c r="B248">
        <f>Mapping!S$2*Valeurs!B248/(SUMPRODUCT(Mapping!$S$2:$AL$2,Valeurs!$B248:$U248))</f>
        <v>5.5854750616235023E-2</v>
      </c>
      <c r="C248">
        <f>Mapping!T$2*Valeurs!C248/(SUMPRODUCT(Mapping!$S$2:$AL$2,Valeurs!$B248:$U248))</f>
        <v>3.5317932136600727E-2</v>
      </c>
      <c r="D248">
        <f>Mapping!U$2*Valeurs!D248/(SUMPRODUCT(Mapping!$S$2:$AL$2,Valeurs!$B248:$U248))</f>
        <v>3.7835093699193412E-2</v>
      </c>
      <c r="E248">
        <f>Mapping!V$2*Valeurs!E248/(SUMPRODUCT(Mapping!$S$2:$AL$2,Valeurs!$B248:$U248))</f>
        <v>4.8842226026028175E-2</v>
      </c>
      <c r="F248">
        <f>Mapping!W$2*Valeurs!F248/(SUMPRODUCT(Mapping!$S$2:$AL$2,Valeurs!$B248:$U248))</f>
        <v>5.0979835078730676E-2</v>
      </c>
      <c r="G248">
        <f>Mapping!X$2*Valeurs!G248/(SUMPRODUCT(Mapping!$S$2:$AL$2,Valeurs!$B248:$U248))</f>
        <v>5.05159189156364E-2</v>
      </c>
      <c r="H248">
        <f>Mapping!Y$2*Valeurs!H248/(SUMPRODUCT(Mapping!$S$2:$AL$2,Valeurs!$B248:$U248))</f>
        <v>4.7241546831453235E-2</v>
      </c>
      <c r="I248">
        <f>Mapping!Z$2*Valeurs!I248/(SUMPRODUCT(Mapping!$S$2:$AL$2,Valeurs!$B248:$U248))</f>
        <v>4.8848734126502015E-2</v>
      </c>
      <c r="J248">
        <f>Mapping!AA$2*Valeurs!J248/(SUMPRODUCT(Mapping!$S$2:$AL$2,Valeurs!$B248:$U248))</f>
        <v>3.4803175949119749E-3</v>
      </c>
      <c r="K248">
        <f>Mapping!AB$2*Valeurs!K248/(SUMPRODUCT(Mapping!$S$2:$AL$2,Valeurs!$B248:$U248))</f>
        <v>3.2595094407314402E-2</v>
      </c>
      <c r="L248">
        <f>Mapping!AC$2*Valeurs!L248/(SUMPRODUCT(Mapping!$S$2:$AL$2,Valeurs!$B248:$U248))</f>
        <v>9.8183460792269486E-2</v>
      </c>
      <c r="M248">
        <f>Mapping!AD$2*Valeurs!M248/(SUMPRODUCT(Mapping!$S$2:$AL$2,Valeurs!$B248:$U248))</f>
        <v>9.7932124921748173E-2</v>
      </c>
      <c r="N248">
        <f>Mapping!AE$2*Valeurs!N248/(SUMPRODUCT(Mapping!$S$2:$AL$2,Valeurs!$B248:$U248))</f>
        <v>3.824560603346109E-2</v>
      </c>
      <c r="O248">
        <f>Mapping!AF$2*Valeurs!O248/(SUMPRODUCT(Mapping!$S$2:$AL$2,Valeurs!$B248:$U248))</f>
        <v>3.8463068615346332E-2</v>
      </c>
      <c r="P248">
        <f>Mapping!AG$2*Valeurs!P248/(SUMPRODUCT(Mapping!$S$2:$AL$2,Valeurs!$B248:$U248))</f>
        <v>8.3233628217064828E-2</v>
      </c>
      <c r="Q248">
        <f>Mapping!AH$2*Valeurs!Q248/(SUMPRODUCT(Mapping!$S$2:$AL$2,Valeurs!$B248:$U248))</f>
        <v>3.1902133195806565E-2</v>
      </c>
      <c r="R248">
        <f>Mapping!AI$2*Valeurs!R248/(SUMPRODUCT(Mapping!$S$2:$AL$2,Valeurs!$B248:$U248))</f>
        <v>7.4643637424419873E-2</v>
      </c>
      <c r="S248">
        <f>Mapping!AJ$2*Valeurs!S248/(SUMPRODUCT(Mapping!$S$2:$AL$2,Valeurs!$B248:$U248))</f>
        <v>3.6586813979851959E-2</v>
      </c>
      <c r="T248">
        <f>Mapping!AK$2*Valeurs!T248/(SUMPRODUCT(Mapping!$S$2:$AL$2,Valeurs!$B248:$U248))</f>
        <v>2.9514903631914325E-2</v>
      </c>
      <c r="U248">
        <f>Mapping!AL$2*Valeurs!U248/(SUMPRODUCT(Mapping!$S$2:$AL$2,Valeurs!$B248:$U248))</f>
        <v>5.9783173755511357E-2</v>
      </c>
      <c r="V248">
        <f>SUMPRODUCT(B248:U248,Rendements!B248:U248)</f>
        <v>-5.8145972557340272E-3</v>
      </c>
      <c r="W248">
        <f t="shared" si="3"/>
        <v>1.2551466752496461</v>
      </c>
    </row>
    <row r="249" spans="1:23" x14ac:dyDescent="0.25">
      <c r="A249" s="1" t="s">
        <v>268</v>
      </c>
      <c r="B249">
        <f>Mapping!S$2*Valeurs!B249/(SUMPRODUCT(Mapping!$S$2:$AL$2,Valeurs!$B249:$U249))</f>
        <v>5.6211075586317098E-2</v>
      </c>
      <c r="C249">
        <f>Mapping!T$2*Valeurs!C249/(SUMPRODUCT(Mapping!$S$2:$AL$2,Valeurs!$B249:$U249))</f>
        <v>3.5543242624483863E-2</v>
      </c>
      <c r="D249">
        <f>Mapping!U$2*Valeurs!D249/(SUMPRODUCT(Mapping!$S$2:$AL$2,Valeurs!$B249:$U249))</f>
        <v>3.8076462400721531E-2</v>
      </c>
      <c r="E249">
        <f>Mapping!V$2*Valeurs!E249/(SUMPRODUCT(Mapping!$S$2:$AL$2,Valeurs!$B249:$U249))</f>
        <v>4.9153814647147319E-2</v>
      </c>
      <c r="F249">
        <f>Mapping!W$2*Valeurs!F249/(SUMPRODUCT(Mapping!$S$2:$AL$2,Valeurs!$B249:$U249))</f>
        <v>5.150727189859567E-2</v>
      </c>
      <c r="G249">
        <f>Mapping!X$2*Valeurs!G249/(SUMPRODUCT(Mapping!$S$2:$AL$2,Valeurs!$B249:$U249))</f>
        <v>5.0838184848214937E-2</v>
      </c>
      <c r="H249">
        <f>Mapping!Y$2*Valeurs!H249/(SUMPRODUCT(Mapping!$S$2:$AL$2,Valeurs!$B249:$U249))</f>
        <v>4.7542923931442577E-2</v>
      </c>
      <c r="I249">
        <f>Mapping!Z$2*Valeurs!I249/(SUMPRODUCT(Mapping!$S$2:$AL$2,Valeurs!$B249:$U249))</f>
        <v>4.9079164985711847E-2</v>
      </c>
      <c r="J249">
        <f>Mapping!AA$2*Valeurs!J249/(SUMPRODUCT(Mapping!$S$2:$AL$2,Valeurs!$B249:$U249))</f>
        <v>3.4720950535650397E-3</v>
      </c>
      <c r="K249">
        <f>Mapping!AB$2*Valeurs!K249/(SUMPRODUCT(Mapping!$S$2:$AL$2,Valeurs!$B249:$U249))</f>
        <v>3.2487548551348076E-2</v>
      </c>
      <c r="L249">
        <f>Mapping!AC$2*Valeurs!L249/(SUMPRODUCT(Mapping!$S$2:$AL$2,Valeurs!$B249:$U249))</f>
        <v>9.7527766313068281E-2</v>
      </c>
      <c r="M249">
        <f>Mapping!AD$2*Valeurs!M249/(SUMPRODUCT(Mapping!$S$2:$AL$2,Valeurs!$B249:$U249))</f>
        <v>9.6506151844856961E-2</v>
      </c>
      <c r="N249">
        <f>Mapping!AE$2*Valeurs!N249/(SUMPRODUCT(Mapping!$S$2:$AL$2,Valeurs!$B249:$U249))</f>
        <v>3.8450517865863003E-2</v>
      </c>
      <c r="O249">
        <f>Mapping!AF$2*Valeurs!O249/(SUMPRODUCT(Mapping!$S$2:$AL$2,Valeurs!$B249:$U249))</f>
        <v>3.8700889137187937E-2</v>
      </c>
      <c r="P249">
        <f>Mapping!AG$2*Valeurs!P249/(SUMPRODUCT(Mapping!$S$2:$AL$2,Valeurs!$B249:$U249))</f>
        <v>8.2540963438310647E-2</v>
      </c>
      <c r="Q249">
        <f>Mapping!AH$2*Valeurs!Q249/(SUMPRODUCT(Mapping!$S$2:$AL$2,Valeurs!$B249:$U249))</f>
        <v>3.2465044253311121E-2</v>
      </c>
      <c r="R249">
        <f>Mapping!AI$2*Valeurs!R249/(SUMPRODUCT(Mapping!$S$2:$AL$2,Valeurs!$B249:$U249))</f>
        <v>7.2681624498661904E-2</v>
      </c>
      <c r="S249">
        <f>Mapping!AJ$2*Valeurs!S249/(SUMPRODUCT(Mapping!$S$2:$AL$2,Valeurs!$B249:$U249))</f>
        <v>3.664516278001085E-2</v>
      </c>
      <c r="T249">
        <f>Mapping!AK$2*Valeurs!T249/(SUMPRODUCT(Mapping!$S$2:$AL$2,Valeurs!$B249:$U249))</f>
        <v>3.0405535269111127E-2</v>
      </c>
      <c r="U249">
        <f>Mapping!AL$2*Valeurs!U249/(SUMPRODUCT(Mapping!$S$2:$AL$2,Valeurs!$B249:$U249))</f>
        <v>6.01645600720703E-2</v>
      </c>
      <c r="V249">
        <f>SUMPRODUCT(B249:U249,Rendements!B249:U249)</f>
        <v>-6.1974407641100316E-3</v>
      </c>
      <c r="W249">
        <f t="shared" si="3"/>
        <v>1.2473679780795168</v>
      </c>
    </row>
    <row r="250" spans="1:23" x14ac:dyDescent="0.25">
      <c r="A250" s="1" t="s">
        <v>269</v>
      </c>
      <c r="B250">
        <f>Mapping!S$2*Valeurs!B250/(SUMPRODUCT(Mapping!$S$2:$AL$2,Valeurs!$B250:$U250))</f>
        <v>5.6534974604110923E-2</v>
      </c>
      <c r="C250">
        <f>Mapping!T$2*Valeurs!C250/(SUMPRODUCT(Mapping!$S$2:$AL$2,Valeurs!$B250:$U250))</f>
        <v>3.5748049617682201E-2</v>
      </c>
      <c r="D250">
        <f>Mapping!U$2*Valeurs!D250/(SUMPRODUCT(Mapping!$S$2:$AL$2,Valeurs!$B250:$U250))</f>
        <v>3.8295866292997506E-2</v>
      </c>
      <c r="E250">
        <f>Mapping!V$2*Valeurs!E250/(SUMPRODUCT(Mapping!$S$2:$AL$2,Valeurs!$B250:$U250))</f>
        <v>4.9437048371443928E-2</v>
      </c>
      <c r="F250">
        <f>Mapping!W$2*Valeurs!F250/(SUMPRODUCT(Mapping!$S$2:$AL$2,Valeurs!$B250:$U250))</f>
        <v>5.3162621836810725E-2</v>
      </c>
      <c r="G250">
        <f>Mapping!X$2*Valeurs!G250/(SUMPRODUCT(Mapping!$S$2:$AL$2,Valeurs!$B250:$U250))</f>
        <v>5.1131124237241067E-2</v>
      </c>
      <c r="H250">
        <f>Mapping!Y$2*Valeurs!H250/(SUMPRODUCT(Mapping!$S$2:$AL$2,Valeurs!$B250:$U250))</f>
        <v>4.7816875393922487E-2</v>
      </c>
      <c r="I250">
        <f>Mapping!Z$2*Valeurs!I250/(SUMPRODUCT(Mapping!$S$2:$AL$2,Valeurs!$B250:$U250))</f>
        <v>4.9000299685683819E-2</v>
      </c>
      <c r="J250">
        <f>Mapping!AA$2*Valeurs!J250/(SUMPRODUCT(Mapping!$S$2:$AL$2,Valeurs!$B250:$U250))</f>
        <v>3.419243556995185E-3</v>
      </c>
      <c r="K250">
        <f>Mapping!AB$2*Valeurs!K250/(SUMPRODUCT(Mapping!$S$2:$AL$2,Valeurs!$B250:$U250))</f>
        <v>3.2448102396981773E-2</v>
      </c>
      <c r="L250">
        <f>Mapping!AC$2*Valeurs!L250/(SUMPRODUCT(Mapping!$S$2:$AL$2,Valeurs!$B250:$U250))</f>
        <v>9.5142442687968315E-2</v>
      </c>
      <c r="M250">
        <f>Mapping!AD$2*Valeurs!M250/(SUMPRODUCT(Mapping!$S$2:$AL$2,Valeurs!$B250:$U250))</f>
        <v>9.5979912165158346E-2</v>
      </c>
      <c r="N250">
        <f>Mapping!AE$2*Valeurs!N250/(SUMPRODUCT(Mapping!$S$2:$AL$2,Valeurs!$B250:$U250))</f>
        <v>3.6982138807399305E-2</v>
      </c>
      <c r="O250">
        <f>Mapping!AF$2*Valeurs!O250/(SUMPRODUCT(Mapping!$S$2:$AL$2,Valeurs!$B250:$U250))</f>
        <v>3.8418632701233135E-2</v>
      </c>
      <c r="P250">
        <f>Mapping!AG$2*Valeurs!P250/(SUMPRODUCT(Mapping!$S$2:$AL$2,Valeurs!$B250:$U250))</f>
        <v>8.3016580328871131E-2</v>
      </c>
      <c r="Q250">
        <f>Mapping!AH$2*Valeurs!Q250/(SUMPRODUCT(Mapping!$S$2:$AL$2,Valeurs!$B250:$U250))</f>
        <v>3.2652114076056872E-2</v>
      </c>
      <c r="R250">
        <f>Mapping!AI$2*Valeurs!R250/(SUMPRODUCT(Mapping!$S$2:$AL$2,Valeurs!$B250:$U250))</f>
        <v>7.3100429983901663E-2</v>
      </c>
      <c r="S250">
        <f>Mapping!AJ$2*Valeurs!S250/(SUMPRODUCT(Mapping!$S$2:$AL$2,Valeurs!$B250:$U250))</f>
        <v>3.6621565623076745E-2</v>
      </c>
      <c r="T250">
        <f>Mapping!AK$2*Valeurs!T250/(SUMPRODUCT(Mapping!$S$2:$AL$2,Valeurs!$B250:$U250))</f>
        <v>3.0580737805380648E-2</v>
      </c>
      <c r="U250">
        <f>Mapping!AL$2*Valeurs!U250/(SUMPRODUCT(Mapping!$S$2:$AL$2,Valeurs!$B250:$U250))</f>
        <v>6.0511239827084354E-2</v>
      </c>
      <c r="V250">
        <f>SUMPRODUCT(B250:U250,Rendements!B250:U250)</f>
        <v>-5.5382931613043116E-3</v>
      </c>
      <c r="W250">
        <f t="shared" si="3"/>
        <v>1.240459688536889</v>
      </c>
    </row>
    <row r="251" spans="1:23" x14ac:dyDescent="0.25">
      <c r="A251" s="1" t="s">
        <v>270</v>
      </c>
      <c r="B251">
        <f>Mapping!S$2*Valeurs!B251/(SUMPRODUCT(Mapping!$S$2:$AL$2,Valeurs!$B251:$U251))</f>
        <v>5.4819690083259154E-2</v>
      </c>
      <c r="C251">
        <f>Mapping!T$2*Valeurs!C251/(SUMPRODUCT(Mapping!$S$2:$AL$2,Valeurs!$B251:$U251))</f>
        <v>3.6354849291131419E-2</v>
      </c>
      <c r="D251">
        <f>Mapping!U$2*Valeurs!D251/(SUMPRODUCT(Mapping!$S$2:$AL$2,Valeurs!$B251:$U251))</f>
        <v>3.8689368441739279E-2</v>
      </c>
      <c r="E251">
        <f>Mapping!V$2*Valeurs!E251/(SUMPRODUCT(Mapping!$S$2:$AL$2,Valeurs!$B251:$U251))</f>
        <v>4.9625367146946667E-2</v>
      </c>
      <c r="F251">
        <f>Mapping!W$2*Valeurs!F251/(SUMPRODUCT(Mapping!$S$2:$AL$2,Valeurs!$B251:$U251))</f>
        <v>5.344529065435219E-2</v>
      </c>
      <c r="G251">
        <f>Mapping!X$2*Valeurs!G251/(SUMPRODUCT(Mapping!$S$2:$AL$2,Valeurs!$B251:$U251))</f>
        <v>5.2055913300685173E-2</v>
      </c>
      <c r="H251">
        <f>Mapping!Y$2*Valeurs!H251/(SUMPRODUCT(Mapping!$S$2:$AL$2,Valeurs!$B251:$U251))</f>
        <v>4.7912560258503593E-2</v>
      </c>
      <c r="I251">
        <f>Mapping!Z$2*Valeurs!I251/(SUMPRODUCT(Mapping!$S$2:$AL$2,Valeurs!$B251:$U251))</f>
        <v>4.9187781692878615E-2</v>
      </c>
      <c r="J251">
        <f>Mapping!AA$2*Valeurs!J251/(SUMPRODUCT(Mapping!$S$2:$AL$2,Valeurs!$B251:$U251))</f>
        <v>3.4362430041341117E-3</v>
      </c>
      <c r="K251">
        <f>Mapping!AB$2*Valeurs!K251/(SUMPRODUCT(Mapping!$S$2:$AL$2,Valeurs!$B251:$U251))</f>
        <v>3.2661938777427804E-2</v>
      </c>
      <c r="L251">
        <f>Mapping!AC$2*Valeurs!L251/(SUMPRODUCT(Mapping!$S$2:$AL$2,Valeurs!$B251:$U251))</f>
        <v>9.6928915406531299E-2</v>
      </c>
      <c r="M251">
        <f>Mapping!AD$2*Valeurs!M251/(SUMPRODUCT(Mapping!$S$2:$AL$2,Valeurs!$B251:$U251))</f>
        <v>9.4031899270125119E-2</v>
      </c>
      <c r="N251">
        <f>Mapping!AE$2*Valeurs!N251/(SUMPRODUCT(Mapping!$S$2:$AL$2,Valeurs!$B251:$U251))</f>
        <v>3.722410698703315E-2</v>
      </c>
      <c r="O251">
        <f>Mapping!AF$2*Valeurs!O251/(SUMPRODUCT(Mapping!$S$2:$AL$2,Valeurs!$B251:$U251))</f>
        <v>3.8213925450280489E-2</v>
      </c>
      <c r="P251">
        <f>Mapping!AG$2*Valeurs!P251/(SUMPRODUCT(Mapping!$S$2:$AL$2,Valeurs!$B251:$U251))</f>
        <v>8.2811710926672374E-2</v>
      </c>
      <c r="Q251">
        <f>Mapping!AH$2*Valeurs!Q251/(SUMPRODUCT(Mapping!$S$2:$AL$2,Valeurs!$B251:$U251))</f>
        <v>3.257153476208384E-2</v>
      </c>
      <c r="R251">
        <f>Mapping!AI$2*Valeurs!R251/(SUMPRODUCT(Mapping!$S$2:$AL$2,Valeurs!$B251:$U251))</f>
        <v>7.2920031787156545E-2</v>
      </c>
      <c r="S251">
        <f>Mapping!AJ$2*Valeurs!S251/(SUMPRODUCT(Mapping!$S$2:$AL$2,Valeurs!$B251:$U251))</f>
        <v>3.723371333785095E-2</v>
      </c>
      <c r="T251">
        <f>Mapping!AK$2*Valeurs!T251/(SUMPRODUCT(Mapping!$S$2:$AL$2,Valeurs!$B251:$U251))</f>
        <v>3.0505270260847178E-2</v>
      </c>
      <c r="U251">
        <f>Mapping!AL$2*Valeurs!U251/(SUMPRODUCT(Mapping!$S$2:$AL$2,Valeurs!$B251:$U251))</f>
        <v>5.9369889160361219E-2</v>
      </c>
      <c r="V251">
        <f>SUMPRODUCT(B251:U251,Rendements!B251:U251)</f>
        <v>2.6709905462549552E-3</v>
      </c>
      <c r="W251">
        <f t="shared" si="3"/>
        <v>1.2437729446379815</v>
      </c>
    </row>
    <row r="252" spans="1:23" x14ac:dyDescent="0.25">
      <c r="A252" s="1" t="s">
        <v>271</v>
      </c>
      <c r="B252">
        <f>Mapping!S$2*Valeurs!B252/(SUMPRODUCT(Mapping!$S$2:$AL$2,Valeurs!$B252:$U252))</f>
        <v>5.4998385235939425E-2</v>
      </c>
      <c r="C252">
        <f>Mapping!T$2*Valeurs!C252/(SUMPRODUCT(Mapping!$S$2:$AL$2,Valeurs!$B252:$U252))</f>
        <v>3.6473354801375646E-2</v>
      </c>
      <c r="D252">
        <f>Mapping!U$2*Valeurs!D252/(SUMPRODUCT(Mapping!$S$2:$AL$2,Valeurs!$B252:$U252))</f>
        <v>3.881548375888718E-2</v>
      </c>
      <c r="E252">
        <f>Mapping!V$2*Valeurs!E252/(SUMPRODUCT(Mapping!$S$2:$AL$2,Valeurs!$B252:$U252))</f>
        <v>4.9787130421158364E-2</v>
      </c>
      <c r="F252">
        <f>Mapping!W$2*Valeurs!F252/(SUMPRODUCT(Mapping!$S$2:$AL$2,Valeurs!$B252:$U252))</f>
        <v>5.4392942230257264E-2</v>
      </c>
      <c r="G252">
        <f>Mapping!X$2*Valeurs!G252/(SUMPRODUCT(Mapping!$S$2:$AL$2,Valeurs!$B252:$U252))</f>
        <v>5.2225599399987249E-2</v>
      </c>
      <c r="H252">
        <f>Mapping!Y$2*Valeurs!H252/(SUMPRODUCT(Mapping!$S$2:$AL$2,Valeurs!$B252:$U252))</f>
        <v>4.8068740314569085E-2</v>
      </c>
      <c r="I252">
        <f>Mapping!Z$2*Valeurs!I252/(SUMPRODUCT(Mapping!$S$2:$AL$2,Valeurs!$B252:$U252))</f>
        <v>4.9596231083603171E-2</v>
      </c>
      <c r="J252">
        <f>Mapping!AA$2*Valeurs!J252/(SUMPRODUCT(Mapping!$S$2:$AL$2,Valeurs!$B252:$U252))</f>
        <v>3.4904642240249193E-3</v>
      </c>
      <c r="K252">
        <f>Mapping!AB$2*Valeurs!K252/(SUMPRODUCT(Mapping!$S$2:$AL$2,Valeurs!$B252:$U252))</f>
        <v>3.2844014314848478E-2</v>
      </c>
      <c r="L252">
        <f>Mapping!AC$2*Valeurs!L252/(SUMPRODUCT(Mapping!$S$2:$AL$2,Valeurs!$B252:$U252))</f>
        <v>9.7244873546962166E-2</v>
      </c>
      <c r="M252">
        <f>Mapping!AD$2*Valeurs!M252/(SUMPRODUCT(Mapping!$S$2:$AL$2,Valeurs!$B252:$U252))</f>
        <v>9.3193927212871508E-2</v>
      </c>
      <c r="N252">
        <f>Mapping!AE$2*Valeurs!N252/(SUMPRODUCT(Mapping!$S$2:$AL$2,Valeurs!$B252:$U252))</f>
        <v>3.8387735969502783E-2</v>
      </c>
      <c r="O252">
        <f>Mapping!AF$2*Valeurs!O252/(SUMPRODUCT(Mapping!$S$2:$AL$2,Valeurs!$B252:$U252))</f>
        <v>3.8787116708300713E-2</v>
      </c>
      <c r="P252">
        <f>Mapping!AG$2*Valeurs!P252/(SUMPRODUCT(Mapping!$S$2:$AL$2,Valeurs!$B252:$U252))</f>
        <v>7.9050735668087485E-2</v>
      </c>
      <c r="Q252">
        <f>Mapping!AH$2*Valeurs!Q252/(SUMPRODUCT(Mapping!$S$2:$AL$2,Valeurs!$B252:$U252))</f>
        <v>3.2557125894991462E-2</v>
      </c>
      <c r="R252">
        <f>Mapping!AI$2*Valeurs!R252/(SUMPRODUCT(Mapping!$S$2:$AL$2,Valeurs!$B252:$U252))</f>
        <v>7.3742055332906301E-2</v>
      </c>
      <c r="S252">
        <f>Mapping!AJ$2*Valeurs!S252/(SUMPRODUCT(Mapping!$S$2:$AL$2,Valeurs!$B252:$U252))</f>
        <v>3.7648755713196647E-2</v>
      </c>
      <c r="T252">
        <f>Mapping!AK$2*Valeurs!T252/(SUMPRODUCT(Mapping!$S$2:$AL$2,Valeurs!$B252:$U252))</f>
        <v>2.9131911620618976E-2</v>
      </c>
      <c r="U252">
        <f>Mapping!AL$2*Valeurs!U252/(SUMPRODUCT(Mapping!$S$2:$AL$2,Valeurs!$B252:$U252))</f>
        <v>5.9563416547911363E-2</v>
      </c>
      <c r="V252">
        <f>SUMPRODUCT(B252:U252,Rendements!B252:U252)</f>
        <v>-2.9244834671929348E-3</v>
      </c>
      <c r="W252">
        <f t="shared" si="3"/>
        <v>1.2401355512244459</v>
      </c>
    </row>
    <row r="253" spans="1:23" x14ac:dyDescent="0.25">
      <c r="A253" s="1" t="s">
        <v>272</v>
      </c>
      <c r="B253">
        <f>Mapping!S$2*Valeurs!B253/(SUMPRODUCT(Mapping!$S$2:$AL$2,Valeurs!$B253:$U253))</f>
        <v>5.5206388844696974E-2</v>
      </c>
      <c r="C253">
        <f>Mapping!T$2*Valeurs!C253/(SUMPRODUCT(Mapping!$S$2:$AL$2,Valeurs!$B253:$U253))</f>
        <v>3.6611296840757979E-2</v>
      </c>
      <c r="D253">
        <f>Mapping!U$2*Valeurs!D253/(SUMPRODUCT(Mapping!$S$2:$AL$2,Valeurs!$B253:$U253))</f>
        <v>3.8962283717883843E-2</v>
      </c>
      <c r="E253">
        <f>Mapping!V$2*Valeurs!E253/(SUMPRODUCT(Mapping!$S$2:$AL$2,Valeurs!$B253:$U253))</f>
        <v>4.9975425091135631E-2</v>
      </c>
      <c r="F253">
        <f>Mapping!W$2*Valeurs!F253/(SUMPRODUCT(Mapping!$S$2:$AL$2,Valeurs!$B253:$U253))</f>
        <v>5.4427039266216899E-2</v>
      </c>
      <c r="G253">
        <f>Mapping!X$2*Valeurs!G253/(SUMPRODUCT(Mapping!$S$2:$AL$2,Valeurs!$B253:$U253))</f>
        <v>5.242311634704163E-2</v>
      </c>
      <c r="H253">
        <f>Mapping!Y$2*Valeurs!H253/(SUMPRODUCT(Mapping!$S$2:$AL$2,Valeurs!$B253:$U253))</f>
        <v>4.8250536042043025E-2</v>
      </c>
      <c r="I253">
        <f>Mapping!Z$2*Valeurs!I253/(SUMPRODUCT(Mapping!$S$2:$AL$2,Valeurs!$B253:$U253))</f>
        <v>4.9813103875545994E-2</v>
      </c>
      <c r="J253">
        <f>Mapping!AA$2*Valeurs!J253/(SUMPRODUCT(Mapping!$S$2:$AL$2,Valeurs!$B253:$U253))</f>
        <v>3.5248906042085102E-3</v>
      </c>
      <c r="K253">
        <f>Mapping!AB$2*Valeurs!K253/(SUMPRODUCT(Mapping!$S$2:$AL$2,Valeurs!$B253:$U253))</f>
        <v>3.2770906545803904E-2</v>
      </c>
      <c r="L253">
        <f>Mapping!AC$2*Valeurs!L253/(SUMPRODUCT(Mapping!$S$2:$AL$2,Valeurs!$B253:$U253))</f>
        <v>9.7427605472494364E-2</v>
      </c>
      <c r="M253">
        <f>Mapping!AD$2*Valeurs!M253/(SUMPRODUCT(Mapping!$S$2:$AL$2,Valeurs!$B253:$U253))</f>
        <v>9.2992493088038822E-2</v>
      </c>
      <c r="N253">
        <f>Mapping!AE$2*Valeurs!N253/(SUMPRODUCT(Mapping!$S$2:$AL$2,Valeurs!$B253:$U253))</f>
        <v>3.8967203127171085E-2</v>
      </c>
      <c r="O253">
        <f>Mapping!AF$2*Valeurs!O253/(SUMPRODUCT(Mapping!$S$2:$AL$2,Valeurs!$B253:$U253))</f>
        <v>3.875062737479007E-2</v>
      </c>
      <c r="P253">
        <f>Mapping!AG$2*Valeurs!P253/(SUMPRODUCT(Mapping!$S$2:$AL$2,Valeurs!$B253:$U253))</f>
        <v>7.7326624840820632E-2</v>
      </c>
      <c r="Q253">
        <f>Mapping!AH$2*Valeurs!Q253/(SUMPRODUCT(Mapping!$S$2:$AL$2,Valeurs!$B253:$U253))</f>
        <v>3.2559218788824458E-2</v>
      </c>
      <c r="R253">
        <f>Mapping!AI$2*Valeurs!R253/(SUMPRODUCT(Mapping!$S$2:$AL$2,Valeurs!$B253:$U253))</f>
        <v>7.2261336927970321E-2</v>
      </c>
      <c r="S253">
        <f>Mapping!AJ$2*Valeurs!S253/(SUMPRODUCT(Mapping!$S$2:$AL$2,Valeurs!$B253:$U253))</f>
        <v>3.8911317401587167E-2</v>
      </c>
      <c r="T253">
        <f>Mapping!AK$2*Valeurs!T253/(SUMPRODUCT(Mapping!$S$2:$AL$2,Valeurs!$B253:$U253))</f>
        <v>2.9049900721467823E-2</v>
      </c>
      <c r="U253">
        <f>Mapping!AL$2*Valeurs!U253/(SUMPRODUCT(Mapping!$S$2:$AL$2,Valeurs!$B253:$U253))</f>
        <v>5.9788685081500939E-2</v>
      </c>
      <c r="V253">
        <f>SUMPRODUCT(B253:U253,Rendements!B253:U253)</f>
        <v>-3.6424178945034147E-3</v>
      </c>
      <c r="W253">
        <f t="shared" si="3"/>
        <v>1.2356184593010562</v>
      </c>
    </row>
    <row r="254" spans="1:23" x14ac:dyDescent="0.25">
      <c r="A254" s="1" t="s">
        <v>273</v>
      </c>
      <c r="B254">
        <f>Mapping!S$2*Valeurs!B254/(SUMPRODUCT(Mapping!$S$2:$AL$2,Valeurs!$B254:$U254))</f>
        <v>5.4887877740244798E-2</v>
      </c>
      <c r="C254">
        <f>Mapping!T$2*Valeurs!C254/(SUMPRODUCT(Mapping!$S$2:$AL$2,Valeurs!$B254:$U254))</f>
        <v>3.6400069393424286E-2</v>
      </c>
      <c r="D254">
        <f>Mapping!U$2*Valeurs!D254/(SUMPRODUCT(Mapping!$S$2:$AL$2,Valeurs!$B254:$U254))</f>
        <v>3.8737492343576187E-2</v>
      </c>
      <c r="E254">
        <f>Mapping!V$2*Valeurs!E254/(SUMPRODUCT(Mapping!$S$2:$AL$2,Valeurs!$B254:$U254))</f>
        <v>4.9687093827773636E-2</v>
      </c>
      <c r="F254">
        <f>Mapping!W$2*Valeurs!F254/(SUMPRODUCT(Mapping!$S$2:$AL$2,Valeurs!$B254:$U254))</f>
        <v>5.3625519862697126E-2</v>
      </c>
      <c r="G254">
        <f>Mapping!X$2*Valeurs!G254/(SUMPRODUCT(Mapping!$S$2:$AL$2,Valeurs!$B254:$U254))</f>
        <v>5.2120663224568917E-2</v>
      </c>
      <c r="H254">
        <f>Mapping!Y$2*Valeurs!H254/(SUMPRODUCT(Mapping!$S$2:$AL$2,Valeurs!$B254:$U254))</f>
        <v>4.7972156458687305E-2</v>
      </c>
      <c r="I254">
        <f>Mapping!Z$2*Valeurs!I254/(SUMPRODUCT(Mapping!$S$2:$AL$2,Valeurs!$B254:$U254))</f>
        <v>4.9551927068928303E-2</v>
      </c>
      <c r="J254">
        <f>Mapping!AA$2*Valeurs!J254/(SUMPRODUCT(Mapping!$S$2:$AL$2,Valeurs!$B254:$U254))</f>
        <v>3.5423937530606087E-3</v>
      </c>
      <c r="K254">
        <f>Mapping!AB$2*Valeurs!K254/(SUMPRODUCT(Mapping!$S$2:$AL$2,Valeurs!$B254:$U254))</f>
        <v>3.2453561135099313E-2</v>
      </c>
      <c r="L254">
        <f>Mapping!AC$2*Valeurs!L254/(SUMPRODUCT(Mapping!$S$2:$AL$2,Valeurs!$B254:$U254))</f>
        <v>9.6681520649258612E-2</v>
      </c>
      <c r="M254">
        <f>Mapping!AD$2*Valeurs!M254/(SUMPRODUCT(Mapping!$S$2:$AL$2,Valeurs!$B254:$U254))</f>
        <v>9.3231032147009799E-2</v>
      </c>
      <c r="N254">
        <f>Mapping!AE$2*Valeurs!N254/(SUMPRODUCT(Mapping!$S$2:$AL$2,Valeurs!$B254:$U254))</f>
        <v>3.7702187667059753E-2</v>
      </c>
      <c r="O254">
        <f>Mapping!AF$2*Valeurs!O254/(SUMPRODUCT(Mapping!$S$2:$AL$2,Valeurs!$B254:$U254))</f>
        <v>3.9748813338111151E-2</v>
      </c>
      <c r="P254">
        <f>Mapping!AG$2*Valeurs!P254/(SUMPRODUCT(Mapping!$S$2:$AL$2,Valeurs!$B254:$U254))</f>
        <v>8.067981853318186E-2</v>
      </c>
      <c r="Q254">
        <f>Mapping!AH$2*Valeurs!Q254/(SUMPRODUCT(Mapping!$S$2:$AL$2,Valeurs!$B254:$U254))</f>
        <v>3.3574766288738109E-2</v>
      </c>
      <c r="R254">
        <f>Mapping!AI$2*Valeurs!R254/(SUMPRODUCT(Mapping!$S$2:$AL$2,Valeurs!$B254:$U254))</f>
        <v>7.1494536271959799E-2</v>
      </c>
      <c r="S254">
        <f>Mapping!AJ$2*Valeurs!S254/(SUMPRODUCT(Mapping!$S$2:$AL$2,Valeurs!$B254:$U254))</f>
        <v>3.897990204571955E-2</v>
      </c>
      <c r="T254">
        <f>Mapping!AK$2*Valeurs!T254/(SUMPRODUCT(Mapping!$S$2:$AL$2,Valeurs!$B254:$U254))</f>
        <v>2.9484931653036891E-2</v>
      </c>
      <c r="U254">
        <f>Mapping!AL$2*Valeurs!U254/(SUMPRODUCT(Mapping!$S$2:$AL$2,Valeurs!$B254:$U254))</f>
        <v>5.9443736597863943E-2</v>
      </c>
      <c r="V254">
        <f>SUMPRODUCT(B254:U254,Rendements!B254:U254)</f>
        <v>6.0972909217043465E-3</v>
      </c>
      <c r="W254">
        <f t="shared" si="3"/>
        <v>1.2431523845156427</v>
      </c>
    </row>
    <row r="255" spans="1:23" x14ac:dyDescent="0.25">
      <c r="A255" s="1" t="s">
        <v>274</v>
      </c>
      <c r="B255">
        <f>Mapping!S$2*Valeurs!B255/(SUMPRODUCT(Mapping!$S$2:$AL$2,Valeurs!$B255:$U255))</f>
        <v>5.4644088499949048E-2</v>
      </c>
      <c r="C255">
        <f>Mapping!T$2*Valeurs!C255/(SUMPRODUCT(Mapping!$S$2:$AL$2,Valeurs!$B255:$U255))</f>
        <v>3.6238395347542411E-2</v>
      </c>
      <c r="D255">
        <f>Mapping!U$2*Valeurs!D255/(SUMPRODUCT(Mapping!$S$2:$AL$2,Valeurs!$B255:$U255))</f>
        <v>3.856543643217631E-2</v>
      </c>
      <c r="E255">
        <f>Mapping!V$2*Valeurs!E255/(SUMPRODUCT(Mapping!$S$2:$AL$2,Valeurs!$B255:$U255))</f>
        <v>4.9466404317530563E-2</v>
      </c>
      <c r="F255">
        <f>Mapping!W$2*Valeurs!F255/(SUMPRODUCT(Mapping!$S$2:$AL$2,Valeurs!$B255:$U255))</f>
        <v>5.3225557683142175E-2</v>
      </c>
      <c r="G255">
        <f>Mapping!X$2*Valeurs!G255/(SUMPRODUCT(Mapping!$S$2:$AL$2,Valeurs!$B255:$U255))</f>
        <v>5.1889164806077297E-2</v>
      </c>
      <c r="H255">
        <f>Mapping!Y$2*Valeurs!H255/(SUMPRODUCT(Mapping!$S$2:$AL$2,Valeurs!$B255:$U255))</f>
        <v>4.7759083990595926E-2</v>
      </c>
      <c r="I255">
        <f>Mapping!Z$2*Valeurs!I255/(SUMPRODUCT(Mapping!$S$2:$AL$2,Valeurs!$B255:$U255))</f>
        <v>4.928833541092674E-2</v>
      </c>
      <c r="J255">
        <f>Mapping!AA$2*Valeurs!J255/(SUMPRODUCT(Mapping!$S$2:$AL$2,Valeurs!$B255:$U255))</f>
        <v>3.5114462949202862E-3</v>
      </c>
      <c r="K255">
        <f>Mapping!AB$2*Valeurs!K255/(SUMPRODUCT(Mapping!$S$2:$AL$2,Valeurs!$B255:$U255))</f>
        <v>3.2384536552288096E-2</v>
      </c>
      <c r="L255">
        <f>Mapping!AC$2*Valeurs!L255/(SUMPRODUCT(Mapping!$S$2:$AL$2,Valeurs!$B255:$U255))</f>
        <v>9.7992148844229146E-2</v>
      </c>
      <c r="M255">
        <f>Mapping!AD$2*Valeurs!M255/(SUMPRODUCT(Mapping!$S$2:$AL$2,Valeurs!$B255:$U255))</f>
        <v>9.4644443286177396E-2</v>
      </c>
      <c r="N255">
        <f>Mapping!AE$2*Valeurs!N255/(SUMPRODUCT(Mapping!$S$2:$AL$2,Valeurs!$B255:$U255))</f>
        <v>3.819906165771414E-2</v>
      </c>
      <c r="O255">
        <f>Mapping!AF$2*Valeurs!O255/(SUMPRODUCT(Mapping!$S$2:$AL$2,Valeurs!$B255:$U255))</f>
        <v>3.9927343159704934E-2</v>
      </c>
      <c r="P255">
        <f>Mapping!AG$2*Valeurs!P255/(SUMPRODUCT(Mapping!$S$2:$AL$2,Valeurs!$B255:$U255))</f>
        <v>8.0321472164599617E-2</v>
      </c>
      <c r="Q255">
        <f>Mapping!AH$2*Valeurs!Q255/(SUMPRODUCT(Mapping!$S$2:$AL$2,Valeurs!$B255:$U255))</f>
        <v>3.342564107013566E-2</v>
      </c>
      <c r="R255">
        <f>Mapping!AI$2*Valeurs!R255/(SUMPRODUCT(Mapping!$S$2:$AL$2,Valeurs!$B255:$U255))</f>
        <v>7.1176987126308322E-2</v>
      </c>
      <c r="S255">
        <f>Mapping!AJ$2*Valeurs!S255/(SUMPRODUCT(Mapping!$S$2:$AL$2,Valeurs!$B255:$U255))</f>
        <v>3.8806769450731991E-2</v>
      </c>
      <c r="T255">
        <f>Mapping!AK$2*Valeurs!T255/(SUMPRODUCT(Mapping!$S$2:$AL$2,Valeurs!$B255:$U255))</f>
        <v>2.9353971787510966E-2</v>
      </c>
      <c r="U255">
        <f>Mapping!AL$2*Valeurs!U255/(SUMPRODUCT(Mapping!$S$2:$AL$2,Valeurs!$B255:$U255))</f>
        <v>5.9179712117738932E-2</v>
      </c>
      <c r="V255">
        <f>SUMPRODUCT(B255:U255,Rendements!B255:U255)</f>
        <v>4.5247382334861284E-3</v>
      </c>
      <c r="W255">
        <f t="shared" si="3"/>
        <v>1.24877732363991</v>
      </c>
    </row>
    <row r="256" spans="1:23" x14ac:dyDescent="0.25">
      <c r="A256" s="1" t="s">
        <v>275</v>
      </c>
      <c r="B256">
        <f>Mapping!S$2*Valeurs!B256/(SUMPRODUCT(Mapping!$S$2:$AL$2,Valeurs!$B256:$U256))</f>
        <v>5.4267356001220839E-2</v>
      </c>
      <c r="C256">
        <f>Mapping!T$2*Valeurs!C256/(SUMPRODUCT(Mapping!$S$2:$AL$2,Valeurs!$B256:$U256))</f>
        <v>3.5988557138068145E-2</v>
      </c>
      <c r="D256">
        <f>Mapping!U$2*Valeurs!D256/(SUMPRODUCT(Mapping!$S$2:$AL$2,Valeurs!$B256:$U256))</f>
        <v>3.8299554913599029E-2</v>
      </c>
      <c r="E256">
        <f>Mapping!V$2*Valeurs!E256/(SUMPRODUCT(Mapping!$S$2:$AL$2,Valeurs!$B256:$U256))</f>
        <v>4.9125368304062056E-2</v>
      </c>
      <c r="F256">
        <f>Mapping!W$2*Valeurs!F256/(SUMPRODUCT(Mapping!$S$2:$AL$2,Valeurs!$B256:$U256))</f>
        <v>5.2344478706373834E-2</v>
      </c>
      <c r="G256">
        <f>Mapping!X$2*Valeurs!G256/(SUMPRODUCT(Mapping!$S$2:$AL$2,Valeurs!$B256:$U256))</f>
        <v>5.1531425565640859E-2</v>
      </c>
      <c r="H256">
        <f>Mapping!Y$2*Valeurs!H256/(SUMPRODUCT(Mapping!$S$2:$AL$2,Valeurs!$B256:$U256))</f>
        <v>4.7429818748139466E-2</v>
      </c>
      <c r="I256">
        <f>Mapping!Z$2*Valeurs!I256/(SUMPRODUCT(Mapping!$S$2:$AL$2,Valeurs!$B256:$U256))</f>
        <v>4.8683551211932068E-2</v>
      </c>
      <c r="J256">
        <f>Mapping!AA$2*Valeurs!J256/(SUMPRODUCT(Mapping!$S$2:$AL$2,Valeurs!$B256:$U256))</f>
        <v>3.4807621788474742E-3</v>
      </c>
      <c r="K256">
        <f>Mapping!AB$2*Valeurs!K256/(SUMPRODUCT(Mapping!$S$2:$AL$2,Valeurs!$B256:$U256))</f>
        <v>3.2414917511669965E-2</v>
      </c>
      <c r="L256">
        <f>Mapping!AC$2*Valeurs!L256/(SUMPRODUCT(Mapping!$S$2:$AL$2,Valeurs!$B256:$U256))</f>
        <v>9.6861811714207921E-2</v>
      </c>
      <c r="M256">
        <f>Mapping!AD$2*Valeurs!M256/(SUMPRODUCT(Mapping!$S$2:$AL$2,Valeurs!$B256:$U256))</f>
        <v>9.8993009303756735E-2</v>
      </c>
      <c r="N256">
        <f>Mapping!AE$2*Valeurs!N256/(SUMPRODUCT(Mapping!$S$2:$AL$2,Valeurs!$B256:$U256))</f>
        <v>4.1525529879887814E-2</v>
      </c>
      <c r="O256">
        <f>Mapping!AF$2*Valeurs!O256/(SUMPRODUCT(Mapping!$S$2:$AL$2,Valeurs!$B256:$U256))</f>
        <v>3.9231917845588125E-2</v>
      </c>
      <c r="P256">
        <f>Mapping!AG$2*Valeurs!P256/(SUMPRODUCT(Mapping!$S$2:$AL$2,Valeurs!$B256:$U256))</f>
        <v>7.9767712192738691E-2</v>
      </c>
      <c r="Q256">
        <f>Mapping!AH$2*Valeurs!Q256/(SUMPRODUCT(Mapping!$S$2:$AL$2,Valeurs!$B256:$U256))</f>
        <v>3.3195194820090583E-2</v>
      </c>
      <c r="R256">
        <f>Mapping!AI$2*Valeurs!R256/(SUMPRODUCT(Mapping!$S$2:$AL$2,Valeurs!$B256:$U256))</f>
        <v>7.0686271937380529E-2</v>
      </c>
      <c r="S256">
        <f>Mapping!AJ$2*Valeurs!S256/(SUMPRODUCT(Mapping!$S$2:$AL$2,Valeurs!$B256:$U256))</f>
        <v>3.8249455508649305E-2</v>
      </c>
      <c r="T256">
        <f>Mapping!AK$2*Valeurs!T256/(SUMPRODUCT(Mapping!$S$2:$AL$2,Valeurs!$B256:$U256))</f>
        <v>2.9151596829072111E-2</v>
      </c>
      <c r="U256">
        <f>Mapping!AL$2*Valeurs!U256/(SUMPRODUCT(Mapping!$S$2:$AL$2,Valeurs!$B256:$U256))</f>
        <v>5.8771709689074525E-2</v>
      </c>
      <c r="V256">
        <f>SUMPRODUCT(B256:U256,Rendements!B256:U256)</f>
        <v>7.5172952239406215E-3</v>
      </c>
      <c r="W256">
        <f t="shared" si="3"/>
        <v>1.2581647514506737</v>
      </c>
    </row>
    <row r="257" spans="1:23" x14ac:dyDescent="0.25">
      <c r="A257" s="1" t="s">
        <v>276</v>
      </c>
      <c r="B257">
        <f>Mapping!S$2*Valeurs!B257/(SUMPRODUCT(Mapping!$S$2:$AL$2,Valeurs!$B257:$U257))</f>
        <v>5.3365765032922695E-2</v>
      </c>
      <c r="C257">
        <f>Mapping!T$2*Valeurs!C257/(SUMPRODUCT(Mapping!$S$2:$AL$2,Valeurs!$B257:$U257))</f>
        <v>3.790428757976777E-2</v>
      </c>
      <c r="D257">
        <f>Mapping!U$2*Valeurs!D257/(SUMPRODUCT(Mapping!$S$2:$AL$2,Valeurs!$B257:$U257))</f>
        <v>4.0833642683826804E-2</v>
      </c>
      <c r="E257">
        <f>Mapping!V$2*Valeurs!E257/(SUMPRODUCT(Mapping!$S$2:$AL$2,Valeurs!$B257:$U257))</f>
        <v>5.0464841195484368E-2</v>
      </c>
      <c r="F257">
        <f>Mapping!W$2*Valeurs!F257/(SUMPRODUCT(Mapping!$S$2:$AL$2,Valeurs!$B257:$U257))</f>
        <v>5.2145971075814639E-2</v>
      </c>
      <c r="G257">
        <f>Mapping!X$2*Valeurs!G257/(SUMPRODUCT(Mapping!$S$2:$AL$2,Valeurs!$B257:$U257))</f>
        <v>5.2613952625490172E-2</v>
      </c>
      <c r="H257">
        <f>Mapping!Y$2*Valeurs!H257/(SUMPRODUCT(Mapping!$S$2:$AL$2,Valeurs!$B257:$U257))</f>
        <v>4.7620600407573904E-2</v>
      </c>
      <c r="I257">
        <f>Mapping!Z$2*Valeurs!I257/(SUMPRODUCT(Mapping!$S$2:$AL$2,Valeurs!$B257:$U257))</f>
        <v>4.9605025000548683E-2</v>
      </c>
      <c r="J257">
        <f>Mapping!AA$2*Valeurs!J257/(SUMPRODUCT(Mapping!$S$2:$AL$2,Valeurs!$B257:$U257))</f>
        <v>3.5334358133467855E-3</v>
      </c>
      <c r="K257">
        <f>Mapping!AB$2*Valeurs!K257/(SUMPRODUCT(Mapping!$S$2:$AL$2,Valeurs!$B257:$U257))</f>
        <v>3.2587193862750614E-2</v>
      </c>
      <c r="L257">
        <f>Mapping!AC$2*Valeurs!L257/(SUMPRODUCT(Mapping!$S$2:$AL$2,Valeurs!$B257:$U257))</f>
        <v>9.6049315478578784E-2</v>
      </c>
      <c r="M257">
        <f>Mapping!AD$2*Valeurs!M257/(SUMPRODUCT(Mapping!$S$2:$AL$2,Valeurs!$B257:$U257))</f>
        <v>9.7475900489598644E-2</v>
      </c>
      <c r="N257">
        <f>Mapping!AE$2*Valeurs!N257/(SUMPRODUCT(Mapping!$S$2:$AL$2,Valeurs!$B257:$U257))</f>
        <v>4.0047993420332266E-2</v>
      </c>
      <c r="O257">
        <f>Mapping!AF$2*Valeurs!O257/(SUMPRODUCT(Mapping!$S$2:$AL$2,Valeurs!$B257:$U257))</f>
        <v>3.966987839376114E-2</v>
      </c>
      <c r="P257">
        <f>Mapping!AG$2*Valeurs!P257/(SUMPRODUCT(Mapping!$S$2:$AL$2,Valeurs!$B257:$U257))</f>
        <v>7.3561389338858529E-2</v>
      </c>
      <c r="Q257">
        <f>Mapping!AH$2*Valeurs!Q257/(SUMPRODUCT(Mapping!$S$2:$AL$2,Valeurs!$B257:$U257))</f>
        <v>3.4104985834577807E-2</v>
      </c>
      <c r="R257">
        <f>Mapping!AI$2*Valeurs!R257/(SUMPRODUCT(Mapping!$S$2:$AL$2,Valeurs!$B257:$U257))</f>
        <v>6.9030261739409335E-2</v>
      </c>
      <c r="S257">
        <f>Mapping!AJ$2*Valeurs!S257/(SUMPRODUCT(Mapping!$S$2:$AL$2,Valeurs!$B257:$U257))</f>
        <v>3.8412160178707508E-2</v>
      </c>
      <c r="T257">
        <f>Mapping!AK$2*Valeurs!T257/(SUMPRODUCT(Mapping!$S$2:$AL$2,Valeurs!$B257:$U257))</f>
        <v>2.981697509940795E-2</v>
      </c>
      <c r="U257">
        <f>Mapping!AL$2*Valeurs!U257/(SUMPRODUCT(Mapping!$S$2:$AL$2,Valeurs!$B257:$U257))</f>
        <v>6.1156424749241663E-2</v>
      </c>
      <c r="V257">
        <f>SUMPRODUCT(B257:U257,Rendements!B257:U257)</f>
        <v>-4.6395325264172917E-3</v>
      </c>
      <c r="W257">
        <f t="shared" si="3"/>
        <v>1.2523274551627266</v>
      </c>
    </row>
    <row r="258" spans="1:23" x14ac:dyDescent="0.25">
      <c r="A258" s="1" t="s">
        <v>277</v>
      </c>
      <c r="B258">
        <f>Mapping!S$2*Valeurs!B258/(SUMPRODUCT(Mapping!$S$2:$AL$2,Valeurs!$B258:$U258))</f>
        <v>5.3526967364878338E-2</v>
      </c>
      <c r="C258">
        <f>Mapping!T$2*Valeurs!C258/(SUMPRODUCT(Mapping!$S$2:$AL$2,Valeurs!$B258:$U258))</f>
        <v>3.8672445573617903E-2</v>
      </c>
      <c r="D258">
        <f>Mapping!U$2*Valeurs!D258/(SUMPRODUCT(Mapping!$S$2:$AL$2,Valeurs!$B258:$U258))</f>
        <v>4.1292904208441082E-2</v>
      </c>
      <c r="E258">
        <f>Mapping!V$2*Valeurs!E258/(SUMPRODUCT(Mapping!$S$2:$AL$2,Valeurs!$B258:$U258))</f>
        <v>5.0617152237269654E-2</v>
      </c>
      <c r="F258">
        <f>Mapping!W$2*Valeurs!F258/(SUMPRODUCT(Mapping!$S$2:$AL$2,Valeurs!$B258:$U258))</f>
        <v>5.2578251865647144E-2</v>
      </c>
      <c r="G258">
        <f>Mapping!X$2*Valeurs!G258/(SUMPRODUCT(Mapping!$S$2:$AL$2,Valeurs!$B258:$U258))</f>
        <v>5.3272954676073674E-2</v>
      </c>
      <c r="H258">
        <f>Mapping!Y$2*Valeurs!H258/(SUMPRODUCT(Mapping!$S$2:$AL$2,Valeurs!$B258:$U258))</f>
        <v>4.7743280747885836E-2</v>
      </c>
      <c r="I258">
        <f>Mapping!Z$2*Valeurs!I258/(SUMPRODUCT(Mapping!$S$2:$AL$2,Valeurs!$B258:$U258))</f>
        <v>4.9721061541890904E-2</v>
      </c>
      <c r="J258">
        <f>Mapping!AA$2*Valeurs!J258/(SUMPRODUCT(Mapping!$S$2:$AL$2,Valeurs!$B258:$U258))</f>
        <v>3.5590025542987678E-3</v>
      </c>
      <c r="K258">
        <f>Mapping!AB$2*Valeurs!K258/(SUMPRODUCT(Mapping!$S$2:$AL$2,Valeurs!$B258:$U258))</f>
        <v>3.2544595613020928E-2</v>
      </c>
      <c r="L258">
        <f>Mapping!AC$2*Valeurs!L258/(SUMPRODUCT(Mapping!$S$2:$AL$2,Valeurs!$B258:$U258))</f>
        <v>9.4444368088620764E-2</v>
      </c>
      <c r="M258">
        <f>Mapping!AD$2*Valeurs!M258/(SUMPRODUCT(Mapping!$S$2:$AL$2,Valeurs!$B258:$U258))</f>
        <v>9.4744959220109601E-2</v>
      </c>
      <c r="N258">
        <f>Mapping!AE$2*Valeurs!N258/(SUMPRODUCT(Mapping!$S$2:$AL$2,Valeurs!$B258:$U258))</f>
        <v>3.8976371681487758E-2</v>
      </c>
      <c r="O258">
        <f>Mapping!AF$2*Valeurs!O258/(SUMPRODUCT(Mapping!$S$2:$AL$2,Valeurs!$B258:$U258))</f>
        <v>3.9955680394633042E-2</v>
      </c>
      <c r="P258">
        <f>Mapping!AG$2*Valeurs!P258/(SUMPRODUCT(Mapping!$S$2:$AL$2,Valeurs!$B258:$U258))</f>
        <v>7.4459624450225928E-2</v>
      </c>
      <c r="Q258">
        <f>Mapping!AH$2*Valeurs!Q258/(SUMPRODUCT(Mapping!$S$2:$AL$2,Valeurs!$B258:$U258))</f>
        <v>3.452143114678078E-2</v>
      </c>
      <c r="R258">
        <f>Mapping!AI$2*Valeurs!R258/(SUMPRODUCT(Mapping!$S$2:$AL$2,Valeurs!$B258:$U258))</f>
        <v>6.9873168669233515E-2</v>
      </c>
      <c r="S258">
        <f>Mapping!AJ$2*Valeurs!S258/(SUMPRODUCT(Mapping!$S$2:$AL$2,Valeurs!$B258:$U258))</f>
        <v>3.7465191800176732E-2</v>
      </c>
      <c r="T258">
        <f>Mapping!AK$2*Valeurs!T258/(SUMPRODUCT(Mapping!$S$2:$AL$2,Valeurs!$B258:$U258))</f>
        <v>3.0181060854037756E-2</v>
      </c>
      <c r="U258">
        <f>Mapping!AL$2*Valeurs!U258/(SUMPRODUCT(Mapping!$S$2:$AL$2,Valeurs!$B258:$U258))</f>
        <v>6.1849527311670163E-2</v>
      </c>
      <c r="V258">
        <f>SUMPRODUCT(B258:U258,Rendements!B258:U258)</f>
        <v>-1.1835763585187092E-2</v>
      </c>
      <c r="W258">
        <f t="shared" si="3"/>
        <v>1.2375052034721816</v>
      </c>
    </row>
    <row r="259" spans="1:23" x14ac:dyDescent="0.25">
      <c r="A259" s="1" t="s">
        <v>278</v>
      </c>
      <c r="B259">
        <f>Mapping!S$2*Valeurs!B259/(SUMPRODUCT(Mapping!$S$2:$AL$2,Valeurs!$B259:$U259))</f>
        <v>5.3315786041670213E-2</v>
      </c>
      <c r="C259">
        <f>Mapping!T$2*Valeurs!C259/(SUMPRODUCT(Mapping!$S$2:$AL$2,Valeurs!$B259:$U259))</f>
        <v>3.8485647376122749E-2</v>
      </c>
      <c r="D259">
        <f>Mapping!U$2*Valeurs!D259/(SUMPRODUCT(Mapping!$S$2:$AL$2,Valeurs!$B259:$U259))</f>
        <v>4.1977496614361315E-2</v>
      </c>
      <c r="E259">
        <f>Mapping!V$2*Valeurs!E259/(SUMPRODUCT(Mapping!$S$2:$AL$2,Valeurs!$B259:$U259))</f>
        <v>4.9981370637885041E-2</v>
      </c>
      <c r="F259">
        <f>Mapping!W$2*Valeurs!F259/(SUMPRODUCT(Mapping!$S$2:$AL$2,Valeurs!$B259:$U259))</f>
        <v>5.2410077364818716E-2</v>
      </c>
      <c r="G259">
        <f>Mapping!X$2*Valeurs!G259/(SUMPRODUCT(Mapping!$S$2:$AL$2,Valeurs!$B259:$U259))</f>
        <v>5.2870228627755242E-2</v>
      </c>
      <c r="H259">
        <f>Mapping!Y$2*Valeurs!H259/(SUMPRODUCT(Mapping!$S$2:$AL$2,Valeurs!$B259:$U259))</f>
        <v>4.8018168203508661E-2</v>
      </c>
      <c r="I259">
        <f>Mapping!Z$2*Valeurs!I259/(SUMPRODUCT(Mapping!$S$2:$AL$2,Valeurs!$B259:$U259))</f>
        <v>4.9997530938908373E-2</v>
      </c>
      <c r="J259">
        <f>Mapping!AA$2*Valeurs!J259/(SUMPRODUCT(Mapping!$S$2:$AL$2,Valeurs!$B259:$U259))</f>
        <v>3.5795285897093775E-3</v>
      </c>
      <c r="K259">
        <f>Mapping!AB$2*Valeurs!K259/(SUMPRODUCT(Mapping!$S$2:$AL$2,Valeurs!$B259:$U259))</f>
        <v>3.2763743029173759E-2</v>
      </c>
      <c r="L259">
        <f>Mapping!AC$2*Valeurs!L259/(SUMPRODUCT(Mapping!$S$2:$AL$2,Valeurs!$B259:$U259))</f>
        <v>9.6086805764045768E-2</v>
      </c>
      <c r="M259">
        <f>Mapping!AD$2*Valeurs!M259/(SUMPRODUCT(Mapping!$S$2:$AL$2,Valeurs!$B259:$U259))</f>
        <v>9.5560795015991143E-2</v>
      </c>
      <c r="N259">
        <f>Mapping!AE$2*Valeurs!N259/(SUMPRODUCT(Mapping!$S$2:$AL$2,Valeurs!$B259:$U259))</f>
        <v>4.1715915892587184E-2</v>
      </c>
      <c r="O259">
        <f>Mapping!AF$2*Valeurs!O259/(SUMPRODUCT(Mapping!$S$2:$AL$2,Valeurs!$B259:$U259))</f>
        <v>4.0047278033606526E-2</v>
      </c>
      <c r="P259">
        <f>Mapping!AG$2*Valeurs!P259/(SUMPRODUCT(Mapping!$S$2:$AL$2,Valeurs!$B259:$U259))</f>
        <v>7.6343978835936604E-2</v>
      </c>
      <c r="Q259">
        <f>Mapping!AH$2*Valeurs!Q259/(SUMPRODUCT(Mapping!$S$2:$AL$2,Valeurs!$B259:$U259))</f>
        <v>3.4226178999694067E-2</v>
      </c>
      <c r="R259">
        <f>Mapping!AI$2*Valeurs!R259/(SUMPRODUCT(Mapping!$S$2:$AL$2,Valeurs!$B259:$U259))</f>
        <v>6.8656250120178272E-2</v>
      </c>
      <c r="S259">
        <f>Mapping!AJ$2*Valeurs!S259/(SUMPRODUCT(Mapping!$S$2:$AL$2,Valeurs!$B259:$U259))</f>
        <v>3.7376871719856417E-2</v>
      </c>
      <c r="T259">
        <f>Mapping!AK$2*Valeurs!T259/(SUMPRODUCT(Mapping!$S$2:$AL$2,Valeurs!$B259:$U259))</f>
        <v>2.9709173089905155E-2</v>
      </c>
      <c r="U259">
        <f>Mapping!AL$2*Valeurs!U259/(SUMPRODUCT(Mapping!$S$2:$AL$2,Valeurs!$B259:$U259))</f>
        <v>5.6877175104285339E-2</v>
      </c>
      <c r="V259">
        <f>SUMPRODUCT(B259:U259,Rendements!B259:U259)</f>
        <v>-4.7972708539797656E-3</v>
      </c>
      <c r="W259">
        <f t="shared" si="3"/>
        <v>1.2315685558279164</v>
      </c>
    </row>
    <row r="260" spans="1:23" x14ac:dyDescent="0.25">
      <c r="A260" s="1" t="s">
        <v>279</v>
      </c>
      <c r="B260">
        <f>Mapping!S$2*Valeurs!B260/(SUMPRODUCT(Mapping!$S$2:$AL$2,Valeurs!$B260:$U260))</f>
        <v>5.4391839489013528E-2</v>
      </c>
      <c r="C260">
        <f>Mapping!T$2*Valeurs!C260/(SUMPRODUCT(Mapping!$S$2:$AL$2,Valeurs!$B260:$U260))</f>
        <v>3.8504012130589974E-2</v>
      </c>
      <c r="D260">
        <f>Mapping!U$2*Valeurs!D260/(SUMPRODUCT(Mapping!$S$2:$AL$2,Valeurs!$B260:$U260))</f>
        <v>4.1092709423483732E-2</v>
      </c>
      <c r="E260">
        <f>Mapping!V$2*Valeurs!E260/(SUMPRODUCT(Mapping!$S$2:$AL$2,Valeurs!$B260:$U260))</f>
        <v>5.0463141040950434E-2</v>
      </c>
      <c r="F260">
        <f>Mapping!W$2*Valeurs!F260/(SUMPRODUCT(Mapping!$S$2:$AL$2,Valeurs!$B260:$U260))</f>
        <v>5.2927058117852546E-2</v>
      </c>
      <c r="G260">
        <f>Mapping!X$2*Valeurs!G260/(SUMPRODUCT(Mapping!$S$2:$AL$2,Valeurs!$B260:$U260))</f>
        <v>5.2756330787780997E-2</v>
      </c>
      <c r="H260">
        <f>Mapping!Y$2*Valeurs!H260/(SUMPRODUCT(Mapping!$S$2:$AL$2,Valeurs!$B260:$U260))</f>
        <v>4.8197344316559594E-2</v>
      </c>
      <c r="I260">
        <f>Mapping!Z$2*Valeurs!I260/(SUMPRODUCT(Mapping!$S$2:$AL$2,Valeurs!$B260:$U260))</f>
        <v>5.0398415184961423E-2</v>
      </c>
      <c r="J260">
        <f>Mapping!AA$2*Valeurs!J260/(SUMPRODUCT(Mapping!$S$2:$AL$2,Valeurs!$B260:$U260))</f>
        <v>3.5848385215750938E-3</v>
      </c>
      <c r="K260">
        <f>Mapping!AB$2*Valeurs!K260/(SUMPRODUCT(Mapping!$S$2:$AL$2,Valeurs!$B260:$U260))</f>
        <v>3.2306976910060098E-2</v>
      </c>
      <c r="L260">
        <f>Mapping!AC$2*Valeurs!L260/(SUMPRODUCT(Mapping!$S$2:$AL$2,Valeurs!$B260:$U260))</f>
        <v>9.5638978455121079E-2</v>
      </c>
      <c r="M260">
        <f>Mapping!AD$2*Valeurs!M260/(SUMPRODUCT(Mapping!$S$2:$AL$2,Valeurs!$B260:$U260))</f>
        <v>9.5115419260907719E-2</v>
      </c>
      <c r="N260">
        <f>Mapping!AE$2*Valeurs!N260/(SUMPRODUCT(Mapping!$S$2:$AL$2,Valeurs!$B260:$U260))</f>
        <v>4.1521492462596378E-2</v>
      </c>
      <c r="O260">
        <f>Mapping!AF$2*Valeurs!O260/(SUMPRODUCT(Mapping!$S$2:$AL$2,Valeurs!$B260:$U260))</f>
        <v>4.0602189133784002E-2</v>
      </c>
      <c r="P260">
        <f>Mapping!AG$2*Valeurs!P260/(SUMPRODUCT(Mapping!$S$2:$AL$2,Valeurs!$B260:$U260))</f>
        <v>7.598816600270894E-2</v>
      </c>
      <c r="Q260">
        <f>Mapping!AH$2*Valeurs!Q260/(SUMPRODUCT(Mapping!$S$2:$AL$2,Valeurs!$B260:$U260))</f>
        <v>3.4066662638271392E-2</v>
      </c>
      <c r="R260">
        <f>Mapping!AI$2*Valeurs!R260/(SUMPRODUCT(Mapping!$S$2:$AL$2,Valeurs!$B260:$U260))</f>
        <v>6.8336267126803699E-2</v>
      </c>
      <c r="S260">
        <f>Mapping!AJ$2*Valeurs!S260/(SUMPRODUCT(Mapping!$S$2:$AL$2,Valeurs!$B260:$U260))</f>
        <v>3.7202671071336263E-2</v>
      </c>
      <c r="T260">
        <f>Mapping!AK$2*Valeurs!T260/(SUMPRODUCT(Mapping!$S$2:$AL$2,Valeurs!$B260:$U260))</f>
        <v>2.967436188863715E-2</v>
      </c>
      <c r="U260">
        <f>Mapping!AL$2*Valeurs!U260/(SUMPRODUCT(Mapping!$S$2:$AL$2,Valeurs!$B260:$U260))</f>
        <v>5.7231126037006086E-2</v>
      </c>
      <c r="V260">
        <f>SUMPRODUCT(B260:U260,Rendements!B260:U260)</f>
        <v>4.7631826050589859E-3</v>
      </c>
      <c r="W260">
        <f t="shared" ref="W260:W323" si="4">W259*(V260+1)</f>
        <v>1.2374347417499734</v>
      </c>
    </row>
    <row r="261" spans="1:23" x14ac:dyDescent="0.25">
      <c r="A261" s="1" t="s">
        <v>280</v>
      </c>
      <c r="B261">
        <f>Mapping!S$2*Valeurs!B261/(SUMPRODUCT(Mapping!$S$2:$AL$2,Valeurs!$B261:$U261))</f>
        <v>5.5300598311060746E-2</v>
      </c>
      <c r="C261">
        <f>Mapping!T$2*Valeurs!C261/(SUMPRODUCT(Mapping!$S$2:$AL$2,Valeurs!$B261:$U261))</f>
        <v>3.8590359188235307E-2</v>
      </c>
      <c r="D261">
        <f>Mapping!U$2*Valeurs!D261/(SUMPRODUCT(Mapping!$S$2:$AL$2,Valeurs!$B261:$U261))</f>
        <v>4.077142641545746E-2</v>
      </c>
      <c r="E261">
        <f>Mapping!V$2*Valeurs!E261/(SUMPRODUCT(Mapping!$S$2:$AL$2,Valeurs!$B261:$U261))</f>
        <v>5.0306393394040382E-2</v>
      </c>
      <c r="F261">
        <f>Mapping!W$2*Valeurs!F261/(SUMPRODUCT(Mapping!$S$2:$AL$2,Valeurs!$B261:$U261))</f>
        <v>5.3202216756012763E-2</v>
      </c>
      <c r="G261">
        <f>Mapping!X$2*Valeurs!G261/(SUMPRODUCT(Mapping!$S$2:$AL$2,Valeurs!$B261:$U261))</f>
        <v>5.2412365807103983E-2</v>
      </c>
      <c r="H261">
        <f>Mapping!Y$2*Valeurs!H261/(SUMPRODUCT(Mapping!$S$2:$AL$2,Valeurs!$B261:$U261))</f>
        <v>4.9021439426299593E-2</v>
      </c>
      <c r="I261">
        <f>Mapping!Z$2*Valeurs!I261/(SUMPRODUCT(Mapping!$S$2:$AL$2,Valeurs!$B261:$U261))</f>
        <v>5.0323761513267617E-2</v>
      </c>
      <c r="J261">
        <f>Mapping!AA$2*Valeurs!J261/(SUMPRODUCT(Mapping!$S$2:$AL$2,Valeurs!$B261:$U261))</f>
        <v>3.5670655912343539E-3</v>
      </c>
      <c r="K261">
        <f>Mapping!AB$2*Valeurs!K261/(SUMPRODUCT(Mapping!$S$2:$AL$2,Valeurs!$B261:$U261))</f>
        <v>3.2146805218452042E-2</v>
      </c>
      <c r="L261">
        <f>Mapping!AC$2*Valeurs!L261/(SUMPRODUCT(Mapping!$S$2:$AL$2,Valeurs!$B261:$U261))</f>
        <v>9.6548028628904575E-2</v>
      </c>
      <c r="M261">
        <f>Mapping!AD$2*Valeurs!M261/(SUMPRODUCT(Mapping!$S$2:$AL$2,Valeurs!$B261:$U261))</f>
        <v>9.4398505318626619E-2</v>
      </c>
      <c r="N261">
        <f>Mapping!AE$2*Valeurs!N261/(SUMPRODUCT(Mapping!$S$2:$AL$2,Valeurs!$B261:$U261))</f>
        <v>4.1591074579722248E-2</v>
      </c>
      <c r="O261">
        <f>Mapping!AF$2*Valeurs!O261/(SUMPRODUCT(Mapping!$S$2:$AL$2,Valeurs!$B261:$U261))</f>
        <v>4.0359052779081778E-2</v>
      </c>
      <c r="P261">
        <f>Mapping!AG$2*Valeurs!P261/(SUMPRODUCT(Mapping!$S$2:$AL$2,Valeurs!$B261:$U261))</f>
        <v>7.4267228266930316E-2</v>
      </c>
      <c r="Q261">
        <f>Mapping!AH$2*Valeurs!Q261/(SUMPRODUCT(Mapping!$S$2:$AL$2,Valeurs!$B261:$U261))</f>
        <v>3.3535868902114234E-2</v>
      </c>
      <c r="R261">
        <f>Mapping!AI$2*Valeurs!R261/(SUMPRODUCT(Mapping!$S$2:$AL$2,Valeurs!$B261:$U261))</f>
        <v>6.7997469240070094E-2</v>
      </c>
      <c r="S261">
        <f>Mapping!AJ$2*Valeurs!S261/(SUMPRODUCT(Mapping!$S$2:$AL$2,Valeurs!$B261:$U261))</f>
        <v>3.8839759311260789E-2</v>
      </c>
      <c r="T261">
        <f>Mapping!AK$2*Valeurs!T261/(SUMPRODUCT(Mapping!$S$2:$AL$2,Valeurs!$B261:$U261))</f>
        <v>2.9527242188941184E-2</v>
      </c>
      <c r="U261">
        <f>Mapping!AL$2*Valeurs!U261/(SUMPRODUCT(Mapping!$S$2:$AL$2,Valeurs!$B261:$U261))</f>
        <v>5.7293339163184229E-2</v>
      </c>
      <c r="V261">
        <f>SUMPRODUCT(B261:U261,Rendements!B261:U261)</f>
        <v>5.1578870234149842E-3</v>
      </c>
      <c r="W261">
        <f t="shared" si="4"/>
        <v>1.2438172903467686</v>
      </c>
    </row>
    <row r="262" spans="1:23" x14ac:dyDescent="0.25">
      <c r="A262" s="1" t="s">
        <v>281</v>
      </c>
      <c r="B262">
        <f>Mapping!S$2*Valeurs!B262/(SUMPRODUCT(Mapping!$S$2:$AL$2,Valeurs!$B262:$U262))</f>
        <v>5.5285867774552133E-2</v>
      </c>
      <c r="C262">
        <f>Mapping!T$2*Valeurs!C262/(SUMPRODUCT(Mapping!$S$2:$AL$2,Valeurs!$B262:$U262))</f>
        <v>3.7775475637866159E-2</v>
      </c>
      <c r="D262">
        <f>Mapping!U$2*Valeurs!D262/(SUMPRODUCT(Mapping!$S$2:$AL$2,Valeurs!$B262:$U262))</f>
        <v>4.0403817789102972E-2</v>
      </c>
      <c r="E262">
        <f>Mapping!V$2*Valeurs!E262/(SUMPRODUCT(Mapping!$S$2:$AL$2,Valeurs!$B262:$U262))</f>
        <v>5.0434836985714375E-2</v>
      </c>
      <c r="F262">
        <f>Mapping!W$2*Valeurs!F262/(SUMPRODUCT(Mapping!$S$2:$AL$2,Valeurs!$B262:$U262))</f>
        <v>5.3727731715229037E-2</v>
      </c>
      <c r="G262">
        <f>Mapping!X$2*Valeurs!G262/(SUMPRODUCT(Mapping!$S$2:$AL$2,Valeurs!$B262:$U262))</f>
        <v>5.2505722737526662E-2</v>
      </c>
      <c r="H262">
        <f>Mapping!Y$2*Valeurs!H262/(SUMPRODUCT(Mapping!$S$2:$AL$2,Valeurs!$B262:$U262))</f>
        <v>4.9310227582593298E-2</v>
      </c>
      <c r="I262">
        <f>Mapping!Z$2*Valeurs!I262/(SUMPRODUCT(Mapping!$S$2:$AL$2,Valeurs!$B262:$U262))</f>
        <v>5.0301005803866622E-2</v>
      </c>
      <c r="J262">
        <f>Mapping!AA$2*Valeurs!J262/(SUMPRODUCT(Mapping!$S$2:$AL$2,Valeurs!$B262:$U262))</f>
        <v>3.6738607274066095E-3</v>
      </c>
      <c r="K262">
        <f>Mapping!AB$2*Valeurs!K262/(SUMPRODUCT(Mapping!$S$2:$AL$2,Valeurs!$B262:$U262))</f>
        <v>3.2125733274341345E-2</v>
      </c>
      <c r="L262">
        <f>Mapping!AC$2*Valeurs!L262/(SUMPRODUCT(Mapping!$S$2:$AL$2,Valeurs!$B262:$U262))</f>
        <v>9.5504463795971231E-2</v>
      </c>
      <c r="M262">
        <f>Mapping!AD$2*Valeurs!M262/(SUMPRODUCT(Mapping!$S$2:$AL$2,Valeurs!$B262:$U262))</f>
        <v>9.4781296056046974E-2</v>
      </c>
      <c r="N262">
        <f>Mapping!AE$2*Valeurs!N262/(SUMPRODUCT(Mapping!$S$2:$AL$2,Valeurs!$B262:$U262))</f>
        <v>4.1470751100488472E-2</v>
      </c>
      <c r="O262">
        <f>Mapping!AF$2*Valeurs!O262/(SUMPRODUCT(Mapping!$S$2:$AL$2,Valeurs!$B262:$U262))</f>
        <v>4.0287427674171171E-2</v>
      </c>
      <c r="P262">
        <f>Mapping!AG$2*Valeurs!P262/(SUMPRODUCT(Mapping!$S$2:$AL$2,Valeurs!$B262:$U262))</f>
        <v>7.5335281522567077E-2</v>
      </c>
      <c r="Q262">
        <f>Mapping!AH$2*Valeurs!Q262/(SUMPRODUCT(Mapping!$S$2:$AL$2,Valeurs!$B262:$U262))</f>
        <v>3.4262890500904378E-2</v>
      </c>
      <c r="R262">
        <f>Mapping!AI$2*Valeurs!R262/(SUMPRODUCT(Mapping!$S$2:$AL$2,Valeurs!$B262:$U262))</f>
        <v>6.8975355719634007E-2</v>
      </c>
      <c r="S262">
        <f>Mapping!AJ$2*Valeurs!S262/(SUMPRODUCT(Mapping!$S$2:$AL$2,Valeurs!$B262:$U262))</f>
        <v>3.8325448251531183E-2</v>
      </c>
      <c r="T262">
        <f>Mapping!AK$2*Valeurs!T262/(SUMPRODUCT(Mapping!$S$2:$AL$2,Valeurs!$B262:$U262))</f>
        <v>2.9951879917934181E-2</v>
      </c>
      <c r="U262">
        <f>Mapping!AL$2*Valeurs!U262/(SUMPRODUCT(Mapping!$S$2:$AL$2,Valeurs!$B262:$U262))</f>
        <v>5.5560925432552297E-2</v>
      </c>
      <c r="V262">
        <f>SUMPRODUCT(B262:U262,Rendements!B262:U262)</f>
        <v>-1.4024601810264468E-2</v>
      </c>
      <c r="W262">
        <f t="shared" si="4"/>
        <v>1.226373248124933</v>
      </c>
    </row>
    <row r="263" spans="1:23" x14ac:dyDescent="0.25">
      <c r="A263" s="1" t="s">
        <v>282</v>
      </c>
      <c r="B263">
        <f>Mapping!S$2*Valeurs!B263/(SUMPRODUCT(Mapping!$S$2:$AL$2,Valeurs!$B263:$U263))</f>
        <v>5.5835992991653031E-2</v>
      </c>
      <c r="C263">
        <f>Mapping!T$2*Valeurs!C263/(SUMPRODUCT(Mapping!$S$2:$AL$2,Valeurs!$B263:$U263))</f>
        <v>3.8372720537676236E-2</v>
      </c>
      <c r="D263">
        <f>Mapping!U$2*Valeurs!D263/(SUMPRODUCT(Mapping!$S$2:$AL$2,Valeurs!$B263:$U263))</f>
        <v>4.0756314345473534E-2</v>
      </c>
      <c r="E263">
        <f>Mapping!V$2*Valeurs!E263/(SUMPRODUCT(Mapping!$S$2:$AL$2,Valeurs!$B263:$U263))</f>
        <v>5.0647950546432841E-2</v>
      </c>
      <c r="F263">
        <f>Mapping!W$2*Valeurs!F263/(SUMPRODUCT(Mapping!$S$2:$AL$2,Valeurs!$B263:$U263))</f>
        <v>5.4216462473999256E-2</v>
      </c>
      <c r="G263">
        <f>Mapping!X$2*Valeurs!G263/(SUMPRODUCT(Mapping!$S$2:$AL$2,Valeurs!$B263:$U263))</f>
        <v>5.335462322385133E-2</v>
      </c>
      <c r="H263">
        <f>Mapping!Y$2*Valeurs!H263/(SUMPRODUCT(Mapping!$S$2:$AL$2,Valeurs!$B263:$U263))</f>
        <v>4.8845582979445912E-2</v>
      </c>
      <c r="I263">
        <f>Mapping!Z$2*Valeurs!I263/(SUMPRODUCT(Mapping!$S$2:$AL$2,Valeurs!$B263:$U263))</f>
        <v>5.0965980007789416E-2</v>
      </c>
      <c r="J263">
        <f>Mapping!AA$2*Valeurs!J263/(SUMPRODUCT(Mapping!$S$2:$AL$2,Valeurs!$B263:$U263))</f>
        <v>4.0244986857079796E-3</v>
      </c>
      <c r="K263">
        <f>Mapping!AB$2*Valeurs!K263/(SUMPRODUCT(Mapping!$S$2:$AL$2,Valeurs!$B263:$U263))</f>
        <v>3.2232500195034063E-2</v>
      </c>
      <c r="L263">
        <f>Mapping!AC$2*Valeurs!L263/(SUMPRODUCT(Mapping!$S$2:$AL$2,Valeurs!$B263:$U263))</f>
        <v>9.6150365245777525E-2</v>
      </c>
      <c r="M263">
        <f>Mapping!AD$2*Valeurs!M263/(SUMPRODUCT(Mapping!$S$2:$AL$2,Valeurs!$B263:$U263))</f>
        <v>9.2934950535793023E-2</v>
      </c>
      <c r="N263">
        <f>Mapping!AE$2*Valeurs!N263/(SUMPRODUCT(Mapping!$S$2:$AL$2,Valeurs!$B263:$U263))</f>
        <v>4.1270915432046543E-2</v>
      </c>
      <c r="O263">
        <f>Mapping!AF$2*Valeurs!O263/(SUMPRODUCT(Mapping!$S$2:$AL$2,Valeurs!$B263:$U263))</f>
        <v>4.0966338142285987E-2</v>
      </c>
      <c r="P263">
        <f>Mapping!AG$2*Valeurs!P263/(SUMPRODUCT(Mapping!$S$2:$AL$2,Valeurs!$B263:$U263))</f>
        <v>7.1947058238848824E-2</v>
      </c>
      <c r="Q263">
        <f>Mapping!AH$2*Valeurs!Q263/(SUMPRODUCT(Mapping!$S$2:$AL$2,Valeurs!$B263:$U263))</f>
        <v>3.4394523765617621E-2</v>
      </c>
      <c r="R263">
        <f>Mapping!AI$2*Valeurs!R263/(SUMPRODUCT(Mapping!$S$2:$AL$2,Valeurs!$B263:$U263))</f>
        <v>6.9990244934097862E-2</v>
      </c>
      <c r="S263">
        <f>Mapping!AJ$2*Valeurs!S263/(SUMPRODUCT(Mapping!$S$2:$AL$2,Valeurs!$B263:$U263))</f>
        <v>3.7679738597042954E-2</v>
      </c>
      <c r="T263">
        <f>Mapping!AK$2*Valeurs!T263/(SUMPRODUCT(Mapping!$S$2:$AL$2,Valeurs!$B263:$U263))</f>
        <v>3.0392585726037397E-2</v>
      </c>
      <c r="U263">
        <f>Mapping!AL$2*Valeurs!U263/(SUMPRODUCT(Mapping!$S$2:$AL$2,Valeurs!$B263:$U263))</f>
        <v>5.5020653395388815E-2</v>
      </c>
      <c r="V263">
        <f>SUMPRODUCT(B263:U263,Rendements!B263:U263)</f>
        <v>-1.4177950005812104E-2</v>
      </c>
      <c r="W263">
        <f t="shared" si="4"/>
        <v>1.2089857895245522</v>
      </c>
    </row>
    <row r="264" spans="1:23" x14ac:dyDescent="0.25">
      <c r="A264" s="1" t="s">
        <v>283</v>
      </c>
      <c r="B264">
        <f>Mapping!S$2*Valeurs!B264/(SUMPRODUCT(Mapping!$S$2:$AL$2,Valeurs!$B264:$U264))</f>
        <v>5.6167231737636242E-2</v>
      </c>
      <c r="C264">
        <f>Mapping!T$2*Valeurs!C264/(SUMPRODUCT(Mapping!$S$2:$AL$2,Valeurs!$B264:$U264))</f>
        <v>3.8432703024708574E-2</v>
      </c>
      <c r="D264">
        <f>Mapping!U$2*Valeurs!D264/(SUMPRODUCT(Mapping!$S$2:$AL$2,Valeurs!$B264:$U264))</f>
        <v>4.0494589449144185E-2</v>
      </c>
      <c r="E264">
        <f>Mapping!V$2*Valeurs!E264/(SUMPRODUCT(Mapping!$S$2:$AL$2,Valeurs!$B264:$U264))</f>
        <v>5.0678398277727028E-2</v>
      </c>
      <c r="F264">
        <f>Mapping!W$2*Valeurs!F264/(SUMPRODUCT(Mapping!$S$2:$AL$2,Valeurs!$B264:$U264))</f>
        <v>5.4184829888014277E-2</v>
      </c>
      <c r="G264">
        <f>Mapping!X$2*Valeurs!G264/(SUMPRODUCT(Mapping!$S$2:$AL$2,Valeurs!$B264:$U264))</f>
        <v>5.2927715942531671E-2</v>
      </c>
      <c r="H264">
        <f>Mapping!Y$2*Valeurs!H264/(SUMPRODUCT(Mapping!$S$2:$AL$2,Valeurs!$B264:$U264))</f>
        <v>4.839839838919803E-2</v>
      </c>
      <c r="I264">
        <f>Mapping!Z$2*Valeurs!I264/(SUMPRODUCT(Mapping!$S$2:$AL$2,Valeurs!$B264:$U264))</f>
        <v>5.1289743510807999E-2</v>
      </c>
      <c r="J264">
        <f>Mapping!AA$2*Valeurs!J264/(SUMPRODUCT(Mapping!$S$2:$AL$2,Valeurs!$B264:$U264))</f>
        <v>3.9277828794516785E-3</v>
      </c>
      <c r="K264">
        <f>Mapping!AB$2*Valeurs!K264/(SUMPRODUCT(Mapping!$S$2:$AL$2,Valeurs!$B264:$U264))</f>
        <v>3.158458171936137E-2</v>
      </c>
      <c r="L264">
        <f>Mapping!AC$2*Valeurs!L264/(SUMPRODUCT(Mapping!$S$2:$AL$2,Valeurs!$B264:$U264))</f>
        <v>9.8550737913710065E-2</v>
      </c>
      <c r="M264">
        <f>Mapping!AD$2*Valeurs!M264/(SUMPRODUCT(Mapping!$S$2:$AL$2,Valeurs!$B264:$U264))</f>
        <v>9.4094582199686153E-2</v>
      </c>
      <c r="N264">
        <f>Mapping!AE$2*Valeurs!N264/(SUMPRODUCT(Mapping!$S$2:$AL$2,Valeurs!$B264:$U264))</f>
        <v>4.1046127222202418E-2</v>
      </c>
      <c r="O264">
        <f>Mapping!AF$2*Valeurs!O264/(SUMPRODUCT(Mapping!$S$2:$AL$2,Valeurs!$B264:$U264))</f>
        <v>4.0532111665012679E-2</v>
      </c>
      <c r="P264">
        <f>Mapping!AG$2*Valeurs!P264/(SUMPRODUCT(Mapping!$S$2:$AL$2,Valeurs!$B264:$U264))</f>
        <v>7.1485035686977533E-2</v>
      </c>
      <c r="Q264">
        <f>Mapping!AH$2*Valeurs!Q264/(SUMPRODUCT(Mapping!$S$2:$AL$2,Valeurs!$B264:$U264))</f>
        <v>3.417365239117124E-2</v>
      </c>
      <c r="R264">
        <f>Mapping!AI$2*Valeurs!R264/(SUMPRODUCT(Mapping!$S$2:$AL$2,Valeurs!$B264:$U264))</f>
        <v>6.9540788453706454E-2</v>
      </c>
      <c r="S264">
        <f>Mapping!AJ$2*Valeurs!S264/(SUMPRODUCT(Mapping!$S$2:$AL$2,Valeurs!$B264:$U264))</f>
        <v>3.6596472338003151E-2</v>
      </c>
      <c r="T264">
        <f>Mapping!AK$2*Valeurs!T264/(SUMPRODUCT(Mapping!$S$2:$AL$2,Valeurs!$B264:$U264))</f>
        <v>3.0197413604218404E-2</v>
      </c>
      <c r="U264">
        <f>Mapping!AL$2*Valeurs!U264/(SUMPRODUCT(Mapping!$S$2:$AL$2,Valeurs!$B264:$U264))</f>
        <v>5.5697103706730831E-2</v>
      </c>
      <c r="V264">
        <f>SUMPRODUCT(B264:U264,Rendements!B264:U264)</f>
        <v>6.6211179593771222E-3</v>
      </c>
      <c r="W264">
        <f t="shared" si="4"/>
        <v>1.2169906270482049</v>
      </c>
    </row>
    <row r="265" spans="1:23" x14ac:dyDescent="0.25">
      <c r="A265" s="1" t="s">
        <v>284</v>
      </c>
      <c r="B265">
        <f>Mapping!S$2*Valeurs!B265/(SUMPRODUCT(Mapping!$S$2:$AL$2,Valeurs!$B265:$U265))</f>
        <v>5.6246416276058621E-2</v>
      </c>
      <c r="C265">
        <f>Mapping!T$2*Valeurs!C265/(SUMPRODUCT(Mapping!$S$2:$AL$2,Valeurs!$B265:$U265))</f>
        <v>3.8750587430202099E-2</v>
      </c>
      <c r="D265">
        <f>Mapping!U$2*Valeurs!D265/(SUMPRODUCT(Mapping!$S$2:$AL$2,Valeurs!$B265:$U265))</f>
        <v>4.1193828188695034E-2</v>
      </c>
      <c r="E265">
        <f>Mapping!V$2*Valeurs!E265/(SUMPRODUCT(Mapping!$S$2:$AL$2,Valeurs!$B265:$U265))</f>
        <v>5.0507754305621634E-2</v>
      </c>
      <c r="F265">
        <f>Mapping!W$2*Valeurs!F265/(SUMPRODUCT(Mapping!$S$2:$AL$2,Valeurs!$B265:$U265))</f>
        <v>5.5290867353463856E-2</v>
      </c>
      <c r="G265">
        <f>Mapping!X$2*Valeurs!G265/(SUMPRODUCT(Mapping!$S$2:$AL$2,Valeurs!$B265:$U265))</f>
        <v>5.2825394826863457E-2</v>
      </c>
      <c r="H265">
        <f>Mapping!Y$2*Valeurs!H265/(SUMPRODUCT(Mapping!$S$2:$AL$2,Valeurs!$B265:$U265))</f>
        <v>4.8339592937473239E-2</v>
      </c>
      <c r="I265">
        <f>Mapping!Z$2*Valeurs!I265/(SUMPRODUCT(Mapping!$S$2:$AL$2,Valeurs!$B265:$U265))</f>
        <v>5.1343453736669972E-2</v>
      </c>
      <c r="J265">
        <f>Mapping!AA$2*Valeurs!J265/(SUMPRODUCT(Mapping!$S$2:$AL$2,Valeurs!$B265:$U265))</f>
        <v>4.0211549661534063E-3</v>
      </c>
      <c r="K265">
        <f>Mapping!AB$2*Valeurs!K265/(SUMPRODUCT(Mapping!$S$2:$AL$2,Valeurs!$B265:$U265))</f>
        <v>3.215256132169337E-2</v>
      </c>
      <c r="L265">
        <f>Mapping!AC$2*Valeurs!L265/(SUMPRODUCT(Mapping!$S$2:$AL$2,Valeurs!$B265:$U265))</f>
        <v>9.9327675305128732E-2</v>
      </c>
      <c r="M265">
        <f>Mapping!AD$2*Valeurs!M265/(SUMPRODUCT(Mapping!$S$2:$AL$2,Valeurs!$B265:$U265))</f>
        <v>9.6221528054796501E-2</v>
      </c>
      <c r="N265">
        <f>Mapping!AE$2*Valeurs!N265/(SUMPRODUCT(Mapping!$S$2:$AL$2,Valeurs!$B265:$U265))</f>
        <v>4.0029034275941656E-2</v>
      </c>
      <c r="O265">
        <f>Mapping!AF$2*Valeurs!O265/(SUMPRODUCT(Mapping!$S$2:$AL$2,Valeurs!$B265:$U265))</f>
        <v>3.8893799320538845E-2</v>
      </c>
      <c r="P265">
        <f>Mapping!AG$2*Valeurs!P265/(SUMPRODUCT(Mapping!$S$2:$AL$2,Valeurs!$B265:$U265))</f>
        <v>7.1804190653507835E-2</v>
      </c>
      <c r="Q265">
        <f>Mapping!AH$2*Valeurs!Q265/(SUMPRODUCT(Mapping!$S$2:$AL$2,Valeurs!$B265:$U265))</f>
        <v>3.3157599673703061E-2</v>
      </c>
      <c r="R265">
        <f>Mapping!AI$2*Valeurs!R265/(SUMPRODUCT(Mapping!$S$2:$AL$2,Valeurs!$B265:$U265))</f>
        <v>6.7306927180744616E-2</v>
      </c>
      <c r="S265">
        <f>Mapping!AJ$2*Valeurs!S265/(SUMPRODUCT(Mapping!$S$2:$AL$2,Valeurs!$B265:$U265))</f>
        <v>3.7248099042154398E-2</v>
      </c>
      <c r="T265">
        <f>Mapping!AK$2*Valeurs!T265/(SUMPRODUCT(Mapping!$S$2:$AL$2,Valeurs!$B265:$U265))</f>
        <v>3.0127612889549786E-2</v>
      </c>
      <c r="U265">
        <f>Mapping!AL$2*Valeurs!U265/(SUMPRODUCT(Mapping!$S$2:$AL$2,Valeurs!$B265:$U265))</f>
        <v>5.5211922261039832E-2</v>
      </c>
      <c r="V265">
        <f>SUMPRODUCT(B265:U265,Rendements!B265:U265)</f>
        <v>8.6370943564800916E-3</v>
      </c>
      <c r="W265">
        <f t="shared" si="4"/>
        <v>1.2275018899249723</v>
      </c>
    </row>
    <row r="266" spans="1:23" x14ac:dyDescent="0.25">
      <c r="A266" s="1" t="s">
        <v>285</v>
      </c>
      <c r="B266">
        <f>Mapping!S$2*Valeurs!B266/(SUMPRODUCT(Mapping!$S$2:$AL$2,Valeurs!$B266:$U266))</f>
        <v>5.6168045369067436E-2</v>
      </c>
      <c r="C266">
        <f>Mapping!T$2*Valeurs!C266/(SUMPRODUCT(Mapping!$S$2:$AL$2,Valeurs!$B266:$U266))</f>
        <v>3.8562650522521037E-2</v>
      </c>
      <c r="D266">
        <f>Mapping!U$2*Valeurs!D266/(SUMPRODUCT(Mapping!$S$2:$AL$2,Valeurs!$B266:$U266))</f>
        <v>4.0842329270424499E-2</v>
      </c>
      <c r="E266">
        <f>Mapping!V$2*Valeurs!E266/(SUMPRODUCT(Mapping!$S$2:$AL$2,Valeurs!$B266:$U266))</f>
        <v>5.0891422995266583E-2</v>
      </c>
      <c r="F266">
        <f>Mapping!W$2*Valeurs!F266/(SUMPRODUCT(Mapping!$S$2:$AL$2,Valeurs!$B266:$U266))</f>
        <v>5.6329015363158541E-2</v>
      </c>
      <c r="G266">
        <f>Mapping!X$2*Valeurs!G266/(SUMPRODUCT(Mapping!$S$2:$AL$2,Valeurs!$B266:$U266))</f>
        <v>5.2014614120048479E-2</v>
      </c>
      <c r="H266">
        <f>Mapping!Y$2*Valeurs!H266/(SUMPRODUCT(Mapping!$S$2:$AL$2,Valeurs!$B266:$U266))</f>
        <v>4.7873245950510346E-2</v>
      </c>
      <c r="I266">
        <f>Mapping!Z$2*Valeurs!I266/(SUMPRODUCT(Mapping!$S$2:$AL$2,Valeurs!$B266:$U266))</f>
        <v>5.1653301521535432E-2</v>
      </c>
      <c r="J266">
        <f>Mapping!AA$2*Valeurs!J266/(SUMPRODUCT(Mapping!$S$2:$AL$2,Valeurs!$B266:$U266))</f>
        <v>4.1182694195222649E-3</v>
      </c>
      <c r="K266">
        <f>Mapping!AB$2*Valeurs!K266/(SUMPRODUCT(Mapping!$S$2:$AL$2,Valeurs!$B266:$U266))</f>
        <v>3.2081235943906987E-2</v>
      </c>
      <c r="L266">
        <f>Mapping!AC$2*Valeurs!L266/(SUMPRODUCT(Mapping!$S$2:$AL$2,Valeurs!$B266:$U266))</f>
        <v>9.9814046146716823E-2</v>
      </c>
      <c r="M266">
        <f>Mapping!AD$2*Valeurs!M266/(SUMPRODUCT(Mapping!$S$2:$AL$2,Valeurs!$B266:$U266))</f>
        <v>9.4378354699760594E-2</v>
      </c>
      <c r="N266">
        <f>Mapping!AE$2*Valeurs!N266/(SUMPRODUCT(Mapping!$S$2:$AL$2,Valeurs!$B266:$U266))</f>
        <v>4.0833233962863279E-2</v>
      </c>
      <c r="O266">
        <f>Mapping!AF$2*Valeurs!O266/(SUMPRODUCT(Mapping!$S$2:$AL$2,Valeurs!$B266:$U266))</f>
        <v>3.8868072643685712E-2</v>
      </c>
      <c r="P266">
        <f>Mapping!AG$2*Valeurs!P266/(SUMPRODUCT(Mapping!$S$2:$AL$2,Valeurs!$B266:$U266))</f>
        <v>7.1543809317759249E-2</v>
      </c>
      <c r="Q266">
        <f>Mapping!AH$2*Valeurs!Q266/(SUMPRODUCT(Mapping!$S$2:$AL$2,Valeurs!$B266:$U266))</f>
        <v>3.3317422691435519E-2</v>
      </c>
      <c r="R266">
        <f>Mapping!AI$2*Valeurs!R266/(SUMPRODUCT(Mapping!$S$2:$AL$2,Valeurs!$B266:$U266))</f>
        <v>6.7833826264426772E-2</v>
      </c>
      <c r="S266">
        <f>Mapping!AJ$2*Valeurs!S266/(SUMPRODUCT(Mapping!$S$2:$AL$2,Valeurs!$B266:$U266))</f>
        <v>3.8483318258208513E-2</v>
      </c>
      <c r="T266">
        <f>Mapping!AK$2*Valeurs!T266/(SUMPRODUCT(Mapping!$S$2:$AL$2,Valeurs!$B266:$U266))</f>
        <v>2.9892234478707938E-2</v>
      </c>
      <c r="U266">
        <f>Mapping!AL$2*Valeurs!U266/(SUMPRODUCT(Mapping!$S$2:$AL$2,Valeurs!$B266:$U266))</f>
        <v>5.4501551060473996E-2</v>
      </c>
      <c r="V266">
        <f>SUMPRODUCT(B266:U266,Rendements!B266:U266)</f>
        <v>-9.6543765282484342E-4</v>
      </c>
      <c r="W266">
        <f t="shared" si="4"/>
        <v>1.226316813381525</v>
      </c>
    </row>
    <row r="267" spans="1:23" x14ac:dyDescent="0.25">
      <c r="A267" s="1" t="s">
        <v>286</v>
      </c>
      <c r="B267">
        <f>Mapping!S$2*Valeurs!B267/(SUMPRODUCT(Mapping!$S$2:$AL$2,Valeurs!$B267:$U267))</f>
        <v>5.6696337147242835E-2</v>
      </c>
      <c r="C267">
        <f>Mapping!T$2*Valeurs!C267/(SUMPRODUCT(Mapping!$S$2:$AL$2,Valeurs!$B267:$U267))</f>
        <v>3.9469179739478451E-2</v>
      </c>
      <c r="D267">
        <f>Mapping!U$2*Valeurs!D267/(SUMPRODUCT(Mapping!$S$2:$AL$2,Valeurs!$B267:$U267))</f>
        <v>4.1172232384354211E-2</v>
      </c>
      <c r="E267">
        <f>Mapping!V$2*Valeurs!E267/(SUMPRODUCT(Mapping!$S$2:$AL$2,Valeurs!$B267:$U267))</f>
        <v>5.0335806919662981E-2</v>
      </c>
      <c r="F267">
        <f>Mapping!W$2*Valeurs!F267/(SUMPRODUCT(Mapping!$S$2:$AL$2,Valeurs!$B267:$U267))</f>
        <v>5.6412839799245912E-2</v>
      </c>
      <c r="G267">
        <f>Mapping!X$2*Valeurs!G267/(SUMPRODUCT(Mapping!$S$2:$AL$2,Valeurs!$B267:$U267))</f>
        <v>5.2901017499253904E-2</v>
      </c>
      <c r="H267">
        <f>Mapping!Y$2*Valeurs!H267/(SUMPRODUCT(Mapping!$S$2:$AL$2,Valeurs!$B267:$U267))</f>
        <v>4.8310784570968747E-2</v>
      </c>
      <c r="I267">
        <f>Mapping!Z$2*Valeurs!I267/(SUMPRODUCT(Mapping!$S$2:$AL$2,Valeurs!$B267:$U267))</f>
        <v>5.1963934524436192E-2</v>
      </c>
      <c r="J267">
        <f>Mapping!AA$2*Valeurs!J267/(SUMPRODUCT(Mapping!$S$2:$AL$2,Valeurs!$B267:$U267))</f>
        <v>4.0493949663506319E-3</v>
      </c>
      <c r="K267">
        <f>Mapping!AB$2*Valeurs!K267/(SUMPRODUCT(Mapping!$S$2:$AL$2,Valeurs!$B267:$U267))</f>
        <v>3.1899314330052102E-2</v>
      </c>
      <c r="L267">
        <f>Mapping!AC$2*Valeurs!L267/(SUMPRODUCT(Mapping!$S$2:$AL$2,Valeurs!$B267:$U267))</f>
        <v>9.8216560177894277E-2</v>
      </c>
      <c r="M267">
        <f>Mapping!AD$2*Valeurs!M267/(SUMPRODUCT(Mapping!$S$2:$AL$2,Valeurs!$B267:$U267))</f>
        <v>9.2540733721435314E-2</v>
      </c>
      <c r="N267">
        <f>Mapping!AE$2*Valeurs!N267/(SUMPRODUCT(Mapping!$S$2:$AL$2,Valeurs!$B267:$U267))</f>
        <v>4.0314739756687465E-2</v>
      </c>
      <c r="O267">
        <f>Mapping!AF$2*Valeurs!O267/(SUMPRODUCT(Mapping!$S$2:$AL$2,Valeurs!$B267:$U267))</f>
        <v>3.9301104733890743E-2</v>
      </c>
      <c r="P267">
        <f>Mapping!AG$2*Valeurs!P267/(SUMPRODUCT(Mapping!$S$2:$AL$2,Valeurs!$B267:$U267))</f>
        <v>7.1493195608719459E-2</v>
      </c>
      <c r="Q267">
        <f>Mapping!AH$2*Valeurs!Q267/(SUMPRODUCT(Mapping!$S$2:$AL$2,Valeurs!$B267:$U267))</f>
        <v>3.3792323321379554E-2</v>
      </c>
      <c r="R267">
        <f>Mapping!AI$2*Valeurs!R267/(SUMPRODUCT(Mapping!$S$2:$AL$2,Valeurs!$B267:$U267))</f>
        <v>6.8188801632944926E-2</v>
      </c>
      <c r="S267">
        <f>Mapping!AJ$2*Valeurs!S267/(SUMPRODUCT(Mapping!$S$2:$AL$2,Valeurs!$B267:$U267))</f>
        <v>3.8225657638204853E-2</v>
      </c>
      <c r="T267">
        <f>Mapping!AK$2*Valeurs!T267/(SUMPRODUCT(Mapping!$S$2:$AL$2,Valeurs!$B267:$U267))</f>
        <v>2.9889763299773532E-2</v>
      </c>
      <c r="U267">
        <f>Mapping!AL$2*Valeurs!U267/(SUMPRODUCT(Mapping!$S$2:$AL$2,Valeurs!$B267:$U267))</f>
        <v>5.4826278228023856E-2</v>
      </c>
      <c r="V267">
        <f>SUMPRODUCT(B267:U267,Rendements!B267:U267)</f>
        <v>-1.0286829125599868E-2</v>
      </c>
      <c r="W267">
        <f t="shared" si="4"/>
        <v>1.2137019018684192</v>
      </c>
    </row>
    <row r="268" spans="1:23" x14ac:dyDescent="0.25">
      <c r="A268" s="1" t="s">
        <v>287</v>
      </c>
      <c r="B268">
        <f>Mapping!S$2*Valeurs!B268/(SUMPRODUCT(Mapping!$S$2:$AL$2,Valeurs!$B268:$U268))</f>
        <v>5.6844350660044382E-2</v>
      </c>
      <c r="C268">
        <f>Mapping!T$2*Valeurs!C268/(SUMPRODUCT(Mapping!$S$2:$AL$2,Valeurs!$B268:$U268))</f>
        <v>3.9495273024924012E-2</v>
      </c>
      <c r="D268">
        <f>Mapping!U$2*Valeurs!D268/(SUMPRODUCT(Mapping!$S$2:$AL$2,Valeurs!$B268:$U268))</f>
        <v>4.1554412102432853E-2</v>
      </c>
      <c r="E268">
        <f>Mapping!V$2*Valeurs!E268/(SUMPRODUCT(Mapping!$S$2:$AL$2,Valeurs!$B268:$U268))</f>
        <v>5.0254268212418768E-2</v>
      </c>
      <c r="F268">
        <f>Mapping!W$2*Valeurs!F268/(SUMPRODUCT(Mapping!$S$2:$AL$2,Valeurs!$B268:$U268))</f>
        <v>5.6603394149817438E-2</v>
      </c>
      <c r="G268">
        <f>Mapping!X$2*Valeurs!G268/(SUMPRODUCT(Mapping!$S$2:$AL$2,Valeurs!$B268:$U268))</f>
        <v>5.3583322540219851E-2</v>
      </c>
      <c r="H268">
        <f>Mapping!Y$2*Valeurs!H268/(SUMPRODUCT(Mapping!$S$2:$AL$2,Valeurs!$B268:$U268))</f>
        <v>4.8872799556921032E-2</v>
      </c>
      <c r="I268">
        <f>Mapping!Z$2*Valeurs!I268/(SUMPRODUCT(Mapping!$S$2:$AL$2,Valeurs!$B268:$U268))</f>
        <v>5.1768179879412089E-2</v>
      </c>
      <c r="J268">
        <f>Mapping!AA$2*Valeurs!J268/(SUMPRODUCT(Mapping!$S$2:$AL$2,Valeurs!$B268:$U268))</f>
        <v>4.0841444201133699E-3</v>
      </c>
      <c r="K268">
        <f>Mapping!AB$2*Valeurs!K268/(SUMPRODUCT(Mapping!$S$2:$AL$2,Valeurs!$B268:$U268))</f>
        <v>3.2366520252584352E-2</v>
      </c>
      <c r="L268">
        <f>Mapping!AC$2*Valeurs!L268/(SUMPRODUCT(Mapping!$S$2:$AL$2,Valeurs!$B268:$U268))</f>
        <v>9.8219128325749833E-2</v>
      </c>
      <c r="M268">
        <f>Mapping!AD$2*Valeurs!M268/(SUMPRODUCT(Mapping!$S$2:$AL$2,Valeurs!$B268:$U268))</f>
        <v>9.1958087341774034E-2</v>
      </c>
      <c r="N268">
        <f>Mapping!AE$2*Valeurs!N268/(SUMPRODUCT(Mapping!$S$2:$AL$2,Valeurs!$B268:$U268))</f>
        <v>4.0490647373599448E-2</v>
      </c>
      <c r="O268">
        <f>Mapping!AF$2*Valeurs!O268/(SUMPRODUCT(Mapping!$S$2:$AL$2,Valeurs!$B268:$U268))</f>
        <v>3.9394320744240589E-2</v>
      </c>
      <c r="P268">
        <f>Mapping!AG$2*Valeurs!P268/(SUMPRODUCT(Mapping!$S$2:$AL$2,Valeurs!$B268:$U268))</f>
        <v>7.0686118555662078E-2</v>
      </c>
      <c r="Q268">
        <f>Mapping!AH$2*Valeurs!Q268/(SUMPRODUCT(Mapping!$S$2:$AL$2,Valeurs!$B268:$U268))</f>
        <v>3.3708007614027938E-2</v>
      </c>
      <c r="R268">
        <f>Mapping!AI$2*Valeurs!R268/(SUMPRODUCT(Mapping!$S$2:$AL$2,Valeurs!$B268:$U268))</f>
        <v>6.782145527313313E-2</v>
      </c>
      <c r="S268">
        <f>Mapping!AJ$2*Valeurs!S268/(SUMPRODUCT(Mapping!$S$2:$AL$2,Valeurs!$B268:$U268))</f>
        <v>3.7563476992571433E-2</v>
      </c>
      <c r="T268">
        <f>Mapping!AK$2*Valeurs!T268/(SUMPRODUCT(Mapping!$S$2:$AL$2,Valeurs!$B268:$U268))</f>
        <v>2.9868107634216073E-2</v>
      </c>
      <c r="U268">
        <f>Mapping!AL$2*Valeurs!U268/(SUMPRODUCT(Mapping!$S$2:$AL$2,Valeurs!$B268:$U268))</f>
        <v>5.4863985346137532E-2</v>
      </c>
      <c r="V268">
        <f>SUMPRODUCT(B268:U268,Rendements!B268:U268)</f>
        <v>-4.7878315036705369E-3</v>
      </c>
      <c r="W268">
        <f t="shared" si="4"/>
        <v>1.2078909016665886</v>
      </c>
    </row>
    <row r="269" spans="1:23" x14ac:dyDescent="0.25">
      <c r="A269" s="1" t="s">
        <v>288</v>
      </c>
      <c r="B269">
        <f>Mapping!S$2*Valeurs!B269/(SUMPRODUCT(Mapping!$S$2:$AL$2,Valeurs!$B269:$U269))</f>
        <v>5.6866419581599215E-2</v>
      </c>
      <c r="C269">
        <f>Mapping!T$2*Valeurs!C269/(SUMPRODUCT(Mapping!$S$2:$AL$2,Valeurs!$B269:$U269))</f>
        <v>3.9577003945034418E-2</v>
      </c>
      <c r="D269">
        <f>Mapping!U$2*Valeurs!D269/(SUMPRODUCT(Mapping!$S$2:$AL$2,Valeurs!$B269:$U269))</f>
        <v>4.1377274426313268E-2</v>
      </c>
      <c r="E269">
        <f>Mapping!V$2*Valeurs!E269/(SUMPRODUCT(Mapping!$S$2:$AL$2,Valeurs!$B269:$U269))</f>
        <v>5.0488573946120559E-2</v>
      </c>
      <c r="F269">
        <f>Mapping!W$2*Valeurs!F269/(SUMPRODUCT(Mapping!$S$2:$AL$2,Valeurs!$B269:$U269))</f>
        <v>5.6185403529022605E-2</v>
      </c>
      <c r="G269">
        <f>Mapping!X$2*Valeurs!G269/(SUMPRODUCT(Mapping!$S$2:$AL$2,Valeurs!$B269:$U269))</f>
        <v>5.3974169582577329E-2</v>
      </c>
      <c r="H269">
        <f>Mapping!Y$2*Valeurs!H269/(SUMPRODUCT(Mapping!$S$2:$AL$2,Valeurs!$B269:$U269))</f>
        <v>4.9229347634212411E-2</v>
      </c>
      <c r="I269">
        <f>Mapping!Z$2*Valeurs!I269/(SUMPRODUCT(Mapping!$S$2:$AL$2,Valeurs!$B269:$U269))</f>
        <v>5.1801759334740405E-2</v>
      </c>
      <c r="J269">
        <f>Mapping!AA$2*Valeurs!J269/(SUMPRODUCT(Mapping!$S$2:$AL$2,Valeurs!$B269:$U269))</f>
        <v>4.0584400394434381E-3</v>
      </c>
      <c r="K269">
        <f>Mapping!AB$2*Valeurs!K269/(SUMPRODUCT(Mapping!$S$2:$AL$2,Valeurs!$B269:$U269))</f>
        <v>3.2026333960254082E-2</v>
      </c>
      <c r="L269">
        <f>Mapping!AC$2*Valeurs!L269/(SUMPRODUCT(Mapping!$S$2:$AL$2,Valeurs!$B269:$U269))</f>
        <v>9.8270337135808836E-2</v>
      </c>
      <c r="M269">
        <f>Mapping!AD$2*Valeurs!M269/(SUMPRODUCT(Mapping!$S$2:$AL$2,Valeurs!$B269:$U269))</f>
        <v>9.2361428381152397E-2</v>
      </c>
      <c r="N269">
        <f>Mapping!AE$2*Valeurs!N269/(SUMPRODUCT(Mapping!$S$2:$AL$2,Valeurs!$B269:$U269))</f>
        <v>4.018196965499047E-2</v>
      </c>
      <c r="O269">
        <f>Mapping!AF$2*Valeurs!O269/(SUMPRODUCT(Mapping!$S$2:$AL$2,Valeurs!$B269:$U269))</f>
        <v>3.9692924530822189E-2</v>
      </c>
      <c r="P269">
        <f>Mapping!AG$2*Valeurs!P269/(SUMPRODUCT(Mapping!$S$2:$AL$2,Valeurs!$B269:$U269))</f>
        <v>7.4236363820757711E-2</v>
      </c>
      <c r="Q269">
        <f>Mapping!AH$2*Valeurs!Q269/(SUMPRODUCT(Mapping!$S$2:$AL$2,Valeurs!$B269:$U269))</f>
        <v>3.2694043747684733E-2</v>
      </c>
      <c r="R269">
        <f>Mapping!AI$2*Valeurs!R269/(SUMPRODUCT(Mapping!$S$2:$AL$2,Valeurs!$B269:$U269))</f>
        <v>6.609892310148377E-2</v>
      </c>
      <c r="S269">
        <f>Mapping!AJ$2*Valeurs!S269/(SUMPRODUCT(Mapping!$S$2:$AL$2,Valeurs!$B269:$U269))</f>
        <v>3.6717599367021285E-2</v>
      </c>
      <c r="T269">
        <f>Mapping!AK$2*Valeurs!T269/(SUMPRODUCT(Mapping!$S$2:$AL$2,Valeurs!$B269:$U269))</f>
        <v>2.9429671232810286E-2</v>
      </c>
      <c r="U269">
        <f>Mapping!AL$2*Valeurs!U269/(SUMPRODUCT(Mapping!$S$2:$AL$2,Valeurs!$B269:$U269))</f>
        <v>5.4732013048150681E-2</v>
      </c>
      <c r="V269">
        <f>SUMPRODUCT(B269:U269,Rendements!B269:U269)</f>
        <v>8.488394419162033E-3</v>
      </c>
      <c r="W269">
        <f t="shared" si="4"/>
        <v>1.2181439560552518</v>
      </c>
    </row>
    <row r="270" spans="1:23" x14ac:dyDescent="0.25">
      <c r="A270" s="1" t="s">
        <v>289</v>
      </c>
      <c r="B270">
        <f>Mapping!S$2*Valeurs!B270/(SUMPRODUCT(Mapping!$S$2:$AL$2,Valeurs!$B270:$U270))</f>
        <v>5.6975927757242292E-2</v>
      </c>
      <c r="C270">
        <f>Mapping!T$2*Valeurs!C270/(SUMPRODUCT(Mapping!$S$2:$AL$2,Valeurs!$B270:$U270))</f>
        <v>3.8911201705543852E-2</v>
      </c>
      <c r="D270">
        <f>Mapping!U$2*Valeurs!D270/(SUMPRODUCT(Mapping!$S$2:$AL$2,Valeurs!$B270:$U270))</f>
        <v>4.1246776500724301E-2</v>
      </c>
      <c r="E270">
        <f>Mapping!V$2*Valeurs!E270/(SUMPRODUCT(Mapping!$S$2:$AL$2,Valeurs!$B270:$U270))</f>
        <v>5.0492863296739139E-2</v>
      </c>
      <c r="F270">
        <f>Mapping!W$2*Valeurs!F270/(SUMPRODUCT(Mapping!$S$2:$AL$2,Valeurs!$B270:$U270))</f>
        <v>5.60303058962262E-2</v>
      </c>
      <c r="G270">
        <f>Mapping!X$2*Valeurs!G270/(SUMPRODUCT(Mapping!$S$2:$AL$2,Valeurs!$B270:$U270))</f>
        <v>5.312081445463087E-2</v>
      </c>
      <c r="H270">
        <f>Mapping!Y$2*Valeurs!H270/(SUMPRODUCT(Mapping!$S$2:$AL$2,Valeurs!$B270:$U270))</f>
        <v>4.9306450812433823E-2</v>
      </c>
      <c r="I270">
        <f>Mapping!Z$2*Valeurs!I270/(SUMPRODUCT(Mapping!$S$2:$AL$2,Valeurs!$B270:$U270))</f>
        <v>5.2015573991088644E-2</v>
      </c>
      <c r="J270">
        <f>Mapping!AA$2*Valeurs!J270/(SUMPRODUCT(Mapping!$S$2:$AL$2,Valeurs!$B270:$U270))</f>
        <v>4.0358682298225713E-3</v>
      </c>
      <c r="K270">
        <f>Mapping!AB$2*Valeurs!K270/(SUMPRODUCT(Mapping!$S$2:$AL$2,Valeurs!$B270:$U270))</f>
        <v>3.2348245560946939E-2</v>
      </c>
      <c r="L270">
        <f>Mapping!AC$2*Valeurs!L270/(SUMPRODUCT(Mapping!$S$2:$AL$2,Valeurs!$B270:$U270))</f>
        <v>0.10091247143933534</v>
      </c>
      <c r="M270">
        <f>Mapping!AD$2*Valeurs!M270/(SUMPRODUCT(Mapping!$S$2:$AL$2,Valeurs!$B270:$U270))</f>
        <v>8.9705945174911469E-2</v>
      </c>
      <c r="N270">
        <f>Mapping!AE$2*Valeurs!N270/(SUMPRODUCT(Mapping!$S$2:$AL$2,Valeurs!$B270:$U270))</f>
        <v>3.9858443462373196E-2</v>
      </c>
      <c r="O270">
        <f>Mapping!AF$2*Valeurs!O270/(SUMPRODUCT(Mapping!$S$2:$AL$2,Valeurs!$B270:$U270))</f>
        <v>3.9924756011822229E-2</v>
      </c>
      <c r="P270">
        <f>Mapping!AG$2*Valeurs!P270/(SUMPRODUCT(Mapping!$S$2:$AL$2,Valeurs!$B270:$U270))</f>
        <v>7.3709558605882755E-2</v>
      </c>
      <c r="Q270">
        <f>Mapping!AH$2*Valeurs!Q270/(SUMPRODUCT(Mapping!$S$2:$AL$2,Valeurs!$B270:$U270))</f>
        <v>3.2634896998960522E-2</v>
      </c>
      <c r="R270">
        <f>Mapping!AI$2*Valeurs!R270/(SUMPRODUCT(Mapping!$S$2:$AL$2,Valeurs!$B270:$U270))</f>
        <v>6.7086830710787013E-2</v>
      </c>
      <c r="S270">
        <f>Mapping!AJ$2*Valeurs!S270/(SUMPRODUCT(Mapping!$S$2:$AL$2,Valeurs!$B270:$U270))</f>
        <v>3.7648828089660649E-2</v>
      </c>
      <c r="T270">
        <f>Mapping!AK$2*Valeurs!T270/(SUMPRODUCT(Mapping!$S$2:$AL$2,Valeurs!$B270:$U270))</f>
        <v>2.8831423082022196E-2</v>
      </c>
      <c r="U270">
        <f>Mapping!AL$2*Valeurs!U270/(SUMPRODUCT(Mapping!$S$2:$AL$2,Valeurs!$B270:$U270))</f>
        <v>5.5202818218845977E-2</v>
      </c>
      <c r="V270">
        <f>SUMPRODUCT(B270:U270,Rendements!B270:U270)</f>
        <v>5.8340347922406438E-3</v>
      </c>
      <c r="W270">
        <f t="shared" si="4"/>
        <v>1.2252506502768357</v>
      </c>
    </row>
    <row r="271" spans="1:23" x14ac:dyDescent="0.25">
      <c r="A271" s="1" t="s">
        <v>290</v>
      </c>
      <c r="B271">
        <f>Mapping!S$2*Valeurs!B271/(SUMPRODUCT(Mapping!$S$2:$AL$2,Valeurs!$B271:$U271))</f>
        <v>5.7267630122545488E-2</v>
      </c>
      <c r="C271">
        <f>Mapping!T$2*Valeurs!C271/(SUMPRODUCT(Mapping!$S$2:$AL$2,Valeurs!$B271:$U271))</f>
        <v>3.861441047050982E-2</v>
      </c>
      <c r="D271">
        <f>Mapping!U$2*Valeurs!D271/(SUMPRODUCT(Mapping!$S$2:$AL$2,Valeurs!$B271:$U271))</f>
        <v>4.103769091575761E-2</v>
      </c>
      <c r="E271">
        <f>Mapping!V$2*Valeurs!E271/(SUMPRODUCT(Mapping!$S$2:$AL$2,Valeurs!$B271:$U271))</f>
        <v>5.0867233095023681E-2</v>
      </c>
      <c r="F271">
        <f>Mapping!W$2*Valeurs!F271/(SUMPRODUCT(Mapping!$S$2:$AL$2,Valeurs!$B271:$U271))</f>
        <v>5.6042978689253412E-2</v>
      </c>
      <c r="G271">
        <f>Mapping!X$2*Valeurs!G271/(SUMPRODUCT(Mapping!$S$2:$AL$2,Valeurs!$B271:$U271))</f>
        <v>5.2951603760456038E-2</v>
      </c>
      <c r="H271">
        <f>Mapping!Y$2*Valeurs!H271/(SUMPRODUCT(Mapping!$S$2:$AL$2,Valeurs!$B271:$U271))</f>
        <v>4.9584912118297499E-2</v>
      </c>
      <c r="I271">
        <f>Mapping!Z$2*Valeurs!I271/(SUMPRODUCT(Mapping!$S$2:$AL$2,Valeurs!$B271:$U271))</f>
        <v>5.2354696942536853E-2</v>
      </c>
      <c r="J271">
        <f>Mapping!AA$2*Valeurs!J271/(SUMPRODUCT(Mapping!$S$2:$AL$2,Valeurs!$B271:$U271))</f>
        <v>4.1445820506349918E-3</v>
      </c>
      <c r="K271">
        <f>Mapping!AB$2*Valeurs!K271/(SUMPRODUCT(Mapping!$S$2:$AL$2,Valeurs!$B271:$U271))</f>
        <v>3.214599880740758E-2</v>
      </c>
      <c r="L271">
        <f>Mapping!AC$2*Valeurs!L271/(SUMPRODUCT(Mapping!$S$2:$AL$2,Valeurs!$B271:$U271))</f>
        <v>0.10180057348636395</v>
      </c>
      <c r="M271">
        <f>Mapping!AD$2*Valeurs!M271/(SUMPRODUCT(Mapping!$S$2:$AL$2,Valeurs!$B271:$U271))</f>
        <v>9.2002815478747516E-2</v>
      </c>
      <c r="N271">
        <f>Mapping!AE$2*Valeurs!N271/(SUMPRODUCT(Mapping!$S$2:$AL$2,Valeurs!$B271:$U271))</f>
        <v>4.0134183426524736E-2</v>
      </c>
      <c r="O271">
        <f>Mapping!AF$2*Valeurs!O271/(SUMPRODUCT(Mapping!$S$2:$AL$2,Valeurs!$B271:$U271))</f>
        <v>3.9980234436110484E-2</v>
      </c>
      <c r="P271">
        <f>Mapping!AG$2*Valeurs!P271/(SUMPRODUCT(Mapping!$S$2:$AL$2,Valeurs!$B271:$U271))</f>
        <v>7.1068962170743488E-2</v>
      </c>
      <c r="Q271">
        <f>Mapping!AH$2*Valeurs!Q271/(SUMPRODUCT(Mapping!$S$2:$AL$2,Valeurs!$B271:$U271))</f>
        <v>3.2347400553576273E-2</v>
      </c>
      <c r="R271">
        <f>Mapping!AI$2*Valeurs!R271/(SUMPRODUCT(Mapping!$S$2:$AL$2,Valeurs!$B271:$U271))</f>
        <v>6.7551221215482959E-2</v>
      </c>
      <c r="S271">
        <f>Mapping!AJ$2*Valeurs!S271/(SUMPRODUCT(Mapping!$S$2:$AL$2,Valeurs!$B271:$U271))</f>
        <v>3.710123832401626E-2</v>
      </c>
      <c r="T271">
        <f>Mapping!AK$2*Valeurs!T271/(SUMPRODUCT(Mapping!$S$2:$AL$2,Valeurs!$B271:$U271))</f>
        <v>2.8551089963449752E-2</v>
      </c>
      <c r="U271">
        <f>Mapping!AL$2*Valeurs!U271/(SUMPRODUCT(Mapping!$S$2:$AL$2,Valeurs!$B271:$U271))</f>
        <v>5.4450543972561424E-2</v>
      </c>
      <c r="V271">
        <f>SUMPRODUCT(B271:U271,Rendements!B271:U271)</f>
        <v>5.3020228189390286E-3</v>
      </c>
      <c r="W271">
        <f t="shared" si="4"/>
        <v>1.2317469571835233</v>
      </c>
    </row>
    <row r="272" spans="1:23" x14ac:dyDescent="0.25">
      <c r="A272" s="1" t="s">
        <v>291</v>
      </c>
      <c r="B272">
        <f>Mapping!S$2*Valeurs!B272/(SUMPRODUCT(Mapping!$S$2:$AL$2,Valeurs!$B272:$U272))</f>
        <v>5.625280953332714E-2</v>
      </c>
      <c r="C272">
        <f>Mapping!T$2*Valeurs!C272/(SUMPRODUCT(Mapping!$S$2:$AL$2,Valeurs!$B272:$U272))</f>
        <v>3.8183869005500574E-2</v>
      </c>
      <c r="D272">
        <f>Mapping!U$2*Valeurs!D272/(SUMPRODUCT(Mapping!$S$2:$AL$2,Valeurs!$B272:$U272))</f>
        <v>3.8775651605131432E-2</v>
      </c>
      <c r="E272">
        <f>Mapping!V$2*Valeurs!E272/(SUMPRODUCT(Mapping!$S$2:$AL$2,Valeurs!$B272:$U272))</f>
        <v>4.998754994137028E-2</v>
      </c>
      <c r="F272">
        <f>Mapping!W$2*Valeurs!F272/(SUMPRODUCT(Mapping!$S$2:$AL$2,Valeurs!$B272:$U272))</f>
        <v>5.5834432947344907E-2</v>
      </c>
      <c r="G272">
        <f>Mapping!X$2*Valeurs!G272/(SUMPRODUCT(Mapping!$S$2:$AL$2,Valeurs!$B272:$U272))</f>
        <v>5.2512823546975632E-2</v>
      </c>
      <c r="H272">
        <f>Mapping!Y$2*Valeurs!H272/(SUMPRODUCT(Mapping!$S$2:$AL$2,Valeurs!$B272:$U272))</f>
        <v>4.9289296293060225E-2</v>
      </c>
      <c r="I272">
        <f>Mapping!Z$2*Valeurs!I272/(SUMPRODUCT(Mapping!$S$2:$AL$2,Valeurs!$B272:$U272))</f>
        <v>5.2188169559738984E-2</v>
      </c>
      <c r="J272">
        <f>Mapping!AA$2*Valeurs!J272/(SUMPRODUCT(Mapping!$S$2:$AL$2,Valeurs!$B272:$U272))</f>
        <v>4.1787514435862464E-3</v>
      </c>
      <c r="K272">
        <f>Mapping!AB$2*Valeurs!K272/(SUMPRODUCT(Mapping!$S$2:$AL$2,Valeurs!$B272:$U272))</f>
        <v>3.2461759909707719E-2</v>
      </c>
      <c r="L272">
        <f>Mapping!AC$2*Valeurs!L272/(SUMPRODUCT(Mapping!$S$2:$AL$2,Valeurs!$B272:$U272))</f>
        <v>0.10120583341818284</v>
      </c>
      <c r="M272">
        <f>Mapping!AD$2*Valeurs!M272/(SUMPRODUCT(Mapping!$S$2:$AL$2,Valeurs!$B272:$U272))</f>
        <v>9.5753011081165851E-2</v>
      </c>
      <c r="N272">
        <f>Mapping!AE$2*Valeurs!N272/(SUMPRODUCT(Mapping!$S$2:$AL$2,Valeurs!$B272:$U272))</f>
        <v>3.9905722899240152E-2</v>
      </c>
      <c r="O272">
        <f>Mapping!AF$2*Valeurs!O272/(SUMPRODUCT(Mapping!$S$2:$AL$2,Valeurs!$B272:$U272))</f>
        <v>4.0567626790544112E-2</v>
      </c>
      <c r="P272">
        <f>Mapping!AG$2*Valeurs!P272/(SUMPRODUCT(Mapping!$S$2:$AL$2,Valeurs!$B272:$U272))</f>
        <v>7.1199353839306576E-2</v>
      </c>
      <c r="Q272">
        <f>Mapping!AH$2*Valeurs!Q272/(SUMPRODUCT(Mapping!$S$2:$AL$2,Valeurs!$B272:$U272))</f>
        <v>3.2584097912332056E-2</v>
      </c>
      <c r="R272">
        <f>Mapping!AI$2*Valeurs!R272/(SUMPRODUCT(Mapping!$S$2:$AL$2,Valeurs!$B272:$U272))</f>
        <v>6.8935519545200039E-2</v>
      </c>
      <c r="S272">
        <f>Mapping!AJ$2*Valeurs!S272/(SUMPRODUCT(Mapping!$S$2:$AL$2,Valeurs!$B272:$U272))</f>
        <v>3.7230004136560441E-2</v>
      </c>
      <c r="T272">
        <f>Mapping!AK$2*Valeurs!T272/(SUMPRODUCT(Mapping!$S$2:$AL$2,Valeurs!$B272:$U272))</f>
        <v>2.8406325064048686E-2</v>
      </c>
      <c r="U272">
        <f>Mapping!AL$2*Valeurs!U272/(SUMPRODUCT(Mapping!$S$2:$AL$2,Valeurs!$B272:$U272))</f>
        <v>5.4547391527676008E-2</v>
      </c>
      <c r="V272">
        <f>SUMPRODUCT(B272:U272,Rendements!B272:U272)</f>
        <v>8.0940868396901164E-3</v>
      </c>
      <c r="W272">
        <f t="shared" si="4"/>
        <v>1.2417168240194909</v>
      </c>
    </row>
    <row r="273" spans="1:23" x14ac:dyDescent="0.25">
      <c r="A273" s="1" t="s">
        <v>292</v>
      </c>
      <c r="B273">
        <f>Mapping!S$2*Valeurs!B273/(SUMPRODUCT(Mapping!$S$2:$AL$2,Valeurs!$B273:$U273))</f>
        <v>5.6125811186214791E-2</v>
      </c>
      <c r="C273">
        <f>Mapping!T$2*Valeurs!C273/(SUMPRODUCT(Mapping!$S$2:$AL$2,Valeurs!$B273:$U273))</f>
        <v>3.8121361109901858E-2</v>
      </c>
      <c r="D273">
        <f>Mapping!U$2*Valeurs!D273/(SUMPRODUCT(Mapping!$S$2:$AL$2,Valeurs!$B273:$U273))</f>
        <v>3.7744668970257994E-2</v>
      </c>
      <c r="E273">
        <f>Mapping!V$2*Valeurs!E273/(SUMPRODUCT(Mapping!$S$2:$AL$2,Valeurs!$B273:$U273))</f>
        <v>4.8932286584379182E-2</v>
      </c>
      <c r="F273">
        <f>Mapping!W$2*Valeurs!F273/(SUMPRODUCT(Mapping!$S$2:$AL$2,Valeurs!$B273:$U273))</f>
        <v>5.6338153487060783E-2</v>
      </c>
      <c r="G273">
        <f>Mapping!X$2*Valeurs!G273/(SUMPRODUCT(Mapping!$S$2:$AL$2,Valeurs!$B273:$U273))</f>
        <v>5.1754655855410052E-2</v>
      </c>
      <c r="H273">
        <f>Mapping!Y$2*Valeurs!H273/(SUMPRODUCT(Mapping!$S$2:$AL$2,Valeurs!$B273:$U273))</f>
        <v>4.9122799784938866E-2</v>
      </c>
      <c r="I273">
        <f>Mapping!Z$2*Valeurs!I273/(SUMPRODUCT(Mapping!$S$2:$AL$2,Valeurs!$B273:$U273))</f>
        <v>5.1907035265538838E-2</v>
      </c>
      <c r="J273">
        <f>Mapping!AA$2*Valeurs!J273/(SUMPRODUCT(Mapping!$S$2:$AL$2,Valeurs!$B273:$U273))</f>
        <v>4.2035313586492665E-3</v>
      </c>
      <c r="K273">
        <f>Mapping!AB$2*Valeurs!K273/(SUMPRODUCT(Mapping!$S$2:$AL$2,Valeurs!$B273:$U273))</f>
        <v>3.2325111163337063E-2</v>
      </c>
      <c r="L273">
        <f>Mapping!AC$2*Valeurs!L273/(SUMPRODUCT(Mapping!$S$2:$AL$2,Valeurs!$B273:$U273))</f>
        <v>0.10119848492238079</v>
      </c>
      <c r="M273">
        <f>Mapping!AD$2*Valeurs!M273/(SUMPRODUCT(Mapping!$S$2:$AL$2,Valeurs!$B273:$U273))</f>
        <v>9.5238309267063129E-2</v>
      </c>
      <c r="N273">
        <f>Mapping!AE$2*Valeurs!N273/(SUMPRODUCT(Mapping!$S$2:$AL$2,Valeurs!$B273:$U273))</f>
        <v>3.9872401518612884E-2</v>
      </c>
      <c r="O273">
        <f>Mapping!AF$2*Valeurs!O273/(SUMPRODUCT(Mapping!$S$2:$AL$2,Valeurs!$B273:$U273))</f>
        <v>4.2197929117388303E-2</v>
      </c>
      <c r="P273">
        <f>Mapping!AG$2*Valeurs!P273/(SUMPRODUCT(Mapping!$S$2:$AL$2,Valeurs!$B273:$U273))</f>
        <v>7.2569594391124689E-2</v>
      </c>
      <c r="Q273">
        <f>Mapping!AH$2*Valeurs!Q273/(SUMPRODUCT(Mapping!$S$2:$AL$2,Valeurs!$B273:$U273))</f>
        <v>3.2130177998673889E-2</v>
      </c>
      <c r="R273">
        <f>Mapping!AI$2*Valeurs!R273/(SUMPRODUCT(Mapping!$S$2:$AL$2,Valeurs!$B273:$U273))</f>
        <v>6.9748613330487486E-2</v>
      </c>
      <c r="S273">
        <f>Mapping!AJ$2*Valeurs!S273/(SUMPRODUCT(Mapping!$S$2:$AL$2,Valeurs!$B273:$U273))</f>
        <v>3.7184237160009577E-2</v>
      </c>
      <c r="T273">
        <f>Mapping!AK$2*Valeurs!T273/(SUMPRODUCT(Mapping!$S$2:$AL$2,Valeurs!$B273:$U273))</f>
        <v>2.8223239856348052E-2</v>
      </c>
      <c r="U273">
        <f>Mapping!AL$2*Valeurs!U273/(SUMPRODUCT(Mapping!$S$2:$AL$2,Valeurs!$B273:$U273))</f>
        <v>5.5061597672222462E-2</v>
      </c>
      <c r="V273">
        <f>SUMPRODUCT(B273:U273,Rendements!B273:U273)</f>
        <v>3.0031230561399112E-3</v>
      </c>
      <c r="W273">
        <f t="shared" si="4"/>
        <v>1.2454458524429006</v>
      </c>
    </row>
    <row r="274" spans="1:23" x14ac:dyDescent="0.25">
      <c r="A274" s="1" t="s">
        <v>293</v>
      </c>
      <c r="B274">
        <f>Mapping!S$2*Valeurs!B274/(SUMPRODUCT(Mapping!$S$2:$AL$2,Valeurs!$B274:$U274))</f>
        <v>5.6829522312149328E-2</v>
      </c>
      <c r="C274">
        <f>Mapping!T$2*Valeurs!C274/(SUMPRODUCT(Mapping!$S$2:$AL$2,Valeurs!$B274:$U274))</f>
        <v>3.8596033083692458E-2</v>
      </c>
      <c r="D274">
        <f>Mapping!U$2*Valeurs!D274/(SUMPRODUCT(Mapping!$S$2:$AL$2,Valeurs!$B274:$U274))</f>
        <v>3.7711105506716872E-2</v>
      </c>
      <c r="E274">
        <f>Mapping!V$2*Valeurs!E274/(SUMPRODUCT(Mapping!$S$2:$AL$2,Valeurs!$B274:$U274))</f>
        <v>4.9864114316740295E-2</v>
      </c>
      <c r="F274">
        <f>Mapping!W$2*Valeurs!F274/(SUMPRODUCT(Mapping!$S$2:$AL$2,Valeurs!$B274:$U274))</f>
        <v>5.4507973485304506E-2</v>
      </c>
      <c r="G274">
        <f>Mapping!X$2*Valeurs!G274/(SUMPRODUCT(Mapping!$S$2:$AL$2,Valeurs!$B274:$U274))</f>
        <v>5.2651678465705877E-2</v>
      </c>
      <c r="H274">
        <f>Mapping!Y$2*Valeurs!H274/(SUMPRODUCT(Mapping!$S$2:$AL$2,Valeurs!$B274:$U274))</f>
        <v>4.9368411185617585E-2</v>
      </c>
      <c r="I274">
        <f>Mapping!Z$2*Valeurs!I274/(SUMPRODUCT(Mapping!$S$2:$AL$2,Valeurs!$B274:$U274))</f>
        <v>5.3799025447324116E-2</v>
      </c>
      <c r="J274">
        <f>Mapping!AA$2*Valeurs!J274/(SUMPRODUCT(Mapping!$S$2:$AL$2,Valeurs!$B274:$U274))</f>
        <v>4.0374285893942756E-3</v>
      </c>
      <c r="K274">
        <f>Mapping!AB$2*Valeurs!K274/(SUMPRODUCT(Mapping!$S$2:$AL$2,Valeurs!$B274:$U274))</f>
        <v>3.14045146564619E-2</v>
      </c>
      <c r="L274">
        <f>Mapping!AC$2*Valeurs!L274/(SUMPRODUCT(Mapping!$S$2:$AL$2,Valeurs!$B274:$U274))</f>
        <v>0.10403498714106268</v>
      </c>
      <c r="M274">
        <f>Mapping!AD$2*Valeurs!M274/(SUMPRODUCT(Mapping!$S$2:$AL$2,Valeurs!$B274:$U274))</f>
        <v>8.8422851861434393E-2</v>
      </c>
      <c r="N274">
        <f>Mapping!AE$2*Valeurs!N274/(SUMPRODUCT(Mapping!$S$2:$AL$2,Valeurs!$B274:$U274))</f>
        <v>3.9519507145266079E-2</v>
      </c>
      <c r="O274">
        <f>Mapping!AF$2*Valeurs!O274/(SUMPRODUCT(Mapping!$S$2:$AL$2,Valeurs!$B274:$U274))</f>
        <v>4.2480225186098862E-2</v>
      </c>
      <c r="P274">
        <f>Mapping!AG$2*Valeurs!P274/(SUMPRODUCT(Mapping!$S$2:$AL$2,Valeurs!$B274:$U274))</f>
        <v>7.0548897057160137E-2</v>
      </c>
      <c r="Q274">
        <f>Mapping!AH$2*Valeurs!Q274/(SUMPRODUCT(Mapping!$S$2:$AL$2,Valeurs!$B274:$U274))</f>
        <v>3.2316858420811979E-2</v>
      </c>
      <c r="R274">
        <f>Mapping!AI$2*Valeurs!R274/(SUMPRODUCT(Mapping!$S$2:$AL$2,Valeurs!$B274:$U274))</f>
        <v>7.0016741545133279E-2</v>
      </c>
      <c r="S274">
        <f>Mapping!AJ$2*Valeurs!S274/(SUMPRODUCT(Mapping!$S$2:$AL$2,Valeurs!$B274:$U274))</f>
        <v>3.8551232004515948E-2</v>
      </c>
      <c r="T274">
        <f>Mapping!AK$2*Valeurs!T274/(SUMPRODUCT(Mapping!$S$2:$AL$2,Valeurs!$B274:$U274))</f>
        <v>2.8434761624528272E-2</v>
      </c>
      <c r="U274">
        <f>Mapping!AL$2*Valeurs!U274/(SUMPRODUCT(Mapping!$S$2:$AL$2,Valeurs!$B274:$U274))</f>
        <v>5.690413096488095E-2</v>
      </c>
      <c r="V274">
        <f>SUMPRODUCT(B274:U274,Rendements!B274:U274)</f>
        <v>-8.5687234395318296E-3</v>
      </c>
      <c r="W274">
        <f t="shared" si="4"/>
        <v>1.2347739713744055</v>
      </c>
    </row>
    <row r="275" spans="1:23" x14ac:dyDescent="0.25">
      <c r="A275" s="1" t="s">
        <v>294</v>
      </c>
      <c r="B275">
        <f>Mapping!S$2*Valeurs!B275/(SUMPRODUCT(Mapping!$S$2:$AL$2,Valeurs!$B275:$U275))</f>
        <v>5.6166319471131043E-2</v>
      </c>
      <c r="C275">
        <f>Mapping!T$2*Valeurs!C275/(SUMPRODUCT(Mapping!$S$2:$AL$2,Valeurs!$B275:$U275))</f>
        <v>3.7938808708297349E-2</v>
      </c>
      <c r="D275">
        <f>Mapping!U$2*Valeurs!D275/(SUMPRODUCT(Mapping!$S$2:$AL$2,Valeurs!$B275:$U275))</f>
        <v>3.6832433891688776E-2</v>
      </c>
      <c r="E275">
        <f>Mapping!V$2*Valeurs!E275/(SUMPRODUCT(Mapping!$S$2:$AL$2,Valeurs!$B275:$U275))</f>
        <v>4.891918334517615E-2</v>
      </c>
      <c r="F275">
        <f>Mapping!W$2*Valeurs!F275/(SUMPRODUCT(Mapping!$S$2:$AL$2,Valeurs!$B275:$U275))</f>
        <v>5.5657547832265425E-2</v>
      </c>
      <c r="G275">
        <f>Mapping!X$2*Valeurs!G275/(SUMPRODUCT(Mapping!$S$2:$AL$2,Valeurs!$B275:$U275))</f>
        <v>5.1663859989038025E-2</v>
      </c>
      <c r="H275">
        <f>Mapping!Y$2*Valeurs!H275/(SUMPRODUCT(Mapping!$S$2:$AL$2,Valeurs!$B275:$U275))</f>
        <v>4.8383848223797168E-2</v>
      </c>
      <c r="I275">
        <f>Mapping!Z$2*Valeurs!I275/(SUMPRODUCT(Mapping!$S$2:$AL$2,Valeurs!$B275:$U275))</f>
        <v>5.1181916255775832E-2</v>
      </c>
      <c r="J275">
        <f>Mapping!AA$2*Valeurs!J275/(SUMPRODUCT(Mapping!$S$2:$AL$2,Valeurs!$B275:$U275))</f>
        <v>4.1746308410722625E-3</v>
      </c>
      <c r="K275">
        <f>Mapping!AB$2*Valeurs!K275/(SUMPRODUCT(Mapping!$S$2:$AL$2,Valeurs!$B275:$U275))</f>
        <v>3.1936046506542352E-2</v>
      </c>
      <c r="L275">
        <f>Mapping!AC$2*Valeurs!L275/(SUMPRODUCT(Mapping!$S$2:$AL$2,Valeurs!$B275:$U275))</f>
        <v>0.10379323870889169</v>
      </c>
      <c r="M275">
        <f>Mapping!AD$2*Valeurs!M275/(SUMPRODUCT(Mapping!$S$2:$AL$2,Valeurs!$B275:$U275))</f>
        <v>9.4078084273468074E-2</v>
      </c>
      <c r="N275">
        <f>Mapping!AE$2*Valeurs!N275/(SUMPRODUCT(Mapping!$S$2:$AL$2,Valeurs!$B275:$U275))</f>
        <v>4.0785399601377115E-2</v>
      </c>
      <c r="O275">
        <f>Mapping!AF$2*Valeurs!O275/(SUMPRODUCT(Mapping!$S$2:$AL$2,Valeurs!$B275:$U275))</f>
        <v>4.3716852826355061E-2</v>
      </c>
      <c r="P275">
        <f>Mapping!AG$2*Valeurs!P275/(SUMPRODUCT(Mapping!$S$2:$AL$2,Valeurs!$B275:$U275))</f>
        <v>7.1727133293382275E-2</v>
      </c>
      <c r="Q275">
        <f>Mapping!AH$2*Valeurs!Q275/(SUMPRODUCT(Mapping!$S$2:$AL$2,Valeurs!$B275:$U275))</f>
        <v>3.2225216296216601E-2</v>
      </c>
      <c r="R275">
        <f>Mapping!AI$2*Valeurs!R275/(SUMPRODUCT(Mapping!$S$2:$AL$2,Valeurs!$B275:$U275))</f>
        <v>6.7376841337203022E-2</v>
      </c>
      <c r="S275">
        <f>Mapping!AJ$2*Valeurs!S275/(SUMPRODUCT(Mapping!$S$2:$AL$2,Valeurs!$B275:$U275))</f>
        <v>3.721333502283914E-2</v>
      </c>
      <c r="T275">
        <f>Mapping!AK$2*Valeurs!T275/(SUMPRODUCT(Mapping!$S$2:$AL$2,Valeurs!$B275:$U275))</f>
        <v>2.8878818242906879E-2</v>
      </c>
      <c r="U275">
        <f>Mapping!AL$2*Valeurs!U275/(SUMPRODUCT(Mapping!$S$2:$AL$2,Valeurs!$B275:$U275))</f>
        <v>5.7350485332575564E-2</v>
      </c>
      <c r="V275">
        <f>SUMPRODUCT(B275:U275,Rendements!B275:U275)</f>
        <v>1.129738656632033E-2</v>
      </c>
      <c r="W275">
        <f t="shared" si="4"/>
        <v>1.2487236902510528</v>
      </c>
    </row>
    <row r="276" spans="1:23" x14ac:dyDescent="0.25">
      <c r="A276" s="1" t="s">
        <v>295</v>
      </c>
      <c r="B276">
        <f>Mapping!S$2*Valeurs!B276/(SUMPRODUCT(Mapping!$S$2:$AL$2,Valeurs!$B276:$U276))</f>
        <v>5.627169963958191E-2</v>
      </c>
      <c r="C276">
        <f>Mapping!T$2*Valeurs!C276/(SUMPRODUCT(Mapping!$S$2:$AL$2,Valeurs!$B276:$U276))</f>
        <v>3.8009990122535475E-2</v>
      </c>
      <c r="D276">
        <f>Mapping!U$2*Valeurs!D276/(SUMPRODUCT(Mapping!$S$2:$AL$2,Valeurs!$B276:$U276))</f>
        <v>3.7392512624824223E-2</v>
      </c>
      <c r="E276">
        <f>Mapping!V$2*Valeurs!E276/(SUMPRODUCT(Mapping!$S$2:$AL$2,Valeurs!$B276:$U276))</f>
        <v>4.9010966318138144E-2</v>
      </c>
      <c r="F276">
        <f>Mapping!W$2*Valeurs!F276/(SUMPRODUCT(Mapping!$S$2:$AL$2,Valeurs!$B276:$U276))</f>
        <v>5.5761973435035091E-2</v>
      </c>
      <c r="G276">
        <f>Mapping!X$2*Valeurs!G276/(SUMPRODUCT(Mapping!$S$2:$AL$2,Valeurs!$B276:$U276))</f>
        <v>5.1760792569269937E-2</v>
      </c>
      <c r="H276">
        <f>Mapping!Y$2*Valeurs!H276/(SUMPRODUCT(Mapping!$S$2:$AL$2,Valeurs!$B276:$U276))</f>
        <v>4.8474626792237026E-2</v>
      </c>
      <c r="I276">
        <f>Mapping!Z$2*Valeurs!I276/(SUMPRODUCT(Mapping!$S$2:$AL$2,Valeurs!$B276:$U276))</f>
        <v>5.1277944605282406E-2</v>
      </c>
      <c r="J276">
        <f>Mapping!AA$2*Valeurs!J276/(SUMPRODUCT(Mapping!$S$2:$AL$2,Valeurs!$B276:$U276))</f>
        <v>4.2007433489930157E-3</v>
      </c>
      <c r="K276">
        <f>Mapping!AB$2*Valeurs!K276/(SUMPRODUCT(Mapping!$S$2:$AL$2,Valeurs!$B276:$U276))</f>
        <v>3.2033875351686621E-2</v>
      </c>
      <c r="L276">
        <f>Mapping!AC$2*Valeurs!L276/(SUMPRODUCT(Mapping!$S$2:$AL$2,Valeurs!$B276:$U276))</f>
        <v>0.10195443461635037</v>
      </c>
      <c r="M276">
        <f>Mapping!AD$2*Valeurs!M276/(SUMPRODUCT(Mapping!$S$2:$AL$2,Valeurs!$B276:$U276))</f>
        <v>9.4480035547830674E-2</v>
      </c>
      <c r="N276">
        <f>Mapping!AE$2*Valeurs!N276/(SUMPRODUCT(Mapping!$S$2:$AL$2,Valeurs!$B276:$U276))</f>
        <v>4.0585827769608722E-2</v>
      </c>
      <c r="O276">
        <f>Mapping!AF$2*Valeurs!O276/(SUMPRODUCT(Mapping!$S$2:$AL$2,Valeurs!$B276:$U276))</f>
        <v>4.3798875101596912E-2</v>
      </c>
      <c r="P276">
        <f>Mapping!AG$2*Valeurs!P276/(SUMPRODUCT(Mapping!$S$2:$AL$2,Valeurs!$B276:$U276))</f>
        <v>7.186170891557235E-2</v>
      </c>
      <c r="Q276">
        <f>Mapping!AH$2*Valeurs!Q276/(SUMPRODUCT(Mapping!$S$2:$AL$2,Valeurs!$B276:$U276))</f>
        <v>3.2406597916275946E-2</v>
      </c>
      <c r="R276">
        <f>Mapping!AI$2*Valeurs!R276/(SUMPRODUCT(Mapping!$S$2:$AL$2,Valeurs!$B276:$U276))</f>
        <v>6.7057920897275192E-2</v>
      </c>
      <c r="S276">
        <f>Mapping!AJ$2*Valeurs!S276/(SUMPRODUCT(Mapping!$S$2:$AL$2,Valeurs!$B276:$U276))</f>
        <v>3.7283155291467231E-2</v>
      </c>
      <c r="T276">
        <f>Mapping!AK$2*Valeurs!T276/(SUMPRODUCT(Mapping!$S$2:$AL$2,Valeurs!$B276:$U276))</f>
        <v>2.8918231884029474E-2</v>
      </c>
      <c r="U276">
        <f>Mapping!AL$2*Valeurs!U276/(SUMPRODUCT(Mapping!$S$2:$AL$2,Valeurs!$B276:$U276))</f>
        <v>5.7458087252409244E-2</v>
      </c>
      <c r="V276">
        <f>SUMPRODUCT(B276:U276,Rendements!B276:U276)</f>
        <v>-1.8239890311124894E-3</v>
      </c>
      <c r="W276">
        <f t="shared" si="4"/>
        <v>1.2464460319371446</v>
      </c>
    </row>
    <row r="277" spans="1:23" x14ac:dyDescent="0.25">
      <c r="A277" s="1" t="s">
        <v>296</v>
      </c>
      <c r="B277">
        <f>Mapping!S$2*Valeurs!B277/(SUMPRODUCT(Mapping!$S$2:$AL$2,Valeurs!$B277:$U277))</f>
        <v>5.6139625497025641E-2</v>
      </c>
      <c r="C277">
        <f>Mapping!T$2*Valeurs!C277/(SUMPRODUCT(Mapping!$S$2:$AL$2,Valeurs!$B277:$U277))</f>
        <v>3.8259334741447749E-2</v>
      </c>
      <c r="D277">
        <f>Mapping!U$2*Valeurs!D277/(SUMPRODUCT(Mapping!$S$2:$AL$2,Valeurs!$B277:$U277))</f>
        <v>3.7114946788413539E-2</v>
      </c>
      <c r="E277">
        <f>Mapping!V$2*Valeurs!E277/(SUMPRODUCT(Mapping!$S$2:$AL$2,Valeurs!$B277:$U277))</f>
        <v>4.9069204454475025E-2</v>
      </c>
      <c r="F277">
        <f>Mapping!W$2*Valeurs!F277/(SUMPRODUCT(Mapping!$S$2:$AL$2,Valeurs!$B277:$U277))</f>
        <v>5.5516171361574204E-2</v>
      </c>
      <c r="G277">
        <f>Mapping!X$2*Valeurs!G277/(SUMPRODUCT(Mapping!$S$2:$AL$2,Valeurs!$B277:$U277))</f>
        <v>5.1178074977225978E-2</v>
      </c>
      <c r="H277">
        <f>Mapping!Y$2*Valeurs!H277/(SUMPRODUCT(Mapping!$S$2:$AL$2,Valeurs!$B277:$U277))</f>
        <v>4.8183204708815916E-2</v>
      </c>
      <c r="I277">
        <f>Mapping!Z$2*Valeurs!I277/(SUMPRODUCT(Mapping!$S$2:$AL$2,Valeurs!$B277:$U277))</f>
        <v>5.1341447124905307E-2</v>
      </c>
      <c r="J277">
        <f>Mapping!AA$2*Valeurs!J277/(SUMPRODUCT(Mapping!$S$2:$AL$2,Valeurs!$B277:$U277))</f>
        <v>4.1802310286806364E-3</v>
      </c>
      <c r="K277">
        <f>Mapping!AB$2*Valeurs!K277/(SUMPRODUCT(Mapping!$S$2:$AL$2,Valeurs!$B277:$U277))</f>
        <v>3.2003324441980494E-2</v>
      </c>
      <c r="L277">
        <f>Mapping!AC$2*Valeurs!L277/(SUMPRODUCT(Mapping!$S$2:$AL$2,Valeurs!$B277:$U277))</f>
        <v>0.1028011528126459</v>
      </c>
      <c r="M277">
        <f>Mapping!AD$2*Valeurs!M277/(SUMPRODUCT(Mapping!$S$2:$AL$2,Valeurs!$B277:$U277))</f>
        <v>9.346476544003797E-2</v>
      </c>
      <c r="N277">
        <f>Mapping!AE$2*Valeurs!N277/(SUMPRODUCT(Mapping!$S$2:$AL$2,Valeurs!$B277:$U277))</f>
        <v>4.0726885720402624E-2</v>
      </c>
      <c r="O277">
        <f>Mapping!AF$2*Valeurs!O277/(SUMPRODUCT(Mapping!$S$2:$AL$2,Valeurs!$B277:$U277))</f>
        <v>4.4356902815879846E-2</v>
      </c>
      <c r="P277">
        <f>Mapping!AG$2*Valeurs!P277/(SUMPRODUCT(Mapping!$S$2:$AL$2,Valeurs!$B277:$U277))</f>
        <v>7.1714195032128072E-2</v>
      </c>
      <c r="Q277">
        <f>Mapping!AH$2*Valeurs!Q277/(SUMPRODUCT(Mapping!$S$2:$AL$2,Valeurs!$B277:$U277))</f>
        <v>3.2402505018851384E-2</v>
      </c>
      <c r="R277">
        <f>Mapping!AI$2*Valeurs!R277/(SUMPRODUCT(Mapping!$S$2:$AL$2,Valeurs!$B277:$U277))</f>
        <v>6.6679943328422031E-2</v>
      </c>
      <c r="S277">
        <f>Mapping!AJ$2*Valeurs!S277/(SUMPRODUCT(Mapping!$S$2:$AL$2,Valeurs!$B277:$U277))</f>
        <v>3.8982763453341271E-2</v>
      </c>
      <c r="T277">
        <f>Mapping!AK$2*Valeurs!T277/(SUMPRODUCT(Mapping!$S$2:$AL$2,Valeurs!$B277:$U277))</f>
        <v>2.9027833346162466E-2</v>
      </c>
      <c r="U277">
        <f>Mapping!AL$2*Valeurs!U277/(SUMPRODUCT(Mapping!$S$2:$AL$2,Valeurs!$B277:$U277))</f>
        <v>5.6857487907583923E-2</v>
      </c>
      <c r="V277">
        <f>SUMPRODUCT(B277:U277,Rendements!B277:U277)</f>
        <v>-7.2124112347857318E-3</v>
      </c>
      <c r="W277">
        <f t="shared" si="4"/>
        <v>1.237456150572847</v>
      </c>
    </row>
    <row r="278" spans="1:23" x14ac:dyDescent="0.25">
      <c r="A278" s="1" t="s">
        <v>297</v>
      </c>
      <c r="B278">
        <f>Mapping!S$2*Valeurs!B278/(SUMPRODUCT(Mapping!$S$2:$AL$2,Valeurs!$B278:$U278))</f>
        <v>5.6691165685931286E-2</v>
      </c>
      <c r="C278">
        <f>Mapping!T$2*Valeurs!C278/(SUMPRODUCT(Mapping!$S$2:$AL$2,Valeurs!$B278:$U278))</f>
        <v>3.8264787873590195E-2</v>
      </c>
      <c r="D278">
        <f>Mapping!U$2*Valeurs!D278/(SUMPRODUCT(Mapping!$S$2:$AL$2,Valeurs!$B278:$U278))</f>
        <v>3.6780131362413232E-2</v>
      </c>
      <c r="E278">
        <f>Mapping!V$2*Valeurs!E278/(SUMPRODUCT(Mapping!$S$2:$AL$2,Valeurs!$B278:$U278))</f>
        <v>4.9387075933812474E-2</v>
      </c>
      <c r="F278">
        <f>Mapping!W$2*Valeurs!F278/(SUMPRODUCT(Mapping!$S$2:$AL$2,Valeurs!$B278:$U278))</f>
        <v>5.5927769315420893E-2</v>
      </c>
      <c r="G278">
        <f>Mapping!X$2*Valeurs!G278/(SUMPRODUCT(Mapping!$S$2:$AL$2,Valeurs!$B278:$U278))</f>
        <v>5.1582329285556901E-2</v>
      </c>
      <c r="H278">
        <f>Mapping!Y$2*Valeurs!H278/(SUMPRODUCT(Mapping!$S$2:$AL$2,Valeurs!$B278:$U278))</f>
        <v>4.8557036604244694E-2</v>
      </c>
      <c r="I278">
        <f>Mapping!Z$2*Valeurs!I278/(SUMPRODUCT(Mapping!$S$2:$AL$2,Valeurs!$B278:$U278))</f>
        <v>5.1789089706475694E-2</v>
      </c>
      <c r="J278">
        <f>Mapping!AA$2*Valeurs!J278/(SUMPRODUCT(Mapping!$S$2:$AL$2,Valeurs!$B278:$U278))</f>
        <v>4.1741200519447557E-3</v>
      </c>
      <c r="K278">
        <f>Mapping!AB$2*Valeurs!K278/(SUMPRODUCT(Mapping!$S$2:$AL$2,Valeurs!$B278:$U278))</f>
        <v>3.2355511273726906E-2</v>
      </c>
      <c r="L278">
        <f>Mapping!AC$2*Valeurs!L278/(SUMPRODUCT(Mapping!$S$2:$AL$2,Valeurs!$B278:$U278))</f>
        <v>0.10395953517537007</v>
      </c>
      <c r="M278">
        <f>Mapping!AD$2*Valeurs!M278/(SUMPRODUCT(Mapping!$S$2:$AL$2,Valeurs!$B278:$U278))</f>
        <v>9.4170851294619329E-2</v>
      </c>
      <c r="N278">
        <f>Mapping!AE$2*Valeurs!N278/(SUMPRODUCT(Mapping!$S$2:$AL$2,Valeurs!$B278:$U278))</f>
        <v>4.1555521579875923E-2</v>
      </c>
      <c r="O278">
        <f>Mapping!AF$2*Valeurs!O278/(SUMPRODUCT(Mapping!$S$2:$AL$2,Valeurs!$B278:$U278))</f>
        <v>4.4659088400157101E-2</v>
      </c>
      <c r="P278">
        <f>Mapping!AG$2*Valeurs!P278/(SUMPRODUCT(Mapping!$S$2:$AL$2,Valeurs!$B278:$U278))</f>
        <v>6.9046219172962081E-2</v>
      </c>
      <c r="Q278">
        <f>Mapping!AH$2*Valeurs!Q278/(SUMPRODUCT(Mapping!$S$2:$AL$2,Valeurs!$B278:$U278))</f>
        <v>3.2213228101354914E-2</v>
      </c>
      <c r="R278">
        <f>Mapping!AI$2*Valeurs!R278/(SUMPRODUCT(Mapping!$S$2:$AL$2,Valeurs!$B278:$U278))</f>
        <v>6.4717682497549556E-2</v>
      </c>
      <c r="S278">
        <f>Mapping!AJ$2*Valeurs!S278/(SUMPRODUCT(Mapping!$S$2:$AL$2,Valeurs!$B278:$U278))</f>
        <v>3.8814036323591213E-2</v>
      </c>
      <c r="T278">
        <f>Mapping!AK$2*Valeurs!T278/(SUMPRODUCT(Mapping!$S$2:$AL$2,Valeurs!$B278:$U278))</f>
        <v>2.8473689628012139E-2</v>
      </c>
      <c r="U278">
        <f>Mapping!AL$2*Valeurs!U278/(SUMPRODUCT(Mapping!$S$2:$AL$2,Valeurs!$B278:$U278))</f>
        <v>5.6881130733390725E-2</v>
      </c>
      <c r="V278">
        <f>SUMPRODUCT(B278:U278,Rendements!B278:U278)</f>
        <v>6.1112905415380368E-3</v>
      </c>
      <c r="W278">
        <f t="shared" si="4"/>
        <v>1.2450186046414109</v>
      </c>
    </row>
    <row r="279" spans="1:23" x14ac:dyDescent="0.25">
      <c r="A279" s="1" t="s">
        <v>298</v>
      </c>
      <c r="B279">
        <f>Mapping!S$2*Valeurs!B279/(SUMPRODUCT(Mapping!$S$2:$AL$2,Valeurs!$B279:$U279))</f>
        <v>5.7087255383466935E-2</v>
      </c>
      <c r="C279">
        <f>Mapping!T$2*Valeurs!C279/(SUMPRODUCT(Mapping!$S$2:$AL$2,Valeurs!$B279:$U279))</f>
        <v>3.8532136199766476E-2</v>
      </c>
      <c r="D279">
        <f>Mapping!U$2*Valeurs!D279/(SUMPRODUCT(Mapping!$S$2:$AL$2,Valeurs!$B279:$U279))</f>
        <v>3.7037106694114259E-2</v>
      </c>
      <c r="E279">
        <f>Mapping!V$2*Valeurs!E279/(SUMPRODUCT(Mapping!$S$2:$AL$2,Valeurs!$B279:$U279))</f>
        <v>4.9732133434961169E-2</v>
      </c>
      <c r="F279">
        <f>Mapping!W$2*Valeurs!F279/(SUMPRODUCT(Mapping!$S$2:$AL$2,Valeurs!$B279:$U279))</f>
        <v>5.6936053006945292E-2</v>
      </c>
      <c r="G279">
        <f>Mapping!X$2*Valeurs!G279/(SUMPRODUCT(Mapping!$S$2:$AL$2,Valeurs!$B279:$U279))</f>
        <v>5.194272457744576E-2</v>
      </c>
      <c r="H279">
        <f>Mapping!Y$2*Valeurs!H279/(SUMPRODUCT(Mapping!$S$2:$AL$2,Valeurs!$B279:$U279))</f>
        <v>4.8896294788638946E-2</v>
      </c>
      <c r="I279">
        <f>Mapping!Z$2*Valeurs!I279/(SUMPRODUCT(Mapping!$S$2:$AL$2,Valeurs!$B279:$U279))</f>
        <v>5.1690409665364916E-2</v>
      </c>
      <c r="J279">
        <f>Mapping!AA$2*Valeurs!J279/(SUMPRODUCT(Mapping!$S$2:$AL$2,Valeurs!$B279:$U279))</f>
        <v>4.258590149273136E-3</v>
      </c>
      <c r="K279">
        <f>Mapping!AB$2*Valeurs!K279/(SUMPRODUCT(Mapping!$S$2:$AL$2,Valeurs!$B279:$U279))</f>
        <v>3.2956249296766403E-2</v>
      </c>
      <c r="L279">
        <f>Mapping!AC$2*Valeurs!L279/(SUMPRODUCT(Mapping!$S$2:$AL$2,Valeurs!$B279:$U279))</f>
        <v>0.10477909924024087</v>
      </c>
      <c r="M279">
        <f>Mapping!AD$2*Valeurs!M279/(SUMPRODUCT(Mapping!$S$2:$AL$2,Valeurs!$B279:$U279))</f>
        <v>9.3774691281970884E-2</v>
      </c>
      <c r="N279">
        <f>Mapping!AE$2*Valeurs!N279/(SUMPRODUCT(Mapping!$S$2:$AL$2,Valeurs!$B279:$U279))</f>
        <v>4.1925416466204672E-2</v>
      </c>
      <c r="O279">
        <f>Mapping!AF$2*Valeurs!O279/(SUMPRODUCT(Mapping!$S$2:$AL$2,Valeurs!$B279:$U279))</f>
        <v>4.4363602512126059E-2</v>
      </c>
      <c r="P279">
        <f>Mapping!AG$2*Valeurs!P279/(SUMPRODUCT(Mapping!$S$2:$AL$2,Valeurs!$B279:$U279))</f>
        <v>6.4999078611456415E-2</v>
      </c>
      <c r="Q279">
        <f>Mapping!AH$2*Valeurs!Q279/(SUMPRODUCT(Mapping!$S$2:$AL$2,Valeurs!$B279:$U279))</f>
        <v>3.2682192362468179E-2</v>
      </c>
      <c r="R279">
        <f>Mapping!AI$2*Valeurs!R279/(SUMPRODUCT(Mapping!$S$2:$AL$2,Valeurs!$B279:$U279))</f>
        <v>6.3846126161829414E-2</v>
      </c>
      <c r="S279">
        <f>Mapping!AJ$2*Valeurs!S279/(SUMPRODUCT(Mapping!$S$2:$AL$2,Valeurs!$B279:$U279))</f>
        <v>3.8728821935630812E-2</v>
      </c>
      <c r="T279">
        <f>Mapping!AK$2*Valeurs!T279/(SUMPRODUCT(Mapping!$S$2:$AL$2,Valeurs!$B279:$U279))</f>
        <v>2.8553470553074695E-2</v>
      </c>
      <c r="U279">
        <f>Mapping!AL$2*Valeurs!U279/(SUMPRODUCT(Mapping!$S$2:$AL$2,Valeurs!$B279:$U279))</f>
        <v>5.7278547678254597E-2</v>
      </c>
      <c r="V279">
        <f>SUMPRODUCT(B279:U279,Rendements!B279:U279)</f>
        <v>-6.6232137585405066E-3</v>
      </c>
      <c r="W279">
        <f t="shared" si="4"/>
        <v>1.2367725802895111</v>
      </c>
    </row>
    <row r="280" spans="1:23" x14ac:dyDescent="0.25">
      <c r="A280" s="1" t="s">
        <v>299</v>
      </c>
      <c r="B280">
        <f>Mapping!S$2*Valeurs!B280/(SUMPRODUCT(Mapping!$S$2:$AL$2,Valeurs!$B280:$U280))</f>
        <v>5.6563271494048439E-2</v>
      </c>
      <c r="C280">
        <f>Mapping!T$2*Valeurs!C280/(SUMPRODUCT(Mapping!$S$2:$AL$2,Valeurs!$B280:$U280))</f>
        <v>3.8126304802002665E-2</v>
      </c>
      <c r="D280">
        <f>Mapping!U$2*Valeurs!D280/(SUMPRODUCT(Mapping!$S$2:$AL$2,Valeurs!$B280:$U280))</f>
        <v>3.7506254388725568E-2</v>
      </c>
      <c r="E280">
        <f>Mapping!V$2*Valeurs!E280/(SUMPRODUCT(Mapping!$S$2:$AL$2,Valeurs!$B280:$U280))</f>
        <v>4.8860850210312827E-2</v>
      </c>
      <c r="F280">
        <f>Mapping!W$2*Valeurs!F280/(SUMPRODUCT(Mapping!$S$2:$AL$2,Valeurs!$B280:$U280))</f>
        <v>5.4036850869089131E-2</v>
      </c>
      <c r="G280">
        <f>Mapping!X$2*Valeurs!G280/(SUMPRODUCT(Mapping!$S$2:$AL$2,Valeurs!$B280:$U280))</f>
        <v>5.1542787468138528E-2</v>
      </c>
      <c r="H280">
        <f>Mapping!Y$2*Valeurs!H280/(SUMPRODUCT(Mapping!$S$2:$AL$2,Valeurs!$B280:$U280))</f>
        <v>4.9833065362045251E-2</v>
      </c>
      <c r="I280">
        <f>Mapping!Z$2*Valeurs!I280/(SUMPRODUCT(Mapping!$S$2:$AL$2,Valeurs!$B280:$U280))</f>
        <v>5.1949838660437703E-2</v>
      </c>
      <c r="J280">
        <f>Mapping!AA$2*Valeurs!J280/(SUMPRODUCT(Mapping!$S$2:$AL$2,Valeurs!$B280:$U280))</f>
        <v>4.2589904519225643E-3</v>
      </c>
      <c r="K280">
        <f>Mapping!AB$2*Valeurs!K280/(SUMPRODUCT(Mapping!$S$2:$AL$2,Valeurs!$B280:$U280))</f>
        <v>3.3108255301761515E-2</v>
      </c>
      <c r="L280">
        <f>Mapping!AC$2*Valeurs!L280/(SUMPRODUCT(Mapping!$S$2:$AL$2,Valeurs!$B280:$U280))</f>
        <v>0.10739492146199325</v>
      </c>
      <c r="M280">
        <f>Mapping!AD$2*Valeurs!M280/(SUMPRODUCT(Mapping!$S$2:$AL$2,Valeurs!$B280:$U280))</f>
        <v>9.2811432097509916E-2</v>
      </c>
      <c r="N280">
        <f>Mapping!AE$2*Valeurs!N280/(SUMPRODUCT(Mapping!$S$2:$AL$2,Valeurs!$B280:$U280))</f>
        <v>4.1502050918673233E-2</v>
      </c>
      <c r="O280">
        <f>Mapping!AF$2*Valeurs!O280/(SUMPRODUCT(Mapping!$S$2:$AL$2,Valeurs!$B280:$U280))</f>
        <v>4.4945165229091123E-2</v>
      </c>
      <c r="P280">
        <f>Mapping!AG$2*Valeurs!P280/(SUMPRODUCT(Mapping!$S$2:$AL$2,Valeurs!$B280:$U280))</f>
        <v>6.3503363195143395E-2</v>
      </c>
      <c r="Q280">
        <f>Mapping!AH$2*Valeurs!Q280/(SUMPRODUCT(Mapping!$S$2:$AL$2,Valeurs!$B280:$U280))</f>
        <v>3.2954927858864627E-2</v>
      </c>
      <c r="R280">
        <f>Mapping!AI$2*Valeurs!R280/(SUMPRODUCT(Mapping!$S$2:$AL$2,Valeurs!$B280:$U280))</f>
        <v>6.5847570938018907E-2</v>
      </c>
      <c r="S280">
        <f>Mapping!AJ$2*Valeurs!S280/(SUMPRODUCT(Mapping!$S$2:$AL$2,Valeurs!$B280:$U280))</f>
        <v>3.9224949074309075E-2</v>
      </c>
      <c r="T280">
        <f>Mapping!AK$2*Valeurs!T280/(SUMPRODUCT(Mapping!$S$2:$AL$2,Valeurs!$B280:$U280))</f>
        <v>2.9008230872239804E-2</v>
      </c>
      <c r="U280">
        <f>Mapping!AL$2*Valeurs!U280/(SUMPRODUCT(Mapping!$S$2:$AL$2,Valeurs!$B280:$U280))</f>
        <v>5.7020919345672799E-2</v>
      </c>
      <c r="V280">
        <f>SUMPRODUCT(B280:U280,Rendements!B280:U280)</f>
        <v>-1.5281007479170322E-2</v>
      </c>
      <c r="W280">
        <f t="shared" si="4"/>
        <v>1.2178734492400745</v>
      </c>
    </row>
    <row r="281" spans="1:23" x14ac:dyDescent="0.25">
      <c r="A281" s="1" t="s">
        <v>300</v>
      </c>
      <c r="B281">
        <f>Mapping!S$2*Valeurs!B281/(SUMPRODUCT(Mapping!$S$2:$AL$2,Valeurs!$B281:$U281))</f>
        <v>5.6449357453806366E-2</v>
      </c>
      <c r="C281">
        <f>Mapping!T$2*Valeurs!C281/(SUMPRODUCT(Mapping!$S$2:$AL$2,Valeurs!$B281:$U281))</f>
        <v>3.7853668302615259E-2</v>
      </c>
      <c r="D281">
        <f>Mapping!U$2*Valeurs!D281/(SUMPRODUCT(Mapping!$S$2:$AL$2,Valeurs!$B281:$U281))</f>
        <v>3.7643257522142523E-2</v>
      </c>
      <c r="E281">
        <f>Mapping!V$2*Valeurs!E281/(SUMPRODUCT(Mapping!$S$2:$AL$2,Valeurs!$B281:$U281))</f>
        <v>4.8455920251105802E-2</v>
      </c>
      <c r="F281">
        <f>Mapping!W$2*Valeurs!F281/(SUMPRODUCT(Mapping!$S$2:$AL$2,Valeurs!$B281:$U281))</f>
        <v>5.4986592075941851E-2</v>
      </c>
      <c r="G281">
        <f>Mapping!X$2*Valeurs!G281/(SUMPRODUCT(Mapping!$S$2:$AL$2,Valeurs!$B281:$U281))</f>
        <v>5.0396414601312521E-2</v>
      </c>
      <c r="H281">
        <f>Mapping!Y$2*Valeurs!H281/(SUMPRODUCT(Mapping!$S$2:$AL$2,Valeurs!$B281:$U281))</f>
        <v>4.9535328054641455E-2</v>
      </c>
      <c r="I281">
        <f>Mapping!Z$2*Valeurs!I281/(SUMPRODUCT(Mapping!$S$2:$AL$2,Valeurs!$B281:$U281))</f>
        <v>5.2005556812182163E-2</v>
      </c>
      <c r="J281">
        <f>Mapping!AA$2*Valeurs!J281/(SUMPRODUCT(Mapping!$S$2:$AL$2,Valeurs!$B281:$U281))</f>
        <v>4.2483266264722094E-3</v>
      </c>
      <c r="K281">
        <f>Mapping!AB$2*Valeurs!K281/(SUMPRODUCT(Mapping!$S$2:$AL$2,Valeurs!$B281:$U281))</f>
        <v>3.2990910229399865E-2</v>
      </c>
      <c r="L281">
        <f>Mapping!AC$2*Valeurs!L281/(SUMPRODUCT(Mapping!$S$2:$AL$2,Valeurs!$B281:$U281))</f>
        <v>0.10862679330264201</v>
      </c>
      <c r="M281">
        <f>Mapping!AD$2*Valeurs!M281/(SUMPRODUCT(Mapping!$S$2:$AL$2,Valeurs!$B281:$U281))</f>
        <v>9.1501989084829913E-2</v>
      </c>
      <c r="N281">
        <f>Mapping!AE$2*Valeurs!N281/(SUMPRODUCT(Mapping!$S$2:$AL$2,Valeurs!$B281:$U281))</f>
        <v>4.1197044478650531E-2</v>
      </c>
      <c r="O281">
        <f>Mapping!AF$2*Valeurs!O281/(SUMPRODUCT(Mapping!$S$2:$AL$2,Valeurs!$B281:$U281))</f>
        <v>4.435678648287017E-2</v>
      </c>
      <c r="P281">
        <f>Mapping!AG$2*Valeurs!P281/(SUMPRODUCT(Mapping!$S$2:$AL$2,Valeurs!$B281:$U281))</f>
        <v>6.6204713919414016E-2</v>
      </c>
      <c r="Q281">
        <f>Mapping!AH$2*Valeurs!Q281/(SUMPRODUCT(Mapping!$S$2:$AL$2,Valeurs!$B281:$U281))</f>
        <v>3.2585819315616313E-2</v>
      </c>
      <c r="R281">
        <f>Mapping!AI$2*Valeurs!R281/(SUMPRODUCT(Mapping!$S$2:$AL$2,Valeurs!$B281:$U281))</f>
        <v>6.496757870596874E-2</v>
      </c>
      <c r="S281">
        <f>Mapping!AJ$2*Valeurs!S281/(SUMPRODUCT(Mapping!$S$2:$AL$2,Valeurs!$B281:$U281))</f>
        <v>3.9800006728320847E-2</v>
      </c>
      <c r="T281">
        <f>Mapping!AK$2*Valeurs!T281/(SUMPRODUCT(Mapping!$S$2:$AL$2,Valeurs!$B281:$U281))</f>
        <v>2.8623476486753865E-2</v>
      </c>
      <c r="U281">
        <f>Mapping!AL$2*Valeurs!U281/(SUMPRODUCT(Mapping!$S$2:$AL$2,Valeurs!$B281:$U281))</f>
        <v>5.7570459565313405E-2</v>
      </c>
      <c r="V281">
        <f>SUMPRODUCT(B281:U281,Rendements!B281:U281)</f>
        <v>1.1572715074360293E-2</v>
      </c>
      <c r="W281">
        <f t="shared" si="4"/>
        <v>1.2319675516647584</v>
      </c>
    </row>
    <row r="282" spans="1:23" x14ac:dyDescent="0.25">
      <c r="A282" s="1" t="s">
        <v>301</v>
      </c>
      <c r="B282">
        <f>Mapping!S$2*Valeurs!B282/(SUMPRODUCT(Mapping!$S$2:$AL$2,Valeurs!$B282:$U282))</f>
        <v>5.6590781940132326E-2</v>
      </c>
      <c r="C282">
        <f>Mapping!T$2*Valeurs!C282/(SUMPRODUCT(Mapping!$S$2:$AL$2,Valeurs!$B282:$U282))</f>
        <v>3.8131830151940861E-2</v>
      </c>
      <c r="D282">
        <f>Mapping!U$2*Valeurs!D282/(SUMPRODUCT(Mapping!$S$2:$AL$2,Valeurs!$B282:$U282))</f>
        <v>3.8242271391896662E-2</v>
      </c>
      <c r="E282">
        <f>Mapping!V$2*Valeurs!E282/(SUMPRODUCT(Mapping!$S$2:$AL$2,Valeurs!$B282:$U282))</f>
        <v>4.8418182637841943E-2</v>
      </c>
      <c r="F282">
        <f>Mapping!W$2*Valeurs!F282/(SUMPRODUCT(Mapping!$S$2:$AL$2,Valeurs!$B282:$U282))</f>
        <v>5.4257811178486472E-2</v>
      </c>
      <c r="G282">
        <f>Mapping!X$2*Valeurs!G282/(SUMPRODUCT(Mapping!$S$2:$AL$2,Valeurs!$B282:$U282))</f>
        <v>4.9891970382935795E-2</v>
      </c>
      <c r="H282">
        <f>Mapping!Y$2*Valeurs!H282/(SUMPRODUCT(Mapping!$S$2:$AL$2,Valeurs!$B282:$U282))</f>
        <v>4.9402808763646389E-2</v>
      </c>
      <c r="I282">
        <f>Mapping!Z$2*Valeurs!I282/(SUMPRODUCT(Mapping!$S$2:$AL$2,Valeurs!$B282:$U282))</f>
        <v>5.1950080656530236E-2</v>
      </c>
      <c r="J282">
        <f>Mapping!AA$2*Valeurs!J282/(SUMPRODUCT(Mapping!$S$2:$AL$2,Valeurs!$B282:$U282))</f>
        <v>4.1873389707510721E-3</v>
      </c>
      <c r="K282">
        <f>Mapping!AB$2*Valeurs!K282/(SUMPRODUCT(Mapping!$S$2:$AL$2,Valeurs!$B282:$U282))</f>
        <v>3.2361690904334654E-2</v>
      </c>
      <c r="L282">
        <f>Mapping!AC$2*Valeurs!L282/(SUMPRODUCT(Mapping!$S$2:$AL$2,Valeurs!$B282:$U282))</f>
        <v>0.10913500283728313</v>
      </c>
      <c r="M282">
        <f>Mapping!AD$2*Valeurs!M282/(SUMPRODUCT(Mapping!$S$2:$AL$2,Valeurs!$B282:$U282))</f>
        <v>8.9814760774973829E-2</v>
      </c>
      <c r="N282">
        <f>Mapping!AE$2*Valeurs!N282/(SUMPRODUCT(Mapping!$S$2:$AL$2,Valeurs!$B282:$U282))</f>
        <v>4.1150801604031714E-2</v>
      </c>
      <c r="O282">
        <f>Mapping!AF$2*Valeurs!O282/(SUMPRODUCT(Mapping!$S$2:$AL$2,Valeurs!$B282:$U282))</f>
        <v>4.3905457917257626E-2</v>
      </c>
      <c r="P282">
        <f>Mapping!AG$2*Valeurs!P282/(SUMPRODUCT(Mapping!$S$2:$AL$2,Valeurs!$B282:$U282))</f>
        <v>6.8724111803091001E-2</v>
      </c>
      <c r="Q282">
        <f>Mapping!AH$2*Valeurs!Q282/(SUMPRODUCT(Mapping!$S$2:$AL$2,Valeurs!$B282:$U282))</f>
        <v>3.2608352169913757E-2</v>
      </c>
      <c r="R282">
        <f>Mapping!AI$2*Valeurs!R282/(SUMPRODUCT(Mapping!$S$2:$AL$2,Valeurs!$B282:$U282))</f>
        <v>6.5834290569550397E-2</v>
      </c>
      <c r="S282">
        <f>Mapping!AJ$2*Valeurs!S282/(SUMPRODUCT(Mapping!$S$2:$AL$2,Valeurs!$B282:$U282))</f>
        <v>3.9023995588389981E-2</v>
      </c>
      <c r="T282">
        <f>Mapping!AK$2*Valeurs!T282/(SUMPRODUCT(Mapping!$S$2:$AL$2,Valeurs!$B282:$U282))</f>
        <v>2.8461406848057407E-2</v>
      </c>
      <c r="U282">
        <f>Mapping!AL$2*Valeurs!U282/(SUMPRODUCT(Mapping!$S$2:$AL$2,Valeurs!$B282:$U282))</f>
        <v>5.7907052908954829E-2</v>
      </c>
      <c r="V282">
        <f>SUMPRODUCT(B282:U282,Rendements!B282:U282)</f>
        <v>3.2699701741867098E-3</v>
      </c>
      <c r="W282">
        <f t="shared" si="4"/>
        <v>1.2359960488142681</v>
      </c>
    </row>
    <row r="283" spans="1:23" x14ac:dyDescent="0.25">
      <c r="A283" s="1" t="s">
        <v>302</v>
      </c>
      <c r="B283">
        <f>Mapping!S$2*Valeurs!B283/(SUMPRODUCT(Mapping!$S$2:$AL$2,Valeurs!$B283:$U283))</f>
        <v>5.7278307922034172E-2</v>
      </c>
      <c r="C283">
        <f>Mapping!T$2*Valeurs!C283/(SUMPRODUCT(Mapping!$S$2:$AL$2,Valeurs!$B283:$U283))</f>
        <v>3.8595346678856036E-2</v>
      </c>
      <c r="D283">
        <f>Mapping!U$2*Valeurs!D283/(SUMPRODUCT(Mapping!$S$2:$AL$2,Valeurs!$B283:$U283))</f>
        <v>3.8170389976224336E-2</v>
      </c>
      <c r="E283">
        <f>Mapping!V$2*Valeurs!E283/(SUMPRODUCT(Mapping!$S$2:$AL$2,Valeurs!$B283:$U283))</f>
        <v>4.9308112374041299E-2</v>
      </c>
      <c r="F283">
        <f>Mapping!W$2*Valeurs!F283/(SUMPRODUCT(Mapping!$S$2:$AL$2,Valeurs!$B283:$U283))</f>
        <v>5.4298829091126592E-2</v>
      </c>
      <c r="G283">
        <f>Mapping!X$2*Valeurs!G283/(SUMPRODUCT(Mapping!$S$2:$AL$2,Valeurs!$B283:$U283))</f>
        <v>5.0206375989960909E-2</v>
      </c>
      <c r="H283">
        <f>Mapping!Y$2*Valeurs!H283/(SUMPRODUCT(Mapping!$S$2:$AL$2,Valeurs!$B283:$U283))</f>
        <v>4.9893893585620908E-2</v>
      </c>
      <c r="I283">
        <f>Mapping!Z$2*Valeurs!I283/(SUMPRODUCT(Mapping!$S$2:$AL$2,Valeurs!$B283:$U283))</f>
        <v>5.3313008729053958E-2</v>
      </c>
      <c r="J283">
        <f>Mapping!AA$2*Valeurs!J283/(SUMPRODUCT(Mapping!$S$2:$AL$2,Valeurs!$B283:$U283))</f>
        <v>4.1635741703279399E-3</v>
      </c>
      <c r="K283">
        <f>Mapping!AB$2*Valeurs!K283/(SUMPRODUCT(Mapping!$S$2:$AL$2,Valeurs!$B283:$U283))</f>
        <v>3.2105415592175293E-2</v>
      </c>
      <c r="L283">
        <f>Mapping!AC$2*Valeurs!L283/(SUMPRODUCT(Mapping!$S$2:$AL$2,Valeurs!$B283:$U283))</f>
        <v>0.1081673289958352</v>
      </c>
      <c r="M283">
        <f>Mapping!AD$2*Valeurs!M283/(SUMPRODUCT(Mapping!$S$2:$AL$2,Valeurs!$B283:$U283))</f>
        <v>9.0372158871385305E-2</v>
      </c>
      <c r="N283">
        <f>Mapping!AE$2*Valeurs!N283/(SUMPRODUCT(Mapping!$S$2:$AL$2,Valeurs!$B283:$U283))</f>
        <v>4.148415461824792E-2</v>
      </c>
      <c r="O283">
        <f>Mapping!AF$2*Valeurs!O283/(SUMPRODUCT(Mapping!$S$2:$AL$2,Valeurs!$B283:$U283))</f>
        <v>4.3086976604000467E-2</v>
      </c>
      <c r="P283">
        <f>Mapping!AG$2*Valeurs!P283/(SUMPRODUCT(Mapping!$S$2:$AL$2,Valeurs!$B283:$U283))</f>
        <v>6.5811803746001499E-2</v>
      </c>
      <c r="Q283">
        <f>Mapping!AH$2*Valeurs!Q283/(SUMPRODUCT(Mapping!$S$2:$AL$2,Valeurs!$B283:$U283))</f>
        <v>3.256026618797675E-2</v>
      </c>
      <c r="R283">
        <f>Mapping!AI$2*Valeurs!R283/(SUMPRODUCT(Mapping!$S$2:$AL$2,Valeurs!$B283:$U283))</f>
        <v>6.5177627703160504E-2</v>
      </c>
      <c r="S283">
        <f>Mapping!AJ$2*Valeurs!S283/(SUMPRODUCT(Mapping!$S$2:$AL$2,Valeurs!$B283:$U283))</f>
        <v>3.8993692406164737E-2</v>
      </c>
      <c r="T283">
        <f>Mapping!AK$2*Valeurs!T283/(SUMPRODUCT(Mapping!$S$2:$AL$2,Valeurs!$B283:$U283))</f>
        <v>2.8825293723976582E-2</v>
      </c>
      <c r="U283">
        <f>Mapping!AL$2*Valeurs!U283/(SUMPRODUCT(Mapping!$S$2:$AL$2,Valeurs!$B283:$U283))</f>
        <v>5.818744303382959E-2</v>
      </c>
      <c r="V283">
        <f>SUMPRODUCT(B283:U283,Rendements!B283:U283)</f>
        <v>-2.0332074010553547E-3</v>
      </c>
      <c r="W283">
        <f t="shared" si="4"/>
        <v>1.2334830125001437</v>
      </c>
    </row>
    <row r="284" spans="1:23" x14ac:dyDescent="0.25">
      <c r="A284" s="1" t="s">
        <v>303</v>
      </c>
      <c r="B284">
        <f>Mapping!S$2*Valeurs!B284/(SUMPRODUCT(Mapping!$S$2:$AL$2,Valeurs!$B284:$U284))</f>
        <v>5.7990422016618935E-2</v>
      </c>
      <c r="C284">
        <f>Mapping!T$2*Valeurs!C284/(SUMPRODUCT(Mapping!$S$2:$AL$2,Valeurs!$B284:$U284))</f>
        <v>3.856854482623203E-2</v>
      </c>
      <c r="D284">
        <f>Mapping!U$2*Valeurs!D284/(SUMPRODUCT(Mapping!$S$2:$AL$2,Valeurs!$B284:$U284))</f>
        <v>3.8617202518611442E-2</v>
      </c>
      <c r="E284">
        <f>Mapping!V$2*Valeurs!E284/(SUMPRODUCT(Mapping!$S$2:$AL$2,Valeurs!$B284:$U284))</f>
        <v>4.9559895674732908E-2</v>
      </c>
      <c r="F284">
        <f>Mapping!W$2*Valeurs!F284/(SUMPRODUCT(Mapping!$S$2:$AL$2,Valeurs!$B284:$U284))</f>
        <v>5.4821649086430543E-2</v>
      </c>
      <c r="G284">
        <f>Mapping!X$2*Valeurs!G284/(SUMPRODUCT(Mapping!$S$2:$AL$2,Valeurs!$B284:$U284))</f>
        <v>4.996958053904841E-2</v>
      </c>
      <c r="H284">
        <f>Mapping!Y$2*Valeurs!H284/(SUMPRODUCT(Mapping!$S$2:$AL$2,Valeurs!$B284:$U284))</f>
        <v>4.9557239447073201E-2</v>
      </c>
      <c r="I284">
        <f>Mapping!Z$2*Valeurs!I284/(SUMPRODUCT(Mapping!$S$2:$AL$2,Valeurs!$B284:$U284))</f>
        <v>5.3682382076044713E-2</v>
      </c>
      <c r="J284">
        <f>Mapping!AA$2*Valeurs!J284/(SUMPRODUCT(Mapping!$S$2:$AL$2,Valeurs!$B284:$U284))</f>
        <v>4.1581306663562813E-3</v>
      </c>
      <c r="K284">
        <f>Mapping!AB$2*Valeurs!K284/(SUMPRODUCT(Mapping!$S$2:$AL$2,Valeurs!$B284:$U284))</f>
        <v>3.2225228163504427E-2</v>
      </c>
      <c r="L284">
        <f>Mapping!AC$2*Valeurs!L284/(SUMPRODUCT(Mapping!$S$2:$AL$2,Valeurs!$B284:$U284))</f>
        <v>0.10701643632418871</v>
      </c>
      <c r="M284">
        <f>Mapping!AD$2*Valeurs!M284/(SUMPRODUCT(Mapping!$S$2:$AL$2,Valeurs!$B284:$U284))</f>
        <v>9.1082430649021301E-2</v>
      </c>
      <c r="N284">
        <f>Mapping!AE$2*Valeurs!N284/(SUMPRODUCT(Mapping!$S$2:$AL$2,Valeurs!$B284:$U284))</f>
        <v>4.0550417115141665E-2</v>
      </c>
      <c r="O284">
        <f>Mapping!AF$2*Valeurs!O284/(SUMPRODUCT(Mapping!$S$2:$AL$2,Valeurs!$B284:$U284))</f>
        <v>4.2505779994802789E-2</v>
      </c>
      <c r="P284">
        <f>Mapping!AG$2*Valeurs!P284/(SUMPRODUCT(Mapping!$S$2:$AL$2,Valeurs!$B284:$U284))</f>
        <v>6.6145484509383484E-2</v>
      </c>
      <c r="Q284">
        <f>Mapping!AH$2*Valeurs!Q284/(SUMPRODUCT(Mapping!$S$2:$AL$2,Valeurs!$B284:$U284))</f>
        <v>3.2344970544117849E-2</v>
      </c>
      <c r="R284">
        <f>Mapping!AI$2*Valeurs!R284/(SUMPRODUCT(Mapping!$S$2:$AL$2,Valeurs!$B284:$U284))</f>
        <v>6.4969403933703665E-2</v>
      </c>
      <c r="S284">
        <f>Mapping!AJ$2*Valeurs!S284/(SUMPRODUCT(Mapping!$S$2:$AL$2,Valeurs!$B284:$U284))</f>
        <v>3.8485377047671479E-2</v>
      </c>
      <c r="T284">
        <f>Mapping!AK$2*Valeurs!T284/(SUMPRODUCT(Mapping!$S$2:$AL$2,Valeurs!$B284:$U284))</f>
        <v>2.8936156533336341E-2</v>
      </c>
      <c r="U284">
        <f>Mapping!AL$2*Valeurs!U284/(SUMPRODUCT(Mapping!$S$2:$AL$2,Valeurs!$B284:$U284))</f>
        <v>5.8813268333979894E-2</v>
      </c>
      <c r="V284">
        <f>SUMPRODUCT(B284:U284,Rendements!B284:U284)</f>
        <v>-8.3911553388447153E-3</v>
      </c>
      <c r="W284">
        <f t="shared" si="4"/>
        <v>1.223132664934429</v>
      </c>
    </row>
    <row r="285" spans="1:23" x14ac:dyDescent="0.25">
      <c r="A285" s="1" t="s">
        <v>304</v>
      </c>
      <c r="B285">
        <f>Mapping!S$2*Valeurs!B285/(SUMPRODUCT(Mapping!$S$2:$AL$2,Valeurs!$B285:$U285))</f>
        <v>5.8502545035204766E-2</v>
      </c>
      <c r="C285">
        <f>Mapping!T$2*Valeurs!C285/(SUMPRODUCT(Mapping!$S$2:$AL$2,Valeurs!$B285:$U285))</f>
        <v>3.8358184776785341E-2</v>
      </c>
      <c r="D285">
        <f>Mapping!U$2*Valeurs!D285/(SUMPRODUCT(Mapping!$S$2:$AL$2,Valeurs!$B285:$U285))</f>
        <v>3.8415126671096783E-2</v>
      </c>
      <c r="E285">
        <f>Mapping!V$2*Valeurs!E285/(SUMPRODUCT(Mapping!$S$2:$AL$2,Valeurs!$B285:$U285))</f>
        <v>5.0370369348415933E-2</v>
      </c>
      <c r="F285">
        <f>Mapping!W$2*Valeurs!F285/(SUMPRODUCT(Mapping!$S$2:$AL$2,Valeurs!$B285:$U285))</f>
        <v>5.5206626208606141E-2</v>
      </c>
      <c r="G285">
        <f>Mapping!X$2*Valeurs!G285/(SUMPRODUCT(Mapping!$S$2:$AL$2,Valeurs!$B285:$U285))</f>
        <v>5.0069569288170808E-2</v>
      </c>
      <c r="H285">
        <f>Mapping!Y$2*Valeurs!H285/(SUMPRODUCT(Mapping!$S$2:$AL$2,Valeurs!$B285:$U285))</f>
        <v>4.9905711096863779E-2</v>
      </c>
      <c r="I285">
        <f>Mapping!Z$2*Valeurs!I285/(SUMPRODUCT(Mapping!$S$2:$AL$2,Valeurs!$B285:$U285))</f>
        <v>5.4488591271118318E-2</v>
      </c>
      <c r="J285">
        <f>Mapping!AA$2*Valeurs!J285/(SUMPRODUCT(Mapping!$S$2:$AL$2,Valeurs!$B285:$U285))</f>
        <v>4.0891780913249734E-3</v>
      </c>
      <c r="K285">
        <f>Mapping!AB$2*Valeurs!K285/(SUMPRODUCT(Mapping!$S$2:$AL$2,Valeurs!$B285:$U285))</f>
        <v>3.1807040163938684E-2</v>
      </c>
      <c r="L285">
        <f>Mapping!AC$2*Valeurs!L285/(SUMPRODUCT(Mapping!$S$2:$AL$2,Valeurs!$B285:$U285))</f>
        <v>0.1053684494299212</v>
      </c>
      <c r="M285">
        <f>Mapping!AD$2*Valeurs!M285/(SUMPRODUCT(Mapping!$S$2:$AL$2,Valeurs!$B285:$U285))</f>
        <v>8.9556206530577304E-2</v>
      </c>
      <c r="N285">
        <f>Mapping!AE$2*Valeurs!N285/(SUMPRODUCT(Mapping!$S$2:$AL$2,Valeurs!$B285:$U285))</f>
        <v>4.0026046088564388E-2</v>
      </c>
      <c r="O285">
        <f>Mapping!AF$2*Valeurs!O285/(SUMPRODUCT(Mapping!$S$2:$AL$2,Valeurs!$B285:$U285))</f>
        <v>4.302471295761244E-2</v>
      </c>
      <c r="P285">
        <f>Mapping!AG$2*Valeurs!P285/(SUMPRODUCT(Mapping!$S$2:$AL$2,Valeurs!$B285:$U285))</f>
        <v>6.617731860956115E-2</v>
      </c>
      <c r="Q285">
        <f>Mapping!AH$2*Valeurs!Q285/(SUMPRODUCT(Mapping!$S$2:$AL$2,Valeurs!$B285:$U285))</f>
        <v>3.1989996832769062E-2</v>
      </c>
      <c r="R285">
        <f>Mapping!AI$2*Valeurs!R285/(SUMPRODUCT(Mapping!$S$2:$AL$2,Valeurs!$B285:$U285))</f>
        <v>6.5311909120489245E-2</v>
      </c>
      <c r="S285">
        <f>Mapping!AJ$2*Valeurs!S285/(SUMPRODUCT(Mapping!$S$2:$AL$2,Valeurs!$B285:$U285))</f>
        <v>3.9225847165353565E-2</v>
      </c>
      <c r="T285">
        <f>Mapping!AK$2*Valeurs!T285/(SUMPRODUCT(Mapping!$S$2:$AL$2,Valeurs!$B285:$U285))</f>
        <v>2.8814308523731312E-2</v>
      </c>
      <c r="U285">
        <f>Mapping!AL$2*Valeurs!U285/(SUMPRODUCT(Mapping!$S$2:$AL$2,Valeurs!$B285:$U285))</f>
        <v>5.9292262789894842E-2</v>
      </c>
      <c r="V285">
        <f>SUMPRODUCT(B285:U285,Rendements!B285:U285)</f>
        <v>-3.4864679080754627E-4</v>
      </c>
      <c r="W285">
        <f t="shared" si="4"/>
        <v>1.2227062236560677</v>
      </c>
    </row>
    <row r="286" spans="1:23" x14ac:dyDescent="0.25">
      <c r="A286" s="1" t="s">
        <v>305</v>
      </c>
      <c r="B286">
        <f>Mapping!S$2*Valeurs!B286/(SUMPRODUCT(Mapping!$S$2:$AL$2,Valeurs!$B286:$U286))</f>
        <v>5.7986182800100101E-2</v>
      </c>
      <c r="C286">
        <f>Mapping!T$2*Valeurs!C286/(SUMPRODUCT(Mapping!$S$2:$AL$2,Valeurs!$B286:$U286))</f>
        <v>3.8488036468250587E-2</v>
      </c>
      <c r="D286">
        <f>Mapping!U$2*Valeurs!D286/(SUMPRODUCT(Mapping!$S$2:$AL$2,Valeurs!$B286:$U286))</f>
        <v>3.8116980321584407E-2</v>
      </c>
      <c r="E286">
        <f>Mapping!V$2*Valeurs!E286/(SUMPRODUCT(Mapping!$S$2:$AL$2,Valeurs!$B286:$U286))</f>
        <v>5.0512406521071113E-2</v>
      </c>
      <c r="F286">
        <f>Mapping!W$2*Valeurs!F286/(SUMPRODUCT(Mapping!$S$2:$AL$2,Valeurs!$B286:$U286))</f>
        <v>5.5144235218398431E-2</v>
      </c>
      <c r="G286">
        <f>Mapping!X$2*Valeurs!G286/(SUMPRODUCT(Mapping!$S$2:$AL$2,Valeurs!$B286:$U286))</f>
        <v>5.0293844985486912E-2</v>
      </c>
      <c r="H286">
        <f>Mapping!Y$2*Valeurs!H286/(SUMPRODUCT(Mapping!$S$2:$AL$2,Valeurs!$B286:$U286))</f>
        <v>5.0288918741235054E-2</v>
      </c>
      <c r="I286">
        <f>Mapping!Z$2*Valeurs!I286/(SUMPRODUCT(Mapping!$S$2:$AL$2,Valeurs!$B286:$U286))</f>
        <v>5.4448963773701911E-2</v>
      </c>
      <c r="J286">
        <f>Mapping!AA$2*Valeurs!J286/(SUMPRODUCT(Mapping!$S$2:$AL$2,Valeurs!$B286:$U286))</f>
        <v>4.1169018187246107E-3</v>
      </c>
      <c r="K286">
        <f>Mapping!AB$2*Valeurs!K286/(SUMPRODUCT(Mapping!$S$2:$AL$2,Valeurs!$B286:$U286))</f>
        <v>3.237159969802083E-2</v>
      </c>
      <c r="L286">
        <f>Mapping!AC$2*Valeurs!L286/(SUMPRODUCT(Mapping!$S$2:$AL$2,Valeurs!$B286:$U286))</f>
        <v>0.10580708251255579</v>
      </c>
      <c r="M286">
        <f>Mapping!AD$2*Valeurs!M286/(SUMPRODUCT(Mapping!$S$2:$AL$2,Valeurs!$B286:$U286))</f>
        <v>8.9325038484375369E-2</v>
      </c>
      <c r="N286">
        <f>Mapping!AE$2*Valeurs!N286/(SUMPRODUCT(Mapping!$S$2:$AL$2,Valeurs!$B286:$U286))</f>
        <v>4.0254338694901567E-2</v>
      </c>
      <c r="O286">
        <f>Mapping!AF$2*Valeurs!O286/(SUMPRODUCT(Mapping!$S$2:$AL$2,Valeurs!$B286:$U286))</f>
        <v>4.3350066818640585E-2</v>
      </c>
      <c r="P286">
        <f>Mapping!AG$2*Valeurs!P286/(SUMPRODUCT(Mapping!$S$2:$AL$2,Valeurs!$B286:$U286))</f>
        <v>6.4554848877944798E-2</v>
      </c>
      <c r="Q286">
        <f>Mapping!AH$2*Valeurs!Q286/(SUMPRODUCT(Mapping!$S$2:$AL$2,Valeurs!$B286:$U286))</f>
        <v>3.2259294331021988E-2</v>
      </c>
      <c r="R286">
        <f>Mapping!AI$2*Valeurs!R286/(SUMPRODUCT(Mapping!$S$2:$AL$2,Valeurs!$B286:$U286))</f>
        <v>6.4638571860933899E-2</v>
      </c>
      <c r="S286">
        <f>Mapping!AJ$2*Valeurs!S286/(SUMPRODUCT(Mapping!$S$2:$AL$2,Valeurs!$B286:$U286))</f>
        <v>3.9526663543848747E-2</v>
      </c>
      <c r="T286">
        <f>Mapping!AK$2*Valeurs!T286/(SUMPRODUCT(Mapping!$S$2:$AL$2,Valeurs!$B286:$U286))</f>
        <v>2.9291671948009523E-2</v>
      </c>
      <c r="U286">
        <f>Mapping!AL$2*Valeurs!U286/(SUMPRODUCT(Mapping!$S$2:$AL$2,Valeurs!$B286:$U286))</f>
        <v>5.9224352581193747E-2</v>
      </c>
      <c r="V286">
        <f>SUMPRODUCT(B286:U286,Rendements!B286:U286)</f>
        <v>-1.2090309569939015E-2</v>
      </c>
      <c r="W286">
        <f t="shared" si="4"/>
        <v>1.2079233268989746</v>
      </c>
    </row>
    <row r="287" spans="1:23" x14ac:dyDescent="0.25">
      <c r="A287" s="1" t="s">
        <v>306</v>
      </c>
      <c r="B287">
        <f>Mapping!S$2*Valeurs!B287/(SUMPRODUCT(Mapping!$S$2:$AL$2,Valeurs!$B287:$U287))</f>
        <v>5.8544117478718231E-2</v>
      </c>
      <c r="C287">
        <f>Mapping!T$2*Valeurs!C287/(SUMPRODUCT(Mapping!$S$2:$AL$2,Valeurs!$B287:$U287))</f>
        <v>3.8777034432962758E-2</v>
      </c>
      <c r="D287">
        <f>Mapping!U$2*Valeurs!D287/(SUMPRODUCT(Mapping!$S$2:$AL$2,Valeurs!$B287:$U287))</f>
        <v>3.8479965742282497E-2</v>
      </c>
      <c r="E287">
        <f>Mapping!V$2*Valeurs!E287/(SUMPRODUCT(Mapping!$S$2:$AL$2,Valeurs!$B287:$U287))</f>
        <v>5.0604529129256427E-2</v>
      </c>
      <c r="F287">
        <f>Mapping!W$2*Valeurs!F287/(SUMPRODUCT(Mapping!$S$2:$AL$2,Valeurs!$B287:$U287))</f>
        <v>5.5141675431334553E-2</v>
      </c>
      <c r="G287">
        <f>Mapping!X$2*Valeurs!G287/(SUMPRODUCT(Mapping!$S$2:$AL$2,Valeurs!$B287:$U287))</f>
        <v>5.0459828109392105E-2</v>
      </c>
      <c r="H287">
        <f>Mapping!Y$2*Valeurs!H287/(SUMPRODUCT(Mapping!$S$2:$AL$2,Valeurs!$B287:$U287))</f>
        <v>5.0326521193015852E-2</v>
      </c>
      <c r="I287">
        <f>Mapping!Z$2*Valeurs!I287/(SUMPRODUCT(Mapping!$S$2:$AL$2,Valeurs!$B287:$U287))</f>
        <v>5.4793037170264978E-2</v>
      </c>
      <c r="J287">
        <f>Mapping!AA$2*Valeurs!J287/(SUMPRODUCT(Mapping!$S$2:$AL$2,Valeurs!$B287:$U287))</f>
        <v>4.1057457208989239E-3</v>
      </c>
      <c r="K287">
        <f>Mapping!AB$2*Valeurs!K287/(SUMPRODUCT(Mapping!$S$2:$AL$2,Valeurs!$B287:$U287))</f>
        <v>3.2654711157366637E-2</v>
      </c>
      <c r="L287">
        <f>Mapping!AC$2*Valeurs!L287/(SUMPRODUCT(Mapping!$S$2:$AL$2,Valeurs!$B287:$U287))</f>
        <v>0.10475342425652694</v>
      </c>
      <c r="M287">
        <f>Mapping!AD$2*Valeurs!M287/(SUMPRODUCT(Mapping!$S$2:$AL$2,Valeurs!$B287:$U287))</f>
        <v>9.0458521926245594E-2</v>
      </c>
      <c r="N287">
        <f>Mapping!AE$2*Valeurs!N287/(SUMPRODUCT(Mapping!$S$2:$AL$2,Valeurs!$B287:$U287))</f>
        <v>4.0605577109142629E-2</v>
      </c>
      <c r="O287">
        <f>Mapping!AF$2*Valeurs!O287/(SUMPRODUCT(Mapping!$S$2:$AL$2,Valeurs!$B287:$U287))</f>
        <v>4.3539565750716921E-2</v>
      </c>
      <c r="P287">
        <f>Mapping!AG$2*Valeurs!P287/(SUMPRODUCT(Mapping!$S$2:$AL$2,Valeurs!$B287:$U287))</f>
        <v>6.4789904564776249E-2</v>
      </c>
      <c r="Q287">
        <f>Mapping!AH$2*Valeurs!Q287/(SUMPRODUCT(Mapping!$S$2:$AL$2,Valeurs!$B287:$U287))</f>
        <v>3.1874790947714907E-2</v>
      </c>
      <c r="R287">
        <f>Mapping!AI$2*Valeurs!R287/(SUMPRODUCT(Mapping!$S$2:$AL$2,Valeurs!$B287:$U287))</f>
        <v>6.326850324982991E-2</v>
      </c>
      <c r="S287">
        <f>Mapping!AJ$2*Valeurs!S287/(SUMPRODUCT(Mapping!$S$2:$AL$2,Valeurs!$B287:$U287))</f>
        <v>3.8448072914130604E-2</v>
      </c>
      <c r="T287">
        <f>Mapping!AK$2*Valeurs!T287/(SUMPRODUCT(Mapping!$S$2:$AL$2,Valeurs!$B287:$U287))</f>
        <v>2.9107103821375341E-2</v>
      </c>
      <c r="U287">
        <f>Mapping!AL$2*Valeurs!U287/(SUMPRODUCT(Mapping!$S$2:$AL$2,Valeurs!$B287:$U287))</f>
        <v>5.9267369894048294E-2</v>
      </c>
      <c r="V287">
        <f>SUMPRODUCT(B287:U287,Rendements!B287:U287)</f>
        <v>-3.518074311585918E-3</v>
      </c>
      <c r="W287">
        <f t="shared" si="4"/>
        <v>1.203673762872246</v>
      </c>
    </row>
    <row r="288" spans="1:23" x14ac:dyDescent="0.25">
      <c r="A288" s="1" t="s">
        <v>307</v>
      </c>
      <c r="B288">
        <f>Mapping!S$2*Valeurs!B288/(SUMPRODUCT(Mapping!$S$2:$AL$2,Valeurs!$B288:$U288))</f>
        <v>5.8271023637602365E-2</v>
      </c>
      <c r="C288">
        <f>Mapping!T$2*Valeurs!C288/(SUMPRODUCT(Mapping!$S$2:$AL$2,Valeurs!$B288:$U288))</f>
        <v>3.8750948102987903E-2</v>
      </c>
      <c r="D288">
        <f>Mapping!U$2*Valeurs!D288/(SUMPRODUCT(Mapping!$S$2:$AL$2,Valeurs!$B288:$U288))</f>
        <v>3.8027387862570781E-2</v>
      </c>
      <c r="E288">
        <f>Mapping!V$2*Valeurs!E288/(SUMPRODUCT(Mapping!$S$2:$AL$2,Valeurs!$B288:$U288))</f>
        <v>5.0324237629969036E-2</v>
      </c>
      <c r="F288">
        <f>Mapping!W$2*Valeurs!F288/(SUMPRODUCT(Mapping!$S$2:$AL$2,Valeurs!$B288:$U288))</f>
        <v>5.4840882010508088E-2</v>
      </c>
      <c r="G288">
        <f>Mapping!X$2*Valeurs!G288/(SUMPRODUCT(Mapping!$S$2:$AL$2,Valeurs!$B288:$U288))</f>
        <v>5.094073257585615E-2</v>
      </c>
      <c r="H288">
        <f>Mapping!Y$2*Valeurs!H288/(SUMPRODUCT(Mapping!$S$2:$AL$2,Valeurs!$B288:$U288))</f>
        <v>5.0350236353027066E-2</v>
      </c>
      <c r="I288">
        <f>Mapping!Z$2*Valeurs!I288/(SUMPRODUCT(Mapping!$S$2:$AL$2,Valeurs!$B288:$U288))</f>
        <v>5.470502622009734E-2</v>
      </c>
      <c r="J288">
        <f>Mapping!AA$2*Valeurs!J288/(SUMPRODUCT(Mapping!$S$2:$AL$2,Valeurs!$B288:$U288))</f>
        <v>4.1148621563644704E-3</v>
      </c>
      <c r="K288">
        <f>Mapping!AB$2*Valeurs!K288/(SUMPRODUCT(Mapping!$S$2:$AL$2,Valeurs!$B288:$U288))</f>
        <v>3.2673247828066042E-2</v>
      </c>
      <c r="L288">
        <f>Mapping!AC$2*Valeurs!L288/(SUMPRODUCT(Mapping!$S$2:$AL$2,Valeurs!$B288:$U288))</f>
        <v>0.10431932268747308</v>
      </c>
      <c r="M288">
        <f>Mapping!AD$2*Valeurs!M288/(SUMPRODUCT(Mapping!$S$2:$AL$2,Valeurs!$B288:$U288))</f>
        <v>9.1574134596175999E-2</v>
      </c>
      <c r="N288">
        <f>Mapping!AE$2*Valeurs!N288/(SUMPRODUCT(Mapping!$S$2:$AL$2,Valeurs!$B288:$U288))</f>
        <v>4.0834499658456223E-2</v>
      </c>
      <c r="O288">
        <f>Mapping!AF$2*Valeurs!O288/(SUMPRODUCT(Mapping!$S$2:$AL$2,Valeurs!$B288:$U288))</f>
        <v>4.3887932004682467E-2</v>
      </c>
      <c r="P288">
        <f>Mapping!AG$2*Valeurs!P288/(SUMPRODUCT(Mapping!$S$2:$AL$2,Valeurs!$B288:$U288))</f>
        <v>6.5950640891834306E-2</v>
      </c>
      <c r="Q288">
        <f>Mapping!AH$2*Valeurs!Q288/(SUMPRODUCT(Mapping!$S$2:$AL$2,Valeurs!$B288:$U288))</f>
        <v>3.1731123066689661E-2</v>
      </c>
      <c r="R288">
        <f>Mapping!AI$2*Valeurs!R288/(SUMPRODUCT(Mapping!$S$2:$AL$2,Valeurs!$B288:$U288))</f>
        <v>6.2659459586615271E-2</v>
      </c>
      <c r="S288">
        <f>Mapping!AJ$2*Valeurs!S288/(SUMPRODUCT(Mapping!$S$2:$AL$2,Valeurs!$B288:$U288))</f>
        <v>3.8036130671526197E-2</v>
      </c>
      <c r="T288">
        <f>Mapping!AK$2*Valeurs!T288/(SUMPRODUCT(Mapping!$S$2:$AL$2,Valeurs!$B288:$U288))</f>
        <v>2.8870650740036634E-2</v>
      </c>
      <c r="U288">
        <f>Mapping!AL$2*Valeurs!U288/(SUMPRODUCT(Mapping!$S$2:$AL$2,Valeurs!$B288:$U288))</f>
        <v>5.9137521719460899E-2</v>
      </c>
      <c r="V288">
        <f>SUMPRODUCT(B288:U288,Rendements!B288:U288)</f>
        <v>1.2506312834653243E-2</v>
      </c>
      <c r="W288">
        <f t="shared" si="4"/>
        <v>1.2187272835015905</v>
      </c>
    </row>
    <row r="289" spans="1:23" x14ac:dyDescent="0.25">
      <c r="A289" s="1" t="s">
        <v>308</v>
      </c>
      <c r="B289">
        <f>Mapping!S$2*Valeurs!B289/(SUMPRODUCT(Mapping!$S$2:$AL$2,Valeurs!$B289:$U289))</f>
        <v>5.7702669952707709E-2</v>
      </c>
      <c r="C289">
        <f>Mapping!T$2*Valeurs!C289/(SUMPRODUCT(Mapping!$S$2:$AL$2,Valeurs!$B289:$U289))</f>
        <v>3.8723546558312366E-2</v>
      </c>
      <c r="D289">
        <f>Mapping!U$2*Valeurs!D289/(SUMPRODUCT(Mapping!$S$2:$AL$2,Valeurs!$B289:$U289))</f>
        <v>3.768763391334589E-2</v>
      </c>
      <c r="E289">
        <f>Mapping!V$2*Valeurs!E289/(SUMPRODUCT(Mapping!$S$2:$AL$2,Valeurs!$B289:$U289))</f>
        <v>5.0431797294959307E-2</v>
      </c>
      <c r="F289">
        <f>Mapping!W$2*Valeurs!F289/(SUMPRODUCT(Mapping!$S$2:$AL$2,Valeurs!$B289:$U289))</f>
        <v>5.48486045741505E-2</v>
      </c>
      <c r="G289">
        <f>Mapping!X$2*Valeurs!G289/(SUMPRODUCT(Mapping!$S$2:$AL$2,Valeurs!$B289:$U289))</f>
        <v>5.1012143562565185E-2</v>
      </c>
      <c r="H289">
        <f>Mapping!Y$2*Valeurs!H289/(SUMPRODUCT(Mapping!$S$2:$AL$2,Valeurs!$B289:$U289))</f>
        <v>5.0303337207441137E-2</v>
      </c>
      <c r="I289">
        <f>Mapping!Z$2*Valeurs!I289/(SUMPRODUCT(Mapping!$S$2:$AL$2,Valeurs!$B289:$U289))</f>
        <v>5.5241216534386434E-2</v>
      </c>
      <c r="J289">
        <f>Mapping!AA$2*Valeurs!J289/(SUMPRODUCT(Mapping!$S$2:$AL$2,Valeurs!$B289:$U289))</f>
        <v>4.1327416047331391E-3</v>
      </c>
      <c r="K289">
        <f>Mapping!AB$2*Valeurs!K289/(SUMPRODUCT(Mapping!$S$2:$AL$2,Valeurs!$B289:$U289))</f>
        <v>3.3385399403719394E-2</v>
      </c>
      <c r="L289">
        <f>Mapping!AC$2*Valeurs!L289/(SUMPRODUCT(Mapping!$S$2:$AL$2,Valeurs!$B289:$U289))</f>
        <v>0.10448711566045164</v>
      </c>
      <c r="M289">
        <f>Mapping!AD$2*Valeurs!M289/(SUMPRODUCT(Mapping!$S$2:$AL$2,Valeurs!$B289:$U289))</f>
        <v>9.0640146043535846E-2</v>
      </c>
      <c r="N289">
        <f>Mapping!AE$2*Valeurs!N289/(SUMPRODUCT(Mapping!$S$2:$AL$2,Valeurs!$B289:$U289))</f>
        <v>4.0521067313495966E-2</v>
      </c>
      <c r="O289">
        <f>Mapping!AF$2*Valeurs!O289/(SUMPRODUCT(Mapping!$S$2:$AL$2,Valeurs!$B289:$U289))</f>
        <v>4.3447428275433839E-2</v>
      </c>
      <c r="P289">
        <f>Mapping!AG$2*Valeurs!P289/(SUMPRODUCT(Mapping!$S$2:$AL$2,Valeurs!$B289:$U289))</f>
        <v>6.6326717201966465E-2</v>
      </c>
      <c r="Q289">
        <f>Mapping!AH$2*Valeurs!Q289/(SUMPRODUCT(Mapping!$S$2:$AL$2,Valeurs!$B289:$U289))</f>
        <v>3.1581371334604876E-2</v>
      </c>
      <c r="R289">
        <f>Mapping!AI$2*Valeurs!R289/(SUMPRODUCT(Mapping!$S$2:$AL$2,Valeurs!$B289:$U289))</f>
        <v>6.329633146437269E-2</v>
      </c>
      <c r="S289">
        <f>Mapping!AJ$2*Valeurs!S289/(SUMPRODUCT(Mapping!$S$2:$AL$2,Valeurs!$B289:$U289))</f>
        <v>3.7856623112405369E-2</v>
      </c>
      <c r="T289">
        <f>Mapping!AK$2*Valeurs!T289/(SUMPRODUCT(Mapping!$S$2:$AL$2,Valeurs!$B289:$U289))</f>
        <v>2.890014510984636E-2</v>
      </c>
      <c r="U289">
        <f>Mapping!AL$2*Valeurs!U289/(SUMPRODUCT(Mapping!$S$2:$AL$2,Valeurs!$B289:$U289))</f>
        <v>5.9473963877566066E-2</v>
      </c>
      <c r="V289">
        <f>SUMPRODUCT(B289:U289,Rendements!B289:U289)</f>
        <v>4.8006192597968705E-3</v>
      </c>
      <c r="W289">
        <f t="shared" si="4"/>
        <v>1.2245779291712082</v>
      </c>
    </row>
    <row r="290" spans="1:23" x14ac:dyDescent="0.25">
      <c r="A290" s="1" t="s">
        <v>309</v>
      </c>
      <c r="B290">
        <f>Mapping!S$2*Valeurs!B290/(SUMPRODUCT(Mapping!$S$2:$AL$2,Valeurs!$B290:$U290))</f>
        <v>5.8228399132375409E-2</v>
      </c>
      <c r="C290">
        <f>Mapping!T$2*Valeurs!C290/(SUMPRODUCT(Mapping!$S$2:$AL$2,Valeurs!$B290:$U290))</f>
        <v>3.8747660702028806E-2</v>
      </c>
      <c r="D290">
        <f>Mapping!U$2*Valeurs!D290/(SUMPRODUCT(Mapping!$S$2:$AL$2,Valeurs!$B290:$U290))</f>
        <v>3.849415575215389E-2</v>
      </c>
      <c r="E290">
        <f>Mapping!V$2*Valeurs!E290/(SUMPRODUCT(Mapping!$S$2:$AL$2,Valeurs!$B290:$U290))</f>
        <v>5.0214676075559239E-2</v>
      </c>
      <c r="F290">
        <f>Mapping!W$2*Valeurs!F290/(SUMPRODUCT(Mapping!$S$2:$AL$2,Valeurs!$B290:$U290))</f>
        <v>5.4808986984550188E-2</v>
      </c>
      <c r="G290">
        <f>Mapping!X$2*Valeurs!G290/(SUMPRODUCT(Mapping!$S$2:$AL$2,Valeurs!$B290:$U290))</f>
        <v>5.1208018227034219E-2</v>
      </c>
      <c r="H290">
        <f>Mapping!Y$2*Valeurs!H290/(SUMPRODUCT(Mapping!$S$2:$AL$2,Valeurs!$B290:$U290))</f>
        <v>5.0090715222585562E-2</v>
      </c>
      <c r="I290">
        <f>Mapping!Z$2*Valeurs!I290/(SUMPRODUCT(Mapping!$S$2:$AL$2,Valeurs!$B290:$U290))</f>
        <v>5.5276930521008488E-2</v>
      </c>
      <c r="J290">
        <f>Mapping!AA$2*Valeurs!J290/(SUMPRODUCT(Mapping!$S$2:$AL$2,Valeurs!$B290:$U290))</f>
        <v>4.1470171383698132E-3</v>
      </c>
      <c r="K290">
        <f>Mapping!AB$2*Valeurs!K290/(SUMPRODUCT(Mapping!$S$2:$AL$2,Valeurs!$B290:$U290))</f>
        <v>3.3052200805303085E-2</v>
      </c>
      <c r="L290">
        <f>Mapping!AC$2*Valeurs!L290/(SUMPRODUCT(Mapping!$S$2:$AL$2,Valeurs!$B290:$U290))</f>
        <v>0.10427769763419233</v>
      </c>
      <c r="M290">
        <f>Mapping!AD$2*Valeurs!M290/(SUMPRODUCT(Mapping!$S$2:$AL$2,Valeurs!$B290:$U290))</f>
        <v>8.9953430691176922E-2</v>
      </c>
      <c r="N290">
        <f>Mapping!AE$2*Valeurs!N290/(SUMPRODUCT(Mapping!$S$2:$AL$2,Valeurs!$B290:$U290))</f>
        <v>4.0804796095511214E-2</v>
      </c>
      <c r="O290">
        <f>Mapping!AF$2*Valeurs!O290/(SUMPRODUCT(Mapping!$S$2:$AL$2,Valeurs!$B290:$U290))</f>
        <v>4.3936286321921848E-2</v>
      </c>
      <c r="P290">
        <f>Mapping!AG$2*Valeurs!P290/(SUMPRODUCT(Mapping!$S$2:$AL$2,Valeurs!$B290:$U290))</f>
        <v>6.4086233511943841E-2</v>
      </c>
      <c r="Q290">
        <f>Mapping!AH$2*Valeurs!Q290/(SUMPRODUCT(Mapping!$S$2:$AL$2,Valeurs!$B290:$U290))</f>
        <v>3.1958469153493353E-2</v>
      </c>
      <c r="R290">
        <f>Mapping!AI$2*Valeurs!R290/(SUMPRODUCT(Mapping!$S$2:$AL$2,Valeurs!$B290:$U290))</f>
        <v>6.283873815503857E-2</v>
      </c>
      <c r="S290">
        <f>Mapping!AJ$2*Valeurs!S290/(SUMPRODUCT(Mapping!$S$2:$AL$2,Valeurs!$B290:$U290))</f>
        <v>3.8462443654965914E-2</v>
      </c>
      <c r="T290">
        <f>Mapping!AK$2*Valeurs!T290/(SUMPRODUCT(Mapping!$S$2:$AL$2,Valeurs!$B290:$U290))</f>
        <v>2.9222563704112175E-2</v>
      </c>
      <c r="U290">
        <f>Mapping!AL$2*Valeurs!U290/(SUMPRODUCT(Mapping!$S$2:$AL$2,Valeurs!$B290:$U290))</f>
        <v>6.0190580516674932E-2</v>
      </c>
      <c r="V290">
        <f>SUMPRODUCT(B290:U290,Rendements!B290:U290)</f>
        <v>-7.7940208268247272E-3</v>
      </c>
      <c r="W290">
        <f t="shared" si="4"/>
        <v>1.2150335432871779</v>
      </c>
    </row>
    <row r="291" spans="1:23" x14ac:dyDescent="0.25">
      <c r="A291" s="1" t="s">
        <v>310</v>
      </c>
      <c r="B291">
        <f>Mapping!S$2*Valeurs!B291/(SUMPRODUCT(Mapping!$S$2:$AL$2,Valeurs!$B291:$U291))</f>
        <v>5.8228399132375409E-2</v>
      </c>
      <c r="C291">
        <f>Mapping!T$2*Valeurs!C291/(SUMPRODUCT(Mapping!$S$2:$AL$2,Valeurs!$B291:$U291))</f>
        <v>3.8747660702028806E-2</v>
      </c>
      <c r="D291">
        <f>Mapping!U$2*Valeurs!D291/(SUMPRODUCT(Mapping!$S$2:$AL$2,Valeurs!$B291:$U291))</f>
        <v>3.849415575215389E-2</v>
      </c>
      <c r="E291">
        <f>Mapping!V$2*Valeurs!E291/(SUMPRODUCT(Mapping!$S$2:$AL$2,Valeurs!$B291:$U291))</f>
        <v>5.0214676075559239E-2</v>
      </c>
      <c r="F291">
        <f>Mapping!W$2*Valeurs!F291/(SUMPRODUCT(Mapping!$S$2:$AL$2,Valeurs!$B291:$U291))</f>
        <v>5.4808986984550188E-2</v>
      </c>
      <c r="G291">
        <f>Mapping!X$2*Valeurs!G291/(SUMPRODUCT(Mapping!$S$2:$AL$2,Valeurs!$B291:$U291))</f>
        <v>5.1208018227034219E-2</v>
      </c>
      <c r="H291">
        <f>Mapping!Y$2*Valeurs!H291/(SUMPRODUCT(Mapping!$S$2:$AL$2,Valeurs!$B291:$U291))</f>
        <v>5.0090715222585562E-2</v>
      </c>
      <c r="I291">
        <f>Mapping!Z$2*Valeurs!I291/(SUMPRODUCT(Mapping!$S$2:$AL$2,Valeurs!$B291:$U291))</f>
        <v>5.5276930521008488E-2</v>
      </c>
      <c r="J291">
        <f>Mapping!AA$2*Valeurs!J291/(SUMPRODUCT(Mapping!$S$2:$AL$2,Valeurs!$B291:$U291))</f>
        <v>4.1470171383698132E-3</v>
      </c>
      <c r="K291">
        <f>Mapping!AB$2*Valeurs!K291/(SUMPRODUCT(Mapping!$S$2:$AL$2,Valeurs!$B291:$U291))</f>
        <v>3.3052200805303085E-2</v>
      </c>
      <c r="L291">
        <f>Mapping!AC$2*Valeurs!L291/(SUMPRODUCT(Mapping!$S$2:$AL$2,Valeurs!$B291:$U291))</f>
        <v>0.10427769763419233</v>
      </c>
      <c r="M291">
        <f>Mapping!AD$2*Valeurs!M291/(SUMPRODUCT(Mapping!$S$2:$AL$2,Valeurs!$B291:$U291))</f>
        <v>8.9953430691176922E-2</v>
      </c>
      <c r="N291">
        <f>Mapping!AE$2*Valeurs!N291/(SUMPRODUCT(Mapping!$S$2:$AL$2,Valeurs!$B291:$U291))</f>
        <v>4.0804796095511214E-2</v>
      </c>
      <c r="O291">
        <f>Mapping!AF$2*Valeurs!O291/(SUMPRODUCT(Mapping!$S$2:$AL$2,Valeurs!$B291:$U291))</f>
        <v>4.3936286321921848E-2</v>
      </c>
      <c r="P291">
        <f>Mapping!AG$2*Valeurs!P291/(SUMPRODUCT(Mapping!$S$2:$AL$2,Valeurs!$B291:$U291))</f>
        <v>6.4086233511943841E-2</v>
      </c>
      <c r="Q291">
        <f>Mapping!AH$2*Valeurs!Q291/(SUMPRODUCT(Mapping!$S$2:$AL$2,Valeurs!$B291:$U291))</f>
        <v>3.1958469153493353E-2</v>
      </c>
      <c r="R291">
        <f>Mapping!AI$2*Valeurs!R291/(SUMPRODUCT(Mapping!$S$2:$AL$2,Valeurs!$B291:$U291))</f>
        <v>6.283873815503857E-2</v>
      </c>
      <c r="S291">
        <f>Mapping!AJ$2*Valeurs!S291/(SUMPRODUCT(Mapping!$S$2:$AL$2,Valeurs!$B291:$U291))</f>
        <v>3.8462443654965914E-2</v>
      </c>
      <c r="T291">
        <f>Mapping!AK$2*Valeurs!T291/(SUMPRODUCT(Mapping!$S$2:$AL$2,Valeurs!$B291:$U291))</f>
        <v>2.9222563704112175E-2</v>
      </c>
      <c r="U291">
        <f>Mapping!AL$2*Valeurs!U291/(SUMPRODUCT(Mapping!$S$2:$AL$2,Valeurs!$B291:$U291))</f>
        <v>6.0190580516674932E-2</v>
      </c>
      <c r="V291">
        <f>SUMPRODUCT(B291:U291,Rendements!B291:U291)</f>
        <v>0</v>
      </c>
      <c r="W291">
        <f t="shared" si="4"/>
        <v>1.2150335432871779</v>
      </c>
    </row>
    <row r="292" spans="1:23" x14ac:dyDescent="0.25">
      <c r="A292" s="1" t="s">
        <v>311</v>
      </c>
      <c r="B292">
        <f>Mapping!S$2*Valeurs!B292/(SUMPRODUCT(Mapping!$S$2:$AL$2,Valeurs!$B292:$U292))</f>
        <v>5.7779019783885152E-2</v>
      </c>
      <c r="C292">
        <f>Mapping!T$2*Valeurs!C292/(SUMPRODUCT(Mapping!$S$2:$AL$2,Valeurs!$B292:$U292))</f>
        <v>3.9012844751301429E-2</v>
      </c>
      <c r="D292">
        <f>Mapping!U$2*Valeurs!D292/(SUMPRODUCT(Mapping!$S$2:$AL$2,Valeurs!$B292:$U292))</f>
        <v>3.7957683083306056E-2</v>
      </c>
      <c r="E292">
        <f>Mapping!V$2*Valeurs!E292/(SUMPRODUCT(Mapping!$S$2:$AL$2,Valeurs!$B292:$U292))</f>
        <v>5.0171685294674695E-2</v>
      </c>
      <c r="F292">
        <f>Mapping!W$2*Valeurs!F292/(SUMPRODUCT(Mapping!$S$2:$AL$2,Valeurs!$B292:$U292))</f>
        <v>5.5500515586210997E-2</v>
      </c>
      <c r="G292">
        <f>Mapping!X$2*Valeurs!G292/(SUMPRODUCT(Mapping!$S$2:$AL$2,Valeurs!$B292:$U292))</f>
        <v>5.1168029837233821E-2</v>
      </c>
      <c r="H292">
        <f>Mapping!Y$2*Valeurs!H292/(SUMPRODUCT(Mapping!$S$2:$AL$2,Valeurs!$B292:$U292))</f>
        <v>5.0235360618555491E-2</v>
      </c>
      <c r="I292">
        <f>Mapping!Z$2*Valeurs!I292/(SUMPRODUCT(Mapping!$S$2:$AL$2,Valeurs!$B292:$U292))</f>
        <v>5.5559532978665137E-2</v>
      </c>
      <c r="J292">
        <f>Mapping!AA$2*Valeurs!J292/(SUMPRODUCT(Mapping!$S$2:$AL$2,Valeurs!$B292:$U292))</f>
        <v>4.1447650451920219E-3</v>
      </c>
      <c r="K292">
        <f>Mapping!AB$2*Valeurs!K292/(SUMPRODUCT(Mapping!$S$2:$AL$2,Valeurs!$B292:$U292))</f>
        <v>3.3035179945851631E-2</v>
      </c>
      <c r="L292">
        <f>Mapping!AC$2*Valeurs!L292/(SUMPRODUCT(Mapping!$S$2:$AL$2,Valeurs!$B292:$U292))</f>
        <v>0.10277404081035242</v>
      </c>
      <c r="M292">
        <f>Mapping!AD$2*Valeurs!M292/(SUMPRODUCT(Mapping!$S$2:$AL$2,Valeurs!$B292:$U292))</f>
        <v>8.8912874053239471E-2</v>
      </c>
      <c r="N292">
        <f>Mapping!AE$2*Valeurs!N292/(SUMPRODUCT(Mapping!$S$2:$AL$2,Valeurs!$B292:$U292))</f>
        <v>3.9878693345817583E-2</v>
      </c>
      <c r="O292">
        <f>Mapping!AF$2*Valeurs!O292/(SUMPRODUCT(Mapping!$S$2:$AL$2,Valeurs!$B292:$U292))</f>
        <v>4.4363728534000654E-2</v>
      </c>
      <c r="P292">
        <f>Mapping!AG$2*Valeurs!P292/(SUMPRODUCT(Mapping!$S$2:$AL$2,Valeurs!$B292:$U292))</f>
        <v>6.4872615017934857E-2</v>
      </c>
      <c r="Q292">
        <f>Mapping!AH$2*Valeurs!Q292/(SUMPRODUCT(Mapping!$S$2:$AL$2,Valeurs!$B292:$U292))</f>
        <v>3.2292436652509492E-2</v>
      </c>
      <c r="R292">
        <f>Mapping!AI$2*Valeurs!R292/(SUMPRODUCT(Mapping!$S$2:$AL$2,Valeurs!$B292:$U292))</f>
        <v>6.3860741963421744E-2</v>
      </c>
      <c r="S292">
        <f>Mapping!AJ$2*Valeurs!S292/(SUMPRODUCT(Mapping!$S$2:$AL$2,Valeurs!$B292:$U292))</f>
        <v>3.8741970502313337E-2</v>
      </c>
      <c r="T292">
        <f>Mapping!AK$2*Valeurs!T292/(SUMPRODUCT(Mapping!$S$2:$AL$2,Valeurs!$B292:$U292))</f>
        <v>2.9466552212638494E-2</v>
      </c>
      <c r="U292">
        <f>Mapping!AL$2*Valeurs!U292/(SUMPRODUCT(Mapping!$S$2:$AL$2,Valeurs!$B292:$U292))</f>
        <v>6.0271729982895497E-2</v>
      </c>
      <c r="V292">
        <f>SUMPRODUCT(B292:U292,Rendements!B292:U292)</f>
        <v>-1.0226914371993504E-2</v>
      </c>
      <c r="W292">
        <f t="shared" si="4"/>
        <v>1.2026074992808802</v>
      </c>
    </row>
    <row r="293" spans="1:23" x14ac:dyDescent="0.25">
      <c r="A293" s="1" t="s">
        <v>312</v>
      </c>
      <c r="B293">
        <f>Mapping!S$2*Valeurs!B293/(SUMPRODUCT(Mapping!$S$2:$AL$2,Valeurs!$B293:$U293))</f>
        <v>5.8469140074030569E-2</v>
      </c>
      <c r="C293">
        <f>Mapping!T$2*Valeurs!C293/(SUMPRODUCT(Mapping!$S$2:$AL$2,Valeurs!$B293:$U293))</f>
        <v>3.9375628846852889E-2</v>
      </c>
      <c r="D293">
        <f>Mapping!U$2*Valeurs!D293/(SUMPRODUCT(Mapping!$S$2:$AL$2,Valeurs!$B293:$U293))</f>
        <v>3.8065248799922631E-2</v>
      </c>
      <c r="E293">
        <f>Mapping!V$2*Valeurs!E293/(SUMPRODUCT(Mapping!$S$2:$AL$2,Valeurs!$B293:$U293))</f>
        <v>4.9945144543471348E-2</v>
      </c>
      <c r="F293">
        <f>Mapping!W$2*Valeurs!F293/(SUMPRODUCT(Mapping!$S$2:$AL$2,Valeurs!$B293:$U293))</f>
        <v>5.6125721794423239E-2</v>
      </c>
      <c r="G293">
        <f>Mapping!X$2*Valeurs!G293/(SUMPRODUCT(Mapping!$S$2:$AL$2,Valeurs!$B293:$U293))</f>
        <v>5.1941424568710849E-2</v>
      </c>
      <c r="H293">
        <f>Mapping!Y$2*Valeurs!H293/(SUMPRODUCT(Mapping!$S$2:$AL$2,Valeurs!$B293:$U293))</f>
        <v>5.0601750064265587E-2</v>
      </c>
      <c r="I293">
        <f>Mapping!Z$2*Valeurs!I293/(SUMPRODUCT(Mapping!$S$2:$AL$2,Valeurs!$B293:$U293))</f>
        <v>5.5555312910763016E-2</v>
      </c>
      <c r="J293">
        <f>Mapping!AA$2*Valeurs!J293/(SUMPRODUCT(Mapping!$S$2:$AL$2,Valeurs!$B293:$U293))</f>
        <v>4.137461528926213E-3</v>
      </c>
      <c r="K293">
        <f>Mapping!AB$2*Valeurs!K293/(SUMPRODUCT(Mapping!$S$2:$AL$2,Valeurs!$B293:$U293))</f>
        <v>3.2868063875534786E-2</v>
      </c>
      <c r="L293">
        <f>Mapping!AC$2*Valeurs!L293/(SUMPRODUCT(Mapping!$S$2:$AL$2,Valeurs!$B293:$U293))</f>
        <v>0.10383586680097921</v>
      </c>
      <c r="M293">
        <f>Mapping!AD$2*Valeurs!M293/(SUMPRODUCT(Mapping!$S$2:$AL$2,Valeurs!$B293:$U293))</f>
        <v>8.9613332044140695E-2</v>
      </c>
      <c r="N293">
        <f>Mapping!AE$2*Valeurs!N293/(SUMPRODUCT(Mapping!$S$2:$AL$2,Valeurs!$B293:$U293))</f>
        <v>4.0731528836411901E-2</v>
      </c>
      <c r="O293">
        <f>Mapping!AF$2*Valeurs!O293/(SUMPRODUCT(Mapping!$S$2:$AL$2,Valeurs!$B293:$U293))</f>
        <v>4.4465610020949821E-2</v>
      </c>
      <c r="P293">
        <f>Mapping!AG$2*Valeurs!P293/(SUMPRODUCT(Mapping!$S$2:$AL$2,Valeurs!$B293:$U293))</f>
        <v>6.213125291258894E-2</v>
      </c>
      <c r="Q293">
        <f>Mapping!AH$2*Valeurs!Q293/(SUMPRODUCT(Mapping!$S$2:$AL$2,Valeurs!$B293:$U293))</f>
        <v>3.2005925270158581E-2</v>
      </c>
      <c r="R293">
        <f>Mapping!AI$2*Valeurs!R293/(SUMPRODUCT(Mapping!$S$2:$AL$2,Valeurs!$B293:$U293))</f>
        <v>6.377304028462083E-2</v>
      </c>
      <c r="S293">
        <f>Mapping!AJ$2*Valeurs!S293/(SUMPRODUCT(Mapping!$S$2:$AL$2,Valeurs!$B293:$U293))</f>
        <v>3.6703557247008543E-2</v>
      </c>
      <c r="T293">
        <f>Mapping!AK$2*Valeurs!T293/(SUMPRODUCT(Mapping!$S$2:$AL$2,Valeurs!$B293:$U293))</f>
        <v>2.9426930255288378E-2</v>
      </c>
      <c r="U293">
        <f>Mapping!AL$2*Valeurs!U293/(SUMPRODUCT(Mapping!$S$2:$AL$2,Valeurs!$B293:$U293))</f>
        <v>6.0228059320951904E-2</v>
      </c>
      <c r="V293">
        <f>SUMPRODUCT(B293:U293,Rendements!B293:U293)</f>
        <v>-2.5306501702883396E-3</v>
      </c>
      <c r="W293">
        <f t="shared" si="4"/>
        <v>1.199564120408035</v>
      </c>
    </row>
    <row r="294" spans="1:23" x14ac:dyDescent="0.25">
      <c r="A294" s="1" t="s">
        <v>313</v>
      </c>
      <c r="B294">
        <f>Mapping!S$2*Valeurs!B294/(SUMPRODUCT(Mapping!$S$2:$AL$2,Valeurs!$B294:$U294))</f>
        <v>5.8457377722285146E-2</v>
      </c>
      <c r="C294">
        <f>Mapping!T$2*Valeurs!C294/(SUMPRODUCT(Mapping!$S$2:$AL$2,Valeurs!$B294:$U294))</f>
        <v>3.9832596659018914E-2</v>
      </c>
      <c r="D294">
        <f>Mapping!U$2*Valeurs!D294/(SUMPRODUCT(Mapping!$S$2:$AL$2,Valeurs!$B294:$U294))</f>
        <v>3.7974591887924361E-2</v>
      </c>
      <c r="E294">
        <f>Mapping!V$2*Valeurs!E294/(SUMPRODUCT(Mapping!$S$2:$AL$2,Valeurs!$B294:$U294))</f>
        <v>4.9804015032344003E-2</v>
      </c>
      <c r="F294">
        <f>Mapping!W$2*Valeurs!F294/(SUMPRODUCT(Mapping!$S$2:$AL$2,Valeurs!$B294:$U294))</f>
        <v>5.6332712100329967E-2</v>
      </c>
      <c r="G294">
        <f>Mapping!X$2*Valeurs!G294/(SUMPRODUCT(Mapping!$S$2:$AL$2,Valeurs!$B294:$U294))</f>
        <v>5.2079822667805427E-2</v>
      </c>
      <c r="H294">
        <f>Mapping!Y$2*Valeurs!H294/(SUMPRODUCT(Mapping!$S$2:$AL$2,Valeurs!$B294:$U294))</f>
        <v>5.1197061188653796E-2</v>
      </c>
      <c r="I294">
        <f>Mapping!Z$2*Valeurs!I294/(SUMPRODUCT(Mapping!$S$2:$AL$2,Valeurs!$B294:$U294))</f>
        <v>5.3837646301133607E-2</v>
      </c>
      <c r="J294">
        <f>Mapping!AA$2*Valeurs!J294/(SUMPRODUCT(Mapping!$S$2:$AL$2,Valeurs!$B294:$U294))</f>
        <v>4.1130265634239981E-3</v>
      </c>
      <c r="K294">
        <f>Mapping!AB$2*Valeurs!K294/(SUMPRODUCT(Mapping!$S$2:$AL$2,Valeurs!$B294:$U294))</f>
        <v>3.2501564044261917E-2</v>
      </c>
      <c r="L294">
        <f>Mapping!AC$2*Valeurs!L294/(SUMPRODUCT(Mapping!$S$2:$AL$2,Valeurs!$B294:$U294))</f>
        <v>0.10572020613312109</v>
      </c>
      <c r="M294">
        <f>Mapping!AD$2*Valeurs!M294/(SUMPRODUCT(Mapping!$S$2:$AL$2,Valeurs!$B294:$U294))</f>
        <v>8.8451022677618535E-2</v>
      </c>
      <c r="N294">
        <f>Mapping!AE$2*Valeurs!N294/(SUMPRODUCT(Mapping!$S$2:$AL$2,Valeurs!$B294:$U294))</f>
        <v>3.9795736568657335E-2</v>
      </c>
      <c r="O294">
        <f>Mapping!AF$2*Valeurs!O294/(SUMPRODUCT(Mapping!$S$2:$AL$2,Valeurs!$B294:$U294))</f>
        <v>4.4875658581944568E-2</v>
      </c>
      <c r="P294">
        <f>Mapping!AG$2*Valeurs!P294/(SUMPRODUCT(Mapping!$S$2:$AL$2,Valeurs!$B294:$U294))</f>
        <v>6.2400565357299917E-2</v>
      </c>
      <c r="Q294">
        <f>Mapping!AH$2*Valeurs!Q294/(SUMPRODUCT(Mapping!$S$2:$AL$2,Valeurs!$B294:$U294))</f>
        <v>3.1838226531367912E-2</v>
      </c>
      <c r="R294">
        <f>Mapping!AI$2*Valeurs!R294/(SUMPRODUCT(Mapping!$S$2:$AL$2,Valeurs!$B294:$U294))</f>
        <v>6.3470105360326379E-2</v>
      </c>
      <c r="S294">
        <f>Mapping!AJ$2*Valeurs!S294/(SUMPRODUCT(Mapping!$S$2:$AL$2,Valeurs!$B294:$U294))</f>
        <v>3.6226479506173068E-2</v>
      </c>
      <c r="T294">
        <f>Mapping!AK$2*Valeurs!T294/(SUMPRODUCT(Mapping!$S$2:$AL$2,Valeurs!$B294:$U294))</f>
        <v>2.9619004905898794E-2</v>
      </c>
      <c r="U294">
        <f>Mapping!AL$2*Valeurs!U294/(SUMPRODUCT(Mapping!$S$2:$AL$2,Valeurs!$B294:$U294))</f>
        <v>6.1472580210411222E-2</v>
      </c>
      <c r="V294">
        <f>SUMPRODUCT(B294:U294,Rendements!B294:U294)</f>
        <v>1.4923098325242531E-3</v>
      </c>
      <c r="W294">
        <f t="shared" si="4"/>
        <v>1.2013542417396632</v>
      </c>
    </row>
    <row r="295" spans="1:23" x14ac:dyDescent="0.25">
      <c r="A295" s="1" t="s">
        <v>314</v>
      </c>
      <c r="B295">
        <f>Mapping!S$2*Valeurs!B295/(SUMPRODUCT(Mapping!$S$2:$AL$2,Valeurs!$B295:$U295))</f>
        <v>5.8098993226271871E-2</v>
      </c>
      <c r="C295">
        <f>Mapping!T$2*Valeurs!C295/(SUMPRODUCT(Mapping!$S$2:$AL$2,Valeurs!$B295:$U295))</f>
        <v>4.0430364123424614E-2</v>
      </c>
      <c r="D295">
        <f>Mapping!U$2*Valeurs!D295/(SUMPRODUCT(Mapping!$S$2:$AL$2,Valeurs!$B295:$U295))</f>
        <v>3.7623967303785776E-2</v>
      </c>
      <c r="E295">
        <f>Mapping!V$2*Valeurs!E295/(SUMPRODUCT(Mapping!$S$2:$AL$2,Valeurs!$B295:$U295))</f>
        <v>5.0529695113413479E-2</v>
      </c>
      <c r="F295">
        <f>Mapping!W$2*Valeurs!F295/(SUMPRODUCT(Mapping!$S$2:$AL$2,Valeurs!$B295:$U295))</f>
        <v>5.6507751491104298E-2</v>
      </c>
      <c r="G295">
        <f>Mapping!X$2*Valeurs!G295/(SUMPRODUCT(Mapping!$S$2:$AL$2,Valeurs!$B295:$U295))</f>
        <v>5.2333998048922602E-2</v>
      </c>
      <c r="H295">
        <f>Mapping!Y$2*Valeurs!H295/(SUMPRODUCT(Mapping!$S$2:$AL$2,Valeurs!$B295:$U295))</f>
        <v>5.1638715047176778E-2</v>
      </c>
      <c r="I295">
        <f>Mapping!Z$2*Valeurs!I295/(SUMPRODUCT(Mapping!$S$2:$AL$2,Valeurs!$B295:$U295))</f>
        <v>5.4250351827963318E-2</v>
      </c>
      <c r="J295">
        <f>Mapping!AA$2*Valeurs!J295/(SUMPRODUCT(Mapping!$S$2:$AL$2,Valeurs!$B295:$U295))</f>
        <v>4.0945940150859273E-3</v>
      </c>
      <c r="K295">
        <f>Mapping!AB$2*Valeurs!K295/(SUMPRODUCT(Mapping!$S$2:$AL$2,Valeurs!$B295:$U295))</f>
        <v>3.2390812398161883E-2</v>
      </c>
      <c r="L295">
        <f>Mapping!AC$2*Valeurs!L295/(SUMPRODUCT(Mapping!$S$2:$AL$2,Valeurs!$B295:$U295))</f>
        <v>0.10736392460972181</v>
      </c>
      <c r="M295">
        <f>Mapping!AD$2*Valeurs!M295/(SUMPRODUCT(Mapping!$S$2:$AL$2,Valeurs!$B295:$U295))</f>
        <v>8.9534639526937659E-2</v>
      </c>
      <c r="N295">
        <f>Mapping!AE$2*Valeurs!N295/(SUMPRODUCT(Mapping!$S$2:$AL$2,Valeurs!$B295:$U295))</f>
        <v>3.9235914785143343E-2</v>
      </c>
      <c r="O295">
        <f>Mapping!AF$2*Valeurs!O295/(SUMPRODUCT(Mapping!$S$2:$AL$2,Valeurs!$B295:$U295))</f>
        <v>4.50444561070108E-2</v>
      </c>
      <c r="P295">
        <f>Mapping!AG$2*Valeurs!P295/(SUMPRODUCT(Mapping!$S$2:$AL$2,Valeurs!$B295:$U295))</f>
        <v>6.0194004322359419E-2</v>
      </c>
      <c r="Q295">
        <f>Mapping!AH$2*Valeurs!Q295/(SUMPRODUCT(Mapping!$S$2:$AL$2,Valeurs!$B295:$U295))</f>
        <v>3.1658122417460993E-2</v>
      </c>
      <c r="R295">
        <f>Mapping!AI$2*Valeurs!R295/(SUMPRODUCT(Mapping!$S$2:$AL$2,Valeurs!$B295:$U295))</f>
        <v>6.2509217410065307E-2</v>
      </c>
      <c r="S295">
        <f>Mapping!AJ$2*Valeurs!S295/(SUMPRODUCT(Mapping!$S$2:$AL$2,Valeurs!$B295:$U295))</f>
        <v>3.561376602252788E-2</v>
      </c>
      <c r="T295">
        <f>Mapping!AK$2*Valeurs!T295/(SUMPRODUCT(Mapping!$S$2:$AL$2,Valeurs!$B295:$U295))</f>
        <v>2.9230752456120661E-2</v>
      </c>
      <c r="U295">
        <f>Mapping!AL$2*Valeurs!U295/(SUMPRODUCT(Mapping!$S$2:$AL$2,Valeurs!$B295:$U295))</f>
        <v>6.171595974734162E-2</v>
      </c>
      <c r="V295">
        <f>SUMPRODUCT(B295:U295,Rendements!B295:U295)</f>
        <v>1.9058535041092668E-3</v>
      </c>
      <c r="W295">
        <f t="shared" si="4"/>
        <v>1.2036438469309592</v>
      </c>
    </row>
    <row r="296" spans="1:23" x14ac:dyDescent="0.25">
      <c r="A296" s="1" t="s">
        <v>315</v>
      </c>
      <c r="B296">
        <f>Mapping!S$2*Valeurs!B296/(SUMPRODUCT(Mapping!$S$2:$AL$2,Valeurs!$B296:$U296))</f>
        <v>5.6061682022448274E-2</v>
      </c>
      <c r="C296">
        <f>Mapping!T$2*Valeurs!C296/(SUMPRODUCT(Mapping!$S$2:$AL$2,Valeurs!$B296:$U296))</f>
        <v>4.0126174926116358E-2</v>
      </c>
      <c r="D296">
        <f>Mapping!U$2*Valeurs!D296/(SUMPRODUCT(Mapping!$S$2:$AL$2,Valeurs!$B296:$U296))</f>
        <v>3.7223614655977989E-2</v>
      </c>
      <c r="E296">
        <f>Mapping!V$2*Valeurs!E296/(SUMPRODUCT(Mapping!$S$2:$AL$2,Valeurs!$B296:$U296))</f>
        <v>5.0640411364016369E-2</v>
      </c>
      <c r="F296">
        <f>Mapping!W$2*Valeurs!F296/(SUMPRODUCT(Mapping!$S$2:$AL$2,Valeurs!$B296:$U296))</f>
        <v>5.6796731606817266E-2</v>
      </c>
      <c r="G296">
        <f>Mapping!X$2*Valeurs!G296/(SUMPRODUCT(Mapping!$S$2:$AL$2,Valeurs!$B296:$U296))</f>
        <v>5.2442687093399672E-2</v>
      </c>
      <c r="H296">
        <f>Mapping!Y$2*Valeurs!H296/(SUMPRODUCT(Mapping!$S$2:$AL$2,Valeurs!$B296:$U296))</f>
        <v>5.1641256501831802E-2</v>
      </c>
      <c r="I296">
        <f>Mapping!Z$2*Valeurs!I296/(SUMPRODUCT(Mapping!$S$2:$AL$2,Valeurs!$B296:$U296))</f>
        <v>5.3633992293933078E-2</v>
      </c>
      <c r="J296">
        <f>Mapping!AA$2*Valeurs!J296/(SUMPRODUCT(Mapping!$S$2:$AL$2,Valeurs!$B296:$U296))</f>
        <v>4.104443969257212E-3</v>
      </c>
      <c r="K296">
        <f>Mapping!AB$2*Valeurs!K296/(SUMPRODUCT(Mapping!$S$2:$AL$2,Valeurs!$B296:$U296))</f>
        <v>3.2484523911734266E-2</v>
      </c>
      <c r="L296">
        <f>Mapping!AC$2*Valeurs!L296/(SUMPRODUCT(Mapping!$S$2:$AL$2,Valeurs!$B296:$U296))</f>
        <v>0.10829604127009267</v>
      </c>
      <c r="M296">
        <f>Mapping!AD$2*Valeurs!M296/(SUMPRODUCT(Mapping!$S$2:$AL$2,Valeurs!$B296:$U296))</f>
        <v>8.9643305808531096E-2</v>
      </c>
      <c r="N296">
        <f>Mapping!AE$2*Valeurs!N296/(SUMPRODUCT(Mapping!$S$2:$AL$2,Valeurs!$B296:$U296))</f>
        <v>3.9823213074964808E-2</v>
      </c>
      <c r="O296">
        <f>Mapping!AF$2*Valeurs!O296/(SUMPRODUCT(Mapping!$S$2:$AL$2,Valeurs!$B296:$U296))</f>
        <v>4.507340452918332E-2</v>
      </c>
      <c r="P296">
        <f>Mapping!AG$2*Valeurs!P296/(SUMPRODUCT(Mapping!$S$2:$AL$2,Valeurs!$B296:$U296))</f>
        <v>6.0455742674126414E-2</v>
      </c>
      <c r="Q296">
        <f>Mapping!AH$2*Valeurs!Q296/(SUMPRODUCT(Mapping!$S$2:$AL$2,Valeurs!$B296:$U296))</f>
        <v>3.1734279187536858E-2</v>
      </c>
      <c r="R296">
        <f>Mapping!AI$2*Valeurs!R296/(SUMPRODUCT(Mapping!$S$2:$AL$2,Valeurs!$B296:$U296))</f>
        <v>6.3269830990729317E-2</v>
      </c>
      <c r="S296">
        <f>Mapping!AJ$2*Valeurs!S296/(SUMPRODUCT(Mapping!$S$2:$AL$2,Valeurs!$B296:$U296))</f>
        <v>3.4718010625504052E-2</v>
      </c>
      <c r="T296">
        <f>Mapping!AK$2*Valeurs!T296/(SUMPRODUCT(Mapping!$S$2:$AL$2,Valeurs!$B296:$U296))</f>
        <v>2.9916315508888625E-2</v>
      </c>
      <c r="U296">
        <f>Mapping!AL$2*Valeurs!U296/(SUMPRODUCT(Mapping!$S$2:$AL$2,Valeurs!$B296:$U296))</f>
        <v>6.1914337984910563E-2</v>
      </c>
      <c r="V296">
        <f>SUMPRODUCT(B296:U296,Rendements!B296:U296)</f>
        <v>-2.2461062846785419E-3</v>
      </c>
      <c r="W296">
        <f t="shared" si="4"/>
        <v>1.2009403349218528</v>
      </c>
    </row>
    <row r="297" spans="1:23" x14ac:dyDescent="0.25">
      <c r="A297" s="1" t="s">
        <v>316</v>
      </c>
      <c r="B297">
        <f>Mapping!S$2*Valeurs!B297/(SUMPRODUCT(Mapping!$S$2:$AL$2,Valeurs!$B297:$U297))</f>
        <v>5.471045217880334E-2</v>
      </c>
      <c r="C297">
        <f>Mapping!T$2*Valeurs!C297/(SUMPRODUCT(Mapping!$S$2:$AL$2,Valeurs!$B297:$U297))</f>
        <v>4.0220682757026067E-2</v>
      </c>
      <c r="D297">
        <f>Mapping!U$2*Valeurs!D297/(SUMPRODUCT(Mapping!$S$2:$AL$2,Valeurs!$B297:$U297))</f>
        <v>3.7374705738676961E-2</v>
      </c>
      <c r="E297">
        <f>Mapping!V$2*Valeurs!E297/(SUMPRODUCT(Mapping!$S$2:$AL$2,Valeurs!$B297:$U297))</f>
        <v>5.0616798175328673E-2</v>
      </c>
      <c r="F297">
        <f>Mapping!W$2*Valeurs!F297/(SUMPRODUCT(Mapping!$S$2:$AL$2,Valeurs!$B297:$U297))</f>
        <v>5.6657750614751819E-2</v>
      </c>
      <c r="G297">
        <f>Mapping!X$2*Valeurs!G297/(SUMPRODUCT(Mapping!$S$2:$AL$2,Valeurs!$B297:$U297))</f>
        <v>5.2419276351196829E-2</v>
      </c>
      <c r="H297">
        <f>Mapping!Y$2*Valeurs!H297/(SUMPRODUCT(Mapping!$S$2:$AL$2,Valeurs!$B297:$U297))</f>
        <v>5.1663388528322786E-2</v>
      </c>
      <c r="I297">
        <f>Mapping!Z$2*Valeurs!I297/(SUMPRODUCT(Mapping!$S$2:$AL$2,Valeurs!$B297:$U297))</f>
        <v>5.3398305608281738E-2</v>
      </c>
      <c r="J297">
        <f>Mapping!AA$2*Valeurs!J297/(SUMPRODUCT(Mapping!$S$2:$AL$2,Valeurs!$B297:$U297))</f>
        <v>4.0898761945190008E-3</v>
      </c>
      <c r="K297">
        <f>Mapping!AB$2*Valeurs!K297/(SUMPRODUCT(Mapping!$S$2:$AL$2,Valeurs!$B297:$U297))</f>
        <v>3.2514783206083683E-2</v>
      </c>
      <c r="L297">
        <f>Mapping!AC$2*Valeurs!L297/(SUMPRODUCT(Mapping!$S$2:$AL$2,Valeurs!$B297:$U297))</f>
        <v>0.10780350273463921</v>
      </c>
      <c r="M297">
        <f>Mapping!AD$2*Valeurs!M297/(SUMPRODUCT(Mapping!$S$2:$AL$2,Valeurs!$B297:$U297))</f>
        <v>9.2428242775109332E-2</v>
      </c>
      <c r="N297">
        <f>Mapping!AE$2*Valeurs!N297/(SUMPRODUCT(Mapping!$S$2:$AL$2,Valeurs!$B297:$U297))</f>
        <v>3.9714602623805974E-2</v>
      </c>
      <c r="O297">
        <f>Mapping!AF$2*Valeurs!O297/(SUMPRODUCT(Mapping!$S$2:$AL$2,Valeurs!$B297:$U297))</f>
        <v>4.5080746319035539E-2</v>
      </c>
      <c r="P297">
        <f>Mapping!AG$2*Valeurs!P297/(SUMPRODUCT(Mapping!$S$2:$AL$2,Valeurs!$B297:$U297))</f>
        <v>6.0190184480311132E-2</v>
      </c>
      <c r="Q297">
        <f>Mapping!AH$2*Valeurs!Q297/(SUMPRODUCT(Mapping!$S$2:$AL$2,Valeurs!$B297:$U297))</f>
        <v>3.1784158014112156E-2</v>
      </c>
      <c r="R297">
        <f>Mapping!AI$2*Valeurs!R297/(SUMPRODUCT(Mapping!$S$2:$AL$2,Valeurs!$B297:$U297))</f>
        <v>6.2433706267166392E-2</v>
      </c>
      <c r="S297">
        <f>Mapping!AJ$2*Valeurs!S297/(SUMPRODUCT(Mapping!$S$2:$AL$2,Valeurs!$B297:$U297))</f>
        <v>3.6144480828400057E-2</v>
      </c>
      <c r="T297">
        <f>Mapping!AK$2*Valeurs!T297/(SUMPRODUCT(Mapping!$S$2:$AL$2,Valeurs!$B297:$U297))</f>
        <v>2.9589849020821714E-2</v>
      </c>
      <c r="U297">
        <f>Mapping!AL$2*Valeurs!U297/(SUMPRODUCT(Mapping!$S$2:$AL$2,Valeurs!$B297:$U297))</f>
        <v>6.1164507583607544E-2</v>
      </c>
      <c r="V297">
        <f>SUMPRODUCT(B297:U297,Rendements!B297:U297)</f>
        <v>6.5635687406477754E-3</v>
      </c>
      <c r="W297">
        <f t="shared" si="4"/>
        <v>1.208822789363529</v>
      </c>
    </row>
    <row r="298" spans="1:23" x14ac:dyDescent="0.25">
      <c r="A298" s="1" t="s">
        <v>317</v>
      </c>
      <c r="B298">
        <f>Mapping!S$2*Valeurs!B298/(SUMPRODUCT(Mapping!$S$2:$AL$2,Valeurs!$B298:$U298))</f>
        <v>5.4909764798054622E-2</v>
      </c>
      <c r="C298">
        <f>Mapping!T$2*Valeurs!C298/(SUMPRODUCT(Mapping!$S$2:$AL$2,Valeurs!$B298:$U298))</f>
        <v>3.985009303031118E-2</v>
      </c>
      <c r="D298">
        <f>Mapping!U$2*Valeurs!D298/(SUMPRODUCT(Mapping!$S$2:$AL$2,Valeurs!$B298:$U298))</f>
        <v>3.7875841729825568E-2</v>
      </c>
      <c r="E298">
        <f>Mapping!V$2*Valeurs!E298/(SUMPRODUCT(Mapping!$S$2:$AL$2,Valeurs!$B298:$U298))</f>
        <v>4.9920043221517912E-2</v>
      </c>
      <c r="F298">
        <f>Mapping!W$2*Valeurs!F298/(SUMPRODUCT(Mapping!$S$2:$AL$2,Valeurs!$B298:$U298))</f>
        <v>5.6511625580470383E-2</v>
      </c>
      <c r="G298">
        <f>Mapping!X$2*Valeurs!G298/(SUMPRODUCT(Mapping!$S$2:$AL$2,Valeurs!$B298:$U298))</f>
        <v>5.2380138974409698E-2</v>
      </c>
      <c r="H298">
        <f>Mapping!Y$2*Valeurs!H298/(SUMPRODUCT(Mapping!$S$2:$AL$2,Valeurs!$B298:$U298))</f>
        <v>5.102561371417233E-2</v>
      </c>
      <c r="I298">
        <f>Mapping!Z$2*Valeurs!I298/(SUMPRODUCT(Mapping!$S$2:$AL$2,Valeurs!$B298:$U298))</f>
        <v>5.2743072748818377E-2</v>
      </c>
      <c r="J298">
        <f>Mapping!AA$2*Valeurs!J298/(SUMPRODUCT(Mapping!$S$2:$AL$2,Valeurs!$B298:$U298))</f>
        <v>4.1268645417472634E-3</v>
      </c>
      <c r="K298">
        <f>Mapping!AB$2*Valeurs!K298/(SUMPRODUCT(Mapping!$S$2:$AL$2,Valeurs!$B298:$U298))</f>
        <v>3.2784139616346401E-2</v>
      </c>
      <c r="L298">
        <f>Mapping!AC$2*Valeurs!L298/(SUMPRODUCT(Mapping!$S$2:$AL$2,Valeurs!$B298:$U298))</f>
        <v>0.10642909887025628</v>
      </c>
      <c r="M298">
        <f>Mapping!AD$2*Valeurs!M298/(SUMPRODUCT(Mapping!$S$2:$AL$2,Valeurs!$B298:$U298))</f>
        <v>9.2789361671887907E-2</v>
      </c>
      <c r="N298">
        <f>Mapping!AE$2*Valeurs!N298/(SUMPRODUCT(Mapping!$S$2:$AL$2,Valeurs!$B298:$U298))</f>
        <v>3.9453326607291353E-2</v>
      </c>
      <c r="O298">
        <f>Mapping!AF$2*Valeurs!O298/(SUMPRODUCT(Mapping!$S$2:$AL$2,Valeurs!$B298:$U298))</f>
        <v>4.4878235218322279E-2</v>
      </c>
      <c r="P298">
        <f>Mapping!AG$2*Valeurs!P298/(SUMPRODUCT(Mapping!$S$2:$AL$2,Valeurs!$B298:$U298))</f>
        <v>6.1641128072449577E-2</v>
      </c>
      <c r="Q298">
        <f>Mapping!AH$2*Valeurs!Q298/(SUMPRODUCT(Mapping!$S$2:$AL$2,Valeurs!$B298:$U298))</f>
        <v>3.2445233808366912E-2</v>
      </c>
      <c r="R298">
        <f>Mapping!AI$2*Valeurs!R298/(SUMPRODUCT(Mapping!$S$2:$AL$2,Valeurs!$B298:$U298))</f>
        <v>6.2842227065392872E-2</v>
      </c>
      <c r="S298">
        <f>Mapping!AJ$2*Valeurs!S298/(SUMPRODUCT(Mapping!$S$2:$AL$2,Valeurs!$B298:$U298))</f>
        <v>3.6209446642564917E-2</v>
      </c>
      <c r="T298">
        <f>Mapping!AK$2*Valeurs!T298/(SUMPRODUCT(Mapping!$S$2:$AL$2,Valeurs!$B298:$U298))</f>
        <v>2.9744401760860118E-2</v>
      </c>
      <c r="U298">
        <f>Mapping!AL$2*Valeurs!U298/(SUMPRODUCT(Mapping!$S$2:$AL$2,Valeurs!$B298:$U298))</f>
        <v>6.1440342326934148E-2</v>
      </c>
      <c r="V298">
        <f>SUMPRODUCT(B298:U298,Rendements!B298:U298)</f>
        <v>6.7376314142327982E-3</v>
      </c>
      <c r="W298">
        <f t="shared" si="4"/>
        <v>1.2169673917633854</v>
      </c>
    </row>
    <row r="299" spans="1:23" x14ac:dyDescent="0.25">
      <c r="A299" s="1" t="s">
        <v>318</v>
      </c>
      <c r="B299">
        <f>Mapping!S$2*Valeurs!B299/(SUMPRODUCT(Mapping!$S$2:$AL$2,Valeurs!$B299:$U299))</f>
        <v>5.4810151766750408E-2</v>
      </c>
      <c r="C299">
        <f>Mapping!T$2*Valeurs!C299/(SUMPRODUCT(Mapping!$S$2:$AL$2,Valeurs!$B299:$U299))</f>
        <v>3.9953008921713225E-2</v>
      </c>
      <c r="D299">
        <f>Mapping!U$2*Valeurs!D299/(SUMPRODUCT(Mapping!$S$2:$AL$2,Valeurs!$B299:$U299))</f>
        <v>3.7718681130556146E-2</v>
      </c>
      <c r="E299">
        <f>Mapping!V$2*Valeurs!E299/(SUMPRODUCT(Mapping!$S$2:$AL$2,Valeurs!$B299:$U299))</f>
        <v>4.9359827786492977E-2</v>
      </c>
      <c r="F299">
        <f>Mapping!W$2*Valeurs!F299/(SUMPRODUCT(Mapping!$S$2:$AL$2,Valeurs!$B299:$U299))</f>
        <v>5.6474680577135609E-2</v>
      </c>
      <c r="G299">
        <f>Mapping!X$2*Valeurs!G299/(SUMPRODUCT(Mapping!$S$2:$AL$2,Valeurs!$B299:$U299))</f>
        <v>5.246252374055746E-2</v>
      </c>
      <c r="H299">
        <f>Mapping!Y$2*Valeurs!H299/(SUMPRODUCT(Mapping!$S$2:$AL$2,Valeurs!$B299:$U299))</f>
        <v>5.0527816933395406E-2</v>
      </c>
      <c r="I299">
        <f>Mapping!Z$2*Valeurs!I299/(SUMPRODUCT(Mapping!$S$2:$AL$2,Valeurs!$B299:$U299))</f>
        <v>5.2558159517876936E-2</v>
      </c>
      <c r="J299">
        <f>Mapping!AA$2*Valeurs!J299/(SUMPRODUCT(Mapping!$S$2:$AL$2,Valeurs!$B299:$U299))</f>
        <v>3.9064358510290404E-3</v>
      </c>
      <c r="K299">
        <f>Mapping!AB$2*Valeurs!K299/(SUMPRODUCT(Mapping!$S$2:$AL$2,Valeurs!$B299:$U299))</f>
        <v>3.2750802627786256E-2</v>
      </c>
      <c r="L299">
        <f>Mapping!AC$2*Valeurs!L299/(SUMPRODUCT(Mapping!$S$2:$AL$2,Valeurs!$B299:$U299))</f>
        <v>0.10594320546699958</v>
      </c>
      <c r="M299">
        <f>Mapping!AD$2*Valeurs!M299/(SUMPRODUCT(Mapping!$S$2:$AL$2,Valeurs!$B299:$U299))</f>
        <v>9.2686531905366618E-2</v>
      </c>
      <c r="N299">
        <f>Mapping!AE$2*Valeurs!N299/(SUMPRODUCT(Mapping!$S$2:$AL$2,Valeurs!$B299:$U299))</f>
        <v>3.908101648230327E-2</v>
      </c>
      <c r="O299">
        <f>Mapping!AF$2*Valeurs!O299/(SUMPRODUCT(Mapping!$S$2:$AL$2,Valeurs!$B299:$U299))</f>
        <v>4.4613748278930693E-2</v>
      </c>
      <c r="P299">
        <f>Mapping!AG$2*Valeurs!P299/(SUMPRODUCT(Mapping!$S$2:$AL$2,Valeurs!$B299:$U299))</f>
        <v>6.2661561329367454E-2</v>
      </c>
      <c r="Q299">
        <f>Mapping!AH$2*Valeurs!Q299/(SUMPRODUCT(Mapping!$S$2:$AL$2,Valeurs!$B299:$U299))</f>
        <v>3.2551190338323176E-2</v>
      </c>
      <c r="R299">
        <f>Mapping!AI$2*Valeurs!R299/(SUMPRODUCT(Mapping!$S$2:$AL$2,Valeurs!$B299:$U299))</f>
        <v>6.3726758454814722E-2</v>
      </c>
      <c r="S299">
        <f>Mapping!AJ$2*Valeurs!S299/(SUMPRODUCT(Mapping!$S$2:$AL$2,Valeurs!$B299:$U299))</f>
        <v>3.6772329405829023E-2</v>
      </c>
      <c r="T299">
        <f>Mapping!AK$2*Valeurs!T299/(SUMPRODUCT(Mapping!$S$2:$AL$2,Valeurs!$B299:$U299))</f>
        <v>3.0048063130689386E-2</v>
      </c>
      <c r="U299">
        <f>Mapping!AL$2*Valeurs!U299/(SUMPRODUCT(Mapping!$S$2:$AL$2,Valeurs!$B299:$U299))</f>
        <v>6.1393506354082583E-2</v>
      </c>
      <c r="V299">
        <f>SUMPRODUCT(B299:U299,Rendements!B299:U299)</f>
        <v>-7.0007114751314227E-3</v>
      </c>
      <c r="W299">
        <f t="shared" si="4"/>
        <v>1.2084477541790068</v>
      </c>
    </row>
    <row r="300" spans="1:23" x14ac:dyDescent="0.25">
      <c r="A300" s="1" t="s">
        <v>319</v>
      </c>
      <c r="B300">
        <f>Mapping!S$2*Valeurs!B300/(SUMPRODUCT(Mapping!$S$2:$AL$2,Valeurs!$B300:$U300))</f>
        <v>5.5157491326889879E-2</v>
      </c>
      <c r="C300">
        <f>Mapping!T$2*Valeurs!C300/(SUMPRODUCT(Mapping!$S$2:$AL$2,Valeurs!$B300:$U300))</f>
        <v>3.9950635066684177E-2</v>
      </c>
      <c r="D300">
        <f>Mapping!U$2*Valeurs!D300/(SUMPRODUCT(Mapping!$S$2:$AL$2,Valeurs!$B300:$U300))</f>
        <v>3.7432701037342711E-2</v>
      </c>
      <c r="E300">
        <f>Mapping!V$2*Valeurs!E300/(SUMPRODUCT(Mapping!$S$2:$AL$2,Valeurs!$B300:$U300))</f>
        <v>4.8656552847703254E-2</v>
      </c>
      <c r="F300">
        <f>Mapping!W$2*Valeurs!F300/(SUMPRODUCT(Mapping!$S$2:$AL$2,Valeurs!$B300:$U300))</f>
        <v>5.689985270134762E-2</v>
      </c>
      <c r="G300">
        <f>Mapping!X$2*Valeurs!G300/(SUMPRODUCT(Mapping!$S$2:$AL$2,Valeurs!$B300:$U300))</f>
        <v>5.198105276707167E-2</v>
      </c>
      <c r="H300">
        <f>Mapping!Y$2*Valeurs!H300/(SUMPRODUCT(Mapping!$S$2:$AL$2,Valeurs!$B300:$U300))</f>
        <v>5.1002323995896492E-2</v>
      </c>
      <c r="I300">
        <f>Mapping!Z$2*Valeurs!I300/(SUMPRODUCT(Mapping!$S$2:$AL$2,Valeurs!$B300:$U300))</f>
        <v>5.2740846302001355E-2</v>
      </c>
      <c r="J300">
        <f>Mapping!AA$2*Valeurs!J300/(SUMPRODUCT(Mapping!$S$2:$AL$2,Valeurs!$B300:$U300))</f>
        <v>4.0865627737261276E-3</v>
      </c>
      <c r="K300">
        <f>Mapping!AB$2*Valeurs!K300/(SUMPRODUCT(Mapping!$S$2:$AL$2,Valeurs!$B300:$U300))</f>
        <v>3.3085332211981823E-2</v>
      </c>
      <c r="L300">
        <f>Mapping!AC$2*Valeurs!L300/(SUMPRODUCT(Mapping!$S$2:$AL$2,Valeurs!$B300:$U300))</f>
        <v>0.10601823328000631</v>
      </c>
      <c r="M300">
        <f>Mapping!AD$2*Valeurs!M300/(SUMPRODUCT(Mapping!$S$2:$AL$2,Valeurs!$B300:$U300))</f>
        <v>9.34492605789808E-2</v>
      </c>
      <c r="N300">
        <f>Mapping!AE$2*Valeurs!N300/(SUMPRODUCT(Mapping!$S$2:$AL$2,Valeurs!$B300:$U300))</f>
        <v>3.9090247834456658E-2</v>
      </c>
      <c r="O300">
        <f>Mapping!AF$2*Valeurs!O300/(SUMPRODUCT(Mapping!$S$2:$AL$2,Valeurs!$B300:$U300))</f>
        <v>4.4690928739519617E-2</v>
      </c>
      <c r="P300">
        <f>Mapping!AG$2*Valeurs!P300/(SUMPRODUCT(Mapping!$S$2:$AL$2,Valeurs!$B300:$U300))</f>
        <v>6.3573286847767738E-2</v>
      </c>
      <c r="Q300">
        <f>Mapping!AH$2*Valeurs!Q300/(SUMPRODUCT(Mapping!$S$2:$AL$2,Valeurs!$B300:$U300))</f>
        <v>3.2403284906967478E-2</v>
      </c>
      <c r="R300">
        <f>Mapping!AI$2*Valeurs!R300/(SUMPRODUCT(Mapping!$S$2:$AL$2,Valeurs!$B300:$U300))</f>
        <v>6.2980182434537901E-2</v>
      </c>
      <c r="S300">
        <f>Mapping!AJ$2*Valeurs!S300/(SUMPRODUCT(Mapping!$S$2:$AL$2,Valeurs!$B300:$U300))</f>
        <v>3.586567974942137E-2</v>
      </c>
      <c r="T300">
        <f>Mapping!AK$2*Valeurs!T300/(SUMPRODUCT(Mapping!$S$2:$AL$2,Valeurs!$B300:$U300))</f>
        <v>2.9921896636952341E-2</v>
      </c>
      <c r="U300">
        <f>Mapping!AL$2*Valeurs!U300/(SUMPRODUCT(Mapping!$S$2:$AL$2,Valeurs!$B300:$U300))</f>
        <v>6.1013647960744682E-2</v>
      </c>
      <c r="V300">
        <f>SUMPRODUCT(B300:U300,Rendements!B300:U300)</f>
        <v>-6.9340575662812046E-3</v>
      </c>
      <c r="W300">
        <f t="shared" si="4"/>
        <v>1.2000683078856864</v>
      </c>
    </row>
    <row r="301" spans="1:23" x14ac:dyDescent="0.25">
      <c r="A301" s="1" t="s">
        <v>320</v>
      </c>
      <c r="B301">
        <f>Mapping!S$2*Valeurs!B301/(SUMPRODUCT(Mapping!$S$2:$AL$2,Valeurs!$B301:$U301))</f>
        <v>5.5469583202763149E-2</v>
      </c>
      <c r="C301">
        <f>Mapping!T$2*Valeurs!C301/(SUMPRODUCT(Mapping!$S$2:$AL$2,Valeurs!$B301:$U301))</f>
        <v>4.0309054562184157E-2</v>
      </c>
      <c r="D301">
        <f>Mapping!U$2*Valeurs!D301/(SUMPRODUCT(Mapping!$S$2:$AL$2,Valeurs!$B301:$U301))</f>
        <v>3.6760716740303089E-2</v>
      </c>
      <c r="E301">
        <f>Mapping!V$2*Valeurs!E301/(SUMPRODUCT(Mapping!$S$2:$AL$2,Valeurs!$B301:$U301))</f>
        <v>4.8362918806080568E-2</v>
      </c>
      <c r="F301">
        <f>Mapping!W$2*Valeurs!F301/(SUMPRODUCT(Mapping!$S$2:$AL$2,Valeurs!$B301:$U301))</f>
        <v>5.7533701346237955E-2</v>
      </c>
      <c r="G301">
        <f>Mapping!X$2*Valeurs!G301/(SUMPRODUCT(Mapping!$S$2:$AL$2,Valeurs!$B301:$U301))</f>
        <v>5.1524082229454121E-2</v>
      </c>
      <c r="H301">
        <f>Mapping!Y$2*Valeurs!H301/(SUMPRODUCT(Mapping!$S$2:$AL$2,Valeurs!$B301:$U301))</f>
        <v>5.1035987599275086E-2</v>
      </c>
      <c r="I301">
        <f>Mapping!Z$2*Valeurs!I301/(SUMPRODUCT(Mapping!$S$2:$AL$2,Valeurs!$B301:$U301))</f>
        <v>5.3038314028913791E-2</v>
      </c>
      <c r="J301">
        <f>Mapping!AA$2*Valeurs!J301/(SUMPRODUCT(Mapping!$S$2:$AL$2,Valeurs!$B301:$U301))</f>
        <v>4.0434847716768448E-3</v>
      </c>
      <c r="K301">
        <f>Mapping!AB$2*Valeurs!K301/(SUMPRODUCT(Mapping!$S$2:$AL$2,Valeurs!$B301:$U301))</f>
        <v>3.2972684356947272E-2</v>
      </c>
      <c r="L301">
        <f>Mapping!AC$2*Valeurs!L301/(SUMPRODUCT(Mapping!$S$2:$AL$2,Valeurs!$B301:$U301))</f>
        <v>0.10956018738516264</v>
      </c>
      <c r="M301">
        <f>Mapping!AD$2*Valeurs!M301/(SUMPRODUCT(Mapping!$S$2:$AL$2,Valeurs!$B301:$U301))</f>
        <v>9.3810312749425875E-2</v>
      </c>
      <c r="N301">
        <f>Mapping!AE$2*Valeurs!N301/(SUMPRODUCT(Mapping!$S$2:$AL$2,Valeurs!$B301:$U301))</f>
        <v>3.9321814628522328E-2</v>
      </c>
      <c r="O301">
        <f>Mapping!AF$2*Valeurs!O301/(SUMPRODUCT(Mapping!$S$2:$AL$2,Valeurs!$B301:$U301))</f>
        <v>4.4648822965307554E-2</v>
      </c>
      <c r="P301">
        <f>Mapping!AG$2*Valeurs!P301/(SUMPRODUCT(Mapping!$S$2:$AL$2,Valeurs!$B301:$U301))</f>
        <v>6.1506455052082624E-2</v>
      </c>
      <c r="Q301">
        <f>Mapping!AH$2*Valeurs!Q301/(SUMPRODUCT(Mapping!$S$2:$AL$2,Valeurs!$B301:$U301))</f>
        <v>3.2677004470701716E-2</v>
      </c>
      <c r="R301">
        <f>Mapping!AI$2*Valeurs!R301/(SUMPRODUCT(Mapping!$S$2:$AL$2,Valeurs!$B301:$U301))</f>
        <v>6.429343646594772E-2</v>
      </c>
      <c r="S301">
        <f>Mapping!AJ$2*Valeurs!S301/(SUMPRODUCT(Mapping!$S$2:$AL$2,Valeurs!$B301:$U301))</f>
        <v>3.379990394583126E-2</v>
      </c>
      <c r="T301">
        <f>Mapping!AK$2*Valeurs!T301/(SUMPRODUCT(Mapping!$S$2:$AL$2,Valeurs!$B301:$U301))</f>
        <v>2.9510166067949192E-2</v>
      </c>
      <c r="U301">
        <f>Mapping!AL$2*Valeurs!U301/(SUMPRODUCT(Mapping!$S$2:$AL$2,Valeurs!$B301:$U301))</f>
        <v>5.9821368625233066E-2</v>
      </c>
      <c r="V301">
        <f>SUMPRODUCT(B301:U301,Rendements!B301:U301)</f>
        <v>-2.6145766129288697E-4</v>
      </c>
      <c r="W301">
        <f t="shared" si="4"/>
        <v>1.1997545408325148</v>
      </c>
    </row>
    <row r="302" spans="1:23" x14ac:dyDescent="0.25">
      <c r="A302" s="1" t="s">
        <v>321</v>
      </c>
      <c r="B302">
        <f>Mapping!S$2*Valeurs!B302/(SUMPRODUCT(Mapping!$S$2:$AL$2,Valeurs!$B302:$U302))</f>
        <v>5.5469583202763149E-2</v>
      </c>
      <c r="C302">
        <f>Mapping!T$2*Valeurs!C302/(SUMPRODUCT(Mapping!$S$2:$AL$2,Valeurs!$B302:$U302))</f>
        <v>4.0309054562184157E-2</v>
      </c>
      <c r="D302">
        <f>Mapping!U$2*Valeurs!D302/(SUMPRODUCT(Mapping!$S$2:$AL$2,Valeurs!$B302:$U302))</f>
        <v>3.6760716740303089E-2</v>
      </c>
      <c r="E302">
        <f>Mapping!V$2*Valeurs!E302/(SUMPRODUCT(Mapping!$S$2:$AL$2,Valeurs!$B302:$U302))</f>
        <v>4.8362918806080568E-2</v>
      </c>
      <c r="F302">
        <f>Mapping!W$2*Valeurs!F302/(SUMPRODUCT(Mapping!$S$2:$AL$2,Valeurs!$B302:$U302))</f>
        <v>5.7533701346237955E-2</v>
      </c>
      <c r="G302">
        <f>Mapping!X$2*Valeurs!G302/(SUMPRODUCT(Mapping!$S$2:$AL$2,Valeurs!$B302:$U302))</f>
        <v>5.1524082229454121E-2</v>
      </c>
      <c r="H302">
        <f>Mapping!Y$2*Valeurs!H302/(SUMPRODUCT(Mapping!$S$2:$AL$2,Valeurs!$B302:$U302))</f>
        <v>5.1035987599275086E-2</v>
      </c>
      <c r="I302">
        <f>Mapping!Z$2*Valeurs!I302/(SUMPRODUCT(Mapping!$S$2:$AL$2,Valeurs!$B302:$U302))</f>
        <v>5.3038314028913791E-2</v>
      </c>
      <c r="J302">
        <f>Mapping!AA$2*Valeurs!J302/(SUMPRODUCT(Mapping!$S$2:$AL$2,Valeurs!$B302:$U302))</f>
        <v>4.0434847716768448E-3</v>
      </c>
      <c r="K302">
        <f>Mapping!AB$2*Valeurs!K302/(SUMPRODUCT(Mapping!$S$2:$AL$2,Valeurs!$B302:$U302))</f>
        <v>3.2972684356947272E-2</v>
      </c>
      <c r="L302">
        <f>Mapping!AC$2*Valeurs!L302/(SUMPRODUCT(Mapping!$S$2:$AL$2,Valeurs!$B302:$U302))</f>
        <v>0.10956018738516264</v>
      </c>
      <c r="M302">
        <f>Mapping!AD$2*Valeurs!M302/(SUMPRODUCT(Mapping!$S$2:$AL$2,Valeurs!$B302:$U302))</f>
        <v>9.3810312749425875E-2</v>
      </c>
      <c r="N302">
        <f>Mapping!AE$2*Valeurs!N302/(SUMPRODUCT(Mapping!$S$2:$AL$2,Valeurs!$B302:$U302))</f>
        <v>3.9321814628522328E-2</v>
      </c>
      <c r="O302">
        <f>Mapping!AF$2*Valeurs!O302/(SUMPRODUCT(Mapping!$S$2:$AL$2,Valeurs!$B302:$U302))</f>
        <v>4.4648822965307554E-2</v>
      </c>
      <c r="P302">
        <f>Mapping!AG$2*Valeurs!P302/(SUMPRODUCT(Mapping!$S$2:$AL$2,Valeurs!$B302:$U302))</f>
        <v>6.1506455052082624E-2</v>
      </c>
      <c r="Q302">
        <f>Mapping!AH$2*Valeurs!Q302/(SUMPRODUCT(Mapping!$S$2:$AL$2,Valeurs!$B302:$U302))</f>
        <v>3.2677004470701716E-2</v>
      </c>
      <c r="R302">
        <f>Mapping!AI$2*Valeurs!R302/(SUMPRODUCT(Mapping!$S$2:$AL$2,Valeurs!$B302:$U302))</f>
        <v>6.429343646594772E-2</v>
      </c>
      <c r="S302">
        <f>Mapping!AJ$2*Valeurs!S302/(SUMPRODUCT(Mapping!$S$2:$AL$2,Valeurs!$B302:$U302))</f>
        <v>3.379990394583126E-2</v>
      </c>
      <c r="T302">
        <f>Mapping!AK$2*Valeurs!T302/(SUMPRODUCT(Mapping!$S$2:$AL$2,Valeurs!$B302:$U302))</f>
        <v>2.9510166067949192E-2</v>
      </c>
      <c r="U302">
        <f>Mapping!AL$2*Valeurs!U302/(SUMPRODUCT(Mapping!$S$2:$AL$2,Valeurs!$B302:$U302))</f>
        <v>5.9821368625233066E-2</v>
      </c>
      <c r="V302">
        <f>SUMPRODUCT(B302:U302,Rendements!B302:U302)</f>
        <v>0</v>
      </c>
      <c r="W302">
        <f t="shared" si="4"/>
        <v>1.1997545408325148</v>
      </c>
    </row>
    <row r="303" spans="1:23" x14ac:dyDescent="0.25">
      <c r="A303" s="1" t="s">
        <v>322</v>
      </c>
      <c r="B303">
        <f>Mapping!S$2*Valeurs!B303/(SUMPRODUCT(Mapping!$S$2:$AL$2,Valeurs!$B303:$U303))</f>
        <v>5.5296676987393545E-2</v>
      </c>
      <c r="C303">
        <f>Mapping!T$2*Valeurs!C303/(SUMPRODUCT(Mapping!$S$2:$AL$2,Valeurs!$B303:$U303))</f>
        <v>4.0580171042310632E-2</v>
      </c>
      <c r="D303">
        <f>Mapping!U$2*Valeurs!D303/(SUMPRODUCT(Mapping!$S$2:$AL$2,Valeurs!$B303:$U303))</f>
        <v>3.7130999355364326E-2</v>
      </c>
      <c r="E303">
        <f>Mapping!V$2*Valeurs!E303/(SUMPRODUCT(Mapping!$S$2:$AL$2,Valeurs!$B303:$U303))</f>
        <v>4.8486952257701457E-2</v>
      </c>
      <c r="F303">
        <f>Mapping!W$2*Valeurs!F303/(SUMPRODUCT(Mapping!$S$2:$AL$2,Valeurs!$B303:$U303))</f>
        <v>5.7760445800691146E-2</v>
      </c>
      <c r="G303">
        <f>Mapping!X$2*Valeurs!G303/(SUMPRODUCT(Mapping!$S$2:$AL$2,Valeurs!$B303:$U303))</f>
        <v>5.1505330167315129E-2</v>
      </c>
      <c r="H303">
        <f>Mapping!Y$2*Valeurs!H303/(SUMPRODUCT(Mapping!$S$2:$AL$2,Valeurs!$B303:$U303))</f>
        <v>5.1454083488405744E-2</v>
      </c>
      <c r="I303">
        <f>Mapping!Z$2*Valeurs!I303/(SUMPRODUCT(Mapping!$S$2:$AL$2,Valeurs!$B303:$U303))</f>
        <v>5.3685822339857157E-2</v>
      </c>
      <c r="J303">
        <f>Mapping!AA$2*Valeurs!J303/(SUMPRODUCT(Mapping!$S$2:$AL$2,Valeurs!$B303:$U303))</f>
        <v>4.1285838735231496E-3</v>
      </c>
      <c r="K303">
        <f>Mapping!AB$2*Valeurs!K303/(SUMPRODUCT(Mapping!$S$2:$AL$2,Valeurs!$B303:$U303))</f>
        <v>3.3174894624387906E-2</v>
      </c>
      <c r="L303">
        <f>Mapping!AC$2*Valeurs!L303/(SUMPRODUCT(Mapping!$S$2:$AL$2,Valeurs!$B303:$U303))</f>
        <v>0.1066619453853016</v>
      </c>
      <c r="M303">
        <f>Mapping!AD$2*Valeurs!M303/(SUMPRODUCT(Mapping!$S$2:$AL$2,Valeurs!$B303:$U303))</f>
        <v>9.3146533260284894E-2</v>
      </c>
      <c r="N303">
        <f>Mapping!AE$2*Valeurs!N303/(SUMPRODUCT(Mapping!$S$2:$AL$2,Valeurs!$B303:$U303))</f>
        <v>3.9316518000159249E-2</v>
      </c>
      <c r="O303">
        <f>Mapping!AF$2*Valeurs!O303/(SUMPRODUCT(Mapping!$S$2:$AL$2,Valeurs!$B303:$U303))</f>
        <v>4.4296966039274251E-2</v>
      </c>
      <c r="P303">
        <f>Mapping!AG$2*Valeurs!P303/(SUMPRODUCT(Mapping!$S$2:$AL$2,Valeurs!$B303:$U303))</f>
        <v>6.1171326742125637E-2</v>
      </c>
      <c r="Q303">
        <f>Mapping!AH$2*Valeurs!Q303/(SUMPRODUCT(Mapping!$S$2:$AL$2,Valeurs!$B303:$U303))</f>
        <v>3.3067811094700431E-2</v>
      </c>
      <c r="R303">
        <f>Mapping!AI$2*Valeurs!R303/(SUMPRODUCT(Mapping!$S$2:$AL$2,Valeurs!$B303:$U303))</f>
        <v>6.5479684008003428E-2</v>
      </c>
      <c r="S303">
        <f>Mapping!AJ$2*Valeurs!S303/(SUMPRODUCT(Mapping!$S$2:$AL$2,Valeurs!$B303:$U303))</f>
        <v>3.3224718868313151E-2</v>
      </c>
      <c r="T303">
        <f>Mapping!AK$2*Valeurs!T303/(SUMPRODUCT(Mapping!$S$2:$AL$2,Valeurs!$B303:$U303))</f>
        <v>2.9808854580219667E-2</v>
      </c>
      <c r="U303">
        <f>Mapping!AL$2*Valeurs!U303/(SUMPRODUCT(Mapping!$S$2:$AL$2,Valeurs!$B303:$U303))</f>
        <v>6.0621682084667589E-2</v>
      </c>
      <c r="V303">
        <f>SUMPRODUCT(B303:U303,Rendements!B303:U303)</f>
        <v>-2.6926387691392693E-2</v>
      </c>
      <c r="W303">
        <f t="shared" si="4"/>
        <v>1.1674494849315498</v>
      </c>
    </row>
    <row r="304" spans="1:23" x14ac:dyDescent="0.25">
      <c r="A304" s="1" t="s">
        <v>323</v>
      </c>
      <c r="B304">
        <f>Mapping!S$2*Valeurs!B304/(SUMPRODUCT(Mapping!$S$2:$AL$2,Valeurs!$B304:$U304))</f>
        <v>5.522134809704006E-2</v>
      </c>
      <c r="C304">
        <f>Mapping!T$2*Valeurs!C304/(SUMPRODUCT(Mapping!$S$2:$AL$2,Valeurs!$B304:$U304))</f>
        <v>4.0581715976087368E-2</v>
      </c>
      <c r="D304">
        <f>Mapping!U$2*Valeurs!D304/(SUMPRODUCT(Mapping!$S$2:$AL$2,Valeurs!$B304:$U304))</f>
        <v>3.7664671921117457E-2</v>
      </c>
      <c r="E304">
        <f>Mapping!V$2*Valeurs!E304/(SUMPRODUCT(Mapping!$S$2:$AL$2,Valeurs!$B304:$U304))</f>
        <v>4.8791338861604763E-2</v>
      </c>
      <c r="F304">
        <f>Mapping!W$2*Valeurs!F304/(SUMPRODUCT(Mapping!$S$2:$AL$2,Valeurs!$B304:$U304))</f>
        <v>5.8303168800656634E-2</v>
      </c>
      <c r="G304">
        <f>Mapping!X$2*Valeurs!G304/(SUMPRODUCT(Mapping!$S$2:$AL$2,Valeurs!$B304:$U304))</f>
        <v>5.1934006257520135E-2</v>
      </c>
      <c r="H304">
        <f>Mapping!Y$2*Valeurs!H304/(SUMPRODUCT(Mapping!$S$2:$AL$2,Valeurs!$B304:$U304))</f>
        <v>5.1713336947535216E-2</v>
      </c>
      <c r="I304">
        <f>Mapping!Z$2*Valeurs!I304/(SUMPRODUCT(Mapping!$S$2:$AL$2,Valeurs!$B304:$U304))</f>
        <v>5.3531277619506441E-2</v>
      </c>
      <c r="J304">
        <f>Mapping!AA$2*Valeurs!J304/(SUMPRODUCT(Mapping!$S$2:$AL$2,Valeurs!$B304:$U304))</f>
        <v>4.0218133982647007E-3</v>
      </c>
      <c r="K304">
        <f>Mapping!AB$2*Valeurs!K304/(SUMPRODUCT(Mapping!$S$2:$AL$2,Valeurs!$B304:$U304))</f>
        <v>3.3020735479880145E-2</v>
      </c>
      <c r="L304">
        <f>Mapping!AC$2*Valeurs!L304/(SUMPRODUCT(Mapping!$S$2:$AL$2,Valeurs!$B304:$U304))</f>
        <v>0.106146656103404</v>
      </c>
      <c r="M304">
        <f>Mapping!AD$2*Valeurs!M304/(SUMPRODUCT(Mapping!$S$2:$AL$2,Valeurs!$B304:$U304))</f>
        <v>9.1500693291313717E-2</v>
      </c>
      <c r="N304">
        <f>Mapping!AE$2*Valeurs!N304/(SUMPRODUCT(Mapping!$S$2:$AL$2,Valeurs!$B304:$U304))</f>
        <v>3.8795685857460245E-2</v>
      </c>
      <c r="O304">
        <f>Mapping!AF$2*Valeurs!O304/(SUMPRODUCT(Mapping!$S$2:$AL$2,Valeurs!$B304:$U304))</f>
        <v>4.42483240827619E-2</v>
      </c>
      <c r="P304">
        <f>Mapping!AG$2*Valeurs!P304/(SUMPRODUCT(Mapping!$S$2:$AL$2,Valeurs!$B304:$U304))</f>
        <v>6.1578683294638351E-2</v>
      </c>
      <c r="Q304">
        <f>Mapping!AH$2*Valeurs!Q304/(SUMPRODUCT(Mapping!$S$2:$AL$2,Valeurs!$B304:$U304))</f>
        <v>3.335213971415249E-2</v>
      </c>
      <c r="R304">
        <f>Mapping!AI$2*Valeurs!R304/(SUMPRODUCT(Mapping!$S$2:$AL$2,Valeurs!$B304:$U304))</f>
        <v>6.5201735401526184E-2</v>
      </c>
      <c r="S304">
        <f>Mapping!AJ$2*Valeurs!S304/(SUMPRODUCT(Mapping!$S$2:$AL$2,Valeurs!$B304:$U304))</f>
        <v>3.4387434875286969E-2</v>
      </c>
      <c r="T304">
        <f>Mapping!AK$2*Valeurs!T304/(SUMPRODUCT(Mapping!$S$2:$AL$2,Valeurs!$B304:$U304))</f>
        <v>2.9767788251679857E-2</v>
      </c>
      <c r="U304">
        <f>Mapping!AL$2*Valeurs!U304/(SUMPRODUCT(Mapping!$S$2:$AL$2,Valeurs!$B304:$U304))</f>
        <v>6.0237445768563318E-2</v>
      </c>
      <c r="V304">
        <f>SUMPRODUCT(B304:U304,Rendements!B304:U304)</f>
        <v>-6.3723599376072334E-4</v>
      </c>
      <c r="W304">
        <f t="shared" si="4"/>
        <v>1.1667055440988539</v>
      </c>
    </row>
    <row r="305" spans="1:23" x14ac:dyDescent="0.25">
      <c r="A305" s="1" t="s">
        <v>324</v>
      </c>
      <c r="B305">
        <f>Mapping!S$2*Valeurs!B305/(SUMPRODUCT(Mapping!$S$2:$AL$2,Valeurs!$B305:$U305))</f>
        <v>5.5148638489628435E-2</v>
      </c>
      <c r="C305">
        <f>Mapping!T$2*Valeurs!C305/(SUMPRODUCT(Mapping!$S$2:$AL$2,Valeurs!$B305:$U305))</f>
        <v>4.0017025610186795E-2</v>
      </c>
      <c r="D305">
        <f>Mapping!U$2*Valeurs!D305/(SUMPRODUCT(Mapping!$S$2:$AL$2,Valeurs!$B305:$U305))</f>
        <v>3.7149379265025671E-2</v>
      </c>
      <c r="E305">
        <f>Mapping!V$2*Valeurs!E305/(SUMPRODUCT(Mapping!$S$2:$AL$2,Valeurs!$B305:$U305))</f>
        <v>4.8531417206422629E-2</v>
      </c>
      <c r="F305">
        <f>Mapping!W$2*Valeurs!F305/(SUMPRODUCT(Mapping!$S$2:$AL$2,Valeurs!$B305:$U305))</f>
        <v>5.8482093667919163E-2</v>
      </c>
      <c r="G305">
        <f>Mapping!X$2*Valeurs!G305/(SUMPRODUCT(Mapping!$S$2:$AL$2,Valeurs!$B305:$U305))</f>
        <v>5.1608238552246263E-2</v>
      </c>
      <c r="H305">
        <f>Mapping!Y$2*Valeurs!H305/(SUMPRODUCT(Mapping!$S$2:$AL$2,Valeurs!$B305:$U305))</f>
        <v>5.1193838035070161E-2</v>
      </c>
      <c r="I305">
        <f>Mapping!Z$2*Valeurs!I305/(SUMPRODUCT(Mapping!$S$2:$AL$2,Valeurs!$B305:$U305))</f>
        <v>5.2616099832944394E-2</v>
      </c>
      <c r="J305">
        <f>Mapping!AA$2*Valeurs!J305/(SUMPRODUCT(Mapping!$S$2:$AL$2,Valeurs!$B305:$U305))</f>
        <v>4.0248413217417569E-3</v>
      </c>
      <c r="K305">
        <f>Mapping!AB$2*Valeurs!K305/(SUMPRODUCT(Mapping!$S$2:$AL$2,Valeurs!$B305:$U305))</f>
        <v>3.3090658290664834E-2</v>
      </c>
      <c r="L305">
        <f>Mapping!AC$2*Valeurs!L305/(SUMPRODUCT(Mapping!$S$2:$AL$2,Valeurs!$B305:$U305))</f>
        <v>0.10821688761534522</v>
      </c>
      <c r="M305">
        <f>Mapping!AD$2*Valeurs!M305/(SUMPRODUCT(Mapping!$S$2:$AL$2,Valeurs!$B305:$U305))</f>
        <v>9.3828449224561822E-2</v>
      </c>
      <c r="N305">
        <f>Mapping!AE$2*Valeurs!N305/(SUMPRODUCT(Mapping!$S$2:$AL$2,Valeurs!$B305:$U305))</f>
        <v>3.870330670035204E-2</v>
      </c>
      <c r="O305">
        <f>Mapping!AF$2*Valeurs!O305/(SUMPRODUCT(Mapping!$S$2:$AL$2,Valeurs!$B305:$U305))</f>
        <v>4.1544352792150185E-2</v>
      </c>
      <c r="P305">
        <f>Mapping!AG$2*Valeurs!P305/(SUMPRODUCT(Mapping!$S$2:$AL$2,Valeurs!$B305:$U305))</f>
        <v>6.2043654943340992E-2</v>
      </c>
      <c r="Q305">
        <f>Mapping!AH$2*Valeurs!Q305/(SUMPRODUCT(Mapping!$S$2:$AL$2,Valeurs!$B305:$U305))</f>
        <v>3.3023846477137152E-2</v>
      </c>
      <c r="R305">
        <f>Mapping!AI$2*Valeurs!R305/(SUMPRODUCT(Mapping!$S$2:$AL$2,Valeurs!$B305:$U305))</f>
        <v>6.8056143891262827E-2</v>
      </c>
      <c r="S305">
        <f>Mapping!AJ$2*Valeurs!S305/(SUMPRODUCT(Mapping!$S$2:$AL$2,Valeurs!$B305:$U305))</f>
        <v>3.3916978297563932E-2</v>
      </c>
      <c r="T305">
        <f>Mapping!AK$2*Valeurs!T305/(SUMPRODUCT(Mapping!$S$2:$AL$2,Valeurs!$B305:$U305))</f>
        <v>2.9501238770341442E-2</v>
      </c>
      <c r="U305">
        <f>Mapping!AL$2*Valeurs!U305/(SUMPRODUCT(Mapping!$S$2:$AL$2,Valeurs!$B305:$U305))</f>
        <v>5.9302911016094438E-2</v>
      </c>
      <c r="V305">
        <f>SUMPRODUCT(B305:U305,Rendements!B305:U305)</f>
        <v>1.4337281082696369E-2</v>
      </c>
      <c r="W305">
        <f t="shared" si="4"/>
        <v>1.1834329294253392</v>
      </c>
    </row>
    <row r="306" spans="1:23" x14ac:dyDescent="0.25">
      <c r="A306" s="1" t="s">
        <v>325</v>
      </c>
      <c r="B306">
        <f>Mapping!S$2*Valeurs!B306/(SUMPRODUCT(Mapping!$S$2:$AL$2,Valeurs!$B306:$U306))</f>
        <v>5.5275263719085373E-2</v>
      </c>
      <c r="C306">
        <f>Mapping!T$2*Valeurs!C306/(SUMPRODUCT(Mapping!$S$2:$AL$2,Valeurs!$B306:$U306))</f>
        <v>4.0264552691153858E-2</v>
      </c>
      <c r="D306">
        <f>Mapping!U$2*Valeurs!D306/(SUMPRODUCT(Mapping!$S$2:$AL$2,Valeurs!$B306:$U306))</f>
        <v>3.8174640890264573E-2</v>
      </c>
      <c r="E306">
        <f>Mapping!V$2*Valeurs!E306/(SUMPRODUCT(Mapping!$S$2:$AL$2,Valeurs!$B306:$U306))</f>
        <v>4.9051586482342889E-2</v>
      </c>
      <c r="F306">
        <f>Mapping!W$2*Valeurs!F306/(SUMPRODUCT(Mapping!$S$2:$AL$2,Valeurs!$B306:$U306))</f>
        <v>5.8776184243920893E-2</v>
      </c>
      <c r="G306">
        <f>Mapping!X$2*Valeurs!G306/(SUMPRODUCT(Mapping!$S$2:$AL$2,Valeurs!$B306:$U306))</f>
        <v>5.2049055440116697E-2</v>
      </c>
      <c r="H306">
        <f>Mapping!Y$2*Valeurs!H306/(SUMPRODUCT(Mapping!$S$2:$AL$2,Valeurs!$B306:$U306))</f>
        <v>5.1247119804087631E-2</v>
      </c>
      <c r="I306">
        <f>Mapping!Z$2*Valeurs!I306/(SUMPRODUCT(Mapping!$S$2:$AL$2,Valeurs!$B306:$U306))</f>
        <v>5.3441805239612283E-2</v>
      </c>
      <c r="J306">
        <f>Mapping!AA$2*Valeurs!J306/(SUMPRODUCT(Mapping!$S$2:$AL$2,Valeurs!$B306:$U306))</f>
        <v>3.9823620863185362E-3</v>
      </c>
      <c r="K306">
        <f>Mapping!AB$2*Valeurs!K306/(SUMPRODUCT(Mapping!$S$2:$AL$2,Valeurs!$B306:$U306))</f>
        <v>3.3035233759804682E-2</v>
      </c>
      <c r="L306">
        <f>Mapping!AC$2*Valeurs!L306/(SUMPRODUCT(Mapping!$S$2:$AL$2,Valeurs!$B306:$U306))</f>
        <v>0.10640473039388483</v>
      </c>
      <c r="M306">
        <f>Mapping!AD$2*Valeurs!M306/(SUMPRODUCT(Mapping!$S$2:$AL$2,Valeurs!$B306:$U306))</f>
        <v>9.3341367707759693E-2</v>
      </c>
      <c r="N306">
        <f>Mapping!AE$2*Valeurs!N306/(SUMPRODUCT(Mapping!$S$2:$AL$2,Valeurs!$B306:$U306))</f>
        <v>3.8839141089161283E-2</v>
      </c>
      <c r="O306">
        <f>Mapping!AF$2*Valeurs!O306/(SUMPRODUCT(Mapping!$S$2:$AL$2,Valeurs!$B306:$U306))</f>
        <v>4.1244435832519966E-2</v>
      </c>
      <c r="P306">
        <f>Mapping!AG$2*Valeurs!P306/(SUMPRODUCT(Mapping!$S$2:$AL$2,Valeurs!$B306:$U306))</f>
        <v>6.1812477549898187E-2</v>
      </c>
      <c r="Q306">
        <f>Mapping!AH$2*Valeurs!Q306/(SUMPRODUCT(Mapping!$S$2:$AL$2,Valeurs!$B306:$U306))</f>
        <v>3.3670381468870962E-2</v>
      </c>
      <c r="R306">
        <f>Mapping!AI$2*Valeurs!R306/(SUMPRODUCT(Mapping!$S$2:$AL$2,Valeurs!$B306:$U306))</f>
        <v>6.6790546527185676E-2</v>
      </c>
      <c r="S306">
        <f>Mapping!AJ$2*Valeurs!S306/(SUMPRODUCT(Mapping!$S$2:$AL$2,Valeurs!$B306:$U306))</f>
        <v>3.3555142661540992E-2</v>
      </c>
      <c r="T306">
        <f>Mapping!AK$2*Valeurs!T306/(SUMPRODUCT(Mapping!$S$2:$AL$2,Valeurs!$B306:$U306))</f>
        <v>2.9780345730879846E-2</v>
      </c>
      <c r="U306">
        <f>Mapping!AL$2*Valeurs!U306/(SUMPRODUCT(Mapping!$S$2:$AL$2,Valeurs!$B306:$U306))</f>
        <v>5.926362668159136E-2</v>
      </c>
      <c r="V306">
        <f>SUMPRODUCT(B306:U306,Rendements!B306:U306)</f>
        <v>-7.6647145920291648E-3</v>
      </c>
      <c r="W306">
        <f t="shared" si="4"/>
        <v>1.1743622537824849</v>
      </c>
    </row>
    <row r="307" spans="1:23" x14ac:dyDescent="0.25">
      <c r="A307" s="1" t="s">
        <v>326</v>
      </c>
      <c r="B307">
        <f>Mapping!S$2*Valeurs!B307/(SUMPRODUCT(Mapping!$S$2:$AL$2,Valeurs!$B307:$U307))</f>
        <v>5.5232995851816839E-2</v>
      </c>
      <c r="C307">
        <f>Mapping!T$2*Valeurs!C307/(SUMPRODUCT(Mapping!$S$2:$AL$2,Valeurs!$B307:$U307))</f>
        <v>4.0233763208584843E-2</v>
      </c>
      <c r="D307">
        <f>Mapping!U$2*Valeurs!D307/(SUMPRODUCT(Mapping!$S$2:$AL$2,Valeurs!$B307:$U307))</f>
        <v>3.8480426025763542E-2</v>
      </c>
      <c r="E307">
        <f>Mapping!V$2*Valeurs!E307/(SUMPRODUCT(Mapping!$S$2:$AL$2,Valeurs!$B307:$U307))</f>
        <v>4.9014077734175113E-2</v>
      </c>
      <c r="F307">
        <f>Mapping!W$2*Valeurs!F307/(SUMPRODUCT(Mapping!$S$2:$AL$2,Valeurs!$B307:$U307))</f>
        <v>5.8896605854057045E-2</v>
      </c>
      <c r="G307">
        <f>Mapping!X$2*Valeurs!G307/(SUMPRODUCT(Mapping!$S$2:$AL$2,Valeurs!$B307:$U307))</f>
        <v>5.2009254588546341E-2</v>
      </c>
      <c r="H307">
        <f>Mapping!Y$2*Valeurs!H307/(SUMPRODUCT(Mapping!$S$2:$AL$2,Valeurs!$B307:$U307))</f>
        <v>5.1207932176349079E-2</v>
      </c>
      <c r="I307">
        <f>Mapping!Z$2*Valeurs!I307/(SUMPRODUCT(Mapping!$S$2:$AL$2,Valeurs!$B307:$U307))</f>
        <v>5.2989034746862611E-2</v>
      </c>
      <c r="J307">
        <f>Mapping!AA$2*Valeurs!J307/(SUMPRODUCT(Mapping!$S$2:$AL$2,Valeurs!$B307:$U307))</f>
        <v>3.9793168552195914E-3</v>
      </c>
      <c r="K307">
        <f>Mapping!AB$2*Valeurs!K307/(SUMPRODUCT(Mapping!$S$2:$AL$2,Valeurs!$B307:$U307))</f>
        <v>3.3284786068114004E-2</v>
      </c>
      <c r="L307">
        <f>Mapping!AC$2*Valeurs!L307/(SUMPRODUCT(Mapping!$S$2:$AL$2,Valeurs!$B307:$U307))</f>
        <v>0.1052394380692339</v>
      </c>
      <c r="M307">
        <f>Mapping!AD$2*Valeurs!M307/(SUMPRODUCT(Mapping!$S$2:$AL$2,Valeurs!$B307:$U307))</f>
        <v>9.2942268376639534E-2</v>
      </c>
      <c r="N307">
        <f>Mapping!AE$2*Valeurs!N307/(SUMPRODUCT(Mapping!$S$2:$AL$2,Valeurs!$B307:$U307))</f>
        <v>3.8746370991317822E-2</v>
      </c>
      <c r="O307">
        <f>Mapping!AF$2*Valeurs!O307/(SUMPRODUCT(Mapping!$S$2:$AL$2,Valeurs!$B307:$U307))</f>
        <v>4.4277445808534252E-2</v>
      </c>
      <c r="P307">
        <f>Mapping!AG$2*Valeurs!P307/(SUMPRODUCT(Mapping!$S$2:$AL$2,Valeurs!$B307:$U307))</f>
        <v>6.1166710703754089E-2</v>
      </c>
      <c r="Q307">
        <f>Mapping!AH$2*Valeurs!Q307/(SUMPRODUCT(Mapping!$S$2:$AL$2,Valeurs!$B307:$U307))</f>
        <v>3.364463441460018E-2</v>
      </c>
      <c r="R307">
        <f>Mapping!AI$2*Valeurs!R307/(SUMPRODUCT(Mapping!$S$2:$AL$2,Valeurs!$B307:$U307))</f>
        <v>6.6714486458867739E-2</v>
      </c>
      <c r="S307">
        <f>Mapping!AJ$2*Valeurs!S307/(SUMPRODUCT(Mapping!$S$2:$AL$2,Valeurs!$B307:$U307))</f>
        <v>3.2901590774328242E-2</v>
      </c>
      <c r="T307">
        <f>Mapping!AK$2*Valeurs!T307/(SUMPRODUCT(Mapping!$S$2:$AL$2,Valeurs!$B307:$U307))</f>
        <v>2.9820552298758962E-2</v>
      </c>
      <c r="U307">
        <f>Mapping!AL$2*Valeurs!U307/(SUMPRODUCT(Mapping!$S$2:$AL$2,Valeurs!$B307:$U307))</f>
        <v>5.92183089944762E-2</v>
      </c>
      <c r="V307">
        <f>SUMPRODUCT(B307:U307,Rendements!B307:U307)</f>
        <v>1.0314332208009329E-3</v>
      </c>
      <c r="W307">
        <f t="shared" si="4"/>
        <v>1.1755735300242909</v>
      </c>
    </row>
    <row r="308" spans="1:23" x14ac:dyDescent="0.25">
      <c r="A308" s="1" t="s">
        <v>327</v>
      </c>
      <c r="B308">
        <f>Mapping!S$2*Valeurs!B308/(SUMPRODUCT(Mapping!$S$2:$AL$2,Valeurs!$B308:$U308))</f>
        <v>5.592258017812364E-2</v>
      </c>
      <c r="C308">
        <f>Mapping!T$2*Valeurs!C308/(SUMPRODUCT(Mapping!$S$2:$AL$2,Valeurs!$B308:$U308))</f>
        <v>4.0892701790733725E-2</v>
      </c>
      <c r="D308">
        <f>Mapping!U$2*Valeurs!D308/(SUMPRODUCT(Mapping!$S$2:$AL$2,Valeurs!$B308:$U308))</f>
        <v>3.7610890186954495E-2</v>
      </c>
      <c r="E308">
        <f>Mapping!V$2*Valeurs!E308/(SUMPRODUCT(Mapping!$S$2:$AL$2,Valeurs!$B308:$U308))</f>
        <v>4.9458822489670498E-2</v>
      </c>
      <c r="F308">
        <f>Mapping!W$2*Valeurs!F308/(SUMPRODUCT(Mapping!$S$2:$AL$2,Valeurs!$B308:$U308))</f>
        <v>5.9796037045129147E-2</v>
      </c>
      <c r="G308">
        <f>Mapping!X$2*Valeurs!G308/(SUMPRODUCT(Mapping!$S$2:$AL$2,Valeurs!$B308:$U308))</f>
        <v>5.291856683367354E-2</v>
      </c>
      <c r="H308">
        <f>Mapping!Y$2*Valeurs!H308/(SUMPRODUCT(Mapping!$S$2:$AL$2,Valeurs!$B308:$U308))</f>
        <v>5.2567142334612744E-2</v>
      </c>
      <c r="I308">
        <f>Mapping!Z$2*Valeurs!I308/(SUMPRODUCT(Mapping!$S$2:$AL$2,Valeurs!$B308:$U308))</f>
        <v>5.3597072171645908E-2</v>
      </c>
      <c r="J308">
        <f>Mapping!AA$2*Valeurs!J308/(SUMPRODUCT(Mapping!$S$2:$AL$2,Valeurs!$B308:$U308))</f>
        <v>4.0343936409784221E-3</v>
      </c>
      <c r="K308">
        <f>Mapping!AB$2*Valeurs!K308/(SUMPRODUCT(Mapping!$S$2:$AL$2,Valeurs!$B308:$U308))</f>
        <v>3.3359906484568845E-2</v>
      </c>
      <c r="L308">
        <f>Mapping!AC$2*Valeurs!L308/(SUMPRODUCT(Mapping!$S$2:$AL$2,Valeurs!$B308:$U308))</f>
        <v>0.10370563256684349</v>
      </c>
      <c r="M308">
        <f>Mapping!AD$2*Valeurs!M308/(SUMPRODUCT(Mapping!$S$2:$AL$2,Valeurs!$B308:$U308))</f>
        <v>9.3265011192340541E-2</v>
      </c>
      <c r="N308">
        <f>Mapping!AE$2*Valeurs!N308/(SUMPRODUCT(Mapping!$S$2:$AL$2,Valeurs!$B308:$U308))</f>
        <v>3.8880797369305567E-2</v>
      </c>
      <c r="O308">
        <f>Mapping!AF$2*Valeurs!O308/(SUMPRODUCT(Mapping!$S$2:$AL$2,Valeurs!$B308:$U308))</f>
        <v>4.1782180544594448E-2</v>
      </c>
      <c r="P308">
        <f>Mapping!AG$2*Valeurs!P308/(SUMPRODUCT(Mapping!$S$2:$AL$2,Valeurs!$B308:$U308))</f>
        <v>6.140437300488559E-2</v>
      </c>
      <c r="Q308">
        <f>Mapping!AH$2*Valeurs!Q308/(SUMPRODUCT(Mapping!$S$2:$AL$2,Valeurs!$B308:$U308))</f>
        <v>3.385084783143575E-2</v>
      </c>
      <c r="R308">
        <f>Mapping!AI$2*Valeurs!R308/(SUMPRODUCT(Mapping!$S$2:$AL$2,Valeurs!$B308:$U308))</f>
        <v>6.602191428964993E-2</v>
      </c>
      <c r="S308">
        <f>Mapping!AJ$2*Valeurs!S308/(SUMPRODUCT(Mapping!$S$2:$AL$2,Valeurs!$B308:$U308))</f>
        <v>3.3104719122346603E-2</v>
      </c>
      <c r="T308">
        <f>Mapping!AK$2*Valeurs!T308/(SUMPRODUCT(Mapping!$S$2:$AL$2,Valeurs!$B308:$U308))</f>
        <v>2.9999643284966158E-2</v>
      </c>
      <c r="U308">
        <f>Mapping!AL$2*Valeurs!U308/(SUMPRODUCT(Mapping!$S$2:$AL$2,Valeurs!$B308:$U308))</f>
        <v>5.7826767637540924E-2</v>
      </c>
      <c r="V308">
        <f>SUMPRODUCT(B308:U308,Rendements!B308:U308)</f>
        <v>-1.719608650300147E-2</v>
      </c>
      <c r="W308">
        <f t="shared" si="4"/>
        <v>1.1553582659113544</v>
      </c>
    </row>
    <row r="309" spans="1:23" x14ac:dyDescent="0.25">
      <c r="A309" s="1" t="s">
        <v>328</v>
      </c>
      <c r="B309">
        <f>Mapping!S$2*Valeurs!B309/(SUMPRODUCT(Mapping!$S$2:$AL$2,Valeurs!$B309:$U309))</f>
        <v>5.62477080524037E-2</v>
      </c>
      <c r="C309">
        <f>Mapping!T$2*Valeurs!C309/(SUMPRODUCT(Mapping!$S$2:$AL$2,Valeurs!$B309:$U309))</f>
        <v>4.1639502711109375E-2</v>
      </c>
      <c r="D309">
        <f>Mapping!U$2*Valeurs!D309/(SUMPRODUCT(Mapping!$S$2:$AL$2,Valeurs!$B309:$U309))</f>
        <v>3.8161403218328789E-2</v>
      </c>
      <c r="E309">
        <f>Mapping!V$2*Valeurs!E309/(SUMPRODUCT(Mapping!$S$2:$AL$2,Valeurs!$B309:$U309))</f>
        <v>5.0097065392754159E-2</v>
      </c>
      <c r="F309">
        <f>Mapping!W$2*Valeurs!F309/(SUMPRODUCT(Mapping!$S$2:$AL$2,Valeurs!$B309:$U309))</f>
        <v>6.0538536667938424E-2</v>
      </c>
      <c r="G309">
        <f>Mapping!X$2*Valeurs!G309/(SUMPRODUCT(Mapping!$S$2:$AL$2,Valeurs!$B309:$U309))</f>
        <v>5.4007922398779017E-2</v>
      </c>
      <c r="H309">
        <f>Mapping!Y$2*Valeurs!H309/(SUMPRODUCT(Mapping!$S$2:$AL$2,Valeurs!$B309:$U309))</f>
        <v>5.300601470073301E-2</v>
      </c>
      <c r="I309">
        <f>Mapping!Z$2*Valeurs!I309/(SUMPRODUCT(Mapping!$S$2:$AL$2,Valeurs!$B309:$U309))</f>
        <v>5.4187840773015236E-2</v>
      </c>
      <c r="J309">
        <f>Mapping!AA$2*Valeurs!J309/(SUMPRODUCT(Mapping!$S$2:$AL$2,Valeurs!$B309:$U309))</f>
        <v>3.9931102177332102E-3</v>
      </c>
      <c r="K309">
        <f>Mapping!AB$2*Valeurs!K309/(SUMPRODUCT(Mapping!$S$2:$AL$2,Valeurs!$B309:$U309))</f>
        <v>3.3421030028128747E-2</v>
      </c>
      <c r="L309">
        <f>Mapping!AC$2*Valeurs!L309/(SUMPRODUCT(Mapping!$S$2:$AL$2,Valeurs!$B309:$U309))</f>
        <v>0.10186093994585937</v>
      </c>
      <c r="M309">
        <f>Mapping!AD$2*Valeurs!M309/(SUMPRODUCT(Mapping!$S$2:$AL$2,Valeurs!$B309:$U309))</f>
        <v>9.118556159258577E-2</v>
      </c>
      <c r="N309">
        <f>Mapping!AE$2*Valeurs!N309/(SUMPRODUCT(Mapping!$S$2:$AL$2,Valeurs!$B309:$U309))</f>
        <v>3.8149439024618009E-2</v>
      </c>
      <c r="O309">
        <f>Mapping!AF$2*Valeurs!O309/(SUMPRODUCT(Mapping!$S$2:$AL$2,Valeurs!$B309:$U309))</f>
        <v>4.1251764884723506E-2</v>
      </c>
      <c r="P309">
        <f>Mapping!AG$2*Valeurs!P309/(SUMPRODUCT(Mapping!$S$2:$AL$2,Valeurs!$B309:$U309))</f>
        <v>6.1989822857798853E-2</v>
      </c>
      <c r="Q309">
        <f>Mapping!AH$2*Valeurs!Q309/(SUMPRODUCT(Mapping!$S$2:$AL$2,Valeurs!$B309:$U309))</f>
        <v>3.4167335395567586E-2</v>
      </c>
      <c r="R309">
        <f>Mapping!AI$2*Valeurs!R309/(SUMPRODUCT(Mapping!$S$2:$AL$2,Valeurs!$B309:$U309))</f>
        <v>6.5922795345245991E-2</v>
      </c>
      <c r="S309">
        <f>Mapping!AJ$2*Valeurs!S309/(SUMPRODUCT(Mapping!$S$2:$AL$2,Valeurs!$B309:$U309))</f>
        <v>3.2005017598787447E-2</v>
      </c>
      <c r="T309">
        <f>Mapping!AK$2*Valeurs!T309/(SUMPRODUCT(Mapping!$S$2:$AL$2,Valeurs!$B309:$U309))</f>
        <v>3.0705285131830053E-2</v>
      </c>
      <c r="U309">
        <f>Mapping!AL$2*Valeurs!U309/(SUMPRODUCT(Mapping!$S$2:$AL$2,Valeurs!$B309:$U309))</f>
        <v>5.746190406205981E-2</v>
      </c>
      <c r="V309">
        <f>SUMPRODUCT(B309:U309,Rendements!B309:U309)</f>
        <v>-1.3451477350793777E-3</v>
      </c>
      <c r="W309">
        <f t="shared" si="4"/>
        <v>1.1538041383567583</v>
      </c>
    </row>
    <row r="310" spans="1:23" x14ac:dyDescent="0.25">
      <c r="A310" s="1" t="s">
        <v>329</v>
      </c>
      <c r="B310">
        <f>Mapping!S$2*Valeurs!B310/(SUMPRODUCT(Mapping!$S$2:$AL$2,Valeurs!$B310:$U310))</f>
        <v>5.6033689196827725E-2</v>
      </c>
      <c r="C310">
        <f>Mapping!T$2*Valeurs!C310/(SUMPRODUCT(Mapping!$S$2:$AL$2,Valeurs!$B310:$U310))</f>
        <v>4.1413041685909049E-2</v>
      </c>
      <c r="D310">
        <f>Mapping!U$2*Valeurs!D310/(SUMPRODUCT(Mapping!$S$2:$AL$2,Valeurs!$B310:$U310))</f>
        <v>3.7274432847842272E-2</v>
      </c>
      <c r="E310">
        <f>Mapping!V$2*Valeurs!E310/(SUMPRODUCT(Mapping!$S$2:$AL$2,Valeurs!$B310:$U310))</f>
        <v>4.9912220212015669E-2</v>
      </c>
      <c r="F310">
        <f>Mapping!W$2*Valeurs!F310/(SUMPRODUCT(Mapping!$S$2:$AL$2,Valeurs!$B310:$U310))</f>
        <v>6.0815624626183361E-2</v>
      </c>
      <c r="G310">
        <f>Mapping!X$2*Valeurs!G310/(SUMPRODUCT(Mapping!$S$2:$AL$2,Valeurs!$B310:$U310))</f>
        <v>5.4193390674741992E-2</v>
      </c>
      <c r="H310">
        <f>Mapping!Y$2*Valeurs!H310/(SUMPRODUCT(Mapping!$S$2:$AL$2,Valeurs!$B310:$U310))</f>
        <v>5.266761237870534E-2</v>
      </c>
      <c r="I310">
        <f>Mapping!Z$2*Valeurs!I310/(SUMPRODUCT(Mapping!$S$2:$AL$2,Valeurs!$B310:$U310))</f>
        <v>5.3751315728097798E-2</v>
      </c>
      <c r="J310">
        <f>Mapping!AA$2*Valeurs!J310/(SUMPRODUCT(Mapping!$S$2:$AL$2,Valeurs!$B310:$U310))</f>
        <v>4.0685455269348584E-3</v>
      </c>
      <c r="K310">
        <f>Mapping!AB$2*Valeurs!K310/(SUMPRODUCT(Mapping!$S$2:$AL$2,Valeurs!$B310:$U310))</f>
        <v>3.387522107987434E-2</v>
      </c>
      <c r="L310">
        <f>Mapping!AC$2*Valeurs!L310/(SUMPRODUCT(Mapping!$S$2:$AL$2,Valeurs!$B310:$U310))</f>
        <v>0.10774298943217653</v>
      </c>
      <c r="M310">
        <f>Mapping!AD$2*Valeurs!M310/(SUMPRODUCT(Mapping!$S$2:$AL$2,Valeurs!$B310:$U310))</f>
        <v>8.9854101567265837E-2</v>
      </c>
      <c r="N310">
        <f>Mapping!AE$2*Valeurs!N310/(SUMPRODUCT(Mapping!$S$2:$AL$2,Valeurs!$B310:$U310))</f>
        <v>3.8904874991536546E-2</v>
      </c>
      <c r="O310">
        <f>Mapping!AF$2*Valeurs!O310/(SUMPRODUCT(Mapping!$S$2:$AL$2,Valeurs!$B310:$U310))</f>
        <v>4.1069541454714004E-2</v>
      </c>
      <c r="P310">
        <f>Mapping!AG$2*Valeurs!P310/(SUMPRODUCT(Mapping!$S$2:$AL$2,Valeurs!$B310:$U310))</f>
        <v>6.1612759491497845E-2</v>
      </c>
      <c r="Q310">
        <f>Mapping!AH$2*Valeurs!Q310/(SUMPRODUCT(Mapping!$S$2:$AL$2,Valeurs!$B310:$U310))</f>
        <v>3.364121833778666E-2</v>
      </c>
      <c r="R310">
        <f>Mapping!AI$2*Valeurs!R310/(SUMPRODUCT(Mapping!$S$2:$AL$2,Valeurs!$B310:$U310))</f>
        <v>6.4435437690140665E-2</v>
      </c>
      <c r="S310">
        <f>Mapping!AJ$2*Valeurs!S310/(SUMPRODUCT(Mapping!$S$2:$AL$2,Valeurs!$B310:$U310))</f>
        <v>3.0700103476134208E-2</v>
      </c>
      <c r="T310">
        <f>Mapping!AK$2*Valeurs!T310/(SUMPRODUCT(Mapping!$S$2:$AL$2,Valeurs!$B310:$U310))</f>
        <v>3.0809093989705209E-2</v>
      </c>
      <c r="U310">
        <f>Mapping!AL$2*Valeurs!U310/(SUMPRODUCT(Mapping!$S$2:$AL$2,Valeurs!$B310:$U310))</f>
        <v>5.722478561191003E-2</v>
      </c>
      <c r="V310">
        <f>SUMPRODUCT(B310:U310,Rendements!B310:U310)</f>
        <v>-1.1199180093616005E-2</v>
      </c>
      <c r="W310">
        <f t="shared" si="4"/>
        <v>1.1408824780185416</v>
      </c>
    </row>
    <row r="311" spans="1:23" x14ac:dyDescent="0.25">
      <c r="A311" s="1" t="s">
        <v>330</v>
      </c>
      <c r="B311">
        <f>Mapping!S$2*Valeurs!B311/(SUMPRODUCT(Mapping!$S$2:$AL$2,Valeurs!$B311:$U311))</f>
        <v>5.6172615814514409E-2</v>
      </c>
      <c r="C311">
        <f>Mapping!T$2*Valeurs!C311/(SUMPRODUCT(Mapping!$S$2:$AL$2,Valeurs!$B311:$U311))</f>
        <v>4.1079814222404323E-2</v>
      </c>
      <c r="D311">
        <f>Mapping!U$2*Valeurs!D311/(SUMPRODUCT(Mapping!$S$2:$AL$2,Valeurs!$B311:$U311))</f>
        <v>3.6511911972269002E-2</v>
      </c>
      <c r="E311">
        <f>Mapping!V$2*Valeurs!E311/(SUMPRODUCT(Mapping!$S$2:$AL$2,Valeurs!$B311:$U311))</f>
        <v>4.9851671655184476E-2</v>
      </c>
      <c r="F311">
        <f>Mapping!W$2*Valeurs!F311/(SUMPRODUCT(Mapping!$S$2:$AL$2,Valeurs!$B311:$U311))</f>
        <v>6.0474254117315974E-2</v>
      </c>
      <c r="G311">
        <f>Mapping!X$2*Valeurs!G311/(SUMPRODUCT(Mapping!$S$2:$AL$2,Valeurs!$B311:$U311))</f>
        <v>5.4049521852438755E-2</v>
      </c>
      <c r="H311">
        <f>Mapping!Y$2*Valeurs!H311/(SUMPRODUCT(Mapping!$S$2:$AL$2,Valeurs!$B311:$U311))</f>
        <v>5.1858529682508231E-2</v>
      </c>
      <c r="I311">
        <f>Mapping!Z$2*Valeurs!I311/(SUMPRODUCT(Mapping!$S$2:$AL$2,Valeurs!$B311:$U311))</f>
        <v>5.3561450066975942E-2</v>
      </c>
      <c r="J311">
        <f>Mapping!AA$2*Valeurs!J311/(SUMPRODUCT(Mapping!$S$2:$AL$2,Valeurs!$B311:$U311))</f>
        <v>4.1444694974914903E-3</v>
      </c>
      <c r="K311">
        <f>Mapping!AB$2*Valeurs!K311/(SUMPRODUCT(Mapping!$S$2:$AL$2,Valeurs!$B311:$U311))</f>
        <v>3.4735689423397539E-2</v>
      </c>
      <c r="L311">
        <f>Mapping!AC$2*Valeurs!L311/(SUMPRODUCT(Mapping!$S$2:$AL$2,Valeurs!$B311:$U311))</f>
        <v>0.11012870360506766</v>
      </c>
      <c r="M311">
        <f>Mapping!AD$2*Valeurs!M311/(SUMPRODUCT(Mapping!$S$2:$AL$2,Valeurs!$B311:$U311))</f>
        <v>9.1097703233788435E-2</v>
      </c>
      <c r="N311">
        <f>Mapping!AE$2*Valeurs!N311/(SUMPRODUCT(Mapping!$S$2:$AL$2,Valeurs!$B311:$U311))</f>
        <v>3.9009835781061916E-2</v>
      </c>
      <c r="O311">
        <f>Mapping!AF$2*Valeurs!O311/(SUMPRODUCT(Mapping!$S$2:$AL$2,Valeurs!$B311:$U311))</f>
        <v>4.075709719770234E-2</v>
      </c>
      <c r="P311">
        <f>Mapping!AG$2*Valeurs!P311/(SUMPRODUCT(Mapping!$S$2:$AL$2,Valeurs!$B311:$U311))</f>
        <v>6.0825277640960414E-2</v>
      </c>
      <c r="Q311">
        <f>Mapping!AH$2*Valeurs!Q311/(SUMPRODUCT(Mapping!$S$2:$AL$2,Valeurs!$B311:$U311))</f>
        <v>3.3246541012463146E-2</v>
      </c>
      <c r="R311">
        <f>Mapping!AI$2*Valeurs!R311/(SUMPRODUCT(Mapping!$S$2:$AL$2,Valeurs!$B311:$U311))</f>
        <v>6.2372235075069622E-2</v>
      </c>
      <c r="S311">
        <f>Mapping!AJ$2*Valeurs!S311/(SUMPRODUCT(Mapping!$S$2:$AL$2,Valeurs!$B311:$U311))</f>
        <v>3.2323934285325893E-2</v>
      </c>
      <c r="T311">
        <f>Mapping!AK$2*Valeurs!T311/(SUMPRODUCT(Mapping!$S$2:$AL$2,Valeurs!$B311:$U311))</f>
        <v>3.01011578104429E-2</v>
      </c>
      <c r="U311">
        <f>Mapping!AL$2*Valeurs!U311/(SUMPRODUCT(Mapping!$S$2:$AL$2,Valeurs!$B311:$U311))</f>
        <v>5.7697586053617363E-2</v>
      </c>
      <c r="V311">
        <f>SUMPRODUCT(B311:U311,Rendements!B311:U311)</f>
        <v>8.191122328580918E-3</v>
      </c>
      <c r="W311">
        <f t="shared" si="4"/>
        <v>1.150227585958526</v>
      </c>
    </row>
    <row r="312" spans="1:23" x14ac:dyDescent="0.25">
      <c r="A312" s="1" t="s">
        <v>331</v>
      </c>
      <c r="B312">
        <f>Mapping!S$2*Valeurs!B312/(SUMPRODUCT(Mapping!$S$2:$AL$2,Valeurs!$B312:$U312))</f>
        <v>5.5934521096189453E-2</v>
      </c>
      <c r="C312">
        <f>Mapping!T$2*Valeurs!C312/(SUMPRODUCT(Mapping!$S$2:$AL$2,Valeurs!$B312:$U312))</f>
        <v>4.0814330321806189E-2</v>
      </c>
      <c r="D312">
        <f>Mapping!U$2*Valeurs!D312/(SUMPRODUCT(Mapping!$S$2:$AL$2,Valeurs!$B312:$U312))</f>
        <v>3.5908654525076987E-2</v>
      </c>
      <c r="E312">
        <f>Mapping!V$2*Valeurs!E312/(SUMPRODUCT(Mapping!$S$2:$AL$2,Valeurs!$B312:$U312))</f>
        <v>5.036901804179416E-2</v>
      </c>
      <c r="F312">
        <f>Mapping!W$2*Valeurs!F312/(SUMPRODUCT(Mapping!$S$2:$AL$2,Valeurs!$B312:$U312))</f>
        <v>6.0826821851134714E-2</v>
      </c>
      <c r="G312">
        <f>Mapping!X$2*Valeurs!G312/(SUMPRODUCT(Mapping!$S$2:$AL$2,Valeurs!$B312:$U312))</f>
        <v>5.391239255980481E-2</v>
      </c>
      <c r="H312">
        <f>Mapping!Y$2*Valeurs!H312/(SUMPRODUCT(Mapping!$S$2:$AL$2,Valeurs!$B312:$U312))</f>
        <v>5.1714868892440646E-2</v>
      </c>
      <c r="I312">
        <f>Mapping!Z$2*Valeurs!I312/(SUMPRODUCT(Mapping!$S$2:$AL$2,Valeurs!$B312:$U312))</f>
        <v>5.3036565133264976E-2</v>
      </c>
      <c r="J312">
        <f>Mapping!AA$2*Valeurs!J312/(SUMPRODUCT(Mapping!$S$2:$AL$2,Valeurs!$B312:$U312))</f>
        <v>4.1209743256252944E-3</v>
      </c>
      <c r="K312">
        <f>Mapping!AB$2*Valeurs!K312/(SUMPRODUCT(Mapping!$S$2:$AL$2,Valeurs!$B312:$U312))</f>
        <v>3.4454185510394586E-2</v>
      </c>
      <c r="L312">
        <f>Mapping!AC$2*Valeurs!L312/(SUMPRODUCT(Mapping!$S$2:$AL$2,Valeurs!$B312:$U312))</f>
        <v>0.11264009924503039</v>
      </c>
      <c r="M312">
        <f>Mapping!AD$2*Valeurs!M312/(SUMPRODUCT(Mapping!$S$2:$AL$2,Valeurs!$B312:$U312))</f>
        <v>9.0729181946301793E-2</v>
      </c>
      <c r="N312">
        <f>Mapping!AE$2*Valeurs!N312/(SUMPRODUCT(Mapping!$S$2:$AL$2,Valeurs!$B312:$U312))</f>
        <v>3.8858587796290284E-2</v>
      </c>
      <c r="O312">
        <f>Mapping!AF$2*Valeurs!O312/(SUMPRODUCT(Mapping!$S$2:$AL$2,Valeurs!$B312:$U312))</f>
        <v>4.171165171426594E-2</v>
      </c>
      <c r="P312">
        <f>Mapping!AG$2*Valeurs!P312/(SUMPRODUCT(Mapping!$S$2:$AL$2,Valeurs!$B312:$U312))</f>
        <v>6.0746052094905356E-2</v>
      </c>
      <c r="Q312">
        <f>Mapping!AH$2*Valeurs!Q312/(SUMPRODUCT(Mapping!$S$2:$AL$2,Valeurs!$B312:$U312))</f>
        <v>3.2774169377221107E-2</v>
      </c>
      <c r="R312">
        <f>Mapping!AI$2*Valeurs!R312/(SUMPRODUCT(Mapping!$S$2:$AL$2,Valeurs!$B312:$U312))</f>
        <v>6.2091070088158132E-2</v>
      </c>
      <c r="S312">
        <f>Mapping!AJ$2*Valeurs!S312/(SUMPRODUCT(Mapping!$S$2:$AL$2,Valeurs!$B312:$U312))</f>
        <v>3.294160837603391E-2</v>
      </c>
      <c r="T312">
        <f>Mapping!AK$2*Valeurs!T312/(SUMPRODUCT(Mapping!$S$2:$AL$2,Valeurs!$B312:$U312))</f>
        <v>2.9482854329022038E-2</v>
      </c>
      <c r="U312">
        <f>Mapping!AL$2*Valeurs!U312/(SUMPRODUCT(Mapping!$S$2:$AL$2,Valeurs!$B312:$U312))</f>
        <v>5.693239277523917E-2</v>
      </c>
      <c r="V312">
        <f>SUMPRODUCT(B312:U312,Rendements!B312:U312)</f>
        <v>1.4567985959992065E-2</v>
      </c>
      <c r="W312">
        <f t="shared" si="4"/>
        <v>1.1669840852815654</v>
      </c>
    </row>
    <row r="313" spans="1:23" x14ac:dyDescent="0.25">
      <c r="A313" s="1" t="s">
        <v>332</v>
      </c>
      <c r="B313">
        <f>Mapping!S$2*Valeurs!B313/(SUMPRODUCT(Mapping!$S$2:$AL$2,Valeurs!$B313:$U313))</f>
        <v>5.6483650251996829E-2</v>
      </c>
      <c r="C313">
        <f>Mapping!T$2*Valeurs!C313/(SUMPRODUCT(Mapping!$S$2:$AL$2,Valeurs!$B313:$U313))</f>
        <v>4.0867674914383825E-2</v>
      </c>
      <c r="D313">
        <f>Mapping!U$2*Valeurs!D313/(SUMPRODUCT(Mapping!$S$2:$AL$2,Valeurs!$B313:$U313))</f>
        <v>3.6234113017722953E-2</v>
      </c>
      <c r="E313">
        <f>Mapping!V$2*Valeurs!E313/(SUMPRODUCT(Mapping!$S$2:$AL$2,Valeurs!$B313:$U313))</f>
        <v>5.0849326521320119E-2</v>
      </c>
      <c r="F313">
        <f>Mapping!W$2*Valeurs!F313/(SUMPRODUCT(Mapping!$S$2:$AL$2,Valeurs!$B313:$U313))</f>
        <v>6.0548343852274755E-2</v>
      </c>
      <c r="G313">
        <f>Mapping!X$2*Valeurs!G313/(SUMPRODUCT(Mapping!$S$2:$AL$2,Valeurs!$B313:$U313))</f>
        <v>5.3927965998603847E-2</v>
      </c>
      <c r="H313">
        <f>Mapping!Y$2*Valeurs!H313/(SUMPRODUCT(Mapping!$S$2:$AL$2,Valeurs!$B313:$U313))</f>
        <v>5.1956157167269479E-2</v>
      </c>
      <c r="I313">
        <f>Mapping!Z$2*Valeurs!I313/(SUMPRODUCT(Mapping!$S$2:$AL$2,Valeurs!$B313:$U313))</f>
        <v>5.3280386370235293E-2</v>
      </c>
      <c r="J313">
        <f>Mapping!AA$2*Valeurs!J313/(SUMPRODUCT(Mapping!$S$2:$AL$2,Valeurs!$B313:$U313))</f>
        <v>4.1492030782773375E-3</v>
      </c>
      <c r="K313">
        <f>Mapping!AB$2*Valeurs!K313/(SUMPRODUCT(Mapping!$S$2:$AL$2,Valeurs!$B313:$U313))</f>
        <v>3.50407925844601E-2</v>
      </c>
      <c r="L313">
        <f>Mapping!AC$2*Valeurs!L313/(SUMPRODUCT(Mapping!$S$2:$AL$2,Valeurs!$B313:$U313))</f>
        <v>0.11110303355902815</v>
      </c>
      <c r="M313">
        <f>Mapping!AD$2*Valeurs!M313/(SUMPRODUCT(Mapping!$S$2:$AL$2,Valeurs!$B313:$U313))</f>
        <v>8.9808171803775927E-2</v>
      </c>
      <c r="N313">
        <f>Mapping!AE$2*Valeurs!N313/(SUMPRODUCT(Mapping!$S$2:$AL$2,Valeurs!$B313:$U313))</f>
        <v>3.8863044811755849E-2</v>
      </c>
      <c r="O313">
        <f>Mapping!AF$2*Valeurs!O313/(SUMPRODUCT(Mapping!$S$2:$AL$2,Valeurs!$B313:$U313))</f>
        <v>4.1385644552466003E-2</v>
      </c>
      <c r="P313">
        <f>Mapping!AG$2*Valeurs!P313/(SUMPRODUCT(Mapping!$S$2:$AL$2,Valeurs!$B313:$U313))</f>
        <v>6.0129406723508472E-2</v>
      </c>
      <c r="Q313">
        <f>Mapping!AH$2*Valeurs!Q313/(SUMPRODUCT(Mapping!$S$2:$AL$2,Valeurs!$B313:$U313))</f>
        <v>3.2698944205095982E-2</v>
      </c>
      <c r="R313">
        <f>Mapping!AI$2*Valeurs!R313/(SUMPRODUCT(Mapping!$S$2:$AL$2,Valeurs!$B313:$U313))</f>
        <v>6.2309194319586279E-2</v>
      </c>
      <c r="S313">
        <f>Mapping!AJ$2*Valeurs!S313/(SUMPRODUCT(Mapping!$S$2:$AL$2,Valeurs!$B313:$U313))</f>
        <v>3.3673216486594264E-2</v>
      </c>
      <c r="T313">
        <f>Mapping!AK$2*Valeurs!T313/(SUMPRODUCT(Mapping!$S$2:$AL$2,Valeurs!$B313:$U313))</f>
        <v>2.8680402990421665E-2</v>
      </c>
      <c r="U313">
        <f>Mapping!AL$2*Valeurs!U313/(SUMPRODUCT(Mapping!$S$2:$AL$2,Valeurs!$B313:$U313))</f>
        <v>5.8011326791223054E-2</v>
      </c>
      <c r="V313">
        <f>SUMPRODUCT(B313:U313,Rendements!B313:U313)</f>
        <v>1.0381894246171893E-2</v>
      </c>
      <c r="W313">
        <f t="shared" si="4"/>
        <v>1.1790995906419244</v>
      </c>
    </row>
    <row r="314" spans="1:23" x14ac:dyDescent="0.25">
      <c r="A314" s="1" t="s">
        <v>333</v>
      </c>
      <c r="B314">
        <f>Mapping!S$2*Valeurs!B314/(SUMPRODUCT(Mapping!$S$2:$AL$2,Valeurs!$B314:$U314))</f>
        <v>5.6460468060185814E-2</v>
      </c>
      <c r="C314">
        <f>Mapping!T$2*Valeurs!C314/(SUMPRODUCT(Mapping!$S$2:$AL$2,Valeurs!$B314:$U314))</f>
        <v>3.9363684122486982E-2</v>
      </c>
      <c r="D314">
        <f>Mapping!U$2*Valeurs!D314/(SUMPRODUCT(Mapping!$S$2:$AL$2,Valeurs!$B314:$U314))</f>
        <v>3.7023611133586022E-2</v>
      </c>
      <c r="E314">
        <f>Mapping!V$2*Valeurs!E314/(SUMPRODUCT(Mapping!$S$2:$AL$2,Valeurs!$B314:$U314))</f>
        <v>5.0831862958039195E-2</v>
      </c>
      <c r="F314">
        <f>Mapping!W$2*Valeurs!F314/(SUMPRODUCT(Mapping!$S$2:$AL$2,Valeurs!$B314:$U314))</f>
        <v>6.1094754735122582E-2</v>
      </c>
      <c r="G314">
        <f>Mapping!X$2*Valeurs!G314/(SUMPRODUCT(Mapping!$S$2:$AL$2,Valeurs!$B314:$U314))</f>
        <v>5.3821614757903022E-2</v>
      </c>
      <c r="H314">
        <f>Mapping!Y$2*Valeurs!H314/(SUMPRODUCT(Mapping!$S$2:$AL$2,Valeurs!$B314:$U314))</f>
        <v>5.2385294172822096E-2</v>
      </c>
      <c r="I314">
        <f>Mapping!Z$2*Valeurs!I314/(SUMPRODUCT(Mapping!$S$2:$AL$2,Valeurs!$B314:$U314))</f>
        <v>5.3538680958071724E-2</v>
      </c>
      <c r="J314">
        <f>Mapping!AA$2*Valeurs!J314/(SUMPRODUCT(Mapping!$S$2:$AL$2,Valeurs!$B314:$U314))</f>
        <v>4.1627438285897567E-3</v>
      </c>
      <c r="K314">
        <f>Mapping!AB$2*Valeurs!K314/(SUMPRODUCT(Mapping!$S$2:$AL$2,Valeurs!$B314:$U314))</f>
        <v>3.5130851547450589E-2</v>
      </c>
      <c r="L314">
        <f>Mapping!AC$2*Valeurs!L314/(SUMPRODUCT(Mapping!$S$2:$AL$2,Valeurs!$B314:$U314))</f>
        <v>0.11255163823105958</v>
      </c>
      <c r="M314">
        <f>Mapping!AD$2*Valeurs!M314/(SUMPRODUCT(Mapping!$S$2:$AL$2,Valeurs!$B314:$U314))</f>
        <v>8.7912208003646936E-2</v>
      </c>
      <c r="N314">
        <f>Mapping!AE$2*Valeurs!N314/(SUMPRODUCT(Mapping!$S$2:$AL$2,Valeurs!$B314:$U314))</f>
        <v>3.9116258054262665E-2</v>
      </c>
      <c r="O314">
        <f>Mapping!AF$2*Valeurs!O314/(SUMPRODUCT(Mapping!$S$2:$AL$2,Valeurs!$B314:$U314))</f>
        <v>4.1317092153460813E-2</v>
      </c>
      <c r="P314">
        <f>Mapping!AG$2*Valeurs!P314/(SUMPRODUCT(Mapping!$S$2:$AL$2,Valeurs!$B314:$U314))</f>
        <v>5.9965841472903778E-2</v>
      </c>
      <c r="Q314">
        <f>Mapping!AH$2*Valeurs!Q314/(SUMPRODUCT(Mapping!$S$2:$AL$2,Valeurs!$B314:$U314))</f>
        <v>3.3063968089476925E-2</v>
      </c>
      <c r="R314">
        <f>Mapping!AI$2*Valeurs!R314/(SUMPRODUCT(Mapping!$S$2:$AL$2,Valeurs!$B314:$U314))</f>
        <v>6.3013238906740932E-2</v>
      </c>
      <c r="S314">
        <f>Mapping!AJ$2*Valeurs!S314/(SUMPRODUCT(Mapping!$S$2:$AL$2,Valeurs!$B314:$U314))</f>
        <v>3.2902356208015605E-2</v>
      </c>
      <c r="T314">
        <f>Mapping!AK$2*Valeurs!T314/(SUMPRODUCT(Mapping!$S$2:$AL$2,Valeurs!$B314:$U314))</f>
        <v>2.8742449844398565E-2</v>
      </c>
      <c r="U314">
        <f>Mapping!AL$2*Valeurs!U314/(SUMPRODUCT(Mapping!$S$2:$AL$2,Valeurs!$B314:$U314))</f>
        <v>5.760138276177669E-2</v>
      </c>
      <c r="V314">
        <f>SUMPRODUCT(B314:U314,Rendements!B314:U314)</f>
        <v>-3.0768072437862269E-3</v>
      </c>
      <c r="W314">
        <f t="shared" si="4"/>
        <v>1.175471728480292</v>
      </c>
    </row>
    <row r="315" spans="1:23" x14ac:dyDescent="0.25">
      <c r="A315" s="1" t="s">
        <v>334</v>
      </c>
      <c r="B315">
        <f>Mapping!S$2*Valeurs!B315/(SUMPRODUCT(Mapping!$S$2:$AL$2,Valeurs!$B315:$U315))</f>
        <v>5.595070954410223E-2</v>
      </c>
      <c r="C315">
        <f>Mapping!T$2*Valeurs!C315/(SUMPRODUCT(Mapping!$S$2:$AL$2,Valeurs!$B315:$U315))</f>
        <v>3.9642779303118117E-2</v>
      </c>
      <c r="D315">
        <f>Mapping!U$2*Valeurs!D315/(SUMPRODUCT(Mapping!$S$2:$AL$2,Valeurs!$B315:$U315))</f>
        <v>3.6819026717536958E-2</v>
      </c>
      <c r="E315">
        <f>Mapping!V$2*Valeurs!E315/(SUMPRODUCT(Mapping!$S$2:$AL$2,Valeurs!$B315:$U315))</f>
        <v>5.0052346071647991E-2</v>
      </c>
      <c r="F315">
        <f>Mapping!W$2*Valeurs!F315/(SUMPRODUCT(Mapping!$S$2:$AL$2,Valeurs!$B315:$U315))</f>
        <v>6.028566698999379E-2</v>
      </c>
      <c r="G315">
        <f>Mapping!X$2*Valeurs!G315/(SUMPRODUCT(Mapping!$S$2:$AL$2,Valeurs!$B315:$U315))</f>
        <v>5.3741998417671799E-2</v>
      </c>
      <c r="H315">
        <f>Mapping!Y$2*Valeurs!H315/(SUMPRODUCT(Mapping!$S$2:$AL$2,Valeurs!$B315:$U315))</f>
        <v>5.2144011595919151E-2</v>
      </c>
      <c r="I315">
        <f>Mapping!Z$2*Valeurs!I315/(SUMPRODUCT(Mapping!$S$2:$AL$2,Valeurs!$B315:$U315))</f>
        <v>5.2766160657982654E-2</v>
      </c>
      <c r="J315">
        <f>Mapping!AA$2*Valeurs!J315/(SUMPRODUCT(Mapping!$S$2:$AL$2,Valeurs!$B315:$U315))</f>
        <v>4.1421721466102989E-3</v>
      </c>
      <c r="K315">
        <f>Mapping!AB$2*Valeurs!K315/(SUMPRODUCT(Mapping!$S$2:$AL$2,Valeurs!$B315:$U315))</f>
        <v>3.5150569114403139E-2</v>
      </c>
      <c r="L315">
        <f>Mapping!AC$2*Valeurs!L315/(SUMPRODUCT(Mapping!$S$2:$AL$2,Valeurs!$B315:$U315))</f>
        <v>0.11339520527310196</v>
      </c>
      <c r="M315">
        <f>Mapping!AD$2*Valeurs!M315/(SUMPRODUCT(Mapping!$S$2:$AL$2,Valeurs!$B315:$U315))</f>
        <v>8.6457698848416933E-2</v>
      </c>
      <c r="N315">
        <f>Mapping!AE$2*Valeurs!N315/(SUMPRODUCT(Mapping!$S$2:$AL$2,Valeurs!$B315:$U315))</f>
        <v>3.7183103052872507E-2</v>
      </c>
      <c r="O315">
        <f>Mapping!AF$2*Valeurs!O315/(SUMPRODUCT(Mapping!$S$2:$AL$2,Valeurs!$B315:$U315))</f>
        <v>4.2049778203689193E-2</v>
      </c>
      <c r="P315">
        <f>Mapping!AG$2*Valeurs!P315/(SUMPRODUCT(Mapping!$S$2:$AL$2,Valeurs!$B315:$U315))</f>
        <v>6.6180715450609287E-2</v>
      </c>
      <c r="Q315">
        <f>Mapping!AH$2*Valeurs!Q315/(SUMPRODUCT(Mapping!$S$2:$AL$2,Valeurs!$B315:$U315))</f>
        <v>3.2864542185557441E-2</v>
      </c>
      <c r="R315">
        <f>Mapping!AI$2*Valeurs!R315/(SUMPRODUCT(Mapping!$S$2:$AL$2,Valeurs!$B315:$U315))</f>
        <v>6.4802380197427303E-2</v>
      </c>
      <c r="S315">
        <f>Mapping!AJ$2*Valeurs!S315/(SUMPRODUCT(Mapping!$S$2:$AL$2,Valeurs!$B315:$U315))</f>
        <v>3.157662391125466E-2</v>
      </c>
      <c r="T315">
        <f>Mapping!AK$2*Valeurs!T315/(SUMPRODUCT(Mapping!$S$2:$AL$2,Valeurs!$B315:$U315))</f>
        <v>2.8728349582008258E-2</v>
      </c>
      <c r="U315">
        <f>Mapping!AL$2*Valeurs!U315/(SUMPRODUCT(Mapping!$S$2:$AL$2,Valeurs!$B315:$U315))</f>
        <v>5.6066162736076369E-2</v>
      </c>
      <c r="V315">
        <f>SUMPRODUCT(B315:U315,Rendements!B315:U315)</f>
        <v>3.1124854158102334E-3</v>
      </c>
      <c r="W315">
        <f t="shared" si="4"/>
        <v>1.1791303670918842</v>
      </c>
    </row>
    <row r="316" spans="1:23" x14ac:dyDescent="0.25">
      <c r="A316" s="1" t="s">
        <v>335</v>
      </c>
      <c r="B316">
        <f>Mapping!S$2*Valeurs!B316/(SUMPRODUCT(Mapping!$S$2:$AL$2,Valeurs!$B316:$U316))</f>
        <v>5.6354922883112911E-2</v>
      </c>
      <c r="C316">
        <f>Mapping!T$2*Valeurs!C316/(SUMPRODUCT(Mapping!$S$2:$AL$2,Valeurs!$B316:$U316))</f>
        <v>3.9579203855003402E-2</v>
      </c>
      <c r="D316">
        <f>Mapping!U$2*Valeurs!D316/(SUMPRODUCT(Mapping!$S$2:$AL$2,Valeurs!$B316:$U316))</f>
        <v>3.5588433063018524E-2</v>
      </c>
      <c r="E316">
        <f>Mapping!V$2*Valeurs!E316/(SUMPRODUCT(Mapping!$S$2:$AL$2,Valeurs!$B316:$U316))</f>
        <v>4.9929834916856861E-2</v>
      </c>
      <c r="F316">
        <f>Mapping!W$2*Valeurs!F316/(SUMPRODUCT(Mapping!$S$2:$AL$2,Valeurs!$B316:$U316))</f>
        <v>5.9643348614271431E-2</v>
      </c>
      <c r="G316">
        <f>Mapping!X$2*Valeurs!G316/(SUMPRODUCT(Mapping!$S$2:$AL$2,Valeurs!$B316:$U316))</f>
        <v>5.3423290096589013E-2</v>
      </c>
      <c r="H316">
        <f>Mapping!Y$2*Valeurs!H316/(SUMPRODUCT(Mapping!$S$2:$AL$2,Valeurs!$B316:$U316))</f>
        <v>5.166171579510747E-2</v>
      </c>
      <c r="I316">
        <f>Mapping!Z$2*Valeurs!I316/(SUMPRODUCT(Mapping!$S$2:$AL$2,Valeurs!$B316:$U316))</f>
        <v>5.223967399187384E-2</v>
      </c>
      <c r="J316">
        <f>Mapping!AA$2*Valeurs!J316/(SUMPRODUCT(Mapping!$S$2:$AL$2,Valeurs!$B316:$U316))</f>
        <v>4.1236251333152639E-3</v>
      </c>
      <c r="K316">
        <f>Mapping!AB$2*Valeurs!K316/(SUMPRODUCT(Mapping!$S$2:$AL$2,Valeurs!$B316:$U316))</f>
        <v>3.5071493687866606E-2</v>
      </c>
      <c r="L316">
        <f>Mapping!AC$2*Valeurs!L316/(SUMPRODUCT(Mapping!$S$2:$AL$2,Valeurs!$B316:$U316))</f>
        <v>0.11338792950059784</v>
      </c>
      <c r="M316">
        <f>Mapping!AD$2*Valeurs!M316/(SUMPRODUCT(Mapping!$S$2:$AL$2,Valeurs!$B316:$U316))</f>
        <v>8.6708035450415208E-2</v>
      </c>
      <c r="N316">
        <f>Mapping!AE$2*Valeurs!N316/(SUMPRODUCT(Mapping!$S$2:$AL$2,Valeurs!$B316:$U316))</f>
        <v>3.9018099258776841E-2</v>
      </c>
      <c r="O316">
        <f>Mapping!AF$2*Valeurs!O316/(SUMPRODUCT(Mapping!$S$2:$AL$2,Valeurs!$B316:$U316))</f>
        <v>4.2465122749807356E-2</v>
      </c>
      <c r="P316">
        <f>Mapping!AG$2*Valeurs!P316/(SUMPRODUCT(Mapping!$S$2:$AL$2,Valeurs!$B316:$U316))</f>
        <v>6.5499445439729187E-2</v>
      </c>
      <c r="Q316">
        <f>Mapping!AH$2*Valeurs!Q316/(SUMPRODUCT(Mapping!$S$2:$AL$2,Valeurs!$B316:$U316))</f>
        <v>3.2722167351920142E-2</v>
      </c>
      <c r="R316">
        <f>Mapping!AI$2*Valeurs!R316/(SUMPRODUCT(Mapping!$S$2:$AL$2,Valeurs!$B316:$U316))</f>
        <v>6.6635595313688706E-2</v>
      </c>
      <c r="S316">
        <f>Mapping!AJ$2*Valeurs!S316/(SUMPRODUCT(Mapping!$S$2:$AL$2,Valeurs!$B316:$U316))</f>
        <v>3.119516063394321E-2</v>
      </c>
      <c r="T316">
        <f>Mapping!AK$2*Valeurs!T316/(SUMPRODUCT(Mapping!$S$2:$AL$2,Valeurs!$B316:$U316))</f>
        <v>2.831908947340777E-2</v>
      </c>
      <c r="U316">
        <f>Mapping!AL$2*Valeurs!U316/(SUMPRODUCT(Mapping!$S$2:$AL$2,Valeurs!$B316:$U316))</f>
        <v>5.6433812790698444E-2</v>
      </c>
      <c r="V316">
        <f>SUMPRODUCT(B316:U316,Rendements!B316:U316)</f>
        <v>1.2461992734345912E-2</v>
      </c>
      <c r="W316">
        <f t="shared" si="4"/>
        <v>1.19382468115943</v>
      </c>
    </row>
    <row r="317" spans="1:23" x14ac:dyDescent="0.25">
      <c r="A317" s="1" t="s">
        <v>336</v>
      </c>
      <c r="B317">
        <f>Mapping!S$2*Valeurs!B317/(SUMPRODUCT(Mapping!$S$2:$AL$2,Valeurs!$B317:$U317))</f>
        <v>5.572846557536746E-2</v>
      </c>
      <c r="C317">
        <f>Mapping!T$2*Valeurs!C317/(SUMPRODUCT(Mapping!$S$2:$AL$2,Valeurs!$B317:$U317))</f>
        <v>3.9602924980187963E-2</v>
      </c>
      <c r="D317">
        <f>Mapping!U$2*Valeurs!D317/(SUMPRODUCT(Mapping!$S$2:$AL$2,Valeurs!$B317:$U317))</f>
        <v>3.4943903240958453E-2</v>
      </c>
      <c r="E317">
        <f>Mapping!V$2*Valeurs!E317/(SUMPRODUCT(Mapping!$S$2:$AL$2,Valeurs!$B317:$U317))</f>
        <v>5.0240995361270115E-2</v>
      </c>
      <c r="F317">
        <f>Mapping!W$2*Valeurs!F317/(SUMPRODUCT(Mapping!$S$2:$AL$2,Valeurs!$B317:$U317))</f>
        <v>5.9688423020576059E-2</v>
      </c>
      <c r="G317">
        <f>Mapping!X$2*Valeurs!G317/(SUMPRODUCT(Mapping!$S$2:$AL$2,Valeurs!$B317:$U317))</f>
        <v>5.3230857958222674E-2</v>
      </c>
      <c r="H317">
        <f>Mapping!Y$2*Valeurs!H317/(SUMPRODUCT(Mapping!$S$2:$AL$2,Valeurs!$B317:$U317))</f>
        <v>5.1858037524460755E-2</v>
      </c>
      <c r="I317">
        <f>Mapping!Z$2*Valeurs!I317/(SUMPRODUCT(Mapping!$S$2:$AL$2,Valeurs!$B317:$U317))</f>
        <v>5.2582357665946919E-2</v>
      </c>
      <c r="J317">
        <f>Mapping!AA$2*Valeurs!J317/(SUMPRODUCT(Mapping!$S$2:$AL$2,Valeurs!$B317:$U317))</f>
        <v>4.095644539125907E-3</v>
      </c>
      <c r="K317">
        <f>Mapping!AB$2*Valeurs!K317/(SUMPRODUCT(Mapping!$S$2:$AL$2,Valeurs!$B317:$U317))</f>
        <v>3.5355238098208348E-2</v>
      </c>
      <c r="L317">
        <f>Mapping!AC$2*Valeurs!L317/(SUMPRODUCT(Mapping!$S$2:$AL$2,Valeurs!$B317:$U317))</f>
        <v>0.11364561219778793</v>
      </c>
      <c r="M317">
        <f>Mapping!AD$2*Valeurs!M317/(SUMPRODUCT(Mapping!$S$2:$AL$2,Valeurs!$B317:$U317))</f>
        <v>8.6504950644712267E-2</v>
      </c>
      <c r="N317">
        <f>Mapping!AE$2*Valeurs!N317/(SUMPRODUCT(Mapping!$S$2:$AL$2,Valeurs!$B317:$U317))</f>
        <v>3.7285673226365626E-2</v>
      </c>
      <c r="O317">
        <f>Mapping!AF$2*Valeurs!O317/(SUMPRODUCT(Mapping!$S$2:$AL$2,Valeurs!$B317:$U317))</f>
        <v>4.2432872811125392E-2</v>
      </c>
      <c r="P317">
        <f>Mapping!AG$2*Valeurs!P317/(SUMPRODUCT(Mapping!$S$2:$AL$2,Valeurs!$B317:$U317))</f>
        <v>6.2685829595795994E-2</v>
      </c>
      <c r="Q317">
        <f>Mapping!AH$2*Valeurs!Q317/(SUMPRODUCT(Mapping!$S$2:$AL$2,Valeurs!$B317:$U317))</f>
        <v>3.2796530966974102E-2</v>
      </c>
      <c r="R317">
        <f>Mapping!AI$2*Valeurs!R317/(SUMPRODUCT(Mapping!$S$2:$AL$2,Valeurs!$B317:$U317))</f>
        <v>6.8271185991376354E-2</v>
      </c>
      <c r="S317">
        <f>Mapping!AJ$2*Valeurs!S317/(SUMPRODUCT(Mapping!$S$2:$AL$2,Valeurs!$B317:$U317))</f>
        <v>3.1607929352102646E-2</v>
      </c>
      <c r="T317">
        <f>Mapping!AK$2*Valeurs!T317/(SUMPRODUCT(Mapping!$S$2:$AL$2,Valeurs!$B317:$U317))</f>
        <v>2.8399033495239985E-2</v>
      </c>
      <c r="U317">
        <f>Mapping!AL$2*Valeurs!U317/(SUMPRODUCT(Mapping!$S$2:$AL$2,Valeurs!$B317:$U317))</f>
        <v>5.9043533754195132E-2</v>
      </c>
      <c r="V317">
        <f>SUMPRODUCT(B317:U317,Rendements!B317:U317)</f>
        <v>-1.8759608052503667E-3</v>
      </c>
      <c r="W317">
        <f t="shared" si="4"/>
        <v>1.1915851128492345</v>
      </c>
    </row>
    <row r="318" spans="1:23" x14ac:dyDescent="0.25">
      <c r="A318" s="1" t="s">
        <v>337</v>
      </c>
      <c r="B318">
        <f>Mapping!S$2*Valeurs!B318/(SUMPRODUCT(Mapping!$S$2:$AL$2,Valeurs!$B318:$U318))</f>
        <v>5.5683362150110847E-2</v>
      </c>
      <c r="C318">
        <f>Mapping!T$2*Valeurs!C318/(SUMPRODUCT(Mapping!$S$2:$AL$2,Valeurs!$B318:$U318))</f>
        <v>3.9754115591848389E-2</v>
      </c>
      <c r="D318">
        <f>Mapping!U$2*Valeurs!D318/(SUMPRODUCT(Mapping!$S$2:$AL$2,Valeurs!$B318:$U318))</f>
        <v>3.4906152614036352E-2</v>
      </c>
      <c r="E318">
        <f>Mapping!V$2*Valeurs!E318/(SUMPRODUCT(Mapping!$S$2:$AL$2,Valeurs!$B318:$U318))</f>
        <v>5.0158649234522582E-2</v>
      </c>
      <c r="F318">
        <f>Mapping!W$2*Valeurs!F318/(SUMPRODUCT(Mapping!$S$2:$AL$2,Valeurs!$B318:$U318))</f>
        <v>6.0031177642174978E-2</v>
      </c>
      <c r="G318">
        <f>Mapping!X$2*Valeurs!G318/(SUMPRODUCT(Mapping!$S$2:$AL$2,Valeurs!$B318:$U318))</f>
        <v>5.2946665952621264E-2</v>
      </c>
      <c r="H318">
        <f>Mapping!Y$2*Valeurs!H318/(SUMPRODUCT(Mapping!$S$2:$AL$2,Valeurs!$B318:$U318))</f>
        <v>5.1570246238260536E-2</v>
      </c>
      <c r="I318">
        <f>Mapping!Z$2*Valeurs!I318/(SUMPRODUCT(Mapping!$S$2:$AL$2,Valeurs!$B318:$U318))</f>
        <v>5.2357935861532166E-2</v>
      </c>
      <c r="J318">
        <f>Mapping!AA$2*Valeurs!J318/(SUMPRODUCT(Mapping!$S$2:$AL$2,Valeurs!$B318:$U318))</f>
        <v>4.1175507982713893E-3</v>
      </c>
      <c r="K318">
        <f>Mapping!AB$2*Valeurs!K318/(SUMPRODUCT(Mapping!$S$2:$AL$2,Valeurs!$B318:$U318))</f>
        <v>3.5061198757737166E-2</v>
      </c>
      <c r="L318">
        <f>Mapping!AC$2*Valeurs!L318/(SUMPRODUCT(Mapping!$S$2:$AL$2,Valeurs!$B318:$U318))</f>
        <v>0.1149359853631748</v>
      </c>
      <c r="M318">
        <f>Mapping!AD$2*Valeurs!M318/(SUMPRODUCT(Mapping!$S$2:$AL$2,Valeurs!$B318:$U318))</f>
        <v>8.5682076208005428E-2</v>
      </c>
      <c r="N318">
        <f>Mapping!AE$2*Valeurs!N318/(SUMPRODUCT(Mapping!$S$2:$AL$2,Valeurs!$B318:$U318))</f>
        <v>3.8213150979399528E-2</v>
      </c>
      <c r="O318">
        <f>Mapping!AF$2*Valeurs!O318/(SUMPRODUCT(Mapping!$S$2:$AL$2,Valeurs!$B318:$U318))</f>
        <v>4.2129457299395538E-2</v>
      </c>
      <c r="P318">
        <f>Mapping!AG$2*Valeurs!P318/(SUMPRODUCT(Mapping!$S$2:$AL$2,Valeurs!$B318:$U318))</f>
        <v>6.3377123379084563E-2</v>
      </c>
      <c r="Q318">
        <f>Mapping!AH$2*Valeurs!Q318/(SUMPRODUCT(Mapping!$S$2:$AL$2,Valeurs!$B318:$U318))</f>
        <v>3.2410034826507943E-2</v>
      </c>
      <c r="R318">
        <f>Mapping!AI$2*Valeurs!R318/(SUMPRODUCT(Mapping!$S$2:$AL$2,Valeurs!$B318:$U318))</f>
        <v>6.7995782976870603E-2</v>
      </c>
      <c r="S318">
        <f>Mapping!AJ$2*Valeurs!S318/(SUMPRODUCT(Mapping!$S$2:$AL$2,Valeurs!$B318:$U318))</f>
        <v>3.1232790707721308E-2</v>
      </c>
      <c r="T318">
        <f>Mapping!AK$2*Valeurs!T318/(SUMPRODUCT(Mapping!$S$2:$AL$2,Valeurs!$B318:$U318))</f>
        <v>2.8284473021153202E-2</v>
      </c>
      <c r="U318">
        <f>Mapping!AL$2*Valeurs!U318/(SUMPRODUCT(Mapping!$S$2:$AL$2,Valeurs!$B318:$U318))</f>
        <v>5.9152070397571643E-2</v>
      </c>
      <c r="V318">
        <f>SUMPRODUCT(B318:U318,Rendements!B318:U318)</f>
        <v>4.1261164905204359E-3</v>
      </c>
      <c r="W318">
        <f t="shared" si="4"/>
        <v>1.1965017318332203</v>
      </c>
    </row>
    <row r="319" spans="1:23" x14ac:dyDescent="0.25">
      <c r="A319" s="1" t="s">
        <v>338</v>
      </c>
      <c r="B319">
        <f>Mapping!S$2*Valeurs!B319/(SUMPRODUCT(Mapping!$S$2:$AL$2,Valeurs!$B319:$U319))</f>
        <v>5.4873843998593623E-2</v>
      </c>
      <c r="C319">
        <f>Mapping!T$2*Valeurs!C319/(SUMPRODUCT(Mapping!$S$2:$AL$2,Valeurs!$B319:$U319))</f>
        <v>3.922195899889349E-2</v>
      </c>
      <c r="D319">
        <f>Mapping!U$2*Valeurs!D319/(SUMPRODUCT(Mapping!$S$2:$AL$2,Valeurs!$B319:$U319))</f>
        <v>3.5414670522379441E-2</v>
      </c>
      <c r="E319">
        <f>Mapping!V$2*Valeurs!E319/(SUMPRODUCT(Mapping!$S$2:$AL$2,Valeurs!$B319:$U319))</f>
        <v>5.1239877126921386E-2</v>
      </c>
      <c r="F319">
        <f>Mapping!W$2*Valeurs!F319/(SUMPRODUCT(Mapping!$S$2:$AL$2,Valeurs!$B319:$U319))</f>
        <v>5.9364272363280957E-2</v>
      </c>
      <c r="G319">
        <f>Mapping!X$2*Valeurs!G319/(SUMPRODUCT(Mapping!$S$2:$AL$2,Valeurs!$B319:$U319))</f>
        <v>5.3357765527668369E-2</v>
      </c>
      <c r="H319">
        <f>Mapping!Y$2*Valeurs!H319/(SUMPRODUCT(Mapping!$S$2:$AL$2,Valeurs!$B319:$U319))</f>
        <v>5.1445491539541394E-2</v>
      </c>
      <c r="I319">
        <f>Mapping!Z$2*Valeurs!I319/(SUMPRODUCT(Mapping!$S$2:$AL$2,Valeurs!$B319:$U319))</f>
        <v>5.2710957909268955E-2</v>
      </c>
      <c r="J319">
        <f>Mapping!AA$2*Valeurs!J319/(SUMPRODUCT(Mapping!$S$2:$AL$2,Valeurs!$B319:$U319))</f>
        <v>4.1340262033277685E-3</v>
      </c>
      <c r="K319">
        <f>Mapping!AB$2*Valeurs!K319/(SUMPRODUCT(Mapping!$S$2:$AL$2,Valeurs!$B319:$U319))</f>
        <v>3.5261949186864809E-2</v>
      </c>
      <c r="L319">
        <f>Mapping!AC$2*Valeurs!L319/(SUMPRODUCT(Mapping!$S$2:$AL$2,Valeurs!$B319:$U319))</f>
        <v>0.11300998103510267</v>
      </c>
      <c r="M319">
        <f>Mapping!AD$2*Valeurs!M319/(SUMPRODUCT(Mapping!$S$2:$AL$2,Valeurs!$B319:$U319))</f>
        <v>8.5470029274452033E-2</v>
      </c>
      <c r="N319">
        <f>Mapping!AE$2*Valeurs!N319/(SUMPRODUCT(Mapping!$S$2:$AL$2,Valeurs!$B319:$U319))</f>
        <v>3.7290847875323538E-2</v>
      </c>
      <c r="O319">
        <f>Mapping!AF$2*Valeurs!O319/(SUMPRODUCT(Mapping!$S$2:$AL$2,Valeurs!$B319:$U319))</f>
        <v>4.2676025307721584E-2</v>
      </c>
      <c r="P319">
        <f>Mapping!AG$2*Valeurs!P319/(SUMPRODUCT(Mapping!$S$2:$AL$2,Valeurs!$B319:$U319))</f>
        <v>6.3304773359971797E-2</v>
      </c>
      <c r="Q319">
        <f>Mapping!AH$2*Valeurs!Q319/(SUMPRODUCT(Mapping!$S$2:$AL$2,Valeurs!$B319:$U319))</f>
        <v>3.2554907187950372E-2</v>
      </c>
      <c r="R319">
        <f>Mapping!AI$2*Valeurs!R319/(SUMPRODUCT(Mapping!$S$2:$AL$2,Valeurs!$B319:$U319))</f>
        <v>6.8918380001931581E-2</v>
      </c>
      <c r="S319">
        <f>Mapping!AJ$2*Valeurs!S319/(SUMPRODUCT(Mapping!$S$2:$AL$2,Valeurs!$B319:$U319))</f>
        <v>3.1154752832028523E-2</v>
      </c>
      <c r="T319">
        <f>Mapping!AK$2*Valeurs!T319/(SUMPRODUCT(Mapping!$S$2:$AL$2,Valeurs!$B319:$U319))</f>
        <v>2.8348531178344894E-2</v>
      </c>
      <c r="U319">
        <f>Mapping!AL$2*Valeurs!U319/(SUMPRODUCT(Mapping!$S$2:$AL$2,Valeurs!$B319:$U319))</f>
        <v>6.024695857043294E-2</v>
      </c>
      <c r="V319">
        <f>SUMPRODUCT(B319:U319,Rendements!B319:U319)</f>
        <v>-4.2906945757223416E-3</v>
      </c>
      <c r="W319">
        <f t="shared" si="4"/>
        <v>1.1913679083426012</v>
      </c>
    </row>
    <row r="320" spans="1:23" x14ac:dyDescent="0.25">
      <c r="A320" s="1" t="s">
        <v>339</v>
      </c>
      <c r="B320">
        <f>Mapping!S$2*Valeurs!B320/(SUMPRODUCT(Mapping!$S$2:$AL$2,Valeurs!$B320:$U320))</f>
        <v>5.4683315395551074E-2</v>
      </c>
      <c r="C320">
        <f>Mapping!T$2*Valeurs!C320/(SUMPRODUCT(Mapping!$S$2:$AL$2,Valeurs!$B320:$U320))</f>
        <v>3.8673912391437346E-2</v>
      </c>
      <c r="D320">
        <f>Mapping!U$2*Valeurs!D320/(SUMPRODUCT(Mapping!$S$2:$AL$2,Valeurs!$B320:$U320))</f>
        <v>3.6131470131753517E-2</v>
      </c>
      <c r="E320">
        <f>Mapping!V$2*Valeurs!E320/(SUMPRODUCT(Mapping!$S$2:$AL$2,Valeurs!$B320:$U320))</f>
        <v>5.1388232178180705E-2</v>
      </c>
      <c r="F320">
        <f>Mapping!W$2*Valeurs!F320/(SUMPRODUCT(Mapping!$S$2:$AL$2,Valeurs!$B320:$U320))</f>
        <v>6.0069140602877956E-2</v>
      </c>
      <c r="G320">
        <f>Mapping!X$2*Valeurs!G320/(SUMPRODUCT(Mapping!$S$2:$AL$2,Valeurs!$B320:$U320))</f>
        <v>5.2832675629418895E-2</v>
      </c>
      <c r="H320">
        <f>Mapping!Y$2*Valeurs!H320/(SUMPRODUCT(Mapping!$S$2:$AL$2,Valeurs!$B320:$U320))</f>
        <v>5.2136127891543947E-2</v>
      </c>
      <c r="I320">
        <f>Mapping!Z$2*Valeurs!I320/(SUMPRODUCT(Mapping!$S$2:$AL$2,Valeurs!$B320:$U320))</f>
        <v>5.232393367929155E-2</v>
      </c>
      <c r="J320">
        <f>Mapping!AA$2*Valeurs!J320/(SUMPRODUCT(Mapping!$S$2:$AL$2,Valeurs!$B320:$U320))</f>
        <v>4.1990675331792567E-3</v>
      </c>
      <c r="K320">
        <f>Mapping!AB$2*Valeurs!K320/(SUMPRODUCT(Mapping!$S$2:$AL$2,Valeurs!$B320:$U320))</f>
        <v>3.5198916152784726E-2</v>
      </c>
      <c r="L320">
        <f>Mapping!AC$2*Valeurs!L320/(SUMPRODUCT(Mapping!$S$2:$AL$2,Valeurs!$B320:$U320))</f>
        <v>0.11445118638118335</v>
      </c>
      <c r="M320">
        <f>Mapping!AD$2*Valeurs!M320/(SUMPRODUCT(Mapping!$S$2:$AL$2,Valeurs!$B320:$U320))</f>
        <v>8.484870578149846E-2</v>
      </c>
      <c r="N320">
        <f>Mapping!AE$2*Valeurs!N320/(SUMPRODUCT(Mapping!$S$2:$AL$2,Valeurs!$B320:$U320))</f>
        <v>3.6795121803217506E-2</v>
      </c>
      <c r="O320">
        <f>Mapping!AF$2*Valeurs!O320/(SUMPRODUCT(Mapping!$S$2:$AL$2,Valeurs!$B320:$U320))</f>
        <v>4.2506703766609311E-2</v>
      </c>
      <c r="P320">
        <f>Mapping!AG$2*Valeurs!P320/(SUMPRODUCT(Mapping!$S$2:$AL$2,Valeurs!$B320:$U320))</f>
        <v>6.2188045039176035E-2</v>
      </c>
      <c r="Q320">
        <f>Mapping!AH$2*Valeurs!Q320/(SUMPRODUCT(Mapping!$S$2:$AL$2,Valeurs!$B320:$U320))</f>
        <v>3.2459214244003033E-2</v>
      </c>
      <c r="R320">
        <f>Mapping!AI$2*Valeurs!R320/(SUMPRODUCT(Mapping!$S$2:$AL$2,Valeurs!$B320:$U320))</f>
        <v>6.8836241060031444E-2</v>
      </c>
      <c r="S320">
        <f>Mapping!AJ$2*Valeurs!S320/(SUMPRODUCT(Mapping!$S$2:$AL$2,Valeurs!$B320:$U320))</f>
        <v>3.0527578202835096E-2</v>
      </c>
      <c r="T320">
        <f>Mapping!AK$2*Valeurs!T320/(SUMPRODUCT(Mapping!$S$2:$AL$2,Valeurs!$B320:$U320))</f>
        <v>2.8206577156803237E-2</v>
      </c>
      <c r="U320">
        <f>Mapping!AL$2*Valeurs!U320/(SUMPRODUCT(Mapping!$S$2:$AL$2,Valeurs!$B320:$U320))</f>
        <v>6.1543834978623577E-2</v>
      </c>
      <c r="V320">
        <f>SUMPRODUCT(B320:U320,Rendements!B320:U320)</f>
        <v>-4.7773248902556725E-3</v>
      </c>
      <c r="W320">
        <f t="shared" si="4"/>
        <v>1.1856763567806243</v>
      </c>
    </row>
    <row r="321" spans="1:23" x14ac:dyDescent="0.25">
      <c r="A321" s="1" t="s">
        <v>340</v>
      </c>
      <c r="B321">
        <f>Mapping!S$2*Valeurs!B321/(SUMPRODUCT(Mapping!$S$2:$AL$2,Valeurs!$B321:$U321))</f>
        <v>5.3907469487593923E-2</v>
      </c>
      <c r="C321">
        <f>Mapping!T$2*Valeurs!C321/(SUMPRODUCT(Mapping!$S$2:$AL$2,Valeurs!$B321:$U321))</f>
        <v>3.8538050775781901E-2</v>
      </c>
      <c r="D321">
        <f>Mapping!U$2*Valeurs!D321/(SUMPRODUCT(Mapping!$S$2:$AL$2,Valeurs!$B321:$U321))</f>
        <v>3.6110867556526829E-2</v>
      </c>
      <c r="E321">
        <f>Mapping!V$2*Valeurs!E321/(SUMPRODUCT(Mapping!$S$2:$AL$2,Valeurs!$B321:$U321))</f>
        <v>4.8957074533001611E-2</v>
      </c>
      <c r="F321">
        <f>Mapping!W$2*Valeurs!F321/(SUMPRODUCT(Mapping!$S$2:$AL$2,Valeurs!$B321:$U321))</f>
        <v>5.9283376223913532E-2</v>
      </c>
      <c r="G321">
        <f>Mapping!X$2*Valeurs!G321/(SUMPRODUCT(Mapping!$S$2:$AL$2,Valeurs!$B321:$U321))</f>
        <v>5.2563973839130376E-2</v>
      </c>
      <c r="H321">
        <f>Mapping!Y$2*Valeurs!H321/(SUMPRODUCT(Mapping!$S$2:$AL$2,Valeurs!$B321:$U321))</f>
        <v>5.2436517706421049E-2</v>
      </c>
      <c r="I321">
        <f>Mapping!Z$2*Valeurs!I321/(SUMPRODUCT(Mapping!$S$2:$AL$2,Valeurs!$B321:$U321))</f>
        <v>5.1972643309021592E-2</v>
      </c>
      <c r="J321">
        <f>Mapping!AA$2*Valeurs!J321/(SUMPRODUCT(Mapping!$S$2:$AL$2,Valeurs!$B321:$U321))</f>
        <v>4.2287512890603288E-3</v>
      </c>
      <c r="K321">
        <f>Mapping!AB$2*Valeurs!K321/(SUMPRODUCT(Mapping!$S$2:$AL$2,Valeurs!$B321:$U321))</f>
        <v>3.5192077764742161E-2</v>
      </c>
      <c r="L321">
        <f>Mapping!AC$2*Valeurs!L321/(SUMPRODUCT(Mapping!$S$2:$AL$2,Valeurs!$B321:$U321))</f>
        <v>0.11448802613138866</v>
      </c>
      <c r="M321">
        <f>Mapping!AD$2*Valeurs!M321/(SUMPRODUCT(Mapping!$S$2:$AL$2,Valeurs!$B321:$U321))</f>
        <v>8.5094769654134358E-2</v>
      </c>
      <c r="N321">
        <f>Mapping!AE$2*Valeurs!N321/(SUMPRODUCT(Mapping!$S$2:$AL$2,Valeurs!$B321:$U321))</f>
        <v>3.6870351545700175E-2</v>
      </c>
      <c r="O321">
        <f>Mapping!AF$2*Valeurs!O321/(SUMPRODUCT(Mapping!$S$2:$AL$2,Valeurs!$B321:$U321))</f>
        <v>4.2256739116076587E-2</v>
      </c>
      <c r="P321">
        <f>Mapping!AG$2*Valeurs!P321/(SUMPRODUCT(Mapping!$S$2:$AL$2,Valeurs!$B321:$U321))</f>
        <v>6.1293075185841074E-2</v>
      </c>
      <c r="Q321">
        <f>Mapping!AH$2*Valeurs!Q321/(SUMPRODUCT(Mapping!$S$2:$AL$2,Valeurs!$B321:$U321))</f>
        <v>3.2424677614235571E-2</v>
      </c>
      <c r="R321">
        <f>Mapping!AI$2*Valeurs!R321/(SUMPRODUCT(Mapping!$S$2:$AL$2,Valeurs!$B321:$U321))</f>
        <v>7.1355353748572839E-2</v>
      </c>
      <c r="S321">
        <f>Mapping!AJ$2*Valeurs!S321/(SUMPRODUCT(Mapping!$S$2:$AL$2,Valeurs!$B321:$U321))</f>
        <v>3.2715678532091515E-2</v>
      </c>
      <c r="T321">
        <f>Mapping!AK$2*Valeurs!T321/(SUMPRODUCT(Mapping!$S$2:$AL$2,Valeurs!$B321:$U321))</f>
        <v>2.8021209097508378E-2</v>
      </c>
      <c r="U321">
        <f>Mapping!AL$2*Valeurs!U321/(SUMPRODUCT(Mapping!$S$2:$AL$2,Valeurs!$B321:$U321))</f>
        <v>6.2289316889257346E-2</v>
      </c>
      <c r="V321">
        <f>SUMPRODUCT(B321:U321,Rendements!B321:U321)</f>
        <v>-2.4758540030791884E-3</v>
      </c>
      <c r="W321">
        <f t="shared" si="4"/>
        <v>1.1827407952263327</v>
      </c>
    </row>
    <row r="322" spans="1:23" x14ac:dyDescent="0.25">
      <c r="A322" s="1" t="s">
        <v>341</v>
      </c>
      <c r="B322">
        <f>Mapping!S$2*Valeurs!B322/(SUMPRODUCT(Mapping!$S$2:$AL$2,Valeurs!$B322:$U322))</f>
        <v>5.2932925564489267E-2</v>
      </c>
      <c r="C322">
        <f>Mapping!T$2*Valeurs!C322/(SUMPRODUCT(Mapping!$S$2:$AL$2,Valeurs!$B322:$U322))</f>
        <v>3.87166378314278E-2</v>
      </c>
      <c r="D322">
        <f>Mapping!U$2*Valeurs!D322/(SUMPRODUCT(Mapping!$S$2:$AL$2,Valeurs!$B322:$U322))</f>
        <v>3.7073077738069761E-2</v>
      </c>
      <c r="E322">
        <f>Mapping!V$2*Valeurs!E322/(SUMPRODUCT(Mapping!$S$2:$AL$2,Valeurs!$B322:$U322))</f>
        <v>4.9208698902578063E-2</v>
      </c>
      <c r="F322">
        <f>Mapping!W$2*Valeurs!F322/(SUMPRODUCT(Mapping!$S$2:$AL$2,Valeurs!$B322:$U322))</f>
        <v>5.807437352622604E-2</v>
      </c>
      <c r="G322">
        <f>Mapping!X$2*Valeurs!G322/(SUMPRODUCT(Mapping!$S$2:$AL$2,Valeurs!$B322:$U322))</f>
        <v>5.1795224028985454E-2</v>
      </c>
      <c r="H322">
        <f>Mapping!Y$2*Valeurs!H322/(SUMPRODUCT(Mapping!$S$2:$AL$2,Valeurs!$B322:$U322))</f>
        <v>5.2370831504977171E-2</v>
      </c>
      <c r="I322">
        <f>Mapping!Z$2*Valeurs!I322/(SUMPRODUCT(Mapping!$S$2:$AL$2,Valeurs!$B322:$U322))</f>
        <v>5.1788808955863644E-2</v>
      </c>
      <c r="J322">
        <f>Mapping!AA$2*Valeurs!J322/(SUMPRODUCT(Mapping!$S$2:$AL$2,Valeurs!$B322:$U322))</f>
        <v>4.264696908882714E-3</v>
      </c>
      <c r="K322">
        <f>Mapping!AB$2*Valeurs!K322/(SUMPRODUCT(Mapping!$S$2:$AL$2,Valeurs!$B322:$U322))</f>
        <v>3.5761490899248724E-2</v>
      </c>
      <c r="L322">
        <f>Mapping!AC$2*Valeurs!L322/(SUMPRODUCT(Mapping!$S$2:$AL$2,Valeurs!$B322:$U322))</f>
        <v>0.11489859188900814</v>
      </c>
      <c r="M322">
        <f>Mapping!AD$2*Valeurs!M322/(SUMPRODUCT(Mapping!$S$2:$AL$2,Valeurs!$B322:$U322))</f>
        <v>8.3872602150323161E-2</v>
      </c>
      <c r="N322">
        <f>Mapping!AE$2*Valeurs!N322/(SUMPRODUCT(Mapping!$S$2:$AL$2,Valeurs!$B322:$U322))</f>
        <v>3.7164240066583483E-2</v>
      </c>
      <c r="O322">
        <f>Mapping!AF$2*Valeurs!O322/(SUMPRODUCT(Mapping!$S$2:$AL$2,Valeurs!$B322:$U322))</f>
        <v>4.2705997279473058E-2</v>
      </c>
      <c r="P322">
        <f>Mapping!AG$2*Valeurs!P322/(SUMPRODUCT(Mapping!$S$2:$AL$2,Valeurs!$B322:$U322))</f>
        <v>6.0647106248873005E-2</v>
      </c>
      <c r="Q322">
        <f>Mapping!AH$2*Valeurs!Q322/(SUMPRODUCT(Mapping!$S$2:$AL$2,Valeurs!$B322:$U322))</f>
        <v>3.2981769991065328E-2</v>
      </c>
      <c r="R322">
        <f>Mapping!AI$2*Valeurs!R322/(SUMPRODUCT(Mapping!$S$2:$AL$2,Valeurs!$B322:$U322))</f>
        <v>7.2041746784344912E-2</v>
      </c>
      <c r="S322">
        <f>Mapping!AJ$2*Valeurs!S322/(SUMPRODUCT(Mapping!$S$2:$AL$2,Valeurs!$B322:$U322))</f>
        <v>3.289224378079398E-2</v>
      </c>
      <c r="T322">
        <f>Mapping!AK$2*Valeurs!T322/(SUMPRODUCT(Mapping!$S$2:$AL$2,Valeurs!$B322:$U322))</f>
        <v>2.8119302155053844E-2</v>
      </c>
      <c r="U322">
        <f>Mapping!AL$2*Valeurs!U322/(SUMPRODUCT(Mapping!$S$2:$AL$2,Valeurs!$B322:$U322))</f>
        <v>6.2689633793732505E-2</v>
      </c>
      <c r="V322">
        <f>SUMPRODUCT(B322:U322,Rendements!B322:U322)</f>
        <v>-1.2847045366328236E-2</v>
      </c>
      <c r="W322">
        <f t="shared" si="4"/>
        <v>1.1675460705734528</v>
      </c>
    </row>
    <row r="323" spans="1:23" x14ac:dyDescent="0.25">
      <c r="A323" s="1" t="s">
        <v>342</v>
      </c>
      <c r="B323">
        <f>Mapping!S$2*Valeurs!B323/(SUMPRODUCT(Mapping!$S$2:$AL$2,Valeurs!$B323:$U323))</f>
        <v>5.2932925564489267E-2</v>
      </c>
      <c r="C323">
        <f>Mapping!T$2*Valeurs!C323/(SUMPRODUCT(Mapping!$S$2:$AL$2,Valeurs!$B323:$U323))</f>
        <v>3.87166378314278E-2</v>
      </c>
      <c r="D323">
        <f>Mapping!U$2*Valeurs!D323/(SUMPRODUCT(Mapping!$S$2:$AL$2,Valeurs!$B323:$U323))</f>
        <v>3.7073077738069761E-2</v>
      </c>
      <c r="E323">
        <f>Mapping!V$2*Valeurs!E323/(SUMPRODUCT(Mapping!$S$2:$AL$2,Valeurs!$B323:$U323))</f>
        <v>4.9208698902578063E-2</v>
      </c>
      <c r="F323">
        <f>Mapping!W$2*Valeurs!F323/(SUMPRODUCT(Mapping!$S$2:$AL$2,Valeurs!$B323:$U323))</f>
        <v>5.807437352622604E-2</v>
      </c>
      <c r="G323">
        <f>Mapping!X$2*Valeurs!G323/(SUMPRODUCT(Mapping!$S$2:$AL$2,Valeurs!$B323:$U323))</f>
        <v>5.1795224028985454E-2</v>
      </c>
      <c r="H323">
        <f>Mapping!Y$2*Valeurs!H323/(SUMPRODUCT(Mapping!$S$2:$AL$2,Valeurs!$B323:$U323))</f>
        <v>5.2370831504977171E-2</v>
      </c>
      <c r="I323">
        <f>Mapping!Z$2*Valeurs!I323/(SUMPRODUCT(Mapping!$S$2:$AL$2,Valeurs!$B323:$U323))</f>
        <v>5.1788808955863644E-2</v>
      </c>
      <c r="J323">
        <f>Mapping!AA$2*Valeurs!J323/(SUMPRODUCT(Mapping!$S$2:$AL$2,Valeurs!$B323:$U323))</f>
        <v>4.264696908882714E-3</v>
      </c>
      <c r="K323">
        <f>Mapping!AB$2*Valeurs!K323/(SUMPRODUCT(Mapping!$S$2:$AL$2,Valeurs!$B323:$U323))</f>
        <v>3.5761490899248724E-2</v>
      </c>
      <c r="L323">
        <f>Mapping!AC$2*Valeurs!L323/(SUMPRODUCT(Mapping!$S$2:$AL$2,Valeurs!$B323:$U323))</f>
        <v>0.11489859188900814</v>
      </c>
      <c r="M323">
        <f>Mapping!AD$2*Valeurs!M323/(SUMPRODUCT(Mapping!$S$2:$AL$2,Valeurs!$B323:$U323))</f>
        <v>8.3872602150323161E-2</v>
      </c>
      <c r="N323">
        <f>Mapping!AE$2*Valeurs!N323/(SUMPRODUCT(Mapping!$S$2:$AL$2,Valeurs!$B323:$U323))</f>
        <v>3.7164240066583483E-2</v>
      </c>
      <c r="O323">
        <f>Mapping!AF$2*Valeurs!O323/(SUMPRODUCT(Mapping!$S$2:$AL$2,Valeurs!$B323:$U323))</f>
        <v>4.2705997279473058E-2</v>
      </c>
      <c r="P323">
        <f>Mapping!AG$2*Valeurs!P323/(SUMPRODUCT(Mapping!$S$2:$AL$2,Valeurs!$B323:$U323))</f>
        <v>6.0647106248873005E-2</v>
      </c>
      <c r="Q323">
        <f>Mapping!AH$2*Valeurs!Q323/(SUMPRODUCT(Mapping!$S$2:$AL$2,Valeurs!$B323:$U323))</f>
        <v>3.2981769991065328E-2</v>
      </c>
      <c r="R323">
        <f>Mapping!AI$2*Valeurs!R323/(SUMPRODUCT(Mapping!$S$2:$AL$2,Valeurs!$B323:$U323))</f>
        <v>7.2041746784344912E-2</v>
      </c>
      <c r="S323">
        <f>Mapping!AJ$2*Valeurs!S323/(SUMPRODUCT(Mapping!$S$2:$AL$2,Valeurs!$B323:$U323))</f>
        <v>3.289224378079398E-2</v>
      </c>
      <c r="T323">
        <f>Mapping!AK$2*Valeurs!T323/(SUMPRODUCT(Mapping!$S$2:$AL$2,Valeurs!$B323:$U323))</f>
        <v>2.8119302155053844E-2</v>
      </c>
      <c r="U323">
        <f>Mapping!AL$2*Valeurs!U323/(SUMPRODUCT(Mapping!$S$2:$AL$2,Valeurs!$B323:$U323))</f>
        <v>6.2689633793732505E-2</v>
      </c>
      <c r="V323">
        <f>SUMPRODUCT(B323:U323,Rendements!B323:U323)</f>
        <v>0</v>
      </c>
      <c r="W323">
        <f t="shared" si="4"/>
        <v>1.1675460705734528</v>
      </c>
    </row>
    <row r="324" spans="1:23" x14ac:dyDescent="0.25">
      <c r="A324" s="1" t="s">
        <v>343</v>
      </c>
      <c r="B324">
        <f>Mapping!S$2*Valeurs!B324/(SUMPRODUCT(Mapping!$S$2:$AL$2,Valeurs!$B324:$U324))</f>
        <v>5.283557893164012E-2</v>
      </c>
      <c r="C324">
        <f>Mapping!T$2*Valeurs!C324/(SUMPRODUCT(Mapping!$S$2:$AL$2,Valeurs!$B324:$U324))</f>
        <v>3.9445716471112474E-2</v>
      </c>
      <c r="D324">
        <f>Mapping!U$2*Valeurs!D324/(SUMPRODUCT(Mapping!$S$2:$AL$2,Valeurs!$B324:$U324))</f>
        <v>3.6397447683875449E-2</v>
      </c>
      <c r="E324">
        <f>Mapping!V$2*Valeurs!E324/(SUMPRODUCT(Mapping!$S$2:$AL$2,Valeurs!$B324:$U324))</f>
        <v>4.985695739655862E-2</v>
      </c>
      <c r="F324">
        <f>Mapping!W$2*Valeurs!F324/(SUMPRODUCT(Mapping!$S$2:$AL$2,Valeurs!$B324:$U324))</f>
        <v>5.760391228755448E-2</v>
      </c>
      <c r="G324">
        <f>Mapping!X$2*Valeurs!G324/(SUMPRODUCT(Mapping!$S$2:$AL$2,Valeurs!$B324:$U324))</f>
        <v>5.2119704869204725E-2</v>
      </c>
      <c r="H324">
        <f>Mapping!Y$2*Valeurs!H324/(SUMPRODUCT(Mapping!$S$2:$AL$2,Valeurs!$B324:$U324))</f>
        <v>5.2924314226266769E-2</v>
      </c>
      <c r="I324">
        <f>Mapping!Z$2*Valeurs!I324/(SUMPRODUCT(Mapping!$S$2:$AL$2,Valeurs!$B324:$U324))</f>
        <v>5.2913772344603517E-2</v>
      </c>
      <c r="J324">
        <f>Mapping!AA$2*Valeurs!J324/(SUMPRODUCT(Mapping!$S$2:$AL$2,Valeurs!$B324:$U324))</f>
        <v>4.1761916938324577E-3</v>
      </c>
      <c r="K324">
        <f>Mapping!AB$2*Valeurs!K324/(SUMPRODUCT(Mapping!$S$2:$AL$2,Valeurs!$B324:$U324))</f>
        <v>3.5940994569748239E-2</v>
      </c>
      <c r="L324">
        <f>Mapping!AC$2*Valeurs!L324/(SUMPRODUCT(Mapping!$S$2:$AL$2,Valeurs!$B324:$U324))</f>
        <v>0.11542408653471034</v>
      </c>
      <c r="M324">
        <f>Mapping!AD$2*Valeurs!M324/(SUMPRODUCT(Mapping!$S$2:$AL$2,Valeurs!$B324:$U324))</f>
        <v>8.3747600162143429E-2</v>
      </c>
      <c r="N324">
        <f>Mapping!AE$2*Valeurs!N324/(SUMPRODUCT(Mapping!$S$2:$AL$2,Valeurs!$B324:$U324))</f>
        <v>3.6874165795960402E-2</v>
      </c>
      <c r="O324">
        <f>Mapping!AF$2*Valeurs!O324/(SUMPRODUCT(Mapping!$S$2:$AL$2,Valeurs!$B324:$U324))</f>
        <v>4.2780700746850392E-2</v>
      </c>
      <c r="P324">
        <f>Mapping!AG$2*Valeurs!P324/(SUMPRODUCT(Mapping!$S$2:$AL$2,Valeurs!$B324:$U324))</f>
        <v>6.2959611997284101E-2</v>
      </c>
      <c r="Q324">
        <f>Mapping!AH$2*Valeurs!Q324/(SUMPRODUCT(Mapping!$S$2:$AL$2,Valeurs!$B324:$U324))</f>
        <v>3.3038594961937978E-2</v>
      </c>
      <c r="R324">
        <f>Mapping!AI$2*Valeurs!R324/(SUMPRODUCT(Mapping!$S$2:$AL$2,Valeurs!$B324:$U324))</f>
        <v>7.0778968954934254E-2</v>
      </c>
      <c r="S324">
        <f>Mapping!AJ$2*Valeurs!S324/(SUMPRODUCT(Mapping!$S$2:$AL$2,Valeurs!$B324:$U324))</f>
        <v>3.1086913312485066E-2</v>
      </c>
      <c r="T324">
        <f>Mapping!AK$2*Valeurs!T324/(SUMPRODUCT(Mapping!$S$2:$AL$2,Valeurs!$B324:$U324))</f>
        <v>2.7939580806037988E-2</v>
      </c>
      <c r="U324">
        <f>Mapping!AL$2*Valeurs!U324/(SUMPRODUCT(Mapping!$S$2:$AL$2,Valeurs!$B324:$U324))</f>
        <v>6.1155186253259351E-2</v>
      </c>
      <c r="V324">
        <f>SUMPRODUCT(B324:U324,Rendements!B324:U324)</f>
        <v>-1.7181943361873179E-2</v>
      </c>
      <c r="W324">
        <f t="shared" ref="W324:W387" si="5">W323*(V324+1)</f>
        <v>1.1474853601164823</v>
      </c>
    </row>
    <row r="325" spans="1:23" x14ac:dyDescent="0.25">
      <c r="A325" s="1" t="s">
        <v>344</v>
      </c>
      <c r="B325">
        <f>Mapping!S$2*Valeurs!B325/(SUMPRODUCT(Mapping!$S$2:$AL$2,Valeurs!$B325:$U325))</f>
        <v>5.3070672704503434E-2</v>
      </c>
      <c r="C325">
        <f>Mapping!T$2*Valeurs!C325/(SUMPRODUCT(Mapping!$S$2:$AL$2,Valeurs!$B325:$U325))</f>
        <v>3.9900121034914332E-2</v>
      </c>
      <c r="D325">
        <f>Mapping!U$2*Valeurs!D325/(SUMPRODUCT(Mapping!$S$2:$AL$2,Valeurs!$B325:$U325))</f>
        <v>3.7108227511138812E-2</v>
      </c>
      <c r="E325">
        <f>Mapping!V$2*Valeurs!E325/(SUMPRODUCT(Mapping!$S$2:$AL$2,Valeurs!$B325:$U325))</f>
        <v>5.0452684863070765E-2</v>
      </c>
      <c r="F325">
        <f>Mapping!W$2*Valeurs!F325/(SUMPRODUCT(Mapping!$S$2:$AL$2,Valeurs!$B325:$U325))</f>
        <v>5.7524989005262733E-2</v>
      </c>
      <c r="G325">
        <f>Mapping!X$2*Valeurs!G325/(SUMPRODUCT(Mapping!$S$2:$AL$2,Valeurs!$B325:$U325))</f>
        <v>5.2460627713072409E-2</v>
      </c>
      <c r="H325">
        <f>Mapping!Y$2*Valeurs!H325/(SUMPRODUCT(Mapping!$S$2:$AL$2,Valeurs!$B325:$U325))</f>
        <v>5.3555731553191523E-2</v>
      </c>
      <c r="I325">
        <f>Mapping!Z$2*Valeurs!I325/(SUMPRODUCT(Mapping!$S$2:$AL$2,Valeurs!$B325:$U325))</f>
        <v>5.4043044915945353E-2</v>
      </c>
      <c r="J325">
        <f>Mapping!AA$2*Valeurs!J325/(SUMPRODUCT(Mapping!$S$2:$AL$2,Valeurs!$B325:$U325))</f>
        <v>4.1432665291352786E-3</v>
      </c>
      <c r="K325">
        <f>Mapping!AB$2*Valeurs!K325/(SUMPRODUCT(Mapping!$S$2:$AL$2,Valeurs!$B325:$U325))</f>
        <v>3.6518123242416184E-2</v>
      </c>
      <c r="L325">
        <f>Mapping!AC$2*Valeurs!L325/(SUMPRODUCT(Mapping!$S$2:$AL$2,Valeurs!$B325:$U325))</f>
        <v>0.11613505448723425</v>
      </c>
      <c r="M325">
        <f>Mapping!AD$2*Valeurs!M325/(SUMPRODUCT(Mapping!$S$2:$AL$2,Valeurs!$B325:$U325))</f>
        <v>8.5221838922350399E-2</v>
      </c>
      <c r="N325">
        <f>Mapping!AE$2*Valeurs!N325/(SUMPRODUCT(Mapping!$S$2:$AL$2,Valeurs!$B325:$U325))</f>
        <v>3.659713584993185E-2</v>
      </c>
      <c r="O325">
        <f>Mapping!AF$2*Valeurs!O325/(SUMPRODUCT(Mapping!$S$2:$AL$2,Valeurs!$B325:$U325))</f>
        <v>4.2982771618442883E-2</v>
      </c>
      <c r="P325">
        <f>Mapping!AG$2*Valeurs!P325/(SUMPRODUCT(Mapping!$S$2:$AL$2,Valeurs!$B325:$U325))</f>
        <v>6.5949232322054172E-2</v>
      </c>
      <c r="Q325">
        <f>Mapping!AH$2*Valeurs!Q325/(SUMPRODUCT(Mapping!$S$2:$AL$2,Valeurs!$B325:$U325))</f>
        <v>3.2414338737760846E-2</v>
      </c>
      <c r="R325">
        <f>Mapping!AI$2*Valeurs!R325/(SUMPRODUCT(Mapping!$S$2:$AL$2,Valeurs!$B325:$U325))</f>
        <v>7.2484981107550042E-2</v>
      </c>
      <c r="S325">
        <f>Mapping!AJ$2*Valeurs!S325/(SUMPRODUCT(Mapping!$S$2:$AL$2,Valeurs!$B325:$U325))</f>
        <v>3.0165478607878108E-2</v>
      </c>
      <c r="T325">
        <f>Mapping!AK$2*Valeurs!T325/(SUMPRODUCT(Mapping!$S$2:$AL$2,Valeurs!$B325:$U325))</f>
        <v>2.7649394205899416E-2</v>
      </c>
      <c r="U325">
        <f>Mapping!AL$2*Valeurs!U325/(SUMPRODUCT(Mapping!$S$2:$AL$2,Valeurs!$B325:$U325))</f>
        <v>5.1622285068247321E-2</v>
      </c>
      <c r="V325">
        <f>SUMPRODUCT(B325:U325,Rendements!B325:U325)</f>
        <v>8.8064290805909169E-3</v>
      </c>
      <c r="W325">
        <f t="shared" si="5"/>
        <v>1.1575906085613643</v>
      </c>
    </row>
    <row r="326" spans="1:23" x14ac:dyDescent="0.25">
      <c r="A326" s="1" t="s">
        <v>345</v>
      </c>
      <c r="B326">
        <f>Mapping!S$2*Valeurs!B326/(SUMPRODUCT(Mapping!$S$2:$AL$2,Valeurs!$B326:$U326))</f>
        <v>5.4033168753363121E-2</v>
      </c>
      <c r="C326">
        <f>Mapping!T$2*Valeurs!C326/(SUMPRODUCT(Mapping!$S$2:$AL$2,Valeurs!$B326:$U326))</f>
        <v>3.9982331745932333E-2</v>
      </c>
      <c r="D326">
        <f>Mapping!U$2*Valeurs!D326/(SUMPRODUCT(Mapping!$S$2:$AL$2,Valeurs!$B326:$U326))</f>
        <v>3.750512742706387E-2</v>
      </c>
      <c r="E326">
        <f>Mapping!V$2*Valeurs!E326/(SUMPRODUCT(Mapping!$S$2:$AL$2,Valeurs!$B326:$U326))</f>
        <v>5.1892702246956295E-2</v>
      </c>
      <c r="F326">
        <f>Mapping!W$2*Valeurs!F326/(SUMPRODUCT(Mapping!$S$2:$AL$2,Valeurs!$B326:$U326))</f>
        <v>5.7322277387903284E-2</v>
      </c>
      <c r="G326">
        <f>Mapping!X$2*Valeurs!G326/(SUMPRODUCT(Mapping!$S$2:$AL$2,Valeurs!$B326:$U326))</f>
        <v>5.2358612013397074E-2</v>
      </c>
      <c r="H326">
        <f>Mapping!Y$2*Valeurs!H326/(SUMPRODUCT(Mapping!$S$2:$AL$2,Valeurs!$B326:$U326))</f>
        <v>5.43510394784383E-2</v>
      </c>
      <c r="I326">
        <f>Mapping!Z$2*Valeurs!I326/(SUMPRODUCT(Mapping!$S$2:$AL$2,Valeurs!$B326:$U326))</f>
        <v>5.4440853987996772E-2</v>
      </c>
      <c r="J326">
        <f>Mapping!AA$2*Valeurs!J326/(SUMPRODUCT(Mapping!$S$2:$AL$2,Valeurs!$B326:$U326))</f>
        <v>4.0705184282467206E-3</v>
      </c>
      <c r="K326">
        <f>Mapping!AB$2*Valeurs!K326/(SUMPRODUCT(Mapping!$S$2:$AL$2,Valeurs!$B326:$U326))</f>
        <v>3.6539383155557097E-2</v>
      </c>
      <c r="L326">
        <f>Mapping!AC$2*Valeurs!L326/(SUMPRODUCT(Mapping!$S$2:$AL$2,Valeurs!$B326:$U326))</f>
        <v>0.11521560853636774</v>
      </c>
      <c r="M326">
        <f>Mapping!AD$2*Valeurs!M326/(SUMPRODUCT(Mapping!$S$2:$AL$2,Valeurs!$B326:$U326))</f>
        <v>8.2646933839265774E-2</v>
      </c>
      <c r="N326">
        <f>Mapping!AE$2*Valeurs!N326/(SUMPRODUCT(Mapping!$S$2:$AL$2,Valeurs!$B326:$U326))</f>
        <v>3.693638056659785E-2</v>
      </c>
      <c r="O326">
        <f>Mapping!AF$2*Valeurs!O326/(SUMPRODUCT(Mapping!$S$2:$AL$2,Valeurs!$B326:$U326))</f>
        <v>4.3199268600510786E-2</v>
      </c>
      <c r="P326">
        <f>Mapping!AG$2*Valeurs!P326/(SUMPRODUCT(Mapping!$S$2:$AL$2,Valeurs!$B326:$U326))</f>
        <v>6.5362412459849001E-2</v>
      </c>
      <c r="Q326">
        <f>Mapping!AH$2*Valeurs!Q326/(SUMPRODUCT(Mapping!$S$2:$AL$2,Valeurs!$B326:$U326))</f>
        <v>3.1923956010259956E-2</v>
      </c>
      <c r="R326">
        <f>Mapping!AI$2*Valeurs!R326/(SUMPRODUCT(Mapping!$S$2:$AL$2,Valeurs!$B326:$U326))</f>
        <v>7.2074980023770607E-2</v>
      </c>
      <c r="S326">
        <f>Mapping!AJ$2*Valeurs!S326/(SUMPRODUCT(Mapping!$S$2:$AL$2,Valeurs!$B326:$U326))</f>
        <v>3.1099757490201732E-2</v>
      </c>
      <c r="T326">
        <f>Mapping!AK$2*Valeurs!T326/(SUMPRODUCT(Mapping!$S$2:$AL$2,Valeurs!$B326:$U326))</f>
        <v>2.7182637448239018E-2</v>
      </c>
      <c r="U326">
        <f>Mapping!AL$2*Valeurs!U326/(SUMPRODUCT(Mapping!$S$2:$AL$2,Valeurs!$B326:$U326))</f>
        <v>5.1862050400082821E-2</v>
      </c>
      <c r="V326">
        <f>SUMPRODUCT(B326:U326,Rendements!B326:U326)</f>
        <v>7.3296890457420242E-3</v>
      </c>
      <c r="W326">
        <f t="shared" si="5"/>
        <v>1.1660753877643903</v>
      </c>
    </row>
    <row r="327" spans="1:23" x14ac:dyDescent="0.25">
      <c r="A327" s="1" t="s">
        <v>346</v>
      </c>
      <c r="B327">
        <f>Mapping!S$2*Valeurs!B327/(SUMPRODUCT(Mapping!$S$2:$AL$2,Valeurs!$B327:$U327))</f>
        <v>5.3619399525397952E-2</v>
      </c>
      <c r="C327">
        <f>Mapping!T$2*Valeurs!C327/(SUMPRODUCT(Mapping!$S$2:$AL$2,Valeurs!$B327:$U327))</f>
        <v>3.9524588879049423E-2</v>
      </c>
      <c r="D327">
        <f>Mapping!U$2*Valeurs!D327/(SUMPRODUCT(Mapping!$S$2:$AL$2,Valeurs!$B327:$U327))</f>
        <v>3.7777299171131498E-2</v>
      </c>
      <c r="E327">
        <f>Mapping!V$2*Valeurs!E327/(SUMPRODUCT(Mapping!$S$2:$AL$2,Valeurs!$B327:$U327))</f>
        <v>5.1600392538092621E-2</v>
      </c>
      <c r="F327">
        <f>Mapping!W$2*Valeurs!F327/(SUMPRODUCT(Mapping!$S$2:$AL$2,Valeurs!$B327:$U327))</f>
        <v>5.6744801772896994E-2</v>
      </c>
      <c r="G327">
        <f>Mapping!X$2*Valeurs!G327/(SUMPRODUCT(Mapping!$S$2:$AL$2,Valeurs!$B327:$U327))</f>
        <v>5.2408477306399186E-2</v>
      </c>
      <c r="H327">
        <f>Mapping!Y$2*Valeurs!H327/(SUMPRODUCT(Mapping!$S$2:$AL$2,Valeurs!$B327:$U327))</f>
        <v>5.6500644997699911E-2</v>
      </c>
      <c r="I327">
        <f>Mapping!Z$2*Valeurs!I327/(SUMPRODUCT(Mapping!$S$2:$AL$2,Valeurs!$B327:$U327))</f>
        <v>5.405622767855698E-2</v>
      </c>
      <c r="J327">
        <f>Mapping!AA$2*Valeurs!J327/(SUMPRODUCT(Mapping!$S$2:$AL$2,Valeurs!$B327:$U327))</f>
        <v>4.0603333943764076E-3</v>
      </c>
      <c r="K327">
        <f>Mapping!AB$2*Valeurs!K327/(SUMPRODUCT(Mapping!$S$2:$AL$2,Valeurs!$B327:$U327))</f>
        <v>3.6101910342127966E-2</v>
      </c>
      <c r="L327">
        <f>Mapping!AC$2*Valeurs!L327/(SUMPRODUCT(Mapping!$S$2:$AL$2,Valeurs!$B327:$U327))</f>
        <v>0.11461640938215772</v>
      </c>
      <c r="M327">
        <f>Mapping!AD$2*Valeurs!M327/(SUMPRODUCT(Mapping!$S$2:$AL$2,Valeurs!$B327:$U327))</f>
        <v>8.1741349707443026E-2</v>
      </c>
      <c r="N327">
        <f>Mapping!AE$2*Valeurs!N327/(SUMPRODUCT(Mapping!$S$2:$AL$2,Valeurs!$B327:$U327))</f>
        <v>3.7169679510171715E-2</v>
      </c>
      <c r="O327">
        <f>Mapping!AF$2*Valeurs!O327/(SUMPRODUCT(Mapping!$S$2:$AL$2,Valeurs!$B327:$U327))</f>
        <v>4.3090450599290737E-2</v>
      </c>
      <c r="P327">
        <f>Mapping!AG$2*Valeurs!P327/(SUMPRODUCT(Mapping!$S$2:$AL$2,Valeurs!$B327:$U327))</f>
        <v>6.6951613637514576E-2</v>
      </c>
      <c r="Q327">
        <f>Mapping!AH$2*Valeurs!Q327/(SUMPRODUCT(Mapping!$S$2:$AL$2,Valeurs!$B327:$U327))</f>
        <v>3.2595451856443698E-2</v>
      </c>
      <c r="R327">
        <f>Mapping!AI$2*Valeurs!R327/(SUMPRODUCT(Mapping!$S$2:$AL$2,Valeurs!$B327:$U327))</f>
        <v>7.0257933680927712E-2</v>
      </c>
      <c r="S327">
        <f>Mapping!AJ$2*Valeurs!S327/(SUMPRODUCT(Mapping!$S$2:$AL$2,Valeurs!$B327:$U327))</f>
        <v>3.0547268110531513E-2</v>
      </c>
      <c r="T327">
        <f>Mapping!AK$2*Valeurs!T327/(SUMPRODUCT(Mapping!$S$2:$AL$2,Valeurs!$B327:$U327))</f>
        <v>2.759789523180398E-2</v>
      </c>
      <c r="U327">
        <f>Mapping!AL$2*Valeurs!U327/(SUMPRODUCT(Mapping!$S$2:$AL$2,Valeurs!$B327:$U327))</f>
        <v>5.3037872677986223E-2</v>
      </c>
      <c r="V327">
        <f>SUMPRODUCT(B327:U327,Rendements!B327:U327)</f>
        <v>3.750678517962932E-3</v>
      </c>
      <c r="W327">
        <f t="shared" si="5"/>
        <v>1.1704489616716034</v>
      </c>
    </row>
    <row r="328" spans="1:23" x14ac:dyDescent="0.25">
      <c r="A328" s="1" t="s">
        <v>347</v>
      </c>
      <c r="B328">
        <f>Mapping!S$2*Valeurs!B328/(SUMPRODUCT(Mapping!$S$2:$AL$2,Valeurs!$B328:$U328))</f>
        <v>5.3965047338726618E-2</v>
      </c>
      <c r="C328">
        <f>Mapping!T$2*Valeurs!C328/(SUMPRODUCT(Mapping!$S$2:$AL$2,Valeurs!$B328:$U328))</f>
        <v>4.0394771820011242E-2</v>
      </c>
      <c r="D328">
        <f>Mapping!U$2*Valeurs!D328/(SUMPRODUCT(Mapping!$S$2:$AL$2,Valeurs!$B328:$U328))</f>
        <v>3.7968030726736005E-2</v>
      </c>
      <c r="E328">
        <f>Mapping!V$2*Valeurs!E328/(SUMPRODUCT(Mapping!$S$2:$AL$2,Valeurs!$B328:$U328))</f>
        <v>5.070222857234441E-2</v>
      </c>
      <c r="F328">
        <f>Mapping!W$2*Valeurs!F328/(SUMPRODUCT(Mapping!$S$2:$AL$2,Valeurs!$B328:$U328))</f>
        <v>5.7687276927401845E-2</v>
      </c>
      <c r="G328">
        <f>Mapping!X$2*Valeurs!G328/(SUMPRODUCT(Mapping!$S$2:$AL$2,Valeurs!$B328:$U328))</f>
        <v>5.1814293442025483E-2</v>
      </c>
      <c r="H328">
        <f>Mapping!Y$2*Valeurs!H328/(SUMPRODUCT(Mapping!$S$2:$AL$2,Valeurs!$B328:$U328))</f>
        <v>5.726174549695965E-2</v>
      </c>
      <c r="I328">
        <f>Mapping!Z$2*Valeurs!I328/(SUMPRODUCT(Mapping!$S$2:$AL$2,Valeurs!$B328:$U328))</f>
        <v>5.4013412050218292E-2</v>
      </c>
      <c r="J328">
        <f>Mapping!AA$2*Valeurs!J328/(SUMPRODUCT(Mapping!$S$2:$AL$2,Valeurs!$B328:$U328))</f>
        <v>4.1007932484570849E-3</v>
      </c>
      <c r="K328">
        <f>Mapping!AB$2*Valeurs!K328/(SUMPRODUCT(Mapping!$S$2:$AL$2,Valeurs!$B328:$U328))</f>
        <v>3.6629387057555148E-2</v>
      </c>
      <c r="L328">
        <f>Mapping!AC$2*Valeurs!L328/(SUMPRODUCT(Mapping!$S$2:$AL$2,Valeurs!$B328:$U328))</f>
        <v>0.11561941598321249</v>
      </c>
      <c r="M328">
        <f>Mapping!AD$2*Valeurs!M328/(SUMPRODUCT(Mapping!$S$2:$AL$2,Valeurs!$B328:$U328))</f>
        <v>8.0480003643265768E-2</v>
      </c>
      <c r="N328">
        <f>Mapping!AE$2*Valeurs!N328/(SUMPRODUCT(Mapping!$S$2:$AL$2,Valeurs!$B328:$U328))</f>
        <v>3.702282492498888E-2</v>
      </c>
      <c r="O328">
        <f>Mapping!AF$2*Valeurs!O328/(SUMPRODUCT(Mapping!$S$2:$AL$2,Valeurs!$B328:$U328))</f>
        <v>4.3059684822799565E-2</v>
      </c>
      <c r="P328">
        <f>Mapping!AG$2*Valeurs!P328/(SUMPRODUCT(Mapping!$S$2:$AL$2,Valeurs!$B328:$U328))</f>
        <v>6.5631364196588479E-2</v>
      </c>
      <c r="Q328">
        <f>Mapping!AH$2*Valeurs!Q328/(SUMPRODUCT(Mapping!$S$2:$AL$2,Valeurs!$B328:$U328))</f>
        <v>3.254113453661546E-2</v>
      </c>
      <c r="R328">
        <f>Mapping!AI$2*Valeurs!R328/(SUMPRODUCT(Mapping!$S$2:$AL$2,Valeurs!$B328:$U328))</f>
        <v>7.077161838954385E-2</v>
      </c>
      <c r="S328">
        <f>Mapping!AJ$2*Valeurs!S328/(SUMPRODUCT(Mapping!$S$2:$AL$2,Valeurs!$B328:$U328))</f>
        <v>3.0559765904313842E-2</v>
      </c>
      <c r="T328">
        <f>Mapping!AK$2*Valeurs!T328/(SUMPRODUCT(Mapping!$S$2:$AL$2,Valeurs!$B328:$U328))</f>
        <v>2.7377023615348692E-2</v>
      </c>
      <c r="U328">
        <f>Mapping!AL$2*Valeurs!U328/(SUMPRODUCT(Mapping!$S$2:$AL$2,Valeurs!$B328:$U328))</f>
        <v>5.2400177302887124E-2</v>
      </c>
      <c r="V328">
        <f>SUMPRODUCT(B328:U328,Rendements!B328:U328)</f>
        <v>1.8163683968561591E-3</v>
      </c>
      <c r="W328">
        <f t="shared" si="5"/>
        <v>1.1725749281757167</v>
      </c>
    </row>
    <row r="329" spans="1:23" x14ac:dyDescent="0.25">
      <c r="A329" s="1" t="s">
        <v>348</v>
      </c>
      <c r="B329">
        <f>Mapping!S$2*Valeurs!B329/(SUMPRODUCT(Mapping!$S$2:$AL$2,Valeurs!$B329:$U329))</f>
        <v>5.3965047338726618E-2</v>
      </c>
      <c r="C329">
        <f>Mapping!T$2*Valeurs!C329/(SUMPRODUCT(Mapping!$S$2:$AL$2,Valeurs!$B329:$U329))</f>
        <v>4.0394771820011242E-2</v>
      </c>
      <c r="D329">
        <f>Mapping!U$2*Valeurs!D329/(SUMPRODUCT(Mapping!$S$2:$AL$2,Valeurs!$B329:$U329))</f>
        <v>3.7968030726736005E-2</v>
      </c>
      <c r="E329">
        <f>Mapping!V$2*Valeurs!E329/(SUMPRODUCT(Mapping!$S$2:$AL$2,Valeurs!$B329:$U329))</f>
        <v>5.070222857234441E-2</v>
      </c>
      <c r="F329">
        <f>Mapping!W$2*Valeurs!F329/(SUMPRODUCT(Mapping!$S$2:$AL$2,Valeurs!$B329:$U329))</f>
        <v>5.7687276927401845E-2</v>
      </c>
      <c r="G329">
        <f>Mapping!X$2*Valeurs!G329/(SUMPRODUCT(Mapping!$S$2:$AL$2,Valeurs!$B329:$U329))</f>
        <v>5.1814293442025483E-2</v>
      </c>
      <c r="H329">
        <f>Mapping!Y$2*Valeurs!H329/(SUMPRODUCT(Mapping!$S$2:$AL$2,Valeurs!$B329:$U329))</f>
        <v>5.726174549695965E-2</v>
      </c>
      <c r="I329">
        <f>Mapping!Z$2*Valeurs!I329/(SUMPRODUCT(Mapping!$S$2:$AL$2,Valeurs!$B329:$U329))</f>
        <v>5.4013412050218292E-2</v>
      </c>
      <c r="J329">
        <f>Mapping!AA$2*Valeurs!J329/(SUMPRODUCT(Mapping!$S$2:$AL$2,Valeurs!$B329:$U329))</f>
        <v>4.1007932484570849E-3</v>
      </c>
      <c r="K329">
        <f>Mapping!AB$2*Valeurs!K329/(SUMPRODUCT(Mapping!$S$2:$AL$2,Valeurs!$B329:$U329))</f>
        <v>3.6629387057555148E-2</v>
      </c>
      <c r="L329">
        <f>Mapping!AC$2*Valeurs!L329/(SUMPRODUCT(Mapping!$S$2:$AL$2,Valeurs!$B329:$U329))</f>
        <v>0.11561941598321249</v>
      </c>
      <c r="M329">
        <f>Mapping!AD$2*Valeurs!M329/(SUMPRODUCT(Mapping!$S$2:$AL$2,Valeurs!$B329:$U329))</f>
        <v>8.0480003643265768E-2</v>
      </c>
      <c r="N329">
        <f>Mapping!AE$2*Valeurs!N329/(SUMPRODUCT(Mapping!$S$2:$AL$2,Valeurs!$B329:$U329))</f>
        <v>3.702282492498888E-2</v>
      </c>
      <c r="O329">
        <f>Mapping!AF$2*Valeurs!O329/(SUMPRODUCT(Mapping!$S$2:$AL$2,Valeurs!$B329:$U329))</f>
        <v>4.3059684822799565E-2</v>
      </c>
      <c r="P329">
        <f>Mapping!AG$2*Valeurs!P329/(SUMPRODUCT(Mapping!$S$2:$AL$2,Valeurs!$B329:$U329))</f>
        <v>6.5631364196588479E-2</v>
      </c>
      <c r="Q329">
        <f>Mapping!AH$2*Valeurs!Q329/(SUMPRODUCT(Mapping!$S$2:$AL$2,Valeurs!$B329:$U329))</f>
        <v>3.254113453661546E-2</v>
      </c>
      <c r="R329">
        <f>Mapping!AI$2*Valeurs!R329/(SUMPRODUCT(Mapping!$S$2:$AL$2,Valeurs!$B329:$U329))</f>
        <v>7.077161838954385E-2</v>
      </c>
      <c r="S329">
        <f>Mapping!AJ$2*Valeurs!S329/(SUMPRODUCT(Mapping!$S$2:$AL$2,Valeurs!$B329:$U329))</f>
        <v>3.0559765904313842E-2</v>
      </c>
      <c r="T329">
        <f>Mapping!AK$2*Valeurs!T329/(SUMPRODUCT(Mapping!$S$2:$AL$2,Valeurs!$B329:$U329))</f>
        <v>2.7377023615348692E-2</v>
      </c>
      <c r="U329">
        <f>Mapping!AL$2*Valeurs!U329/(SUMPRODUCT(Mapping!$S$2:$AL$2,Valeurs!$B329:$U329))</f>
        <v>5.2400177302887124E-2</v>
      </c>
      <c r="V329">
        <f>SUMPRODUCT(B329:U329,Rendements!B329:U329)</f>
        <v>0</v>
      </c>
      <c r="W329">
        <f t="shared" si="5"/>
        <v>1.1725749281757167</v>
      </c>
    </row>
    <row r="330" spans="1:23" x14ac:dyDescent="0.25">
      <c r="A330" s="1" t="s">
        <v>349</v>
      </c>
      <c r="B330">
        <f>Mapping!S$2*Valeurs!B330/(SUMPRODUCT(Mapping!$S$2:$AL$2,Valeurs!$B330:$U330))</f>
        <v>5.3593820564893875E-2</v>
      </c>
      <c r="C330">
        <f>Mapping!T$2*Valeurs!C330/(SUMPRODUCT(Mapping!$S$2:$AL$2,Valeurs!$B330:$U330))</f>
        <v>3.9920789651375826E-2</v>
      </c>
      <c r="D330">
        <f>Mapping!U$2*Valeurs!D330/(SUMPRODUCT(Mapping!$S$2:$AL$2,Valeurs!$B330:$U330))</f>
        <v>3.7930278355222481E-2</v>
      </c>
      <c r="E330">
        <f>Mapping!V$2*Valeurs!E330/(SUMPRODUCT(Mapping!$S$2:$AL$2,Valeurs!$B330:$U330))</f>
        <v>5.1250548771597237E-2</v>
      </c>
      <c r="F330">
        <f>Mapping!W$2*Valeurs!F330/(SUMPRODUCT(Mapping!$S$2:$AL$2,Valeurs!$B330:$U330))</f>
        <v>5.7366526468458266E-2</v>
      </c>
      <c r="G330">
        <f>Mapping!X$2*Valeurs!G330/(SUMPRODUCT(Mapping!$S$2:$AL$2,Valeurs!$B330:$U330))</f>
        <v>5.138079314620065E-2</v>
      </c>
      <c r="H330">
        <f>Mapping!Y$2*Valeurs!H330/(SUMPRODUCT(Mapping!$S$2:$AL$2,Valeurs!$B330:$U330))</f>
        <v>5.6239835942987239E-2</v>
      </c>
      <c r="I330">
        <f>Mapping!Z$2*Valeurs!I330/(SUMPRODUCT(Mapping!$S$2:$AL$2,Valeurs!$B330:$U330))</f>
        <v>5.3767689216165829E-2</v>
      </c>
      <c r="J330">
        <f>Mapping!AA$2*Valeurs!J330/(SUMPRODUCT(Mapping!$S$2:$AL$2,Valeurs!$B330:$U330))</f>
        <v>4.0573998577064863E-3</v>
      </c>
      <c r="K330">
        <f>Mapping!AB$2*Valeurs!K330/(SUMPRODUCT(Mapping!$S$2:$AL$2,Valeurs!$B330:$U330))</f>
        <v>3.665004031622298E-2</v>
      </c>
      <c r="L330">
        <f>Mapping!AC$2*Valeurs!L330/(SUMPRODUCT(Mapping!$S$2:$AL$2,Valeurs!$B330:$U330))</f>
        <v>0.11689607320707604</v>
      </c>
      <c r="M330">
        <f>Mapping!AD$2*Valeurs!M330/(SUMPRODUCT(Mapping!$S$2:$AL$2,Valeurs!$B330:$U330))</f>
        <v>8.1325638441048884E-2</v>
      </c>
      <c r="N330">
        <f>Mapping!AE$2*Valeurs!N330/(SUMPRODUCT(Mapping!$S$2:$AL$2,Valeurs!$B330:$U330))</f>
        <v>3.7028427542312219E-2</v>
      </c>
      <c r="O330">
        <f>Mapping!AF$2*Valeurs!O330/(SUMPRODUCT(Mapping!$S$2:$AL$2,Valeurs!$B330:$U330))</f>
        <v>4.3541665688526188E-2</v>
      </c>
      <c r="P330">
        <f>Mapping!AG$2*Valeurs!P330/(SUMPRODUCT(Mapping!$S$2:$AL$2,Valeurs!$B330:$U330))</f>
        <v>6.5083114049976951E-2</v>
      </c>
      <c r="Q330">
        <f>Mapping!AH$2*Valeurs!Q330/(SUMPRODUCT(Mapping!$S$2:$AL$2,Valeurs!$B330:$U330))</f>
        <v>3.2118672897570644E-2</v>
      </c>
      <c r="R330">
        <f>Mapping!AI$2*Valeurs!R330/(SUMPRODUCT(Mapping!$S$2:$AL$2,Valeurs!$B330:$U330))</f>
        <v>7.2516040167339701E-2</v>
      </c>
      <c r="S330">
        <f>Mapping!AJ$2*Valeurs!S330/(SUMPRODUCT(Mapping!$S$2:$AL$2,Valeurs!$B330:$U330))</f>
        <v>3.1226108301310569E-2</v>
      </c>
      <c r="T330">
        <f>Mapping!AK$2*Valeurs!T330/(SUMPRODUCT(Mapping!$S$2:$AL$2,Valeurs!$B330:$U330))</f>
        <v>2.6825676966570206E-2</v>
      </c>
      <c r="U330">
        <f>Mapping!AL$2*Valeurs!U330/(SUMPRODUCT(Mapping!$S$2:$AL$2,Valeurs!$B330:$U330))</f>
        <v>5.1280860447437585E-2</v>
      </c>
      <c r="V330">
        <f>SUMPRODUCT(B330:U330,Rendements!B330:U330)</f>
        <v>1.1657804207783915E-3</v>
      </c>
      <c r="W330">
        <f t="shared" si="5"/>
        <v>1.1739418930688794</v>
      </c>
    </row>
    <row r="331" spans="1:23" x14ac:dyDescent="0.25">
      <c r="A331" s="1" t="s">
        <v>350</v>
      </c>
      <c r="B331">
        <f>Mapping!S$2*Valeurs!B331/(SUMPRODUCT(Mapping!$S$2:$AL$2,Valeurs!$B331:$U331))</f>
        <v>5.3853674656016912E-2</v>
      </c>
      <c r="C331">
        <f>Mapping!T$2*Valeurs!C331/(SUMPRODUCT(Mapping!$S$2:$AL$2,Valeurs!$B331:$U331))</f>
        <v>3.9656957266647981E-2</v>
      </c>
      <c r="D331">
        <f>Mapping!U$2*Valeurs!D331/(SUMPRODUCT(Mapping!$S$2:$AL$2,Valeurs!$B331:$U331))</f>
        <v>3.8247769178442519E-2</v>
      </c>
      <c r="E331">
        <f>Mapping!V$2*Valeurs!E331/(SUMPRODUCT(Mapping!$S$2:$AL$2,Valeurs!$B331:$U331))</f>
        <v>5.1025887336297274E-2</v>
      </c>
      <c r="F331">
        <f>Mapping!W$2*Valeurs!F331/(SUMPRODUCT(Mapping!$S$2:$AL$2,Valeurs!$B331:$U331))</f>
        <v>5.664707040803859E-2</v>
      </c>
      <c r="G331">
        <f>Mapping!X$2*Valeurs!G331/(SUMPRODUCT(Mapping!$S$2:$AL$2,Valeurs!$B331:$U331))</f>
        <v>5.1322118550188721E-2</v>
      </c>
      <c r="H331">
        <f>Mapping!Y$2*Valeurs!H331/(SUMPRODUCT(Mapping!$S$2:$AL$2,Valeurs!$B331:$U331))</f>
        <v>5.5892736869559478E-2</v>
      </c>
      <c r="I331">
        <f>Mapping!Z$2*Valeurs!I331/(SUMPRODUCT(Mapping!$S$2:$AL$2,Valeurs!$B331:$U331))</f>
        <v>5.3277260429171712E-2</v>
      </c>
      <c r="J331">
        <f>Mapping!AA$2*Valeurs!J331/(SUMPRODUCT(Mapping!$S$2:$AL$2,Valeurs!$B331:$U331))</f>
        <v>4.0256731535640005E-3</v>
      </c>
      <c r="K331">
        <f>Mapping!AB$2*Valeurs!K331/(SUMPRODUCT(Mapping!$S$2:$AL$2,Valeurs!$B331:$U331))</f>
        <v>3.6899479572881179E-2</v>
      </c>
      <c r="L331">
        <f>Mapping!AC$2*Valeurs!L331/(SUMPRODUCT(Mapping!$S$2:$AL$2,Valeurs!$B331:$U331))</f>
        <v>0.11533103128383405</v>
      </c>
      <c r="M331">
        <f>Mapping!AD$2*Valeurs!M331/(SUMPRODUCT(Mapping!$S$2:$AL$2,Valeurs!$B331:$U331))</f>
        <v>8.0595999020094539E-2</v>
      </c>
      <c r="N331">
        <f>Mapping!AE$2*Valeurs!N331/(SUMPRODUCT(Mapping!$S$2:$AL$2,Valeurs!$B331:$U331))</f>
        <v>3.6381727444652082E-2</v>
      </c>
      <c r="O331">
        <f>Mapping!AF$2*Valeurs!O331/(SUMPRODUCT(Mapping!$S$2:$AL$2,Valeurs!$B331:$U331))</f>
        <v>4.2845731360461568E-2</v>
      </c>
      <c r="P331">
        <f>Mapping!AG$2*Valeurs!P331/(SUMPRODUCT(Mapping!$S$2:$AL$2,Valeurs!$B331:$U331))</f>
        <v>6.8727510439242301E-2</v>
      </c>
      <c r="Q331">
        <f>Mapping!AH$2*Valeurs!Q331/(SUMPRODUCT(Mapping!$S$2:$AL$2,Valeurs!$B331:$U331))</f>
        <v>3.2348613586387E-2</v>
      </c>
      <c r="R331">
        <f>Mapping!AI$2*Valeurs!R331/(SUMPRODUCT(Mapping!$S$2:$AL$2,Valeurs!$B331:$U331))</f>
        <v>7.2083523483778847E-2</v>
      </c>
      <c r="S331">
        <f>Mapping!AJ$2*Valeurs!S331/(SUMPRODUCT(Mapping!$S$2:$AL$2,Valeurs!$B331:$U331))</f>
        <v>3.2332801183188264E-2</v>
      </c>
      <c r="T331">
        <f>Mapping!AK$2*Valeurs!T331/(SUMPRODUCT(Mapping!$S$2:$AL$2,Valeurs!$B331:$U331))</f>
        <v>2.7120228776400537E-2</v>
      </c>
      <c r="U331">
        <f>Mapping!AL$2*Valeurs!U331/(SUMPRODUCT(Mapping!$S$2:$AL$2,Valeurs!$B331:$U331))</f>
        <v>5.1384206001152566E-2</v>
      </c>
      <c r="V331">
        <f>SUMPRODUCT(B331:U331,Rendements!B331:U331)</f>
        <v>5.2779932867282869E-3</v>
      </c>
      <c r="W331">
        <f t="shared" si="5"/>
        <v>1.180137950499506</v>
      </c>
    </row>
    <row r="332" spans="1:23" x14ac:dyDescent="0.25">
      <c r="A332" s="1" t="s">
        <v>351</v>
      </c>
      <c r="B332">
        <f>Mapping!S$2*Valeurs!B332/(SUMPRODUCT(Mapping!$S$2:$AL$2,Valeurs!$B332:$U332))</f>
        <v>5.336909981800203E-2</v>
      </c>
      <c r="C332">
        <f>Mapping!T$2*Valeurs!C332/(SUMPRODUCT(Mapping!$S$2:$AL$2,Valeurs!$B332:$U332))</f>
        <v>3.8856822406787124E-2</v>
      </c>
      <c r="D332">
        <f>Mapping!U$2*Valeurs!D332/(SUMPRODUCT(Mapping!$S$2:$AL$2,Valeurs!$B332:$U332))</f>
        <v>3.8251754196743204E-2</v>
      </c>
      <c r="E332">
        <f>Mapping!V$2*Valeurs!E332/(SUMPRODUCT(Mapping!$S$2:$AL$2,Valeurs!$B332:$U332))</f>
        <v>5.0707912197609777E-2</v>
      </c>
      <c r="F332">
        <f>Mapping!W$2*Valeurs!F332/(SUMPRODUCT(Mapping!$S$2:$AL$2,Valeurs!$B332:$U332))</f>
        <v>5.6319136258492171E-2</v>
      </c>
      <c r="G332">
        <f>Mapping!X$2*Valeurs!G332/(SUMPRODUCT(Mapping!$S$2:$AL$2,Valeurs!$B332:$U332))</f>
        <v>5.1150262804565083E-2</v>
      </c>
      <c r="H332">
        <f>Mapping!Y$2*Valeurs!H332/(SUMPRODUCT(Mapping!$S$2:$AL$2,Valeurs!$B332:$U332))</f>
        <v>5.5936264717460653E-2</v>
      </c>
      <c r="I332">
        <f>Mapping!Z$2*Valeurs!I332/(SUMPRODUCT(Mapping!$S$2:$AL$2,Valeurs!$B332:$U332))</f>
        <v>5.3162156716641124E-2</v>
      </c>
      <c r="J332">
        <f>Mapping!AA$2*Valeurs!J332/(SUMPRODUCT(Mapping!$S$2:$AL$2,Valeurs!$B332:$U332))</f>
        <v>4.0973739521799162E-3</v>
      </c>
      <c r="K332">
        <f>Mapping!AB$2*Valeurs!K332/(SUMPRODUCT(Mapping!$S$2:$AL$2,Valeurs!$B332:$U332))</f>
        <v>3.6730633711177289E-2</v>
      </c>
      <c r="L332">
        <f>Mapping!AC$2*Valeurs!L332/(SUMPRODUCT(Mapping!$S$2:$AL$2,Valeurs!$B332:$U332))</f>
        <v>0.1158437425765193</v>
      </c>
      <c r="M332">
        <f>Mapping!AD$2*Valeurs!M332/(SUMPRODUCT(Mapping!$S$2:$AL$2,Valeurs!$B332:$U332))</f>
        <v>8.1988024641224455E-2</v>
      </c>
      <c r="N332">
        <f>Mapping!AE$2*Valeurs!N332/(SUMPRODUCT(Mapping!$S$2:$AL$2,Valeurs!$B332:$U332))</f>
        <v>3.6906107507425817E-2</v>
      </c>
      <c r="O332">
        <f>Mapping!AF$2*Valeurs!O332/(SUMPRODUCT(Mapping!$S$2:$AL$2,Valeurs!$B332:$U332))</f>
        <v>4.3876587405099587E-2</v>
      </c>
      <c r="P332">
        <f>Mapping!AG$2*Valeurs!P332/(SUMPRODUCT(Mapping!$S$2:$AL$2,Valeurs!$B332:$U332))</f>
        <v>6.7503318084995892E-2</v>
      </c>
      <c r="Q332">
        <f>Mapping!AH$2*Valeurs!Q332/(SUMPRODUCT(Mapping!$S$2:$AL$2,Valeurs!$B332:$U332))</f>
        <v>3.2437222734424752E-2</v>
      </c>
      <c r="R332">
        <f>Mapping!AI$2*Valeurs!R332/(SUMPRODUCT(Mapping!$S$2:$AL$2,Valeurs!$B332:$U332))</f>
        <v>7.0380114743194624E-2</v>
      </c>
      <c r="S332">
        <f>Mapping!AJ$2*Valeurs!S332/(SUMPRODUCT(Mapping!$S$2:$AL$2,Valeurs!$B332:$U332))</f>
        <v>3.359817753367253E-2</v>
      </c>
      <c r="T332">
        <f>Mapping!AK$2*Valeurs!T332/(SUMPRODUCT(Mapping!$S$2:$AL$2,Valeurs!$B332:$U332))</f>
        <v>2.7247884631526564E-2</v>
      </c>
      <c r="U332">
        <f>Mapping!AL$2*Valeurs!U332/(SUMPRODUCT(Mapping!$S$2:$AL$2,Valeurs!$B332:$U332))</f>
        <v>5.1637403362258083E-2</v>
      </c>
      <c r="V332">
        <f>SUMPRODUCT(B332:U332,Rendements!B332:U332)</f>
        <v>9.4369974437427846E-3</v>
      </c>
      <c r="W332">
        <f t="shared" si="5"/>
        <v>1.1912749093216335</v>
      </c>
    </row>
    <row r="333" spans="1:23" x14ac:dyDescent="0.25">
      <c r="A333" s="1" t="s">
        <v>352</v>
      </c>
      <c r="B333">
        <f>Mapping!S$2*Valeurs!B333/(SUMPRODUCT(Mapping!$S$2:$AL$2,Valeurs!$B333:$U333))</f>
        <v>5.1705538438469839E-2</v>
      </c>
      <c r="C333">
        <f>Mapping!T$2*Valeurs!C333/(SUMPRODUCT(Mapping!$S$2:$AL$2,Valeurs!$B333:$U333))</f>
        <v>3.8534240536789263E-2</v>
      </c>
      <c r="D333">
        <f>Mapping!U$2*Valeurs!D333/(SUMPRODUCT(Mapping!$S$2:$AL$2,Valeurs!$B333:$U333))</f>
        <v>3.9220903362718953E-2</v>
      </c>
      <c r="E333">
        <f>Mapping!V$2*Valeurs!E333/(SUMPRODUCT(Mapping!$S$2:$AL$2,Valeurs!$B333:$U333))</f>
        <v>5.1038840148272681E-2</v>
      </c>
      <c r="F333">
        <f>Mapping!W$2*Valeurs!F333/(SUMPRODUCT(Mapping!$S$2:$AL$2,Valeurs!$B333:$U333))</f>
        <v>5.5580010116066988E-2</v>
      </c>
      <c r="G333">
        <f>Mapping!X$2*Valeurs!G333/(SUMPRODUCT(Mapping!$S$2:$AL$2,Valeurs!$B333:$U333))</f>
        <v>5.1190903048960255E-2</v>
      </c>
      <c r="H333">
        <f>Mapping!Y$2*Valeurs!H333/(SUMPRODUCT(Mapping!$S$2:$AL$2,Valeurs!$B333:$U333))</f>
        <v>5.5811665698804518E-2</v>
      </c>
      <c r="I333">
        <f>Mapping!Z$2*Valeurs!I333/(SUMPRODUCT(Mapping!$S$2:$AL$2,Valeurs!$B333:$U333))</f>
        <v>5.3189500788700862E-2</v>
      </c>
      <c r="J333">
        <f>Mapping!AA$2*Valeurs!J333/(SUMPRODUCT(Mapping!$S$2:$AL$2,Valeurs!$B333:$U333))</f>
        <v>4.1011606423485532E-3</v>
      </c>
      <c r="K333">
        <f>Mapping!AB$2*Valeurs!K333/(SUMPRODUCT(Mapping!$S$2:$AL$2,Valeurs!$B333:$U333))</f>
        <v>3.7383792880586485E-2</v>
      </c>
      <c r="L333">
        <f>Mapping!AC$2*Valeurs!L333/(SUMPRODUCT(Mapping!$S$2:$AL$2,Valeurs!$B333:$U333))</f>
        <v>0.11626598748981859</v>
      </c>
      <c r="M333">
        <f>Mapping!AD$2*Valeurs!M333/(SUMPRODUCT(Mapping!$S$2:$AL$2,Valeurs!$B333:$U333))</f>
        <v>8.2364518946290335E-2</v>
      </c>
      <c r="N333">
        <f>Mapping!AE$2*Valeurs!N333/(SUMPRODUCT(Mapping!$S$2:$AL$2,Valeurs!$B333:$U333))</f>
        <v>3.6616900492547177E-2</v>
      </c>
      <c r="O333">
        <f>Mapping!AF$2*Valeurs!O333/(SUMPRODUCT(Mapping!$S$2:$AL$2,Valeurs!$B333:$U333))</f>
        <v>4.2825211985517288E-2</v>
      </c>
      <c r="P333">
        <f>Mapping!AG$2*Valeurs!P333/(SUMPRODUCT(Mapping!$S$2:$AL$2,Valeurs!$B333:$U333))</f>
        <v>6.7850124714453952E-2</v>
      </c>
      <c r="Q333">
        <f>Mapping!AH$2*Valeurs!Q333/(SUMPRODUCT(Mapping!$S$2:$AL$2,Valeurs!$B333:$U333))</f>
        <v>3.2388634215996782E-2</v>
      </c>
      <c r="R333">
        <f>Mapping!AI$2*Valeurs!R333/(SUMPRODUCT(Mapping!$S$2:$AL$2,Valeurs!$B333:$U333))</f>
        <v>6.9385239353096567E-2</v>
      </c>
      <c r="S333">
        <f>Mapping!AJ$2*Valeurs!S333/(SUMPRODUCT(Mapping!$S$2:$AL$2,Valeurs!$B333:$U333))</f>
        <v>3.376110955919457E-2</v>
      </c>
      <c r="T333">
        <f>Mapping!AK$2*Valeurs!T333/(SUMPRODUCT(Mapping!$S$2:$AL$2,Valeurs!$B333:$U333))</f>
        <v>2.8087390043246698E-2</v>
      </c>
      <c r="U333">
        <f>Mapping!AL$2*Valeurs!U333/(SUMPRODUCT(Mapping!$S$2:$AL$2,Valeurs!$B333:$U333))</f>
        <v>5.2698327538119732E-2</v>
      </c>
      <c r="V333">
        <f>SUMPRODUCT(B333:U333,Rendements!B333:U333)</f>
        <v>-1.0179391370258693E-2</v>
      </c>
      <c r="W333">
        <f t="shared" si="5"/>
        <v>1.1791484557900791</v>
      </c>
    </row>
    <row r="334" spans="1:23" x14ac:dyDescent="0.25">
      <c r="A334" s="1" t="s">
        <v>353</v>
      </c>
      <c r="B334">
        <f>Mapping!S$2*Valeurs!B334/(SUMPRODUCT(Mapping!$S$2:$AL$2,Valeurs!$B334:$U334))</f>
        <v>5.17444576919108E-2</v>
      </c>
      <c r="C334">
        <f>Mapping!T$2*Valeurs!C334/(SUMPRODUCT(Mapping!$S$2:$AL$2,Valeurs!$B334:$U334))</f>
        <v>3.8416970384372764E-2</v>
      </c>
      <c r="D334">
        <f>Mapping!U$2*Valeurs!D334/(SUMPRODUCT(Mapping!$S$2:$AL$2,Valeurs!$B334:$U334))</f>
        <v>3.7998519173771332E-2</v>
      </c>
      <c r="E334">
        <f>Mapping!V$2*Valeurs!E334/(SUMPRODUCT(Mapping!$S$2:$AL$2,Valeurs!$B334:$U334))</f>
        <v>5.0450824591917388E-2</v>
      </c>
      <c r="F334">
        <f>Mapping!W$2*Valeurs!F334/(SUMPRODUCT(Mapping!$S$2:$AL$2,Valeurs!$B334:$U334))</f>
        <v>5.5463389397945428E-2</v>
      </c>
      <c r="G334">
        <f>Mapping!X$2*Valeurs!G334/(SUMPRODUCT(Mapping!$S$2:$AL$2,Valeurs!$B334:$U334))</f>
        <v>5.1471419590500014E-2</v>
      </c>
      <c r="H334">
        <f>Mapping!Y$2*Valeurs!H334/(SUMPRODUCT(Mapping!$S$2:$AL$2,Valeurs!$B334:$U334))</f>
        <v>5.5858811744526518E-2</v>
      </c>
      <c r="I334">
        <f>Mapping!Z$2*Valeurs!I334/(SUMPRODUCT(Mapping!$S$2:$AL$2,Valeurs!$B334:$U334))</f>
        <v>5.2368215230223059E-2</v>
      </c>
      <c r="J334">
        <f>Mapping!AA$2*Valeurs!J334/(SUMPRODUCT(Mapping!$S$2:$AL$2,Valeurs!$B334:$U334))</f>
        <v>4.0656940539735217E-3</v>
      </c>
      <c r="K334">
        <f>Mapping!AB$2*Valeurs!K334/(SUMPRODUCT(Mapping!$S$2:$AL$2,Valeurs!$B334:$U334))</f>
        <v>3.7186883030186892E-2</v>
      </c>
      <c r="L334">
        <f>Mapping!AC$2*Valeurs!L334/(SUMPRODUCT(Mapping!$S$2:$AL$2,Valeurs!$B334:$U334))</f>
        <v>0.11705212598119427</v>
      </c>
      <c r="M334">
        <f>Mapping!AD$2*Valeurs!M334/(SUMPRODUCT(Mapping!$S$2:$AL$2,Valeurs!$B334:$U334))</f>
        <v>8.3062822644787968E-2</v>
      </c>
      <c r="N334">
        <f>Mapping!AE$2*Valeurs!N334/(SUMPRODUCT(Mapping!$S$2:$AL$2,Valeurs!$B334:$U334))</f>
        <v>3.6699494086288045E-2</v>
      </c>
      <c r="O334">
        <f>Mapping!AF$2*Valeurs!O334/(SUMPRODUCT(Mapping!$S$2:$AL$2,Valeurs!$B334:$U334))</f>
        <v>4.2602399381410187E-2</v>
      </c>
      <c r="P334">
        <f>Mapping!AG$2*Valeurs!P334/(SUMPRODUCT(Mapping!$S$2:$AL$2,Valeurs!$B334:$U334))</f>
        <v>6.6884206600163726E-2</v>
      </c>
      <c r="Q334">
        <f>Mapping!AH$2*Valeurs!Q334/(SUMPRODUCT(Mapping!$S$2:$AL$2,Valeurs!$B334:$U334))</f>
        <v>3.1998293767865699E-2</v>
      </c>
      <c r="R334">
        <f>Mapping!AI$2*Valeurs!R334/(SUMPRODUCT(Mapping!$S$2:$AL$2,Valeurs!$B334:$U334))</f>
        <v>7.1139371213895464E-2</v>
      </c>
      <c r="S334">
        <f>Mapping!AJ$2*Valeurs!S334/(SUMPRODUCT(Mapping!$S$2:$AL$2,Valeurs!$B334:$U334))</f>
        <v>3.3885543577639683E-2</v>
      </c>
      <c r="T334">
        <f>Mapping!AK$2*Valeurs!T334/(SUMPRODUCT(Mapping!$S$2:$AL$2,Valeurs!$B334:$U334))</f>
        <v>2.8465671490277896E-2</v>
      </c>
      <c r="U334">
        <f>Mapping!AL$2*Valeurs!U334/(SUMPRODUCT(Mapping!$S$2:$AL$2,Valeurs!$B334:$U334))</f>
        <v>5.3184886367149402E-2</v>
      </c>
      <c r="V334">
        <f>SUMPRODUCT(B334:U334,Rendements!B334:U334)</f>
        <v>1.9894537040528035E-4</v>
      </c>
      <c r="W334">
        <f t="shared" si="5"/>
        <v>1.1793830419163789</v>
      </c>
    </row>
    <row r="335" spans="1:23" x14ac:dyDescent="0.25">
      <c r="A335" s="1" t="s">
        <v>354</v>
      </c>
      <c r="B335">
        <f>Mapping!S$2*Valeurs!B335/(SUMPRODUCT(Mapping!$S$2:$AL$2,Valeurs!$B335:$U335))</f>
        <v>5.17444576919108E-2</v>
      </c>
      <c r="C335">
        <f>Mapping!T$2*Valeurs!C335/(SUMPRODUCT(Mapping!$S$2:$AL$2,Valeurs!$B335:$U335))</f>
        <v>3.8416970384372764E-2</v>
      </c>
      <c r="D335">
        <f>Mapping!U$2*Valeurs!D335/(SUMPRODUCT(Mapping!$S$2:$AL$2,Valeurs!$B335:$U335))</f>
        <v>3.7998519173771332E-2</v>
      </c>
      <c r="E335">
        <f>Mapping!V$2*Valeurs!E335/(SUMPRODUCT(Mapping!$S$2:$AL$2,Valeurs!$B335:$U335))</f>
        <v>5.0450824591917388E-2</v>
      </c>
      <c r="F335">
        <f>Mapping!W$2*Valeurs!F335/(SUMPRODUCT(Mapping!$S$2:$AL$2,Valeurs!$B335:$U335))</f>
        <v>5.5463389397945428E-2</v>
      </c>
      <c r="G335">
        <f>Mapping!X$2*Valeurs!G335/(SUMPRODUCT(Mapping!$S$2:$AL$2,Valeurs!$B335:$U335))</f>
        <v>5.1471419590500014E-2</v>
      </c>
      <c r="H335">
        <f>Mapping!Y$2*Valeurs!H335/(SUMPRODUCT(Mapping!$S$2:$AL$2,Valeurs!$B335:$U335))</f>
        <v>5.5858811744526518E-2</v>
      </c>
      <c r="I335">
        <f>Mapping!Z$2*Valeurs!I335/(SUMPRODUCT(Mapping!$S$2:$AL$2,Valeurs!$B335:$U335))</f>
        <v>5.2368215230223059E-2</v>
      </c>
      <c r="J335">
        <f>Mapping!AA$2*Valeurs!J335/(SUMPRODUCT(Mapping!$S$2:$AL$2,Valeurs!$B335:$U335))</f>
        <v>4.0656940539735217E-3</v>
      </c>
      <c r="K335">
        <f>Mapping!AB$2*Valeurs!K335/(SUMPRODUCT(Mapping!$S$2:$AL$2,Valeurs!$B335:$U335))</f>
        <v>3.7186883030186892E-2</v>
      </c>
      <c r="L335">
        <f>Mapping!AC$2*Valeurs!L335/(SUMPRODUCT(Mapping!$S$2:$AL$2,Valeurs!$B335:$U335))</f>
        <v>0.11705212598119427</v>
      </c>
      <c r="M335">
        <f>Mapping!AD$2*Valeurs!M335/(SUMPRODUCT(Mapping!$S$2:$AL$2,Valeurs!$B335:$U335))</f>
        <v>8.3062822644787968E-2</v>
      </c>
      <c r="N335">
        <f>Mapping!AE$2*Valeurs!N335/(SUMPRODUCT(Mapping!$S$2:$AL$2,Valeurs!$B335:$U335))</f>
        <v>3.6699494086288045E-2</v>
      </c>
      <c r="O335">
        <f>Mapping!AF$2*Valeurs!O335/(SUMPRODUCT(Mapping!$S$2:$AL$2,Valeurs!$B335:$U335))</f>
        <v>4.2602399381410187E-2</v>
      </c>
      <c r="P335">
        <f>Mapping!AG$2*Valeurs!P335/(SUMPRODUCT(Mapping!$S$2:$AL$2,Valeurs!$B335:$U335))</f>
        <v>6.6884206600163726E-2</v>
      </c>
      <c r="Q335">
        <f>Mapping!AH$2*Valeurs!Q335/(SUMPRODUCT(Mapping!$S$2:$AL$2,Valeurs!$B335:$U335))</f>
        <v>3.1998293767865699E-2</v>
      </c>
      <c r="R335">
        <f>Mapping!AI$2*Valeurs!R335/(SUMPRODUCT(Mapping!$S$2:$AL$2,Valeurs!$B335:$U335))</f>
        <v>7.1139371213895464E-2</v>
      </c>
      <c r="S335">
        <f>Mapping!AJ$2*Valeurs!S335/(SUMPRODUCT(Mapping!$S$2:$AL$2,Valeurs!$B335:$U335))</f>
        <v>3.3885543577639683E-2</v>
      </c>
      <c r="T335">
        <f>Mapping!AK$2*Valeurs!T335/(SUMPRODUCT(Mapping!$S$2:$AL$2,Valeurs!$B335:$U335))</f>
        <v>2.8465671490277896E-2</v>
      </c>
      <c r="U335">
        <f>Mapping!AL$2*Valeurs!U335/(SUMPRODUCT(Mapping!$S$2:$AL$2,Valeurs!$B335:$U335))</f>
        <v>5.3184886367149402E-2</v>
      </c>
      <c r="V335">
        <f>SUMPRODUCT(B335:U335,Rendements!B335:U335)</f>
        <v>0</v>
      </c>
      <c r="W335">
        <f t="shared" si="5"/>
        <v>1.1793830419163789</v>
      </c>
    </row>
    <row r="336" spans="1:23" x14ac:dyDescent="0.25">
      <c r="A336" s="1" t="s">
        <v>355</v>
      </c>
      <c r="B336">
        <f>Mapping!S$2*Valeurs!B336/(SUMPRODUCT(Mapping!$S$2:$AL$2,Valeurs!$B336:$U336))</f>
        <v>5.2216129303159352E-2</v>
      </c>
      <c r="C336">
        <f>Mapping!T$2*Valeurs!C336/(SUMPRODUCT(Mapping!$S$2:$AL$2,Valeurs!$B336:$U336))</f>
        <v>3.8538281477969602E-2</v>
      </c>
      <c r="D336">
        <f>Mapping!U$2*Valeurs!D336/(SUMPRODUCT(Mapping!$S$2:$AL$2,Valeurs!$B336:$U336))</f>
        <v>3.960152677309621E-2</v>
      </c>
      <c r="E336">
        <f>Mapping!V$2*Valeurs!E336/(SUMPRODUCT(Mapping!$S$2:$AL$2,Valeurs!$B336:$U336))</f>
        <v>5.0610342323112303E-2</v>
      </c>
      <c r="F336">
        <f>Mapping!W$2*Valeurs!F336/(SUMPRODUCT(Mapping!$S$2:$AL$2,Valeurs!$B336:$U336))</f>
        <v>5.527207337550797E-2</v>
      </c>
      <c r="G336">
        <f>Mapping!X$2*Valeurs!G336/(SUMPRODUCT(Mapping!$S$2:$AL$2,Valeurs!$B336:$U336))</f>
        <v>5.1591255316620135E-2</v>
      </c>
      <c r="H336">
        <f>Mapping!Y$2*Valeurs!H336/(SUMPRODUCT(Mapping!$S$2:$AL$2,Valeurs!$B336:$U336))</f>
        <v>5.5663910590999607E-2</v>
      </c>
      <c r="I336">
        <f>Mapping!Z$2*Valeurs!I336/(SUMPRODUCT(Mapping!$S$2:$AL$2,Valeurs!$B336:$U336))</f>
        <v>5.2543007712215116E-2</v>
      </c>
      <c r="J336">
        <f>Mapping!AA$2*Valeurs!J336/(SUMPRODUCT(Mapping!$S$2:$AL$2,Valeurs!$B336:$U336))</f>
        <v>4.0715921873556646E-3</v>
      </c>
      <c r="K336">
        <f>Mapping!AB$2*Valeurs!K336/(SUMPRODUCT(Mapping!$S$2:$AL$2,Valeurs!$B336:$U336))</f>
        <v>3.6989079148615697E-2</v>
      </c>
      <c r="L336">
        <f>Mapping!AC$2*Valeurs!L336/(SUMPRODUCT(Mapping!$S$2:$AL$2,Valeurs!$B336:$U336))</f>
        <v>0.11655556290872715</v>
      </c>
      <c r="M336">
        <f>Mapping!AD$2*Valeurs!M336/(SUMPRODUCT(Mapping!$S$2:$AL$2,Valeurs!$B336:$U336))</f>
        <v>8.2892782709986526E-2</v>
      </c>
      <c r="N336">
        <f>Mapping!AE$2*Valeurs!N336/(SUMPRODUCT(Mapping!$S$2:$AL$2,Valeurs!$B336:$U336))</f>
        <v>3.7698234135530119E-2</v>
      </c>
      <c r="O336">
        <f>Mapping!AF$2*Valeurs!O336/(SUMPRODUCT(Mapping!$S$2:$AL$2,Valeurs!$B336:$U336))</f>
        <v>4.2403117590128409E-2</v>
      </c>
      <c r="P336">
        <f>Mapping!AG$2*Valeurs!P336/(SUMPRODUCT(Mapping!$S$2:$AL$2,Valeurs!$B336:$U336))</f>
        <v>6.4962936218566622E-2</v>
      </c>
      <c r="Q336">
        <f>Mapping!AH$2*Valeurs!Q336/(SUMPRODUCT(Mapping!$S$2:$AL$2,Valeurs!$B336:$U336))</f>
        <v>3.1904609273304255E-2</v>
      </c>
      <c r="R336">
        <f>Mapping!AI$2*Valeurs!R336/(SUMPRODUCT(Mapping!$S$2:$AL$2,Valeurs!$B336:$U336))</f>
        <v>7.1404488419409912E-2</v>
      </c>
      <c r="S336">
        <f>Mapping!AJ$2*Valeurs!S336/(SUMPRODUCT(Mapping!$S$2:$AL$2,Valeurs!$B336:$U336))</f>
        <v>3.3702191825106802E-2</v>
      </c>
      <c r="T336">
        <f>Mapping!AK$2*Valeurs!T336/(SUMPRODUCT(Mapping!$S$2:$AL$2,Valeurs!$B336:$U336))</f>
        <v>2.854560940352786E-2</v>
      </c>
      <c r="U336">
        <f>Mapping!AL$2*Valeurs!U336/(SUMPRODUCT(Mapping!$S$2:$AL$2,Valeurs!$B336:$U336))</f>
        <v>5.2833269307060726E-2</v>
      </c>
      <c r="V336">
        <f>SUMPRODUCT(B336:U336,Rendements!B336:U336)</f>
        <v>1.1225812445125442E-2</v>
      </c>
      <c r="W336">
        <f t="shared" si="5"/>
        <v>1.1926225747458936</v>
      </c>
    </row>
    <row r="337" spans="1:23" x14ac:dyDescent="0.25">
      <c r="A337" s="1" t="s">
        <v>356</v>
      </c>
      <c r="B337">
        <f>Mapping!S$2*Valeurs!B337/(SUMPRODUCT(Mapping!$S$2:$AL$2,Valeurs!$B337:$U337))</f>
        <v>5.2422583791349606E-2</v>
      </c>
      <c r="C337">
        <f>Mapping!T$2*Valeurs!C337/(SUMPRODUCT(Mapping!$S$2:$AL$2,Valeurs!$B337:$U337))</f>
        <v>3.8320528794726721E-2</v>
      </c>
      <c r="D337">
        <f>Mapping!U$2*Valeurs!D337/(SUMPRODUCT(Mapping!$S$2:$AL$2,Valeurs!$B337:$U337))</f>
        <v>4.0148767690014298E-2</v>
      </c>
      <c r="E337">
        <f>Mapping!V$2*Valeurs!E337/(SUMPRODUCT(Mapping!$S$2:$AL$2,Valeurs!$B337:$U337))</f>
        <v>5.057046806573736E-2</v>
      </c>
      <c r="F337">
        <f>Mapping!W$2*Valeurs!F337/(SUMPRODUCT(Mapping!$S$2:$AL$2,Valeurs!$B337:$U337))</f>
        <v>5.4985961582479197E-2</v>
      </c>
      <c r="G337">
        <f>Mapping!X$2*Valeurs!G337/(SUMPRODUCT(Mapping!$S$2:$AL$2,Valeurs!$B337:$U337))</f>
        <v>5.222513238836303E-2</v>
      </c>
      <c r="H337">
        <f>Mapping!Y$2*Valeurs!H337/(SUMPRODUCT(Mapping!$S$2:$AL$2,Valeurs!$B337:$U337))</f>
        <v>5.6231707446956665E-2</v>
      </c>
      <c r="I337">
        <f>Mapping!Z$2*Valeurs!I337/(SUMPRODUCT(Mapping!$S$2:$AL$2,Valeurs!$B337:$U337))</f>
        <v>5.2991905677280404E-2</v>
      </c>
      <c r="J337">
        <f>Mapping!AA$2*Valeurs!J337/(SUMPRODUCT(Mapping!$S$2:$AL$2,Valeurs!$B337:$U337))</f>
        <v>4.1025191851005753E-3</v>
      </c>
      <c r="K337">
        <f>Mapping!AB$2*Valeurs!K337/(SUMPRODUCT(Mapping!$S$2:$AL$2,Valeurs!$B337:$U337))</f>
        <v>3.7071717513776491E-2</v>
      </c>
      <c r="L337">
        <f>Mapping!AC$2*Valeurs!L337/(SUMPRODUCT(Mapping!$S$2:$AL$2,Valeurs!$B337:$U337))</f>
        <v>0.11703611604621385</v>
      </c>
      <c r="M337">
        <f>Mapping!AD$2*Valeurs!M337/(SUMPRODUCT(Mapping!$S$2:$AL$2,Valeurs!$B337:$U337))</f>
        <v>8.0976430265801425E-2</v>
      </c>
      <c r="N337">
        <f>Mapping!AE$2*Valeurs!N337/(SUMPRODUCT(Mapping!$S$2:$AL$2,Valeurs!$B337:$U337))</f>
        <v>3.866320693164306E-2</v>
      </c>
      <c r="O337">
        <f>Mapping!AF$2*Valeurs!O337/(SUMPRODUCT(Mapping!$S$2:$AL$2,Valeurs!$B337:$U337))</f>
        <v>4.2298638306386596E-2</v>
      </c>
      <c r="P337">
        <f>Mapping!AG$2*Valeurs!P337/(SUMPRODUCT(Mapping!$S$2:$AL$2,Valeurs!$B337:$U337))</f>
        <v>6.4447017847486562E-2</v>
      </c>
      <c r="Q337">
        <f>Mapping!AH$2*Valeurs!Q337/(SUMPRODUCT(Mapping!$S$2:$AL$2,Valeurs!$B337:$U337))</f>
        <v>3.2492464832411326E-2</v>
      </c>
      <c r="R337">
        <f>Mapping!AI$2*Valeurs!R337/(SUMPRODUCT(Mapping!$S$2:$AL$2,Valeurs!$B337:$U337))</f>
        <v>7.0363456329780347E-2</v>
      </c>
      <c r="S337">
        <f>Mapping!AJ$2*Valeurs!S337/(SUMPRODUCT(Mapping!$S$2:$AL$2,Valeurs!$B337:$U337))</f>
        <v>3.4312490263574962E-2</v>
      </c>
      <c r="T337">
        <f>Mapping!AK$2*Valeurs!T337/(SUMPRODUCT(Mapping!$S$2:$AL$2,Valeurs!$B337:$U337))</f>
        <v>2.9447400605519005E-2</v>
      </c>
      <c r="U337">
        <f>Mapping!AL$2*Valeurs!U337/(SUMPRODUCT(Mapping!$S$2:$AL$2,Valeurs!$B337:$U337))</f>
        <v>5.0891486435398564E-2</v>
      </c>
      <c r="V337">
        <f>SUMPRODUCT(B337:U337,Rendements!B337:U337)</f>
        <v>-1.391085398380552E-2</v>
      </c>
      <c r="W337">
        <f t="shared" si="5"/>
        <v>1.1760321762508132</v>
      </c>
    </row>
    <row r="338" spans="1:23" x14ac:dyDescent="0.25">
      <c r="A338" s="1" t="s">
        <v>357</v>
      </c>
      <c r="B338">
        <f>Mapping!S$2*Valeurs!B338/(SUMPRODUCT(Mapping!$S$2:$AL$2,Valeurs!$B338:$U338))</f>
        <v>5.2887913533387627E-2</v>
      </c>
      <c r="C338">
        <f>Mapping!T$2*Valeurs!C338/(SUMPRODUCT(Mapping!$S$2:$AL$2,Valeurs!$B338:$U338))</f>
        <v>3.9488735623959298E-2</v>
      </c>
      <c r="D338">
        <f>Mapping!U$2*Valeurs!D338/(SUMPRODUCT(Mapping!$S$2:$AL$2,Valeurs!$B338:$U338))</f>
        <v>4.0645762167636629E-2</v>
      </c>
      <c r="E338">
        <f>Mapping!V$2*Valeurs!E338/(SUMPRODUCT(Mapping!$S$2:$AL$2,Valeurs!$B338:$U338))</f>
        <v>5.0702217456230297E-2</v>
      </c>
      <c r="F338">
        <f>Mapping!W$2*Valeurs!F338/(SUMPRODUCT(Mapping!$S$2:$AL$2,Valeurs!$B338:$U338))</f>
        <v>5.5455913929618357E-2</v>
      </c>
      <c r="G338">
        <f>Mapping!X$2*Valeurs!G338/(SUMPRODUCT(Mapping!$S$2:$AL$2,Valeurs!$B338:$U338))</f>
        <v>5.2989365000934353E-2</v>
      </c>
      <c r="H338">
        <f>Mapping!Y$2*Valeurs!H338/(SUMPRODUCT(Mapping!$S$2:$AL$2,Valeurs!$B338:$U338))</f>
        <v>5.8301030846448977E-2</v>
      </c>
      <c r="I338">
        <f>Mapping!Z$2*Valeurs!I338/(SUMPRODUCT(Mapping!$S$2:$AL$2,Valeurs!$B338:$U338))</f>
        <v>5.2681806954255138E-2</v>
      </c>
      <c r="J338">
        <f>Mapping!AA$2*Valeurs!J338/(SUMPRODUCT(Mapping!$S$2:$AL$2,Valeurs!$B338:$U338))</f>
        <v>4.0679205801340563E-3</v>
      </c>
      <c r="K338">
        <f>Mapping!AB$2*Valeurs!K338/(SUMPRODUCT(Mapping!$S$2:$AL$2,Valeurs!$B338:$U338))</f>
        <v>3.7071595092256118E-2</v>
      </c>
      <c r="L338">
        <f>Mapping!AC$2*Valeurs!L338/(SUMPRODUCT(Mapping!$S$2:$AL$2,Valeurs!$B338:$U338))</f>
        <v>0.11532691523288029</v>
      </c>
      <c r="M338">
        <f>Mapping!AD$2*Valeurs!M338/(SUMPRODUCT(Mapping!$S$2:$AL$2,Valeurs!$B338:$U338))</f>
        <v>7.9344408111263698E-2</v>
      </c>
      <c r="N338">
        <f>Mapping!AE$2*Valeurs!N338/(SUMPRODUCT(Mapping!$S$2:$AL$2,Valeurs!$B338:$U338))</f>
        <v>3.8217694966156457E-2</v>
      </c>
      <c r="O338">
        <f>Mapping!AF$2*Valeurs!O338/(SUMPRODUCT(Mapping!$S$2:$AL$2,Valeurs!$B338:$U338))</f>
        <v>4.2404784819497783E-2</v>
      </c>
      <c r="P338">
        <f>Mapping!AG$2*Valeurs!P338/(SUMPRODUCT(Mapping!$S$2:$AL$2,Valeurs!$B338:$U338))</f>
        <v>6.5401362896817791E-2</v>
      </c>
      <c r="Q338">
        <f>Mapping!AH$2*Valeurs!Q338/(SUMPRODUCT(Mapping!$S$2:$AL$2,Valeurs!$B338:$U338))</f>
        <v>3.1990451537187423E-2</v>
      </c>
      <c r="R338">
        <f>Mapping!AI$2*Valeurs!R338/(SUMPRODUCT(Mapping!$S$2:$AL$2,Valeurs!$B338:$U338))</f>
        <v>7.032777691957369E-2</v>
      </c>
      <c r="S338">
        <f>Mapping!AJ$2*Valeurs!S338/(SUMPRODUCT(Mapping!$S$2:$AL$2,Valeurs!$B338:$U338))</f>
        <v>3.398601691466225E-2</v>
      </c>
      <c r="T338">
        <f>Mapping!AK$2*Valeurs!T338/(SUMPRODUCT(Mapping!$S$2:$AL$2,Valeurs!$B338:$U338))</f>
        <v>2.9345219815017184E-2</v>
      </c>
      <c r="U338">
        <f>Mapping!AL$2*Valeurs!U338/(SUMPRODUCT(Mapping!$S$2:$AL$2,Valeurs!$B338:$U338))</f>
        <v>4.936310760208279E-2</v>
      </c>
      <c r="V338">
        <f>SUMPRODUCT(B338:U338,Rendements!B338:U338)</f>
        <v>-1.2476072766165334E-2</v>
      </c>
      <c r="W338">
        <f t="shared" si="5"/>
        <v>1.1613599132445562</v>
      </c>
    </row>
    <row r="339" spans="1:23" x14ac:dyDescent="0.25">
      <c r="A339" s="1" t="s">
        <v>358</v>
      </c>
      <c r="B339">
        <f>Mapping!S$2*Valeurs!B339/(SUMPRODUCT(Mapping!$S$2:$AL$2,Valeurs!$B339:$U339))</f>
        <v>5.2612016756812048E-2</v>
      </c>
      <c r="C339">
        <f>Mapping!T$2*Valeurs!C339/(SUMPRODUCT(Mapping!$S$2:$AL$2,Valeurs!$B339:$U339))</f>
        <v>3.8816361308527413E-2</v>
      </c>
      <c r="D339">
        <f>Mapping!U$2*Valeurs!D339/(SUMPRODUCT(Mapping!$S$2:$AL$2,Valeurs!$B339:$U339))</f>
        <v>3.9874357101979611E-2</v>
      </c>
      <c r="E339">
        <f>Mapping!V$2*Valeurs!E339/(SUMPRODUCT(Mapping!$S$2:$AL$2,Valeurs!$B339:$U339))</f>
        <v>4.9927202352313585E-2</v>
      </c>
      <c r="F339">
        <f>Mapping!W$2*Valeurs!F339/(SUMPRODUCT(Mapping!$S$2:$AL$2,Valeurs!$B339:$U339))</f>
        <v>5.5096193716868587E-2</v>
      </c>
      <c r="G339">
        <f>Mapping!X$2*Valeurs!G339/(SUMPRODUCT(Mapping!$S$2:$AL$2,Valeurs!$B339:$U339))</f>
        <v>5.2209524668954413E-2</v>
      </c>
      <c r="H339">
        <f>Mapping!Y$2*Valeurs!H339/(SUMPRODUCT(Mapping!$S$2:$AL$2,Valeurs!$B339:$U339))</f>
        <v>5.7622165537737725E-2</v>
      </c>
      <c r="I339">
        <f>Mapping!Z$2*Valeurs!I339/(SUMPRODUCT(Mapping!$S$2:$AL$2,Valeurs!$B339:$U339))</f>
        <v>5.1773769669944139E-2</v>
      </c>
      <c r="J339">
        <f>Mapping!AA$2*Valeurs!J339/(SUMPRODUCT(Mapping!$S$2:$AL$2,Valeurs!$B339:$U339))</f>
        <v>4.0949280584130238E-3</v>
      </c>
      <c r="K339">
        <f>Mapping!AB$2*Valeurs!K339/(SUMPRODUCT(Mapping!$S$2:$AL$2,Valeurs!$B339:$U339))</f>
        <v>3.7542971795820876E-2</v>
      </c>
      <c r="L339">
        <f>Mapping!AC$2*Valeurs!L339/(SUMPRODUCT(Mapping!$S$2:$AL$2,Valeurs!$B339:$U339))</f>
        <v>0.11722197153063837</v>
      </c>
      <c r="M339">
        <f>Mapping!AD$2*Valeurs!M339/(SUMPRODUCT(Mapping!$S$2:$AL$2,Valeurs!$B339:$U339))</f>
        <v>7.9079892757776188E-2</v>
      </c>
      <c r="N339">
        <f>Mapping!AE$2*Valeurs!N339/(SUMPRODUCT(Mapping!$S$2:$AL$2,Valeurs!$B339:$U339))</f>
        <v>3.9166845517830166E-2</v>
      </c>
      <c r="O339">
        <f>Mapping!AF$2*Valeurs!O339/(SUMPRODUCT(Mapping!$S$2:$AL$2,Valeurs!$B339:$U339))</f>
        <v>4.252166525284018E-2</v>
      </c>
      <c r="P339">
        <f>Mapping!AG$2*Valeurs!P339/(SUMPRODUCT(Mapping!$S$2:$AL$2,Valeurs!$B339:$U339))</f>
        <v>6.6888208896657989E-2</v>
      </c>
      <c r="Q339">
        <f>Mapping!AH$2*Valeurs!Q339/(SUMPRODUCT(Mapping!$S$2:$AL$2,Valeurs!$B339:$U339))</f>
        <v>3.1506204698186734E-2</v>
      </c>
      <c r="R339">
        <f>Mapping!AI$2*Valeurs!R339/(SUMPRODUCT(Mapping!$S$2:$AL$2,Valeurs!$B339:$U339))</f>
        <v>7.1637172491735665E-2</v>
      </c>
      <c r="S339">
        <f>Mapping!AJ$2*Valeurs!S339/(SUMPRODUCT(Mapping!$S$2:$AL$2,Valeurs!$B339:$U339))</f>
        <v>3.4195080982053795E-2</v>
      </c>
      <c r="T339">
        <f>Mapping!AK$2*Valeurs!T339/(SUMPRODUCT(Mapping!$S$2:$AL$2,Valeurs!$B339:$U339))</f>
        <v>2.917279208762804E-2</v>
      </c>
      <c r="U339">
        <f>Mapping!AL$2*Valeurs!U339/(SUMPRODUCT(Mapping!$S$2:$AL$2,Valeurs!$B339:$U339))</f>
        <v>4.9040674817281346E-2</v>
      </c>
      <c r="V339">
        <f>SUMPRODUCT(B339:U339,Rendements!B339:U339)</f>
        <v>7.2231447285503007E-3</v>
      </c>
      <c r="W339">
        <f t="shared" si="5"/>
        <v>1.1697485839798583</v>
      </c>
    </row>
    <row r="340" spans="1:23" x14ac:dyDescent="0.25">
      <c r="A340" s="1" t="s">
        <v>359</v>
      </c>
      <c r="B340">
        <f>Mapping!S$2*Valeurs!B340/(SUMPRODUCT(Mapping!$S$2:$AL$2,Valeurs!$B340:$U340))</f>
        <v>5.2792173305870299E-2</v>
      </c>
      <c r="C340">
        <f>Mapping!T$2*Valeurs!C340/(SUMPRODUCT(Mapping!$S$2:$AL$2,Valeurs!$B340:$U340))</f>
        <v>3.8788969293334051E-2</v>
      </c>
      <c r="D340">
        <f>Mapping!U$2*Valeurs!D340/(SUMPRODUCT(Mapping!$S$2:$AL$2,Valeurs!$B340:$U340))</f>
        <v>3.9497469522112076E-2</v>
      </c>
      <c r="E340">
        <f>Mapping!V$2*Valeurs!E340/(SUMPRODUCT(Mapping!$S$2:$AL$2,Valeurs!$B340:$U340))</f>
        <v>4.9951010015007062E-2</v>
      </c>
      <c r="F340">
        <f>Mapping!W$2*Valeurs!F340/(SUMPRODUCT(Mapping!$S$2:$AL$2,Valeurs!$B340:$U340))</f>
        <v>5.5418068166571979E-2</v>
      </c>
      <c r="G340">
        <f>Mapping!X$2*Valeurs!G340/(SUMPRODUCT(Mapping!$S$2:$AL$2,Valeurs!$B340:$U340))</f>
        <v>5.2231750446559436E-2</v>
      </c>
      <c r="H340">
        <f>Mapping!Y$2*Valeurs!H340/(SUMPRODUCT(Mapping!$S$2:$AL$2,Valeurs!$B340:$U340))</f>
        <v>5.7121038777249021E-2</v>
      </c>
      <c r="I340">
        <f>Mapping!Z$2*Valeurs!I340/(SUMPRODUCT(Mapping!$S$2:$AL$2,Valeurs!$B340:$U340))</f>
        <v>5.1912496231223612E-2</v>
      </c>
      <c r="J340">
        <f>Mapping!AA$2*Valeurs!J340/(SUMPRODUCT(Mapping!$S$2:$AL$2,Valeurs!$B340:$U340))</f>
        <v>4.1190310692826434E-3</v>
      </c>
      <c r="K340">
        <f>Mapping!AB$2*Valeurs!K340/(SUMPRODUCT(Mapping!$S$2:$AL$2,Valeurs!$B340:$U340))</f>
        <v>3.775065870066454E-2</v>
      </c>
      <c r="L340">
        <f>Mapping!AC$2*Valeurs!L340/(SUMPRODUCT(Mapping!$S$2:$AL$2,Valeurs!$B340:$U340))</f>
        <v>0.11736939929721574</v>
      </c>
      <c r="M340">
        <f>Mapping!AD$2*Valeurs!M340/(SUMPRODUCT(Mapping!$S$2:$AL$2,Valeurs!$B340:$U340))</f>
        <v>7.888607154430459E-2</v>
      </c>
      <c r="N340">
        <f>Mapping!AE$2*Valeurs!N340/(SUMPRODUCT(Mapping!$S$2:$AL$2,Valeurs!$B340:$U340))</f>
        <v>3.8856139377884326E-2</v>
      </c>
      <c r="O340">
        <f>Mapping!AF$2*Valeurs!O340/(SUMPRODUCT(Mapping!$S$2:$AL$2,Valeurs!$B340:$U340))</f>
        <v>4.2683609648286366E-2</v>
      </c>
      <c r="P340">
        <f>Mapping!AG$2*Valeurs!P340/(SUMPRODUCT(Mapping!$S$2:$AL$2,Valeurs!$B340:$U340))</f>
        <v>6.6575039380437961E-2</v>
      </c>
      <c r="Q340">
        <f>Mapping!AH$2*Valeurs!Q340/(SUMPRODUCT(Mapping!$S$2:$AL$2,Valeurs!$B340:$U340))</f>
        <v>3.1488812214216066E-2</v>
      </c>
      <c r="R340">
        <f>Mapping!AI$2*Valeurs!R340/(SUMPRODUCT(Mapping!$S$2:$AL$2,Valeurs!$B340:$U340))</f>
        <v>7.2184528183107527E-2</v>
      </c>
      <c r="S340">
        <f>Mapping!AJ$2*Valeurs!S340/(SUMPRODUCT(Mapping!$S$2:$AL$2,Valeurs!$B340:$U340))</f>
        <v>3.4161739866572984E-2</v>
      </c>
      <c r="T340">
        <f>Mapping!AK$2*Valeurs!T340/(SUMPRODUCT(Mapping!$S$2:$AL$2,Valeurs!$B340:$U340))</f>
        <v>2.8384599399924035E-2</v>
      </c>
      <c r="U340">
        <f>Mapping!AL$2*Valeurs!U340/(SUMPRODUCT(Mapping!$S$2:$AL$2,Valeurs!$B340:$U340))</f>
        <v>4.982739556017568E-2</v>
      </c>
      <c r="V340">
        <f>SUMPRODUCT(B340:U340,Rendements!B340:U340)</f>
        <v>4.7597380808561624E-3</v>
      </c>
      <c r="W340">
        <f t="shared" si="5"/>
        <v>1.1753162808600548</v>
      </c>
    </row>
    <row r="341" spans="1:23" x14ac:dyDescent="0.25">
      <c r="A341" s="1" t="s">
        <v>360</v>
      </c>
      <c r="B341">
        <f>Mapping!S$2*Valeurs!B341/(SUMPRODUCT(Mapping!$S$2:$AL$2,Valeurs!$B341:$U341))</f>
        <v>5.3106008696977541E-2</v>
      </c>
      <c r="C341">
        <f>Mapping!T$2*Valeurs!C341/(SUMPRODUCT(Mapping!$S$2:$AL$2,Valeurs!$B341:$U341))</f>
        <v>3.8918525625659207E-2</v>
      </c>
      <c r="D341">
        <f>Mapping!U$2*Valeurs!D341/(SUMPRODUCT(Mapping!$S$2:$AL$2,Valeurs!$B341:$U341))</f>
        <v>3.9313109822220617E-2</v>
      </c>
      <c r="E341">
        <f>Mapping!V$2*Valeurs!E341/(SUMPRODUCT(Mapping!$S$2:$AL$2,Valeurs!$B341:$U341))</f>
        <v>4.9752475688015628E-2</v>
      </c>
      <c r="F341">
        <f>Mapping!W$2*Valeurs!F341/(SUMPRODUCT(Mapping!$S$2:$AL$2,Valeurs!$B341:$U341))</f>
        <v>5.5739010074341039E-2</v>
      </c>
      <c r="G341">
        <f>Mapping!X$2*Valeurs!G341/(SUMPRODUCT(Mapping!$S$2:$AL$2,Valeurs!$B341:$U341))</f>
        <v>5.2673483839235771E-2</v>
      </c>
      <c r="H341">
        <f>Mapping!Y$2*Valeurs!H341/(SUMPRODUCT(Mapping!$S$2:$AL$2,Valeurs!$B341:$U341))</f>
        <v>5.7048550556276188E-2</v>
      </c>
      <c r="I341">
        <f>Mapping!Z$2*Valeurs!I341/(SUMPRODUCT(Mapping!$S$2:$AL$2,Valeurs!$B341:$U341))</f>
        <v>5.1942683511315042E-2</v>
      </c>
      <c r="J341">
        <f>Mapping!AA$2*Valeurs!J341/(SUMPRODUCT(Mapping!$S$2:$AL$2,Valeurs!$B341:$U341))</f>
        <v>4.1370920223545915E-3</v>
      </c>
      <c r="K341">
        <f>Mapping!AB$2*Valeurs!K341/(SUMPRODUCT(Mapping!$S$2:$AL$2,Valeurs!$B341:$U341))</f>
        <v>3.7793065403181225E-2</v>
      </c>
      <c r="L341">
        <f>Mapping!AC$2*Valeurs!L341/(SUMPRODUCT(Mapping!$S$2:$AL$2,Valeurs!$B341:$U341))</f>
        <v>0.11712489651618831</v>
      </c>
      <c r="M341">
        <f>Mapping!AD$2*Valeurs!M341/(SUMPRODUCT(Mapping!$S$2:$AL$2,Valeurs!$B341:$U341))</f>
        <v>7.8458577918600808E-2</v>
      </c>
      <c r="N341">
        <f>Mapping!AE$2*Valeurs!N341/(SUMPRODUCT(Mapping!$S$2:$AL$2,Valeurs!$B341:$U341))</f>
        <v>3.8289488559199232E-2</v>
      </c>
      <c r="O341">
        <f>Mapping!AF$2*Valeurs!O341/(SUMPRODUCT(Mapping!$S$2:$AL$2,Valeurs!$B341:$U341))</f>
        <v>4.3183737012151342E-2</v>
      </c>
      <c r="P341">
        <f>Mapping!AG$2*Valeurs!P341/(SUMPRODUCT(Mapping!$S$2:$AL$2,Valeurs!$B341:$U341))</f>
        <v>6.534135757945117E-2</v>
      </c>
      <c r="Q341">
        <f>Mapping!AH$2*Valeurs!Q341/(SUMPRODUCT(Mapping!$S$2:$AL$2,Valeurs!$B341:$U341))</f>
        <v>3.147656513997564E-2</v>
      </c>
      <c r="R341">
        <f>Mapping!AI$2*Valeurs!R341/(SUMPRODUCT(Mapping!$S$2:$AL$2,Valeurs!$B341:$U341))</f>
        <v>7.2610267326179798E-2</v>
      </c>
      <c r="S341">
        <f>Mapping!AJ$2*Valeurs!S341/(SUMPRODUCT(Mapping!$S$2:$AL$2,Valeurs!$B341:$U341))</f>
        <v>3.408509799876154E-2</v>
      </c>
      <c r="T341">
        <f>Mapping!AK$2*Valeurs!T341/(SUMPRODUCT(Mapping!$S$2:$AL$2,Valeurs!$B341:$U341))</f>
        <v>2.823057979613057E-2</v>
      </c>
      <c r="U341">
        <f>Mapping!AL$2*Valeurs!U341/(SUMPRODUCT(Mapping!$S$2:$AL$2,Valeurs!$B341:$U341))</f>
        <v>5.0775426913784595E-2</v>
      </c>
      <c r="V341">
        <f>SUMPRODUCT(B341:U341,Rendements!B341:U341)</f>
        <v>4.6026362433296524E-4</v>
      </c>
      <c r="W341">
        <f t="shared" si="5"/>
        <v>1.175857236191221</v>
      </c>
    </row>
    <row r="342" spans="1:23" x14ac:dyDescent="0.25">
      <c r="A342" s="1" t="s">
        <v>361</v>
      </c>
      <c r="B342">
        <f>Mapping!S$2*Valeurs!B342/(SUMPRODUCT(Mapping!$S$2:$AL$2,Valeurs!$B342:$U342))</f>
        <v>5.3272562525520144E-2</v>
      </c>
      <c r="C342">
        <f>Mapping!T$2*Valeurs!C342/(SUMPRODUCT(Mapping!$S$2:$AL$2,Valeurs!$B342:$U342))</f>
        <v>3.9407423995197435E-2</v>
      </c>
      <c r="D342">
        <f>Mapping!U$2*Valeurs!D342/(SUMPRODUCT(Mapping!$S$2:$AL$2,Valeurs!$B342:$U342))</f>
        <v>3.9285429119263734E-2</v>
      </c>
      <c r="E342">
        <f>Mapping!V$2*Valeurs!E342/(SUMPRODUCT(Mapping!$S$2:$AL$2,Valeurs!$B342:$U342))</f>
        <v>4.9662460896319226E-2</v>
      </c>
      <c r="F342">
        <f>Mapping!W$2*Valeurs!F342/(SUMPRODUCT(Mapping!$S$2:$AL$2,Valeurs!$B342:$U342))</f>
        <v>5.6654143301462186E-2</v>
      </c>
      <c r="G342">
        <f>Mapping!X$2*Valeurs!G342/(SUMPRODUCT(Mapping!$S$2:$AL$2,Valeurs!$B342:$U342))</f>
        <v>5.2667456703398369E-2</v>
      </c>
      <c r="H342">
        <f>Mapping!Y$2*Valeurs!H342/(SUMPRODUCT(Mapping!$S$2:$AL$2,Valeurs!$B342:$U342))</f>
        <v>5.7708586290038028E-2</v>
      </c>
      <c r="I342">
        <f>Mapping!Z$2*Valeurs!I342/(SUMPRODUCT(Mapping!$S$2:$AL$2,Valeurs!$B342:$U342))</f>
        <v>5.2348244357796093E-2</v>
      </c>
      <c r="J342">
        <f>Mapping!AA$2*Valeurs!J342/(SUMPRODUCT(Mapping!$S$2:$AL$2,Valeurs!$B342:$U342))</f>
        <v>4.1244000868604878E-3</v>
      </c>
      <c r="K342">
        <f>Mapping!AB$2*Valeurs!K342/(SUMPRODUCT(Mapping!$S$2:$AL$2,Valeurs!$B342:$U342))</f>
        <v>3.7962245156798927E-2</v>
      </c>
      <c r="L342">
        <f>Mapping!AC$2*Valeurs!L342/(SUMPRODUCT(Mapping!$S$2:$AL$2,Valeurs!$B342:$U342))</f>
        <v>0.11824623884173166</v>
      </c>
      <c r="M342">
        <f>Mapping!AD$2*Valeurs!M342/(SUMPRODUCT(Mapping!$S$2:$AL$2,Valeurs!$B342:$U342))</f>
        <v>7.8122335334870327E-2</v>
      </c>
      <c r="N342">
        <f>Mapping!AE$2*Valeurs!N342/(SUMPRODUCT(Mapping!$S$2:$AL$2,Valeurs!$B342:$U342))</f>
        <v>3.7682584450845852E-2</v>
      </c>
      <c r="O342">
        <f>Mapping!AF$2*Valeurs!O342/(SUMPRODUCT(Mapping!$S$2:$AL$2,Valeurs!$B342:$U342))</f>
        <v>4.3175004844131476E-2</v>
      </c>
      <c r="P342">
        <f>Mapping!AG$2*Valeurs!P342/(SUMPRODUCT(Mapping!$S$2:$AL$2,Valeurs!$B342:$U342))</f>
        <v>6.363781317866879E-2</v>
      </c>
      <c r="Q342">
        <f>Mapping!AH$2*Valeurs!Q342/(SUMPRODUCT(Mapping!$S$2:$AL$2,Valeurs!$B342:$U342))</f>
        <v>3.1329124997031617E-2</v>
      </c>
      <c r="R342">
        <f>Mapping!AI$2*Valeurs!R342/(SUMPRODUCT(Mapping!$S$2:$AL$2,Valeurs!$B342:$U342))</f>
        <v>7.2315738885129072E-2</v>
      </c>
      <c r="S342">
        <f>Mapping!AJ$2*Valeurs!S342/(SUMPRODUCT(Mapping!$S$2:$AL$2,Valeurs!$B342:$U342))</f>
        <v>3.3508727991841014E-2</v>
      </c>
      <c r="T342">
        <f>Mapping!AK$2*Valeurs!T342/(SUMPRODUCT(Mapping!$S$2:$AL$2,Valeurs!$B342:$U342))</f>
        <v>2.8332497120706179E-2</v>
      </c>
      <c r="U342">
        <f>Mapping!AL$2*Valeurs!U342/(SUMPRODUCT(Mapping!$S$2:$AL$2,Valeurs!$B342:$U342))</f>
        <v>5.0556981922389492E-2</v>
      </c>
      <c r="V342">
        <f>SUMPRODUCT(B342:U342,Rendements!B342:U342)</f>
        <v>-3.4849710011487433E-3</v>
      </c>
      <c r="W342">
        <f t="shared" si="5"/>
        <v>1.1717594078216036</v>
      </c>
    </row>
    <row r="343" spans="1:23" x14ac:dyDescent="0.25">
      <c r="A343" s="1" t="s">
        <v>362</v>
      </c>
      <c r="B343">
        <f>Mapping!S$2*Valeurs!B343/(SUMPRODUCT(Mapping!$S$2:$AL$2,Valeurs!$B343:$U343))</f>
        <v>5.3202949044320595E-2</v>
      </c>
      <c r="C343">
        <f>Mapping!T$2*Valeurs!C343/(SUMPRODUCT(Mapping!$S$2:$AL$2,Valeurs!$B343:$U343))</f>
        <v>3.9593471880041871E-2</v>
      </c>
      <c r="D343">
        <f>Mapping!U$2*Valeurs!D343/(SUMPRODUCT(Mapping!$S$2:$AL$2,Valeurs!$B343:$U343))</f>
        <v>3.9047150017802013E-2</v>
      </c>
      <c r="E343">
        <f>Mapping!V$2*Valeurs!E343/(SUMPRODUCT(Mapping!$S$2:$AL$2,Valeurs!$B343:$U343))</f>
        <v>4.9295918619452331E-2</v>
      </c>
      <c r="F343">
        <f>Mapping!W$2*Valeurs!F343/(SUMPRODUCT(Mapping!$S$2:$AL$2,Valeurs!$B343:$U343))</f>
        <v>5.7314794167627574E-2</v>
      </c>
      <c r="G343">
        <f>Mapping!X$2*Valeurs!G343/(SUMPRODUCT(Mapping!$S$2:$AL$2,Valeurs!$B343:$U343))</f>
        <v>5.2998543564321474E-2</v>
      </c>
      <c r="H343">
        <f>Mapping!Y$2*Valeurs!H343/(SUMPRODUCT(Mapping!$S$2:$AL$2,Valeurs!$B343:$U343))</f>
        <v>5.8076925767108309E-2</v>
      </c>
      <c r="I343">
        <f>Mapping!Z$2*Valeurs!I343/(SUMPRODUCT(Mapping!$S$2:$AL$2,Valeurs!$B343:$U343))</f>
        <v>5.2863291245602011E-2</v>
      </c>
      <c r="J343">
        <f>Mapping!AA$2*Valeurs!J343/(SUMPRODUCT(Mapping!$S$2:$AL$2,Valeurs!$B343:$U343))</f>
        <v>4.1628930259731091E-3</v>
      </c>
      <c r="K343">
        <f>Mapping!AB$2*Valeurs!K343/(SUMPRODUCT(Mapping!$S$2:$AL$2,Valeurs!$B343:$U343))</f>
        <v>3.7927980410864079E-2</v>
      </c>
      <c r="L343">
        <f>Mapping!AC$2*Valeurs!L343/(SUMPRODUCT(Mapping!$S$2:$AL$2,Valeurs!$B343:$U343))</f>
        <v>0.11891161203046458</v>
      </c>
      <c r="M343">
        <f>Mapping!AD$2*Valeurs!M343/(SUMPRODUCT(Mapping!$S$2:$AL$2,Valeurs!$B343:$U343))</f>
        <v>7.77495982234504E-2</v>
      </c>
      <c r="N343">
        <f>Mapping!AE$2*Valeurs!N343/(SUMPRODUCT(Mapping!$S$2:$AL$2,Valeurs!$B343:$U343))</f>
        <v>3.679208669841539E-2</v>
      </c>
      <c r="O343">
        <f>Mapping!AF$2*Valeurs!O343/(SUMPRODUCT(Mapping!$S$2:$AL$2,Valeurs!$B343:$U343))</f>
        <v>4.3445180418174162E-2</v>
      </c>
      <c r="P343">
        <f>Mapping!AG$2*Valeurs!P343/(SUMPRODUCT(Mapping!$S$2:$AL$2,Valeurs!$B343:$U343))</f>
        <v>6.4786418769564313E-2</v>
      </c>
      <c r="Q343">
        <f>Mapping!AH$2*Valeurs!Q343/(SUMPRODUCT(Mapping!$S$2:$AL$2,Valeurs!$B343:$U343))</f>
        <v>3.0582037634698984E-2</v>
      </c>
      <c r="R343">
        <f>Mapping!AI$2*Valeurs!R343/(SUMPRODUCT(Mapping!$S$2:$AL$2,Valeurs!$B343:$U343))</f>
        <v>7.1185981108994406E-2</v>
      </c>
      <c r="S343">
        <f>Mapping!AJ$2*Valeurs!S343/(SUMPRODUCT(Mapping!$S$2:$AL$2,Valeurs!$B343:$U343))</f>
        <v>3.3210236680072572E-2</v>
      </c>
      <c r="T343">
        <f>Mapping!AK$2*Valeurs!T343/(SUMPRODUCT(Mapping!$S$2:$AL$2,Valeurs!$B343:$U343))</f>
        <v>2.8572707134814329E-2</v>
      </c>
      <c r="U343">
        <f>Mapping!AL$2*Valeurs!U343/(SUMPRODUCT(Mapping!$S$2:$AL$2,Valeurs!$B343:$U343))</f>
        <v>5.0280223558237379E-2</v>
      </c>
      <c r="V343">
        <f>SUMPRODUCT(B343:U343,Rendements!B343:U343)</f>
        <v>-1.387533449994522E-2</v>
      </c>
      <c r="W343">
        <f t="shared" si="5"/>
        <v>1.155500854084621</v>
      </c>
    </row>
    <row r="344" spans="1:23" x14ac:dyDescent="0.25">
      <c r="A344" s="1" t="s">
        <v>363</v>
      </c>
      <c r="B344">
        <f>Mapping!S$2*Valeurs!B344/(SUMPRODUCT(Mapping!$S$2:$AL$2,Valeurs!$B344:$U344))</f>
        <v>5.3281187226868594E-2</v>
      </c>
      <c r="C344">
        <f>Mapping!T$2*Valeurs!C344/(SUMPRODUCT(Mapping!$S$2:$AL$2,Valeurs!$B344:$U344))</f>
        <v>3.9471885627110272E-2</v>
      </c>
      <c r="D344">
        <f>Mapping!U$2*Valeurs!D344/(SUMPRODUCT(Mapping!$S$2:$AL$2,Valeurs!$B344:$U344))</f>
        <v>3.9854245900804275E-2</v>
      </c>
      <c r="E344">
        <f>Mapping!V$2*Valeurs!E344/(SUMPRODUCT(Mapping!$S$2:$AL$2,Valeurs!$B344:$U344))</f>
        <v>4.8341206927182141E-2</v>
      </c>
      <c r="F344">
        <f>Mapping!W$2*Valeurs!F344/(SUMPRODUCT(Mapping!$S$2:$AL$2,Valeurs!$B344:$U344))</f>
        <v>5.7244595915916512E-2</v>
      </c>
      <c r="G344">
        <f>Mapping!X$2*Valeurs!G344/(SUMPRODUCT(Mapping!$S$2:$AL$2,Valeurs!$B344:$U344))</f>
        <v>5.2276586305724779E-2</v>
      </c>
      <c r="H344">
        <f>Mapping!Y$2*Valeurs!H344/(SUMPRODUCT(Mapping!$S$2:$AL$2,Valeurs!$B344:$U344))</f>
        <v>5.799318330735205E-2</v>
      </c>
      <c r="I344">
        <f>Mapping!Z$2*Valeurs!I344/(SUMPRODUCT(Mapping!$S$2:$AL$2,Valeurs!$B344:$U344))</f>
        <v>5.2512908151716109E-2</v>
      </c>
      <c r="J344">
        <f>Mapping!AA$2*Valeurs!J344/(SUMPRODUCT(Mapping!$S$2:$AL$2,Valeurs!$B344:$U344))</f>
        <v>4.1613491843354531E-3</v>
      </c>
      <c r="K344">
        <f>Mapping!AB$2*Valeurs!K344/(SUMPRODUCT(Mapping!$S$2:$AL$2,Valeurs!$B344:$U344))</f>
        <v>3.8004215207230477E-2</v>
      </c>
      <c r="L344">
        <f>Mapping!AC$2*Valeurs!L344/(SUMPRODUCT(Mapping!$S$2:$AL$2,Valeurs!$B344:$U344))</f>
        <v>0.11988610738578175</v>
      </c>
      <c r="M344">
        <f>Mapping!AD$2*Valeurs!M344/(SUMPRODUCT(Mapping!$S$2:$AL$2,Valeurs!$B344:$U344))</f>
        <v>7.7681764648658114E-2</v>
      </c>
      <c r="N344">
        <f>Mapping!AE$2*Valeurs!N344/(SUMPRODUCT(Mapping!$S$2:$AL$2,Valeurs!$B344:$U344))</f>
        <v>3.7132260330710633E-2</v>
      </c>
      <c r="O344">
        <f>Mapping!AF$2*Valeurs!O344/(SUMPRODUCT(Mapping!$S$2:$AL$2,Valeurs!$B344:$U344))</f>
        <v>4.2943826343934767E-2</v>
      </c>
      <c r="P344">
        <f>Mapping!AG$2*Valeurs!P344/(SUMPRODUCT(Mapping!$S$2:$AL$2,Valeurs!$B344:$U344))</f>
        <v>6.6789695100071975E-2</v>
      </c>
      <c r="Q344">
        <f>Mapping!AH$2*Valeurs!Q344/(SUMPRODUCT(Mapping!$S$2:$AL$2,Valeurs!$B344:$U344))</f>
        <v>3.0825757347321122E-2</v>
      </c>
      <c r="R344">
        <f>Mapping!AI$2*Valeurs!R344/(SUMPRODUCT(Mapping!$S$2:$AL$2,Valeurs!$B344:$U344))</f>
        <v>7.0469840802889774E-2</v>
      </c>
      <c r="S344">
        <f>Mapping!AJ$2*Valeurs!S344/(SUMPRODUCT(Mapping!$S$2:$AL$2,Valeurs!$B344:$U344))</f>
        <v>3.2993389754319896E-2</v>
      </c>
      <c r="T344">
        <f>Mapping!AK$2*Valeurs!T344/(SUMPRODUCT(Mapping!$S$2:$AL$2,Valeurs!$B344:$U344))</f>
        <v>2.8518826279609773E-2</v>
      </c>
      <c r="U344">
        <f>Mapping!AL$2*Valeurs!U344/(SUMPRODUCT(Mapping!$S$2:$AL$2,Valeurs!$B344:$U344))</f>
        <v>4.9617168252461541E-2</v>
      </c>
      <c r="V344">
        <f>SUMPRODUCT(B344:U344,Rendements!B344:U344)</f>
        <v>-2.0647238343444507E-2</v>
      </c>
      <c r="W344">
        <f t="shared" si="5"/>
        <v>1.1316429525442822</v>
      </c>
    </row>
    <row r="345" spans="1:23" x14ac:dyDescent="0.25">
      <c r="A345" s="1" t="s">
        <v>364</v>
      </c>
      <c r="B345">
        <f>Mapping!S$2*Valeurs!B345/(SUMPRODUCT(Mapping!$S$2:$AL$2,Valeurs!$B345:$U345))</f>
        <v>5.3172595413993773E-2</v>
      </c>
      <c r="C345">
        <f>Mapping!T$2*Valeurs!C345/(SUMPRODUCT(Mapping!$S$2:$AL$2,Valeurs!$B345:$U345))</f>
        <v>4.0335942273140954E-2</v>
      </c>
      <c r="D345">
        <f>Mapping!U$2*Valeurs!D345/(SUMPRODUCT(Mapping!$S$2:$AL$2,Valeurs!$B345:$U345))</f>
        <v>3.9964768115625021E-2</v>
      </c>
      <c r="E345">
        <f>Mapping!V$2*Valeurs!E345/(SUMPRODUCT(Mapping!$S$2:$AL$2,Valeurs!$B345:$U345))</f>
        <v>4.8396699187315234E-2</v>
      </c>
      <c r="F345">
        <f>Mapping!W$2*Valeurs!F345/(SUMPRODUCT(Mapping!$S$2:$AL$2,Valeurs!$B345:$U345))</f>
        <v>5.725866610283438E-2</v>
      </c>
      <c r="G345">
        <f>Mapping!X$2*Valeurs!G345/(SUMPRODUCT(Mapping!$S$2:$AL$2,Valeurs!$B345:$U345))</f>
        <v>5.1853255693455315E-2</v>
      </c>
      <c r="H345">
        <f>Mapping!Y$2*Valeurs!H345/(SUMPRODUCT(Mapping!$S$2:$AL$2,Valeurs!$B345:$U345))</f>
        <v>5.756859543588709E-2</v>
      </c>
      <c r="I345">
        <f>Mapping!Z$2*Valeurs!I345/(SUMPRODUCT(Mapping!$S$2:$AL$2,Valeurs!$B345:$U345))</f>
        <v>5.2450552866022418E-2</v>
      </c>
      <c r="J345">
        <f>Mapping!AA$2*Valeurs!J345/(SUMPRODUCT(Mapping!$S$2:$AL$2,Valeurs!$B345:$U345))</f>
        <v>4.2111714935095523E-3</v>
      </c>
      <c r="K345">
        <f>Mapping!AB$2*Valeurs!K345/(SUMPRODUCT(Mapping!$S$2:$AL$2,Valeurs!$B345:$U345))</f>
        <v>3.812013239093659E-2</v>
      </c>
      <c r="L345">
        <f>Mapping!AC$2*Valeurs!L345/(SUMPRODUCT(Mapping!$S$2:$AL$2,Valeurs!$B345:$U345))</f>
        <v>0.11931438152786546</v>
      </c>
      <c r="M345">
        <f>Mapping!AD$2*Valeurs!M345/(SUMPRODUCT(Mapping!$S$2:$AL$2,Valeurs!$B345:$U345))</f>
        <v>7.8587127830911929E-2</v>
      </c>
      <c r="N345">
        <f>Mapping!AE$2*Valeurs!N345/(SUMPRODUCT(Mapping!$S$2:$AL$2,Valeurs!$B345:$U345))</f>
        <v>3.7323479129980359E-2</v>
      </c>
      <c r="O345">
        <f>Mapping!AF$2*Valeurs!O345/(SUMPRODUCT(Mapping!$S$2:$AL$2,Valeurs!$B345:$U345))</f>
        <v>4.2417838549442893E-2</v>
      </c>
      <c r="P345">
        <f>Mapping!AG$2*Valeurs!P345/(SUMPRODUCT(Mapping!$S$2:$AL$2,Valeurs!$B345:$U345))</f>
        <v>6.6794884239441868E-2</v>
      </c>
      <c r="Q345">
        <f>Mapping!AH$2*Valeurs!Q345/(SUMPRODUCT(Mapping!$S$2:$AL$2,Valeurs!$B345:$U345))</f>
        <v>3.0689286763882644E-2</v>
      </c>
      <c r="R345">
        <f>Mapping!AI$2*Valeurs!R345/(SUMPRODUCT(Mapping!$S$2:$AL$2,Valeurs!$B345:$U345))</f>
        <v>7.0038267331473683E-2</v>
      </c>
      <c r="S345">
        <f>Mapping!AJ$2*Valeurs!S345/(SUMPRODUCT(Mapping!$S$2:$AL$2,Valeurs!$B345:$U345))</f>
        <v>3.3346614123022089E-2</v>
      </c>
      <c r="T345">
        <f>Mapping!AK$2*Valeurs!T345/(SUMPRODUCT(Mapping!$S$2:$AL$2,Valeurs!$B345:$U345))</f>
        <v>2.864735783791264E-2</v>
      </c>
      <c r="U345">
        <f>Mapping!AL$2*Valeurs!U345/(SUMPRODUCT(Mapping!$S$2:$AL$2,Valeurs!$B345:$U345))</f>
        <v>4.9508383693346016E-2</v>
      </c>
      <c r="V345">
        <f>SUMPRODUCT(B345:U345,Rendements!B345:U345)</f>
        <v>-2.6337277927661946E-2</v>
      </c>
      <c r="W345">
        <f t="shared" si="5"/>
        <v>1.1018385575882435</v>
      </c>
    </row>
    <row r="346" spans="1:23" x14ac:dyDescent="0.25">
      <c r="A346" s="1" t="s">
        <v>365</v>
      </c>
      <c r="B346">
        <f>Mapping!S$2*Valeurs!B346/(SUMPRODUCT(Mapping!$S$2:$AL$2,Valeurs!$B346:$U346))</f>
        <v>5.3914625119242846E-2</v>
      </c>
      <c r="C346">
        <f>Mapping!T$2*Valeurs!C346/(SUMPRODUCT(Mapping!$S$2:$AL$2,Valeurs!$B346:$U346))</f>
        <v>4.0312784192599621E-2</v>
      </c>
      <c r="D346">
        <f>Mapping!U$2*Valeurs!D346/(SUMPRODUCT(Mapping!$S$2:$AL$2,Valeurs!$B346:$U346))</f>
        <v>3.9599532498775784E-2</v>
      </c>
      <c r="E346">
        <f>Mapping!V$2*Valeurs!E346/(SUMPRODUCT(Mapping!$S$2:$AL$2,Valeurs!$B346:$U346))</f>
        <v>4.8618848494214786E-2</v>
      </c>
      <c r="F346">
        <f>Mapping!W$2*Valeurs!F346/(SUMPRODUCT(Mapping!$S$2:$AL$2,Valeurs!$B346:$U346))</f>
        <v>5.7573779375889735E-2</v>
      </c>
      <c r="G346">
        <f>Mapping!X$2*Valeurs!G346/(SUMPRODUCT(Mapping!$S$2:$AL$2,Valeurs!$B346:$U346))</f>
        <v>5.2581594953790133E-2</v>
      </c>
      <c r="H346">
        <f>Mapping!Y$2*Valeurs!H346/(SUMPRODUCT(Mapping!$S$2:$AL$2,Valeurs!$B346:$U346))</f>
        <v>5.7936188779289709E-2</v>
      </c>
      <c r="I346">
        <f>Mapping!Z$2*Valeurs!I346/(SUMPRODUCT(Mapping!$S$2:$AL$2,Valeurs!$B346:$U346))</f>
        <v>5.2219351583944695E-2</v>
      </c>
      <c r="J346">
        <f>Mapping!AA$2*Valeurs!J346/(SUMPRODUCT(Mapping!$S$2:$AL$2,Valeurs!$B346:$U346))</f>
        <v>4.3053207343409037E-3</v>
      </c>
      <c r="K346">
        <f>Mapping!AB$2*Valeurs!K346/(SUMPRODUCT(Mapping!$S$2:$AL$2,Valeurs!$B346:$U346))</f>
        <v>3.7714432767982024E-2</v>
      </c>
      <c r="L346">
        <f>Mapping!AC$2*Valeurs!L346/(SUMPRODUCT(Mapping!$S$2:$AL$2,Valeurs!$B346:$U346))</f>
        <v>0.11914194475665575</v>
      </c>
      <c r="M346">
        <f>Mapping!AD$2*Valeurs!M346/(SUMPRODUCT(Mapping!$S$2:$AL$2,Valeurs!$B346:$U346))</f>
        <v>7.8706993942835604E-2</v>
      </c>
      <c r="N346">
        <f>Mapping!AE$2*Valeurs!N346/(SUMPRODUCT(Mapping!$S$2:$AL$2,Valeurs!$B346:$U346))</f>
        <v>3.786807643512858E-2</v>
      </c>
      <c r="O346">
        <f>Mapping!AF$2*Valeurs!O346/(SUMPRODUCT(Mapping!$S$2:$AL$2,Valeurs!$B346:$U346))</f>
        <v>4.2788357673650877E-2</v>
      </c>
      <c r="P346">
        <f>Mapping!AG$2*Valeurs!P346/(SUMPRODUCT(Mapping!$S$2:$AL$2,Valeurs!$B346:$U346))</f>
        <v>6.952869644518922E-2</v>
      </c>
      <c r="Q346">
        <f>Mapping!AH$2*Valeurs!Q346/(SUMPRODUCT(Mapping!$S$2:$AL$2,Valeurs!$B346:$U346))</f>
        <v>2.980518343140532E-2</v>
      </c>
      <c r="R346">
        <f>Mapping!AI$2*Valeurs!R346/(SUMPRODUCT(Mapping!$S$2:$AL$2,Valeurs!$B346:$U346))</f>
        <v>6.9384037203802248E-2</v>
      </c>
      <c r="S346">
        <f>Mapping!AJ$2*Valeurs!S346/(SUMPRODUCT(Mapping!$S$2:$AL$2,Valeurs!$B346:$U346))</f>
        <v>3.1655980095346287E-2</v>
      </c>
      <c r="T346">
        <f>Mapping!AK$2*Valeurs!T346/(SUMPRODUCT(Mapping!$S$2:$AL$2,Valeurs!$B346:$U346))</f>
        <v>2.8519629586633073E-2</v>
      </c>
      <c r="U346">
        <f>Mapping!AL$2*Valeurs!U346/(SUMPRODUCT(Mapping!$S$2:$AL$2,Valeurs!$B346:$U346))</f>
        <v>4.7824641929282867E-2</v>
      </c>
      <c r="V346">
        <f>SUMPRODUCT(B346:U346,Rendements!B346:U346)</f>
        <v>-4.456291071202826E-2</v>
      </c>
      <c r="W346">
        <f t="shared" si="5"/>
        <v>1.0527374243273686</v>
      </c>
    </row>
    <row r="347" spans="1:23" x14ac:dyDescent="0.25">
      <c r="A347" s="1" t="s">
        <v>366</v>
      </c>
      <c r="B347">
        <f>Mapping!S$2*Valeurs!B347/(SUMPRODUCT(Mapping!$S$2:$AL$2,Valeurs!$B347:$U347))</f>
        <v>5.3295977021625744E-2</v>
      </c>
      <c r="C347">
        <f>Mapping!T$2*Valeurs!C347/(SUMPRODUCT(Mapping!$S$2:$AL$2,Valeurs!$B347:$U347))</f>
        <v>3.9782531554997676E-2</v>
      </c>
      <c r="D347">
        <f>Mapping!U$2*Valeurs!D347/(SUMPRODUCT(Mapping!$S$2:$AL$2,Valeurs!$B347:$U347))</f>
        <v>3.895937685483665E-2</v>
      </c>
      <c r="E347">
        <f>Mapping!V$2*Valeurs!E347/(SUMPRODUCT(Mapping!$S$2:$AL$2,Valeurs!$B347:$U347))</f>
        <v>4.753069837536477E-2</v>
      </c>
      <c r="F347">
        <f>Mapping!W$2*Valeurs!F347/(SUMPRODUCT(Mapping!$S$2:$AL$2,Valeurs!$B347:$U347))</f>
        <v>5.6676724814013889E-2</v>
      </c>
      <c r="G347">
        <f>Mapping!X$2*Valeurs!G347/(SUMPRODUCT(Mapping!$S$2:$AL$2,Valeurs!$B347:$U347))</f>
        <v>5.066756607753703E-2</v>
      </c>
      <c r="H347">
        <f>Mapping!Y$2*Valeurs!H347/(SUMPRODUCT(Mapping!$S$2:$AL$2,Valeurs!$B347:$U347))</f>
        <v>5.7242891602402965E-2</v>
      </c>
      <c r="I347">
        <f>Mapping!Z$2*Valeurs!I347/(SUMPRODUCT(Mapping!$S$2:$AL$2,Valeurs!$B347:$U347))</f>
        <v>5.0927522777168763E-2</v>
      </c>
      <c r="J347">
        <f>Mapping!AA$2*Valeurs!J347/(SUMPRODUCT(Mapping!$S$2:$AL$2,Valeurs!$B347:$U347))</f>
        <v>4.4156473528802372E-3</v>
      </c>
      <c r="K347">
        <f>Mapping!AB$2*Valeurs!K347/(SUMPRODUCT(Mapping!$S$2:$AL$2,Valeurs!$B347:$U347))</f>
        <v>3.8730151859294779E-2</v>
      </c>
      <c r="L347">
        <f>Mapping!AC$2*Valeurs!L347/(SUMPRODUCT(Mapping!$S$2:$AL$2,Valeurs!$B347:$U347))</f>
        <v>0.12328044323188052</v>
      </c>
      <c r="M347">
        <f>Mapping!AD$2*Valeurs!M347/(SUMPRODUCT(Mapping!$S$2:$AL$2,Valeurs!$B347:$U347))</f>
        <v>8.3132629510677541E-2</v>
      </c>
      <c r="N347">
        <f>Mapping!AE$2*Valeurs!N347/(SUMPRODUCT(Mapping!$S$2:$AL$2,Valeurs!$B347:$U347))</f>
        <v>3.8649144170712794E-2</v>
      </c>
      <c r="O347">
        <f>Mapping!AF$2*Valeurs!O347/(SUMPRODUCT(Mapping!$S$2:$AL$2,Valeurs!$B347:$U347))</f>
        <v>4.2462543099164557E-2</v>
      </c>
      <c r="P347">
        <f>Mapping!AG$2*Valeurs!P347/(SUMPRODUCT(Mapping!$S$2:$AL$2,Valeurs!$B347:$U347))</f>
        <v>7.2722720699886667E-2</v>
      </c>
      <c r="Q347">
        <f>Mapping!AH$2*Valeurs!Q347/(SUMPRODUCT(Mapping!$S$2:$AL$2,Valeurs!$B347:$U347))</f>
        <v>3.1326450525060279E-2</v>
      </c>
      <c r="R347">
        <f>Mapping!AI$2*Valeurs!R347/(SUMPRODUCT(Mapping!$S$2:$AL$2,Valeurs!$B347:$U347))</f>
        <v>6.710323181487611E-2</v>
      </c>
      <c r="S347">
        <f>Mapping!AJ$2*Valeurs!S347/(SUMPRODUCT(Mapping!$S$2:$AL$2,Valeurs!$B347:$U347))</f>
        <v>3.0164464268971316E-2</v>
      </c>
      <c r="T347">
        <f>Mapping!AK$2*Valeurs!T347/(SUMPRODUCT(Mapping!$S$2:$AL$2,Valeurs!$B347:$U347))</f>
        <v>2.6606501500354322E-2</v>
      </c>
      <c r="U347">
        <f>Mapping!AL$2*Valeurs!U347/(SUMPRODUCT(Mapping!$S$2:$AL$2,Valeurs!$B347:$U347))</f>
        <v>4.6322782888293397E-2</v>
      </c>
      <c r="V347">
        <f>SUMPRODUCT(B347:U347,Rendements!B347:U347)</f>
        <v>3.6531076064693357E-3</v>
      </c>
      <c r="W347">
        <f t="shared" si="5"/>
        <v>1.056583187419794</v>
      </c>
    </row>
    <row r="348" spans="1:23" x14ac:dyDescent="0.25">
      <c r="A348" s="1" t="s">
        <v>367</v>
      </c>
      <c r="B348">
        <f>Mapping!S$2*Valeurs!B348/(SUMPRODUCT(Mapping!$S$2:$AL$2,Valeurs!$B348:$U348))</f>
        <v>5.3560274675764498E-2</v>
      </c>
      <c r="C348">
        <f>Mapping!T$2*Valeurs!C348/(SUMPRODUCT(Mapping!$S$2:$AL$2,Valeurs!$B348:$U348))</f>
        <v>4.0218353216180655E-2</v>
      </c>
      <c r="D348">
        <f>Mapping!U$2*Valeurs!D348/(SUMPRODUCT(Mapping!$S$2:$AL$2,Valeurs!$B348:$U348))</f>
        <v>3.9495413960772739E-2</v>
      </c>
      <c r="E348">
        <f>Mapping!V$2*Valeurs!E348/(SUMPRODUCT(Mapping!$S$2:$AL$2,Valeurs!$B348:$U348))</f>
        <v>4.8448004570209556E-2</v>
      </c>
      <c r="F348">
        <f>Mapping!W$2*Valeurs!F348/(SUMPRODUCT(Mapping!$S$2:$AL$2,Valeurs!$B348:$U348))</f>
        <v>5.7740590230032834E-2</v>
      </c>
      <c r="G348">
        <f>Mapping!X$2*Valeurs!G348/(SUMPRODUCT(Mapping!$S$2:$AL$2,Valeurs!$B348:$U348))</f>
        <v>5.1794165654720357E-2</v>
      </c>
      <c r="H348">
        <f>Mapping!Y$2*Valeurs!H348/(SUMPRODUCT(Mapping!$S$2:$AL$2,Valeurs!$B348:$U348))</f>
        <v>5.7979675625104726E-2</v>
      </c>
      <c r="I348">
        <f>Mapping!Z$2*Valeurs!I348/(SUMPRODUCT(Mapping!$S$2:$AL$2,Valeurs!$B348:$U348))</f>
        <v>5.118741741317108E-2</v>
      </c>
      <c r="J348">
        <f>Mapping!AA$2*Valeurs!J348/(SUMPRODUCT(Mapping!$S$2:$AL$2,Valeurs!$B348:$U348))</f>
        <v>4.2641920727270058E-3</v>
      </c>
      <c r="K348">
        <f>Mapping!AB$2*Valeurs!K348/(SUMPRODUCT(Mapping!$S$2:$AL$2,Valeurs!$B348:$U348))</f>
        <v>3.7177509051910598E-2</v>
      </c>
      <c r="L348">
        <f>Mapping!AC$2*Valeurs!L348/(SUMPRODUCT(Mapping!$S$2:$AL$2,Valeurs!$B348:$U348))</f>
        <v>0.11935389776980675</v>
      </c>
      <c r="M348">
        <f>Mapping!AD$2*Valeurs!M348/(SUMPRODUCT(Mapping!$S$2:$AL$2,Valeurs!$B348:$U348))</f>
        <v>8.1273446767485824E-2</v>
      </c>
      <c r="N348">
        <f>Mapping!AE$2*Valeurs!N348/(SUMPRODUCT(Mapping!$S$2:$AL$2,Valeurs!$B348:$U348))</f>
        <v>3.7267378623979455E-2</v>
      </c>
      <c r="O348">
        <f>Mapping!AF$2*Valeurs!O348/(SUMPRODUCT(Mapping!$S$2:$AL$2,Valeurs!$B348:$U348))</f>
        <v>4.2132459513568012E-2</v>
      </c>
      <c r="P348">
        <f>Mapping!AG$2*Valeurs!P348/(SUMPRODUCT(Mapping!$S$2:$AL$2,Valeurs!$B348:$U348))</f>
        <v>7.447686815823433E-2</v>
      </c>
      <c r="Q348">
        <f>Mapping!AH$2*Valeurs!Q348/(SUMPRODUCT(Mapping!$S$2:$AL$2,Valeurs!$B348:$U348))</f>
        <v>3.1911124553594947E-2</v>
      </c>
      <c r="R348">
        <f>Mapping!AI$2*Valeurs!R348/(SUMPRODUCT(Mapping!$S$2:$AL$2,Valeurs!$B348:$U348))</f>
        <v>6.7681656853852176E-2</v>
      </c>
      <c r="S348">
        <f>Mapping!AJ$2*Valeurs!S348/(SUMPRODUCT(Mapping!$S$2:$AL$2,Valeurs!$B348:$U348))</f>
        <v>2.9976998120730264E-2</v>
      </c>
      <c r="T348">
        <f>Mapping!AK$2*Valeurs!T348/(SUMPRODUCT(Mapping!$S$2:$AL$2,Valeurs!$B348:$U348))</f>
        <v>2.6761523148873374E-2</v>
      </c>
      <c r="U348">
        <f>Mapping!AL$2*Valeurs!U348/(SUMPRODUCT(Mapping!$S$2:$AL$2,Valeurs!$B348:$U348))</f>
        <v>4.7299050019280975E-2</v>
      </c>
      <c r="V348">
        <f>SUMPRODUCT(B348:U348,Rendements!B348:U348)</f>
        <v>1.8498575275834796E-2</v>
      </c>
      <c r="W348">
        <f t="shared" si="5"/>
        <v>1.0761284710474606</v>
      </c>
    </row>
    <row r="349" spans="1:23" x14ac:dyDescent="0.25">
      <c r="A349" s="1" t="s">
        <v>368</v>
      </c>
      <c r="B349">
        <f>Mapping!S$2*Valeurs!B349/(SUMPRODUCT(Mapping!$S$2:$AL$2,Valeurs!$B349:$U349))</f>
        <v>5.3407123919444015E-2</v>
      </c>
      <c r="C349">
        <f>Mapping!T$2*Valeurs!C349/(SUMPRODUCT(Mapping!$S$2:$AL$2,Valeurs!$B349:$U349))</f>
        <v>4.0024893974266777E-2</v>
      </c>
      <c r="D349">
        <f>Mapping!U$2*Valeurs!D349/(SUMPRODUCT(Mapping!$S$2:$AL$2,Valeurs!$B349:$U349))</f>
        <v>4.0040008631934687E-2</v>
      </c>
      <c r="E349">
        <f>Mapping!V$2*Valeurs!E349/(SUMPRODUCT(Mapping!$S$2:$AL$2,Valeurs!$B349:$U349))</f>
        <v>4.8466570891273271E-2</v>
      </c>
      <c r="F349">
        <f>Mapping!W$2*Valeurs!F349/(SUMPRODUCT(Mapping!$S$2:$AL$2,Valeurs!$B349:$U349))</f>
        <v>5.6874855010497036E-2</v>
      </c>
      <c r="G349">
        <f>Mapping!X$2*Valeurs!G349/(SUMPRODUCT(Mapping!$S$2:$AL$2,Valeurs!$B349:$U349))</f>
        <v>5.1338925138646269E-2</v>
      </c>
      <c r="H349">
        <f>Mapping!Y$2*Valeurs!H349/(SUMPRODUCT(Mapping!$S$2:$AL$2,Valeurs!$B349:$U349))</f>
        <v>5.7021623600883108E-2</v>
      </c>
      <c r="I349">
        <f>Mapping!Z$2*Valeurs!I349/(SUMPRODUCT(Mapping!$S$2:$AL$2,Valeurs!$B349:$U349))</f>
        <v>5.131064796554341E-2</v>
      </c>
      <c r="J349">
        <f>Mapping!AA$2*Valeurs!J349/(SUMPRODUCT(Mapping!$S$2:$AL$2,Valeurs!$B349:$U349))</f>
        <v>4.3006392931652041E-3</v>
      </c>
      <c r="K349">
        <f>Mapping!AB$2*Valeurs!K349/(SUMPRODUCT(Mapping!$S$2:$AL$2,Valeurs!$B349:$U349))</f>
        <v>3.7012862056804478E-2</v>
      </c>
      <c r="L349">
        <f>Mapping!AC$2*Valeurs!L349/(SUMPRODUCT(Mapping!$S$2:$AL$2,Valeurs!$B349:$U349))</f>
        <v>0.1194252510877635</v>
      </c>
      <c r="M349">
        <f>Mapping!AD$2*Valeurs!M349/(SUMPRODUCT(Mapping!$S$2:$AL$2,Valeurs!$B349:$U349))</f>
        <v>8.0846034128572289E-2</v>
      </c>
      <c r="N349">
        <f>Mapping!AE$2*Valeurs!N349/(SUMPRODUCT(Mapping!$S$2:$AL$2,Valeurs!$B349:$U349))</f>
        <v>3.720309678236592E-2</v>
      </c>
      <c r="O349">
        <f>Mapping!AF$2*Valeurs!O349/(SUMPRODUCT(Mapping!$S$2:$AL$2,Valeurs!$B349:$U349))</f>
        <v>4.2848194270533914E-2</v>
      </c>
      <c r="P349">
        <f>Mapping!AG$2*Valeurs!P349/(SUMPRODUCT(Mapping!$S$2:$AL$2,Valeurs!$B349:$U349))</f>
        <v>7.2407310589134632E-2</v>
      </c>
      <c r="Q349">
        <f>Mapping!AH$2*Valeurs!Q349/(SUMPRODUCT(Mapping!$S$2:$AL$2,Valeurs!$B349:$U349))</f>
        <v>3.1716889138961854E-2</v>
      </c>
      <c r="R349">
        <f>Mapping!AI$2*Valeurs!R349/(SUMPRODUCT(Mapping!$S$2:$AL$2,Valeurs!$B349:$U349))</f>
        <v>6.9532596255862195E-2</v>
      </c>
      <c r="S349">
        <f>Mapping!AJ$2*Valeurs!S349/(SUMPRODUCT(Mapping!$S$2:$AL$2,Valeurs!$B349:$U349))</f>
        <v>3.1100425465327791E-2</v>
      </c>
      <c r="T349">
        <f>Mapping!AK$2*Valeurs!T349/(SUMPRODUCT(Mapping!$S$2:$AL$2,Valeurs!$B349:$U349))</f>
        <v>2.6017875971393822E-2</v>
      </c>
      <c r="U349">
        <f>Mapping!AL$2*Valeurs!U349/(SUMPRODUCT(Mapping!$S$2:$AL$2,Valeurs!$B349:$U349))</f>
        <v>4.9104175827625808E-2</v>
      </c>
      <c r="V349">
        <f>SUMPRODUCT(B349:U349,Rendements!B349:U349)</f>
        <v>2.8889258834780409E-2</v>
      </c>
      <c r="W349">
        <f t="shared" si="5"/>
        <v>1.1072170249870272</v>
      </c>
    </row>
    <row r="350" spans="1:23" x14ac:dyDescent="0.25">
      <c r="A350" s="1" t="s">
        <v>369</v>
      </c>
      <c r="B350">
        <f>Mapping!S$2*Valeurs!B350/(SUMPRODUCT(Mapping!$S$2:$AL$2,Valeurs!$B350:$U350))</f>
        <v>5.4031235023573848E-2</v>
      </c>
      <c r="C350">
        <f>Mapping!T$2*Valeurs!C350/(SUMPRODUCT(Mapping!$S$2:$AL$2,Valeurs!$B350:$U350))</f>
        <v>3.9519535898884073E-2</v>
      </c>
      <c r="D350">
        <f>Mapping!U$2*Valeurs!D350/(SUMPRODUCT(Mapping!$S$2:$AL$2,Valeurs!$B350:$U350))</f>
        <v>4.027832630468145E-2</v>
      </c>
      <c r="E350">
        <f>Mapping!V$2*Valeurs!E350/(SUMPRODUCT(Mapping!$S$2:$AL$2,Valeurs!$B350:$U350))</f>
        <v>4.8640197086946169E-2</v>
      </c>
      <c r="F350">
        <f>Mapping!W$2*Valeurs!F350/(SUMPRODUCT(Mapping!$S$2:$AL$2,Valeurs!$B350:$U350))</f>
        <v>5.6382317314488666E-2</v>
      </c>
      <c r="G350">
        <f>Mapping!X$2*Valeurs!G350/(SUMPRODUCT(Mapping!$S$2:$AL$2,Valeurs!$B350:$U350))</f>
        <v>5.1315383654028948E-2</v>
      </c>
      <c r="H350">
        <f>Mapping!Y$2*Valeurs!H350/(SUMPRODUCT(Mapping!$S$2:$AL$2,Valeurs!$B350:$U350))</f>
        <v>5.6723671033063403E-2</v>
      </c>
      <c r="I350">
        <f>Mapping!Z$2*Valeurs!I350/(SUMPRODUCT(Mapping!$S$2:$AL$2,Valeurs!$B350:$U350))</f>
        <v>5.0862433662335109E-2</v>
      </c>
      <c r="J350">
        <f>Mapping!AA$2*Valeurs!J350/(SUMPRODUCT(Mapping!$S$2:$AL$2,Valeurs!$B350:$U350))</f>
        <v>4.2948301273775472E-3</v>
      </c>
      <c r="K350">
        <f>Mapping!AB$2*Valeurs!K350/(SUMPRODUCT(Mapping!$S$2:$AL$2,Valeurs!$B350:$U350))</f>
        <v>3.6249285729351106E-2</v>
      </c>
      <c r="L350">
        <f>Mapping!AC$2*Valeurs!L350/(SUMPRODUCT(Mapping!$S$2:$AL$2,Valeurs!$B350:$U350))</f>
        <v>0.11711609986617502</v>
      </c>
      <c r="M350">
        <f>Mapping!AD$2*Valeurs!M350/(SUMPRODUCT(Mapping!$S$2:$AL$2,Valeurs!$B350:$U350))</f>
        <v>8.002661235312894E-2</v>
      </c>
      <c r="N350">
        <f>Mapping!AE$2*Valeurs!N350/(SUMPRODUCT(Mapping!$S$2:$AL$2,Valeurs!$B350:$U350))</f>
        <v>3.714352331236611E-2</v>
      </c>
      <c r="O350">
        <f>Mapping!AF$2*Valeurs!O350/(SUMPRODUCT(Mapping!$S$2:$AL$2,Valeurs!$B350:$U350))</f>
        <v>4.2850194655296568E-2</v>
      </c>
      <c r="P350">
        <f>Mapping!AG$2*Valeurs!P350/(SUMPRODUCT(Mapping!$S$2:$AL$2,Valeurs!$B350:$U350))</f>
        <v>7.5355345862098452E-2</v>
      </c>
      <c r="Q350">
        <f>Mapping!AH$2*Valeurs!Q350/(SUMPRODUCT(Mapping!$S$2:$AL$2,Valeurs!$B350:$U350))</f>
        <v>3.1413382288441927E-2</v>
      </c>
      <c r="R350">
        <f>Mapping!AI$2*Valeurs!R350/(SUMPRODUCT(Mapping!$S$2:$AL$2,Valeurs!$B350:$U350))</f>
        <v>7.0424465914978182E-2</v>
      </c>
      <c r="S350">
        <f>Mapping!AJ$2*Valeurs!S350/(SUMPRODUCT(Mapping!$S$2:$AL$2,Valeurs!$B350:$U350))</f>
        <v>3.0803696886204643E-2</v>
      </c>
      <c r="T350">
        <f>Mapping!AK$2*Valeurs!T350/(SUMPRODUCT(Mapping!$S$2:$AL$2,Valeurs!$B350:$U350))</f>
        <v>2.7699382350963326E-2</v>
      </c>
      <c r="U350">
        <f>Mapping!AL$2*Valeurs!U350/(SUMPRODUCT(Mapping!$S$2:$AL$2,Valeurs!$B350:$U350))</f>
        <v>4.8870080675616177E-2</v>
      </c>
      <c r="V350">
        <f>SUMPRODUCT(B350:U350,Rendements!B350:U350)</f>
        <v>5.5957609043351076E-3</v>
      </c>
      <c r="W350">
        <f t="shared" si="5"/>
        <v>1.1134127467280639</v>
      </c>
    </row>
    <row r="351" spans="1:23" x14ac:dyDescent="0.25">
      <c r="A351" s="1" t="s">
        <v>370</v>
      </c>
      <c r="B351">
        <f>Mapping!S$2*Valeurs!B351/(SUMPRODUCT(Mapping!$S$2:$AL$2,Valeurs!$B351:$U351))</f>
        <v>5.4031235023573848E-2</v>
      </c>
      <c r="C351">
        <f>Mapping!T$2*Valeurs!C351/(SUMPRODUCT(Mapping!$S$2:$AL$2,Valeurs!$B351:$U351))</f>
        <v>3.9519535898884073E-2</v>
      </c>
      <c r="D351">
        <f>Mapping!U$2*Valeurs!D351/(SUMPRODUCT(Mapping!$S$2:$AL$2,Valeurs!$B351:$U351))</f>
        <v>4.027832630468145E-2</v>
      </c>
      <c r="E351">
        <f>Mapping!V$2*Valeurs!E351/(SUMPRODUCT(Mapping!$S$2:$AL$2,Valeurs!$B351:$U351))</f>
        <v>4.8640197086946169E-2</v>
      </c>
      <c r="F351">
        <f>Mapping!W$2*Valeurs!F351/(SUMPRODUCT(Mapping!$S$2:$AL$2,Valeurs!$B351:$U351))</f>
        <v>5.6382317314488666E-2</v>
      </c>
      <c r="G351">
        <f>Mapping!X$2*Valeurs!G351/(SUMPRODUCT(Mapping!$S$2:$AL$2,Valeurs!$B351:$U351))</f>
        <v>5.1315383654028948E-2</v>
      </c>
      <c r="H351">
        <f>Mapping!Y$2*Valeurs!H351/(SUMPRODUCT(Mapping!$S$2:$AL$2,Valeurs!$B351:$U351))</f>
        <v>5.6723671033063403E-2</v>
      </c>
      <c r="I351">
        <f>Mapping!Z$2*Valeurs!I351/(SUMPRODUCT(Mapping!$S$2:$AL$2,Valeurs!$B351:$U351))</f>
        <v>5.0862433662335109E-2</v>
      </c>
      <c r="J351">
        <f>Mapping!AA$2*Valeurs!J351/(SUMPRODUCT(Mapping!$S$2:$AL$2,Valeurs!$B351:$U351))</f>
        <v>4.2948301273775472E-3</v>
      </c>
      <c r="K351">
        <f>Mapping!AB$2*Valeurs!K351/(SUMPRODUCT(Mapping!$S$2:$AL$2,Valeurs!$B351:$U351))</f>
        <v>3.6249285729351106E-2</v>
      </c>
      <c r="L351">
        <f>Mapping!AC$2*Valeurs!L351/(SUMPRODUCT(Mapping!$S$2:$AL$2,Valeurs!$B351:$U351))</f>
        <v>0.11711609986617502</v>
      </c>
      <c r="M351">
        <f>Mapping!AD$2*Valeurs!M351/(SUMPRODUCT(Mapping!$S$2:$AL$2,Valeurs!$B351:$U351))</f>
        <v>8.002661235312894E-2</v>
      </c>
      <c r="N351">
        <f>Mapping!AE$2*Valeurs!N351/(SUMPRODUCT(Mapping!$S$2:$AL$2,Valeurs!$B351:$U351))</f>
        <v>3.714352331236611E-2</v>
      </c>
      <c r="O351">
        <f>Mapping!AF$2*Valeurs!O351/(SUMPRODUCT(Mapping!$S$2:$AL$2,Valeurs!$B351:$U351))</f>
        <v>4.2850194655296568E-2</v>
      </c>
      <c r="P351">
        <f>Mapping!AG$2*Valeurs!P351/(SUMPRODUCT(Mapping!$S$2:$AL$2,Valeurs!$B351:$U351))</f>
        <v>7.5355345862098452E-2</v>
      </c>
      <c r="Q351">
        <f>Mapping!AH$2*Valeurs!Q351/(SUMPRODUCT(Mapping!$S$2:$AL$2,Valeurs!$B351:$U351))</f>
        <v>3.1413382288441927E-2</v>
      </c>
      <c r="R351">
        <f>Mapping!AI$2*Valeurs!R351/(SUMPRODUCT(Mapping!$S$2:$AL$2,Valeurs!$B351:$U351))</f>
        <v>7.0424465914978182E-2</v>
      </c>
      <c r="S351">
        <f>Mapping!AJ$2*Valeurs!S351/(SUMPRODUCT(Mapping!$S$2:$AL$2,Valeurs!$B351:$U351))</f>
        <v>3.0803696886204643E-2</v>
      </c>
      <c r="T351">
        <f>Mapping!AK$2*Valeurs!T351/(SUMPRODUCT(Mapping!$S$2:$AL$2,Valeurs!$B351:$U351))</f>
        <v>2.7699382350963326E-2</v>
      </c>
      <c r="U351">
        <f>Mapping!AL$2*Valeurs!U351/(SUMPRODUCT(Mapping!$S$2:$AL$2,Valeurs!$B351:$U351))</f>
        <v>4.8870080675616177E-2</v>
      </c>
      <c r="V351">
        <f>SUMPRODUCT(B351:U351,Rendements!B351:U351)</f>
        <v>0</v>
      </c>
      <c r="W351">
        <f t="shared" si="5"/>
        <v>1.1134127467280639</v>
      </c>
    </row>
    <row r="352" spans="1:23" x14ac:dyDescent="0.25">
      <c r="A352" s="1" t="s">
        <v>371</v>
      </c>
      <c r="B352">
        <f>Mapping!S$2*Valeurs!B352/(SUMPRODUCT(Mapping!$S$2:$AL$2,Valeurs!$B352:$U352))</f>
        <v>5.4225148402750951E-2</v>
      </c>
      <c r="C352">
        <f>Mapping!T$2*Valeurs!C352/(SUMPRODUCT(Mapping!$S$2:$AL$2,Valeurs!$B352:$U352))</f>
        <v>3.9520555405060859E-2</v>
      </c>
      <c r="D352">
        <f>Mapping!U$2*Valeurs!D352/(SUMPRODUCT(Mapping!$S$2:$AL$2,Valeurs!$B352:$U352))</f>
        <v>4.1581825595074125E-2</v>
      </c>
      <c r="E352">
        <f>Mapping!V$2*Valeurs!E352/(SUMPRODUCT(Mapping!$S$2:$AL$2,Valeurs!$B352:$U352))</f>
        <v>4.8789102865154518E-2</v>
      </c>
      <c r="F352">
        <f>Mapping!W$2*Valeurs!F352/(SUMPRODUCT(Mapping!$S$2:$AL$2,Valeurs!$B352:$U352))</f>
        <v>5.553858348962757E-2</v>
      </c>
      <c r="G352">
        <f>Mapping!X$2*Valeurs!G352/(SUMPRODUCT(Mapping!$S$2:$AL$2,Valeurs!$B352:$U352))</f>
        <v>5.1573129714589445E-2</v>
      </c>
      <c r="H352">
        <f>Mapping!Y$2*Valeurs!H352/(SUMPRODUCT(Mapping!$S$2:$AL$2,Valeurs!$B352:$U352))</f>
        <v>5.6037086893928272E-2</v>
      </c>
      <c r="I352">
        <f>Mapping!Z$2*Valeurs!I352/(SUMPRODUCT(Mapping!$S$2:$AL$2,Valeurs!$B352:$U352))</f>
        <v>5.042888016774616E-2</v>
      </c>
      <c r="J352">
        <f>Mapping!AA$2*Valeurs!J352/(SUMPRODUCT(Mapping!$S$2:$AL$2,Valeurs!$B352:$U352))</f>
        <v>4.3116570919780675E-3</v>
      </c>
      <c r="K352">
        <f>Mapping!AB$2*Valeurs!K352/(SUMPRODUCT(Mapping!$S$2:$AL$2,Valeurs!$B352:$U352))</f>
        <v>3.6391308912962883E-2</v>
      </c>
      <c r="L352">
        <f>Mapping!AC$2*Valeurs!L352/(SUMPRODUCT(Mapping!$S$2:$AL$2,Valeurs!$B352:$U352))</f>
        <v>0.11567176411017166</v>
      </c>
      <c r="M352">
        <f>Mapping!AD$2*Valeurs!M352/(SUMPRODUCT(Mapping!$S$2:$AL$2,Valeurs!$B352:$U352))</f>
        <v>7.9472751556202925E-2</v>
      </c>
      <c r="N352">
        <f>Mapping!AE$2*Valeurs!N352/(SUMPRODUCT(Mapping!$S$2:$AL$2,Valeurs!$B352:$U352))</f>
        <v>3.6905557128338408E-2</v>
      </c>
      <c r="O352">
        <f>Mapping!AF$2*Valeurs!O352/(SUMPRODUCT(Mapping!$S$2:$AL$2,Valeurs!$B352:$U352))</f>
        <v>4.19714113123969E-2</v>
      </c>
      <c r="P352">
        <f>Mapping!AG$2*Valeurs!P352/(SUMPRODUCT(Mapping!$S$2:$AL$2,Valeurs!$B352:$U352))</f>
        <v>7.7962487378183232E-2</v>
      </c>
      <c r="Q352">
        <f>Mapping!AH$2*Valeurs!Q352/(SUMPRODUCT(Mapping!$S$2:$AL$2,Valeurs!$B352:$U352))</f>
        <v>3.1536458604867278E-2</v>
      </c>
      <c r="R352">
        <f>Mapping!AI$2*Valeurs!R352/(SUMPRODUCT(Mapping!$S$2:$AL$2,Valeurs!$B352:$U352))</f>
        <v>7.1746011755392095E-2</v>
      </c>
      <c r="S352">
        <f>Mapping!AJ$2*Valeurs!S352/(SUMPRODUCT(Mapping!$S$2:$AL$2,Valeurs!$B352:$U352))</f>
        <v>3.159811834743663E-2</v>
      </c>
      <c r="T352">
        <f>Mapping!AK$2*Valeurs!T352/(SUMPRODUCT(Mapping!$S$2:$AL$2,Valeurs!$B352:$U352))</f>
        <v>2.7250397685095042E-2</v>
      </c>
      <c r="U352">
        <f>Mapping!AL$2*Valeurs!U352/(SUMPRODUCT(Mapping!$S$2:$AL$2,Valeurs!$B352:$U352))</f>
        <v>4.7487763583042887E-2</v>
      </c>
      <c r="V352">
        <f>SUMPRODUCT(B352:U352,Rendements!B352:U352)</f>
        <v>-3.6103865722622959E-3</v>
      </c>
      <c r="W352">
        <f t="shared" si="5"/>
        <v>1.1093928962978912</v>
      </c>
    </row>
    <row r="353" spans="1:23" x14ac:dyDescent="0.25">
      <c r="A353" s="1" t="s">
        <v>372</v>
      </c>
      <c r="B353">
        <f>Mapping!S$2*Valeurs!B353/(SUMPRODUCT(Mapping!$S$2:$AL$2,Valeurs!$B353:$U353))</f>
        <v>5.3414634845090334E-2</v>
      </c>
      <c r="C353">
        <f>Mapping!T$2*Valeurs!C353/(SUMPRODUCT(Mapping!$S$2:$AL$2,Valeurs!$B353:$U353))</f>
        <v>3.9405009139093033E-2</v>
      </c>
      <c r="D353">
        <f>Mapping!U$2*Valeurs!D353/(SUMPRODUCT(Mapping!$S$2:$AL$2,Valeurs!$B353:$U353))</f>
        <v>4.0753759288023057E-2</v>
      </c>
      <c r="E353">
        <f>Mapping!V$2*Valeurs!E353/(SUMPRODUCT(Mapping!$S$2:$AL$2,Valeurs!$B353:$U353))</f>
        <v>4.8321728109016929E-2</v>
      </c>
      <c r="F353">
        <f>Mapping!W$2*Valeurs!F353/(SUMPRODUCT(Mapping!$S$2:$AL$2,Valeurs!$B353:$U353))</f>
        <v>5.577096081640464E-2</v>
      </c>
      <c r="G353">
        <f>Mapping!X$2*Valeurs!G353/(SUMPRODUCT(Mapping!$S$2:$AL$2,Valeurs!$B353:$U353))</f>
        <v>5.1425882468312568E-2</v>
      </c>
      <c r="H353">
        <f>Mapping!Y$2*Valeurs!H353/(SUMPRODUCT(Mapping!$S$2:$AL$2,Valeurs!$B353:$U353))</f>
        <v>5.5667297112402356E-2</v>
      </c>
      <c r="I353">
        <f>Mapping!Z$2*Valeurs!I353/(SUMPRODUCT(Mapping!$S$2:$AL$2,Valeurs!$B353:$U353))</f>
        <v>5.0858498740573924E-2</v>
      </c>
      <c r="J353">
        <f>Mapping!AA$2*Valeurs!J353/(SUMPRODUCT(Mapping!$S$2:$AL$2,Valeurs!$B353:$U353))</f>
        <v>4.3254805374558745E-3</v>
      </c>
      <c r="K353">
        <f>Mapping!AB$2*Valeurs!K353/(SUMPRODUCT(Mapping!$S$2:$AL$2,Valeurs!$B353:$U353))</f>
        <v>3.6842646537914241E-2</v>
      </c>
      <c r="L353">
        <f>Mapping!AC$2*Valeurs!L353/(SUMPRODUCT(Mapping!$S$2:$AL$2,Valeurs!$B353:$U353))</f>
        <v>0.11717152276103937</v>
      </c>
      <c r="M353">
        <f>Mapping!AD$2*Valeurs!M353/(SUMPRODUCT(Mapping!$S$2:$AL$2,Valeurs!$B353:$U353))</f>
        <v>7.9069052952507782E-2</v>
      </c>
      <c r="N353">
        <f>Mapping!AE$2*Valeurs!N353/(SUMPRODUCT(Mapping!$S$2:$AL$2,Valeurs!$B353:$U353))</f>
        <v>3.7081667872272531E-2</v>
      </c>
      <c r="O353">
        <f>Mapping!AF$2*Valeurs!O353/(SUMPRODUCT(Mapping!$S$2:$AL$2,Valeurs!$B353:$U353))</f>
        <v>4.1652647851018763E-2</v>
      </c>
      <c r="P353">
        <f>Mapping!AG$2*Valeurs!P353/(SUMPRODUCT(Mapping!$S$2:$AL$2,Valeurs!$B353:$U353))</f>
        <v>8.0392421859779351E-2</v>
      </c>
      <c r="Q353">
        <f>Mapping!AH$2*Valeurs!Q353/(SUMPRODUCT(Mapping!$S$2:$AL$2,Valeurs!$B353:$U353))</f>
        <v>3.2643310276599662E-2</v>
      </c>
      <c r="R353">
        <f>Mapping!AI$2*Valeurs!R353/(SUMPRODUCT(Mapping!$S$2:$AL$2,Valeurs!$B353:$U353))</f>
        <v>6.8556395372924753E-2</v>
      </c>
      <c r="S353">
        <f>Mapping!AJ$2*Valeurs!S353/(SUMPRODUCT(Mapping!$S$2:$AL$2,Valeurs!$B353:$U353))</f>
        <v>3.1869671395764715E-2</v>
      </c>
      <c r="T353">
        <f>Mapping!AK$2*Valeurs!T353/(SUMPRODUCT(Mapping!$S$2:$AL$2,Valeurs!$B353:$U353))</f>
        <v>2.7268137883359082E-2</v>
      </c>
      <c r="U353">
        <f>Mapping!AL$2*Valeurs!U353/(SUMPRODUCT(Mapping!$S$2:$AL$2,Valeurs!$B353:$U353))</f>
        <v>4.7509274180446974E-2</v>
      </c>
      <c r="V353">
        <f>SUMPRODUCT(B353:U353,Rendements!B353:U353)</f>
        <v>-2.5111303862736634E-2</v>
      </c>
      <c r="W353">
        <f t="shared" si="5"/>
        <v>1.0815345941757935</v>
      </c>
    </row>
    <row r="354" spans="1:23" x14ac:dyDescent="0.25">
      <c r="A354" s="1" t="s">
        <v>373</v>
      </c>
      <c r="B354">
        <f>Mapping!S$2*Valeurs!B354/(SUMPRODUCT(Mapping!$S$2:$AL$2,Valeurs!$B354:$U354))</f>
        <v>5.3935830933640773E-2</v>
      </c>
      <c r="C354">
        <f>Mapping!T$2*Valeurs!C354/(SUMPRODUCT(Mapping!$S$2:$AL$2,Valeurs!$B354:$U354))</f>
        <v>3.9853367412996152E-2</v>
      </c>
      <c r="D354">
        <f>Mapping!U$2*Valeurs!D354/(SUMPRODUCT(Mapping!$S$2:$AL$2,Valeurs!$B354:$U354))</f>
        <v>4.1205062326453705E-2</v>
      </c>
      <c r="E354">
        <f>Mapping!V$2*Valeurs!E354/(SUMPRODUCT(Mapping!$S$2:$AL$2,Valeurs!$B354:$U354))</f>
        <v>4.8884118804252315E-2</v>
      </c>
      <c r="F354">
        <f>Mapping!W$2*Valeurs!F354/(SUMPRODUCT(Mapping!$S$2:$AL$2,Valeurs!$B354:$U354))</f>
        <v>5.6445699185196936E-2</v>
      </c>
      <c r="G354">
        <f>Mapping!X$2*Valeurs!G354/(SUMPRODUCT(Mapping!$S$2:$AL$2,Valeurs!$B354:$U354))</f>
        <v>5.2119918803849072E-2</v>
      </c>
      <c r="H354">
        <f>Mapping!Y$2*Valeurs!H354/(SUMPRODUCT(Mapping!$S$2:$AL$2,Valeurs!$B354:$U354))</f>
        <v>5.6103069046503612E-2</v>
      </c>
      <c r="I354">
        <f>Mapping!Z$2*Valeurs!I354/(SUMPRODUCT(Mapping!$S$2:$AL$2,Valeurs!$B354:$U354))</f>
        <v>5.1203462137476272E-2</v>
      </c>
      <c r="J354">
        <f>Mapping!AA$2*Valeurs!J354/(SUMPRODUCT(Mapping!$S$2:$AL$2,Valeurs!$B354:$U354))</f>
        <v>4.253058500032424E-3</v>
      </c>
      <c r="K354">
        <f>Mapping!AB$2*Valeurs!K354/(SUMPRODUCT(Mapping!$S$2:$AL$2,Valeurs!$B354:$U354))</f>
        <v>3.7021939563272009E-2</v>
      </c>
      <c r="L354">
        <f>Mapping!AC$2*Valeurs!L354/(SUMPRODUCT(Mapping!$S$2:$AL$2,Valeurs!$B354:$U354))</f>
        <v>0.11685610587538878</v>
      </c>
      <c r="M354">
        <f>Mapping!AD$2*Valeurs!M354/(SUMPRODUCT(Mapping!$S$2:$AL$2,Valeurs!$B354:$U354))</f>
        <v>7.7490957341697767E-2</v>
      </c>
      <c r="N354">
        <f>Mapping!AE$2*Valeurs!N354/(SUMPRODUCT(Mapping!$S$2:$AL$2,Valeurs!$B354:$U354))</f>
        <v>3.6368087692380667E-2</v>
      </c>
      <c r="O354">
        <f>Mapping!AF$2*Valeurs!O354/(SUMPRODUCT(Mapping!$S$2:$AL$2,Valeurs!$B354:$U354))</f>
        <v>4.1407044996301767E-2</v>
      </c>
      <c r="P354">
        <f>Mapping!AG$2*Valeurs!P354/(SUMPRODUCT(Mapping!$S$2:$AL$2,Valeurs!$B354:$U354))</f>
        <v>8.0221833288905017E-2</v>
      </c>
      <c r="Q354">
        <f>Mapping!AH$2*Valeurs!Q354/(SUMPRODUCT(Mapping!$S$2:$AL$2,Valeurs!$B354:$U354))</f>
        <v>3.239701001500115E-2</v>
      </c>
      <c r="R354">
        <f>Mapping!AI$2*Valeurs!R354/(SUMPRODUCT(Mapping!$S$2:$AL$2,Valeurs!$B354:$U354))</f>
        <v>6.7282440075186106E-2</v>
      </c>
      <c r="S354">
        <f>Mapping!AJ$2*Valeurs!S354/(SUMPRODUCT(Mapping!$S$2:$AL$2,Valeurs!$B354:$U354))</f>
        <v>3.1287346462543122E-2</v>
      </c>
      <c r="T354">
        <f>Mapping!AK$2*Valeurs!T354/(SUMPRODUCT(Mapping!$S$2:$AL$2,Valeurs!$B354:$U354))</f>
        <v>2.7219318611758896E-2</v>
      </c>
      <c r="U354">
        <f>Mapping!AL$2*Valeurs!U354/(SUMPRODUCT(Mapping!$S$2:$AL$2,Valeurs!$B354:$U354))</f>
        <v>4.844432892716366E-2</v>
      </c>
      <c r="V354">
        <f>SUMPRODUCT(B354:U354,Rendements!B354:U354)</f>
        <v>1.2134881817114307E-2</v>
      </c>
      <c r="W354">
        <f t="shared" si="5"/>
        <v>1.0946588886572375</v>
      </c>
    </row>
    <row r="355" spans="1:23" x14ac:dyDescent="0.25">
      <c r="A355" s="1" t="s">
        <v>374</v>
      </c>
      <c r="B355">
        <f>Mapping!S$2*Valeurs!B355/(SUMPRODUCT(Mapping!$S$2:$AL$2,Valeurs!$B355:$U355))</f>
        <v>5.4117310496333046E-2</v>
      </c>
      <c r="C355">
        <f>Mapping!T$2*Valeurs!C355/(SUMPRODUCT(Mapping!$S$2:$AL$2,Valeurs!$B355:$U355))</f>
        <v>3.8787962367460009E-2</v>
      </c>
      <c r="D355">
        <f>Mapping!U$2*Valeurs!D355/(SUMPRODUCT(Mapping!$S$2:$AL$2,Valeurs!$B355:$U355))</f>
        <v>4.0996709427044455E-2</v>
      </c>
      <c r="E355">
        <f>Mapping!V$2*Valeurs!E355/(SUMPRODUCT(Mapping!$S$2:$AL$2,Valeurs!$B355:$U355))</f>
        <v>4.8563106549839724E-2</v>
      </c>
      <c r="F355">
        <f>Mapping!W$2*Valeurs!F355/(SUMPRODUCT(Mapping!$S$2:$AL$2,Valeurs!$B355:$U355))</f>
        <v>5.513669792323983E-2</v>
      </c>
      <c r="G355">
        <f>Mapping!X$2*Valeurs!G355/(SUMPRODUCT(Mapping!$S$2:$AL$2,Valeurs!$B355:$U355))</f>
        <v>5.2150263410789342E-2</v>
      </c>
      <c r="H355">
        <f>Mapping!Y$2*Valeurs!H355/(SUMPRODUCT(Mapping!$S$2:$AL$2,Valeurs!$B355:$U355))</f>
        <v>5.5518263513158181E-2</v>
      </c>
      <c r="I355">
        <f>Mapping!Z$2*Valeurs!I355/(SUMPRODUCT(Mapping!$S$2:$AL$2,Valeurs!$B355:$U355))</f>
        <v>5.0879408166369398E-2</v>
      </c>
      <c r="J355">
        <f>Mapping!AA$2*Valeurs!J355/(SUMPRODUCT(Mapping!$S$2:$AL$2,Valeurs!$B355:$U355))</f>
        <v>4.2362550790260682E-3</v>
      </c>
      <c r="K355">
        <f>Mapping!AB$2*Valeurs!K355/(SUMPRODUCT(Mapping!$S$2:$AL$2,Valeurs!$B355:$U355))</f>
        <v>3.6710185686343717E-2</v>
      </c>
      <c r="L355">
        <f>Mapping!AC$2*Valeurs!L355/(SUMPRODUCT(Mapping!$S$2:$AL$2,Valeurs!$B355:$U355))</f>
        <v>0.1178358950662894</v>
      </c>
      <c r="M355">
        <f>Mapping!AD$2*Valeurs!M355/(SUMPRODUCT(Mapping!$S$2:$AL$2,Valeurs!$B355:$U355))</f>
        <v>7.8545293846801825E-2</v>
      </c>
      <c r="N355">
        <f>Mapping!AE$2*Valeurs!N355/(SUMPRODUCT(Mapping!$S$2:$AL$2,Valeurs!$B355:$U355))</f>
        <v>3.5682002255134022E-2</v>
      </c>
      <c r="O355">
        <f>Mapping!AF$2*Valeurs!O355/(SUMPRODUCT(Mapping!$S$2:$AL$2,Valeurs!$B355:$U355))</f>
        <v>4.1617375238062068E-2</v>
      </c>
      <c r="P355">
        <f>Mapping!AG$2*Valeurs!P355/(SUMPRODUCT(Mapping!$S$2:$AL$2,Valeurs!$B355:$U355))</f>
        <v>8.247719370804113E-2</v>
      </c>
      <c r="Q355">
        <f>Mapping!AH$2*Valeurs!Q355/(SUMPRODUCT(Mapping!$S$2:$AL$2,Valeurs!$B355:$U355))</f>
        <v>3.2247947803876381E-2</v>
      </c>
      <c r="R355">
        <f>Mapping!AI$2*Valeurs!R355/(SUMPRODUCT(Mapping!$S$2:$AL$2,Valeurs!$B355:$U355))</f>
        <v>6.8570207506273614E-2</v>
      </c>
      <c r="S355">
        <f>Mapping!AJ$2*Valeurs!S355/(SUMPRODUCT(Mapping!$S$2:$AL$2,Valeurs!$B355:$U355))</f>
        <v>3.1009151185913478E-2</v>
      </c>
      <c r="T355">
        <f>Mapping!AK$2*Valeurs!T355/(SUMPRODUCT(Mapping!$S$2:$AL$2,Valeurs!$B355:$U355))</f>
        <v>2.6603789049928717E-2</v>
      </c>
      <c r="U355">
        <f>Mapping!AL$2*Valeurs!U355/(SUMPRODUCT(Mapping!$S$2:$AL$2,Valeurs!$B355:$U355))</f>
        <v>4.8314981720075596E-2</v>
      </c>
      <c r="V355">
        <f>SUMPRODUCT(B355:U355,Rendements!B355:U355)</f>
        <v>9.1888432565494227E-3</v>
      </c>
      <c r="W355">
        <f t="shared" si="5"/>
        <v>1.1047175376044975</v>
      </c>
    </row>
    <row r="356" spans="1:23" x14ac:dyDescent="0.25">
      <c r="A356" s="1" t="s">
        <v>375</v>
      </c>
      <c r="B356">
        <f>Mapping!S$2*Valeurs!B356/(SUMPRODUCT(Mapping!$S$2:$AL$2,Valeurs!$B356:$U356))</f>
        <v>5.4505713352032824E-2</v>
      </c>
      <c r="C356">
        <f>Mapping!T$2*Valeurs!C356/(SUMPRODUCT(Mapping!$S$2:$AL$2,Valeurs!$B356:$U356))</f>
        <v>3.9284182444178938E-2</v>
      </c>
      <c r="D356">
        <f>Mapping!U$2*Valeurs!D356/(SUMPRODUCT(Mapping!$S$2:$AL$2,Valeurs!$B356:$U356))</f>
        <v>4.0712321913466153E-2</v>
      </c>
      <c r="E356">
        <f>Mapping!V$2*Valeurs!E356/(SUMPRODUCT(Mapping!$S$2:$AL$2,Valeurs!$B356:$U356))</f>
        <v>4.8747786844318998E-2</v>
      </c>
      <c r="F356">
        <f>Mapping!W$2*Valeurs!F356/(SUMPRODUCT(Mapping!$S$2:$AL$2,Valeurs!$B356:$U356))</f>
        <v>5.4667171627721514E-2</v>
      </c>
      <c r="G356">
        <f>Mapping!X$2*Valeurs!G356/(SUMPRODUCT(Mapping!$S$2:$AL$2,Valeurs!$B356:$U356))</f>
        <v>5.2261675622556333E-2</v>
      </c>
      <c r="H356">
        <f>Mapping!Y$2*Valeurs!H356/(SUMPRODUCT(Mapping!$S$2:$AL$2,Valeurs!$B356:$U356))</f>
        <v>5.592506198340217E-2</v>
      </c>
      <c r="I356">
        <f>Mapping!Z$2*Valeurs!I356/(SUMPRODUCT(Mapping!$S$2:$AL$2,Valeurs!$B356:$U356))</f>
        <v>5.0833343109163404E-2</v>
      </c>
      <c r="J356">
        <f>Mapping!AA$2*Valeurs!J356/(SUMPRODUCT(Mapping!$S$2:$AL$2,Valeurs!$B356:$U356))</f>
        <v>4.2645993535183257E-3</v>
      </c>
      <c r="K356">
        <f>Mapping!AB$2*Valeurs!K356/(SUMPRODUCT(Mapping!$S$2:$AL$2,Valeurs!$B356:$U356))</f>
        <v>3.6778164662923114E-2</v>
      </c>
      <c r="L356">
        <f>Mapping!AC$2*Valeurs!L356/(SUMPRODUCT(Mapping!$S$2:$AL$2,Valeurs!$B356:$U356))</f>
        <v>0.11892481338601688</v>
      </c>
      <c r="M356">
        <f>Mapping!AD$2*Valeurs!M356/(SUMPRODUCT(Mapping!$S$2:$AL$2,Valeurs!$B356:$U356))</f>
        <v>7.7691681234827337E-2</v>
      </c>
      <c r="N356">
        <f>Mapping!AE$2*Valeurs!N356/(SUMPRODUCT(Mapping!$S$2:$AL$2,Valeurs!$B356:$U356))</f>
        <v>3.5305499023432989E-2</v>
      </c>
      <c r="O356">
        <f>Mapping!AF$2*Valeurs!O356/(SUMPRODUCT(Mapping!$S$2:$AL$2,Valeurs!$B356:$U356))</f>
        <v>4.2057657056766951E-2</v>
      </c>
      <c r="P356">
        <f>Mapping!AG$2*Valeurs!P356/(SUMPRODUCT(Mapping!$S$2:$AL$2,Valeurs!$B356:$U356))</f>
        <v>8.2663286476236636E-2</v>
      </c>
      <c r="Q356">
        <f>Mapping!AH$2*Valeurs!Q356/(SUMPRODUCT(Mapping!$S$2:$AL$2,Valeurs!$B356:$U356))</f>
        <v>3.2217218689853791E-2</v>
      </c>
      <c r="R356">
        <f>Mapping!AI$2*Valeurs!R356/(SUMPRODUCT(Mapping!$S$2:$AL$2,Valeurs!$B356:$U356))</f>
        <v>6.7542922809534583E-2</v>
      </c>
      <c r="S356">
        <f>Mapping!AJ$2*Valeurs!S356/(SUMPRODUCT(Mapping!$S$2:$AL$2,Valeurs!$B356:$U356))</f>
        <v>3.1247793366773944E-2</v>
      </c>
      <c r="T356">
        <f>Mapping!AK$2*Valeurs!T356/(SUMPRODUCT(Mapping!$S$2:$AL$2,Valeurs!$B356:$U356))</f>
        <v>2.6268075281493043E-2</v>
      </c>
      <c r="U356">
        <f>Mapping!AL$2*Valeurs!U356/(SUMPRODUCT(Mapping!$S$2:$AL$2,Valeurs!$B356:$U356))</f>
        <v>4.8101031761781883E-2</v>
      </c>
      <c r="V356">
        <f>SUMPRODUCT(B356:U356,Rendements!B356:U356)</f>
        <v>-1.6234943734402901E-2</v>
      </c>
      <c r="W356">
        <f t="shared" si="5"/>
        <v>1.0867825105390803</v>
      </c>
    </row>
    <row r="357" spans="1:23" x14ac:dyDescent="0.25">
      <c r="A357" s="1" t="s">
        <v>376</v>
      </c>
      <c r="B357">
        <f>Mapping!S$2*Valeurs!B357/(SUMPRODUCT(Mapping!$S$2:$AL$2,Valeurs!$B357:$U357))</f>
        <v>5.4505713352032824E-2</v>
      </c>
      <c r="C357">
        <f>Mapping!T$2*Valeurs!C357/(SUMPRODUCT(Mapping!$S$2:$AL$2,Valeurs!$B357:$U357))</f>
        <v>3.9284182444178938E-2</v>
      </c>
      <c r="D357">
        <f>Mapping!U$2*Valeurs!D357/(SUMPRODUCT(Mapping!$S$2:$AL$2,Valeurs!$B357:$U357))</f>
        <v>4.0712321913466153E-2</v>
      </c>
      <c r="E357">
        <f>Mapping!V$2*Valeurs!E357/(SUMPRODUCT(Mapping!$S$2:$AL$2,Valeurs!$B357:$U357))</f>
        <v>4.8747786844318998E-2</v>
      </c>
      <c r="F357">
        <f>Mapping!W$2*Valeurs!F357/(SUMPRODUCT(Mapping!$S$2:$AL$2,Valeurs!$B357:$U357))</f>
        <v>5.4667171627721514E-2</v>
      </c>
      <c r="G357">
        <f>Mapping!X$2*Valeurs!G357/(SUMPRODUCT(Mapping!$S$2:$AL$2,Valeurs!$B357:$U357))</f>
        <v>5.2261675622556333E-2</v>
      </c>
      <c r="H357">
        <f>Mapping!Y$2*Valeurs!H357/(SUMPRODUCT(Mapping!$S$2:$AL$2,Valeurs!$B357:$U357))</f>
        <v>5.592506198340217E-2</v>
      </c>
      <c r="I357">
        <f>Mapping!Z$2*Valeurs!I357/(SUMPRODUCT(Mapping!$S$2:$AL$2,Valeurs!$B357:$U357))</f>
        <v>5.0833343109163404E-2</v>
      </c>
      <c r="J357">
        <f>Mapping!AA$2*Valeurs!J357/(SUMPRODUCT(Mapping!$S$2:$AL$2,Valeurs!$B357:$U357))</f>
        <v>4.2645993535183257E-3</v>
      </c>
      <c r="K357">
        <f>Mapping!AB$2*Valeurs!K357/(SUMPRODUCT(Mapping!$S$2:$AL$2,Valeurs!$B357:$U357))</f>
        <v>3.6778164662923114E-2</v>
      </c>
      <c r="L357">
        <f>Mapping!AC$2*Valeurs!L357/(SUMPRODUCT(Mapping!$S$2:$AL$2,Valeurs!$B357:$U357))</f>
        <v>0.11892481338601688</v>
      </c>
      <c r="M357">
        <f>Mapping!AD$2*Valeurs!M357/(SUMPRODUCT(Mapping!$S$2:$AL$2,Valeurs!$B357:$U357))</f>
        <v>7.7691681234827337E-2</v>
      </c>
      <c r="N357">
        <f>Mapping!AE$2*Valeurs!N357/(SUMPRODUCT(Mapping!$S$2:$AL$2,Valeurs!$B357:$U357))</f>
        <v>3.5305499023432989E-2</v>
      </c>
      <c r="O357">
        <f>Mapping!AF$2*Valeurs!O357/(SUMPRODUCT(Mapping!$S$2:$AL$2,Valeurs!$B357:$U357))</f>
        <v>4.2057657056766951E-2</v>
      </c>
      <c r="P357">
        <f>Mapping!AG$2*Valeurs!P357/(SUMPRODUCT(Mapping!$S$2:$AL$2,Valeurs!$B357:$U357))</f>
        <v>8.2663286476236636E-2</v>
      </c>
      <c r="Q357">
        <f>Mapping!AH$2*Valeurs!Q357/(SUMPRODUCT(Mapping!$S$2:$AL$2,Valeurs!$B357:$U357))</f>
        <v>3.2217218689853791E-2</v>
      </c>
      <c r="R357">
        <f>Mapping!AI$2*Valeurs!R357/(SUMPRODUCT(Mapping!$S$2:$AL$2,Valeurs!$B357:$U357))</f>
        <v>6.7542922809534583E-2</v>
      </c>
      <c r="S357">
        <f>Mapping!AJ$2*Valeurs!S357/(SUMPRODUCT(Mapping!$S$2:$AL$2,Valeurs!$B357:$U357))</f>
        <v>3.1247793366773944E-2</v>
      </c>
      <c r="T357">
        <f>Mapping!AK$2*Valeurs!T357/(SUMPRODUCT(Mapping!$S$2:$AL$2,Valeurs!$B357:$U357))</f>
        <v>2.6268075281493043E-2</v>
      </c>
      <c r="U357">
        <f>Mapping!AL$2*Valeurs!U357/(SUMPRODUCT(Mapping!$S$2:$AL$2,Valeurs!$B357:$U357))</f>
        <v>4.8101031761781883E-2</v>
      </c>
      <c r="V357">
        <f>SUMPRODUCT(B357:U357,Rendements!B357:U357)</f>
        <v>0</v>
      </c>
      <c r="W357">
        <f t="shared" si="5"/>
        <v>1.0867825105390803</v>
      </c>
    </row>
    <row r="358" spans="1:23" x14ac:dyDescent="0.25">
      <c r="A358" s="1" t="s">
        <v>377</v>
      </c>
      <c r="B358">
        <f>Mapping!S$2*Valeurs!B358/(SUMPRODUCT(Mapping!$S$2:$AL$2,Valeurs!$B358:$U358))</f>
        <v>5.4392928922511158E-2</v>
      </c>
      <c r="C358">
        <f>Mapping!T$2*Valeurs!C358/(SUMPRODUCT(Mapping!$S$2:$AL$2,Valeurs!$B358:$U358))</f>
        <v>3.9202894743611182E-2</v>
      </c>
      <c r="D358">
        <f>Mapping!U$2*Valeurs!D358/(SUMPRODUCT(Mapping!$S$2:$AL$2,Valeurs!$B358:$U358))</f>
        <v>4.062807907507128E-2</v>
      </c>
      <c r="E358">
        <f>Mapping!V$2*Valeurs!E358/(SUMPRODUCT(Mapping!$S$2:$AL$2,Valeurs!$B358:$U358))</f>
        <v>4.8646916843881234E-2</v>
      </c>
      <c r="F358">
        <f>Mapping!W$2*Valeurs!F358/(SUMPRODUCT(Mapping!$S$2:$AL$2,Valeurs!$B358:$U358))</f>
        <v>5.5934565792811405E-2</v>
      </c>
      <c r="G358">
        <f>Mapping!X$2*Valeurs!G358/(SUMPRODUCT(Mapping!$S$2:$AL$2,Valeurs!$B358:$U358))</f>
        <v>5.2153534605616197E-2</v>
      </c>
      <c r="H358">
        <f>Mapping!Y$2*Valeurs!H358/(SUMPRODUCT(Mapping!$S$2:$AL$2,Valeurs!$B358:$U358))</f>
        <v>5.5809340606249938E-2</v>
      </c>
      <c r="I358">
        <f>Mapping!Z$2*Valeurs!I358/(SUMPRODUCT(Mapping!$S$2:$AL$2,Valeurs!$B358:$U358))</f>
        <v>5.1615669976158574E-2</v>
      </c>
      <c r="J358">
        <f>Mapping!AA$2*Valeurs!J358/(SUMPRODUCT(Mapping!$S$2:$AL$2,Valeurs!$B358:$U358))</f>
        <v>4.2932933026584765E-3</v>
      </c>
      <c r="K358">
        <f>Mapping!AB$2*Valeurs!K358/(SUMPRODUCT(Mapping!$S$2:$AL$2,Valeurs!$B358:$U358))</f>
        <v>3.6569436370839786E-2</v>
      </c>
      <c r="L358">
        <f>Mapping!AC$2*Valeurs!L358/(SUMPRODUCT(Mapping!$S$2:$AL$2,Valeurs!$B358:$U358))</f>
        <v>0.12051119150581639</v>
      </c>
      <c r="M358">
        <f>Mapping!AD$2*Valeurs!M358/(SUMPRODUCT(Mapping!$S$2:$AL$2,Valeurs!$B358:$U358))</f>
        <v>7.7793817580749991E-2</v>
      </c>
      <c r="N358">
        <f>Mapping!AE$2*Valeurs!N358/(SUMPRODUCT(Mapping!$S$2:$AL$2,Valeurs!$B358:$U358))</f>
        <v>3.5416425534084278E-2</v>
      </c>
      <c r="O358">
        <f>Mapping!AF$2*Valeurs!O358/(SUMPRODUCT(Mapping!$S$2:$AL$2,Valeurs!$B358:$U358))</f>
        <v>4.2219608737147939E-2</v>
      </c>
      <c r="P358">
        <f>Mapping!AG$2*Valeurs!P358/(SUMPRODUCT(Mapping!$S$2:$AL$2,Valeurs!$B358:$U358))</f>
        <v>8.2361297712680984E-2</v>
      </c>
      <c r="Q358">
        <f>Mapping!AH$2*Valeurs!Q358/(SUMPRODUCT(Mapping!$S$2:$AL$2,Valeurs!$B358:$U358))</f>
        <v>3.1727520500565244E-2</v>
      </c>
      <c r="R358">
        <f>Mapping!AI$2*Valeurs!R358/(SUMPRODUCT(Mapping!$S$2:$AL$2,Valeurs!$B358:$U358))</f>
        <v>6.6255175778459185E-2</v>
      </c>
      <c r="S358">
        <f>Mapping!AJ$2*Valeurs!S358/(SUMPRODUCT(Mapping!$S$2:$AL$2,Valeurs!$B358:$U358))</f>
        <v>3.11831347405136E-2</v>
      </c>
      <c r="T358">
        <f>Mapping!AK$2*Valeurs!T358/(SUMPRODUCT(Mapping!$S$2:$AL$2,Valeurs!$B358:$U358))</f>
        <v>2.5283667629284773E-2</v>
      </c>
      <c r="U358">
        <f>Mapping!AL$2*Valeurs!U358/(SUMPRODUCT(Mapping!$S$2:$AL$2,Valeurs!$B358:$U358))</f>
        <v>4.8001500041288336E-2</v>
      </c>
      <c r="V358">
        <f>SUMPRODUCT(B358:U358,Rendements!B358:U358)</f>
        <v>2.210441421728911E-3</v>
      </c>
      <c r="W358">
        <f t="shared" si="5"/>
        <v>1.0891847796167864</v>
      </c>
    </row>
    <row r="359" spans="1:23" x14ac:dyDescent="0.25">
      <c r="A359" s="1" t="s">
        <v>378</v>
      </c>
      <c r="B359">
        <f>Mapping!S$2*Valeurs!B359/(SUMPRODUCT(Mapping!$S$2:$AL$2,Valeurs!$B359:$U359))</f>
        <v>5.3552401540247749E-2</v>
      </c>
      <c r="C359">
        <f>Mapping!T$2*Valeurs!C359/(SUMPRODUCT(Mapping!$S$2:$AL$2,Valeurs!$B359:$U359))</f>
        <v>3.9916445351800674E-2</v>
      </c>
      <c r="D359">
        <f>Mapping!U$2*Valeurs!D359/(SUMPRODUCT(Mapping!$S$2:$AL$2,Valeurs!$B359:$U359))</f>
        <v>4.1966654645599719E-2</v>
      </c>
      <c r="E359">
        <f>Mapping!V$2*Valeurs!E359/(SUMPRODUCT(Mapping!$S$2:$AL$2,Valeurs!$B359:$U359))</f>
        <v>4.9457951188905634E-2</v>
      </c>
      <c r="F359">
        <f>Mapping!W$2*Valeurs!F359/(SUMPRODUCT(Mapping!$S$2:$AL$2,Valeurs!$B359:$U359))</f>
        <v>5.5212392379609898E-2</v>
      </c>
      <c r="G359">
        <f>Mapping!X$2*Valeurs!G359/(SUMPRODUCT(Mapping!$S$2:$AL$2,Valeurs!$B359:$U359))</f>
        <v>5.3183677508561532E-2</v>
      </c>
      <c r="H359">
        <f>Mapping!Y$2*Valeurs!H359/(SUMPRODUCT(Mapping!$S$2:$AL$2,Valeurs!$B359:$U359))</f>
        <v>5.6161262152600984E-2</v>
      </c>
      <c r="I359">
        <f>Mapping!Z$2*Valeurs!I359/(SUMPRODUCT(Mapping!$S$2:$AL$2,Valeurs!$B359:$U359))</f>
        <v>5.1439963188835799E-2</v>
      </c>
      <c r="J359">
        <f>Mapping!AA$2*Valeurs!J359/(SUMPRODUCT(Mapping!$S$2:$AL$2,Valeurs!$B359:$U359))</f>
        <v>4.229003300153758E-3</v>
      </c>
      <c r="K359">
        <f>Mapping!AB$2*Valeurs!K359/(SUMPRODUCT(Mapping!$S$2:$AL$2,Valeurs!$B359:$U359))</f>
        <v>3.6315492788587311E-2</v>
      </c>
      <c r="L359">
        <f>Mapping!AC$2*Valeurs!L359/(SUMPRODUCT(Mapping!$S$2:$AL$2,Valeurs!$B359:$U359))</f>
        <v>0.12260401856645543</v>
      </c>
      <c r="M359">
        <f>Mapping!AD$2*Valeurs!M359/(SUMPRODUCT(Mapping!$S$2:$AL$2,Valeurs!$B359:$U359))</f>
        <v>7.8450601852953383E-2</v>
      </c>
      <c r="N359">
        <f>Mapping!AE$2*Valeurs!N359/(SUMPRODUCT(Mapping!$S$2:$AL$2,Valeurs!$B359:$U359))</f>
        <v>3.4862148573611661E-2</v>
      </c>
      <c r="O359">
        <f>Mapping!AF$2*Valeurs!O359/(SUMPRODUCT(Mapping!$S$2:$AL$2,Valeurs!$B359:$U359))</f>
        <v>4.2151833432919887E-2</v>
      </c>
      <c r="P359">
        <f>Mapping!AG$2*Valeurs!P359/(SUMPRODUCT(Mapping!$S$2:$AL$2,Valeurs!$B359:$U359))</f>
        <v>8.2254404590971844E-2</v>
      </c>
      <c r="Q359">
        <f>Mapping!AH$2*Valeurs!Q359/(SUMPRODUCT(Mapping!$S$2:$AL$2,Valeurs!$B359:$U359))</f>
        <v>3.1190468832741507E-2</v>
      </c>
      <c r="R359">
        <f>Mapping!AI$2*Valeurs!R359/(SUMPRODUCT(Mapping!$S$2:$AL$2,Valeurs!$B359:$U359))</f>
        <v>6.2177938510644903E-2</v>
      </c>
      <c r="S359">
        <f>Mapping!AJ$2*Valeurs!S359/(SUMPRODUCT(Mapping!$S$2:$AL$2,Valeurs!$B359:$U359))</f>
        <v>3.2073274223303069E-2</v>
      </c>
      <c r="T359">
        <f>Mapping!AK$2*Valeurs!T359/(SUMPRODUCT(Mapping!$S$2:$AL$2,Valeurs!$B359:$U359))</f>
        <v>2.490648605339954E-2</v>
      </c>
      <c r="U359">
        <f>Mapping!AL$2*Valeurs!U359/(SUMPRODUCT(Mapping!$S$2:$AL$2,Valeurs!$B359:$U359))</f>
        <v>4.7893581318095825E-2</v>
      </c>
      <c r="V359">
        <f>SUMPRODUCT(B359:U359,Rendements!B359:U359)</f>
        <v>1.7687293152370769E-2</v>
      </c>
      <c r="W359">
        <f t="shared" si="5"/>
        <v>1.1084495101109688</v>
      </c>
    </row>
    <row r="360" spans="1:23" x14ac:dyDescent="0.25">
      <c r="A360" s="1" t="s">
        <v>379</v>
      </c>
      <c r="B360">
        <f>Mapping!S$2*Valeurs!B360/(SUMPRODUCT(Mapping!$S$2:$AL$2,Valeurs!$B360:$U360))</f>
        <v>5.2782880061695847E-2</v>
      </c>
      <c r="C360">
        <f>Mapping!T$2*Valeurs!C360/(SUMPRODUCT(Mapping!$S$2:$AL$2,Valeurs!$B360:$U360))</f>
        <v>3.9202304519995249E-2</v>
      </c>
      <c r="D360">
        <f>Mapping!U$2*Valeurs!D360/(SUMPRODUCT(Mapping!$S$2:$AL$2,Valeurs!$B360:$U360))</f>
        <v>4.1619627981960235E-2</v>
      </c>
      <c r="E360">
        <f>Mapping!V$2*Valeurs!E360/(SUMPRODUCT(Mapping!$S$2:$AL$2,Valeurs!$B360:$U360))</f>
        <v>4.8059783107792214E-2</v>
      </c>
      <c r="F360">
        <f>Mapping!W$2*Valeurs!F360/(SUMPRODUCT(Mapping!$S$2:$AL$2,Valeurs!$B360:$U360))</f>
        <v>5.4009617468336171E-2</v>
      </c>
      <c r="G360">
        <f>Mapping!X$2*Valeurs!G360/(SUMPRODUCT(Mapping!$S$2:$AL$2,Valeurs!$B360:$U360))</f>
        <v>5.1586213868835669E-2</v>
      </c>
      <c r="H360">
        <f>Mapping!Y$2*Valeurs!H360/(SUMPRODUCT(Mapping!$S$2:$AL$2,Valeurs!$B360:$U360))</f>
        <v>5.509010549605222E-2</v>
      </c>
      <c r="I360">
        <f>Mapping!Z$2*Valeurs!I360/(SUMPRODUCT(Mapping!$S$2:$AL$2,Valeurs!$B360:$U360))</f>
        <v>5.0574521527399122E-2</v>
      </c>
      <c r="J360">
        <f>Mapping!AA$2*Valeurs!J360/(SUMPRODUCT(Mapping!$S$2:$AL$2,Valeurs!$B360:$U360))</f>
        <v>4.3011730533807167E-3</v>
      </c>
      <c r="K360">
        <f>Mapping!AB$2*Valeurs!K360/(SUMPRODUCT(Mapping!$S$2:$AL$2,Valeurs!$B360:$U360))</f>
        <v>3.6492372245006635E-2</v>
      </c>
      <c r="L360">
        <f>Mapping!AC$2*Valeurs!L360/(SUMPRODUCT(Mapping!$S$2:$AL$2,Valeurs!$B360:$U360))</f>
        <v>0.12265483928697037</v>
      </c>
      <c r="M360">
        <f>Mapping!AD$2*Valeurs!M360/(SUMPRODUCT(Mapping!$S$2:$AL$2,Valeurs!$B360:$U360))</f>
        <v>7.9319505950330979E-2</v>
      </c>
      <c r="N360">
        <f>Mapping!AE$2*Valeurs!N360/(SUMPRODUCT(Mapping!$S$2:$AL$2,Valeurs!$B360:$U360))</f>
        <v>3.4869196080714308E-2</v>
      </c>
      <c r="O360">
        <f>Mapping!AF$2*Valeurs!O360/(SUMPRODUCT(Mapping!$S$2:$AL$2,Valeurs!$B360:$U360))</f>
        <v>4.1176839472569345E-2</v>
      </c>
      <c r="P360">
        <f>Mapping!AG$2*Valeurs!P360/(SUMPRODUCT(Mapping!$S$2:$AL$2,Valeurs!$B360:$U360))</f>
        <v>8.3841678847526829E-2</v>
      </c>
      <c r="Q360">
        <f>Mapping!AH$2*Valeurs!Q360/(SUMPRODUCT(Mapping!$S$2:$AL$2,Valeurs!$B360:$U360))</f>
        <v>3.2118530491080023E-2</v>
      </c>
      <c r="R360">
        <f>Mapping!AI$2*Valeurs!R360/(SUMPRODUCT(Mapping!$S$2:$AL$2,Valeurs!$B360:$U360))</f>
        <v>6.4822253092171808E-2</v>
      </c>
      <c r="S360">
        <f>Mapping!AJ$2*Valeurs!S360/(SUMPRODUCT(Mapping!$S$2:$AL$2,Valeurs!$B360:$U360))</f>
        <v>3.3102208384131332E-2</v>
      </c>
      <c r="T360">
        <f>Mapping!AK$2*Valeurs!T360/(SUMPRODUCT(Mapping!$S$2:$AL$2,Valeurs!$B360:$U360))</f>
        <v>2.6130749374691377E-2</v>
      </c>
      <c r="U360">
        <f>Mapping!AL$2*Valeurs!U360/(SUMPRODUCT(Mapping!$S$2:$AL$2,Valeurs!$B360:$U360))</f>
        <v>4.8245599689359375E-2</v>
      </c>
      <c r="V360">
        <f>SUMPRODUCT(B360:U360,Rendements!B360:U360)</f>
        <v>6.1121383890679086E-3</v>
      </c>
      <c r="W360">
        <f t="shared" si="5"/>
        <v>1.1152245069140616</v>
      </c>
    </row>
    <row r="361" spans="1:23" x14ac:dyDescent="0.25">
      <c r="A361" s="1" t="s">
        <v>380</v>
      </c>
      <c r="B361">
        <f>Mapping!S$2*Valeurs!B361/(SUMPRODUCT(Mapping!$S$2:$AL$2,Valeurs!$B361:$U361))</f>
        <v>5.3295183136102535E-2</v>
      </c>
      <c r="C361">
        <f>Mapping!T$2*Valeurs!C361/(SUMPRODUCT(Mapping!$S$2:$AL$2,Valeurs!$B361:$U361))</f>
        <v>3.9691200467818301E-2</v>
      </c>
      <c r="D361">
        <f>Mapping!U$2*Valeurs!D361/(SUMPRODUCT(Mapping!$S$2:$AL$2,Valeurs!$B361:$U361))</f>
        <v>4.0976905456066803E-2</v>
      </c>
      <c r="E361">
        <f>Mapping!V$2*Valeurs!E361/(SUMPRODUCT(Mapping!$S$2:$AL$2,Valeurs!$B361:$U361))</f>
        <v>4.8689478580196503E-2</v>
      </c>
      <c r="F361">
        <f>Mapping!W$2*Valeurs!F361/(SUMPRODUCT(Mapping!$S$2:$AL$2,Valeurs!$B361:$U361))</f>
        <v>5.4988942436166817E-2</v>
      </c>
      <c r="G361">
        <f>Mapping!X$2*Valeurs!G361/(SUMPRODUCT(Mapping!$S$2:$AL$2,Valeurs!$B361:$U361))</f>
        <v>5.2124153756890786E-2</v>
      </c>
      <c r="H361">
        <f>Mapping!Y$2*Valeurs!H361/(SUMPRODUCT(Mapping!$S$2:$AL$2,Valeurs!$B361:$U361))</f>
        <v>5.6033876467615262E-2</v>
      </c>
      <c r="I361">
        <f>Mapping!Z$2*Valeurs!I361/(SUMPRODUCT(Mapping!$S$2:$AL$2,Valeurs!$B361:$U361))</f>
        <v>5.0192710073176994E-2</v>
      </c>
      <c r="J361">
        <f>Mapping!AA$2*Valeurs!J361/(SUMPRODUCT(Mapping!$S$2:$AL$2,Valeurs!$B361:$U361))</f>
        <v>4.2626250960492726E-3</v>
      </c>
      <c r="K361">
        <f>Mapping!AB$2*Valeurs!K361/(SUMPRODUCT(Mapping!$S$2:$AL$2,Valeurs!$B361:$U361))</f>
        <v>3.6333657221780218E-2</v>
      </c>
      <c r="L361">
        <f>Mapping!AC$2*Valeurs!L361/(SUMPRODUCT(Mapping!$S$2:$AL$2,Valeurs!$B361:$U361))</f>
        <v>0.12133501822043123</v>
      </c>
      <c r="M361">
        <f>Mapping!AD$2*Valeurs!M361/(SUMPRODUCT(Mapping!$S$2:$AL$2,Valeurs!$B361:$U361))</f>
        <v>7.8922201515549434E-2</v>
      </c>
      <c r="N361">
        <f>Mapping!AE$2*Valeurs!N361/(SUMPRODUCT(Mapping!$S$2:$AL$2,Valeurs!$B361:$U361))</f>
        <v>3.4523764028005048E-2</v>
      </c>
      <c r="O361">
        <f>Mapping!AF$2*Valeurs!O361/(SUMPRODUCT(Mapping!$S$2:$AL$2,Valeurs!$B361:$U361))</f>
        <v>4.175935974350338E-2</v>
      </c>
      <c r="P361">
        <f>Mapping!AG$2*Valeurs!P361/(SUMPRODUCT(Mapping!$S$2:$AL$2,Valeurs!$B361:$U361))</f>
        <v>8.3285982297569575E-2</v>
      </c>
      <c r="Q361">
        <f>Mapping!AH$2*Valeurs!Q361/(SUMPRODUCT(Mapping!$S$2:$AL$2,Valeurs!$B361:$U361))</f>
        <v>3.2716038789470041E-2</v>
      </c>
      <c r="R361">
        <f>Mapping!AI$2*Valeurs!R361/(SUMPRODUCT(Mapping!$S$2:$AL$2,Valeurs!$B361:$U361))</f>
        <v>6.3818399034631504E-2</v>
      </c>
      <c r="S361">
        <f>Mapping!AJ$2*Valeurs!S361/(SUMPRODUCT(Mapping!$S$2:$AL$2,Valeurs!$B361:$U361))</f>
        <v>3.3491969812424131E-2</v>
      </c>
      <c r="T361">
        <f>Mapping!AK$2*Valeurs!T361/(SUMPRODUCT(Mapping!$S$2:$AL$2,Valeurs!$B361:$U361))</f>
        <v>2.6126127338388969E-2</v>
      </c>
      <c r="U361">
        <f>Mapping!AL$2*Valeurs!U361/(SUMPRODUCT(Mapping!$S$2:$AL$2,Valeurs!$B361:$U361))</f>
        <v>4.7432406528163169E-2</v>
      </c>
      <c r="V361">
        <f>SUMPRODUCT(B361:U361,Rendements!B361:U361)</f>
        <v>-5.4747266153469705E-3</v>
      </c>
      <c r="W361">
        <f t="shared" si="5"/>
        <v>1.1091189576239719</v>
      </c>
    </row>
    <row r="362" spans="1:23" x14ac:dyDescent="0.25">
      <c r="A362" s="1" t="s">
        <v>381</v>
      </c>
      <c r="B362">
        <f>Mapping!S$2*Valeurs!B362/(SUMPRODUCT(Mapping!$S$2:$AL$2,Valeurs!$B362:$U362))</f>
        <v>5.3757846422820589E-2</v>
      </c>
      <c r="C362">
        <f>Mapping!T$2*Valeurs!C362/(SUMPRODUCT(Mapping!$S$2:$AL$2,Valeurs!$B362:$U362))</f>
        <v>3.9827937954596646E-2</v>
      </c>
      <c r="D362">
        <f>Mapping!U$2*Valeurs!D362/(SUMPRODUCT(Mapping!$S$2:$AL$2,Valeurs!$B362:$U362))</f>
        <v>4.0861838679959926E-2</v>
      </c>
      <c r="E362">
        <f>Mapping!V$2*Valeurs!E362/(SUMPRODUCT(Mapping!$S$2:$AL$2,Valeurs!$B362:$U362))</f>
        <v>4.8949476562667994E-2</v>
      </c>
      <c r="F362">
        <f>Mapping!W$2*Valeurs!F362/(SUMPRODUCT(Mapping!$S$2:$AL$2,Valeurs!$B362:$U362))</f>
        <v>5.5547892228567888E-2</v>
      </c>
      <c r="G362">
        <f>Mapping!X$2*Valeurs!G362/(SUMPRODUCT(Mapping!$S$2:$AL$2,Valeurs!$B362:$U362))</f>
        <v>5.261571766312205E-2</v>
      </c>
      <c r="H362">
        <f>Mapping!Y$2*Valeurs!H362/(SUMPRODUCT(Mapping!$S$2:$AL$2,Valeurs!$B362:$U362))</f>
        <v>5.6476383961405058E-2</v>
      </c>
      <c r="I362">
        <f>Mapping!Z$2*Valeurs!I362/(SUMPRODUCT(Mapping!$S$2:$AL$2,Valeurs!$B362:$U362))</f>
        <v>5.0808317387939401E-2</v>
      </c>
      <c r="J362">
        <f>Mapping!AA$2*Valeurs!J362/(SUMPRODUCT(Mapping!$S$2:$AL$2,Valeurs!$B362:$U362))</f>
        <v>4.2423768399675443E-3</v>
      </c>
      <c r="K362">
        <f>Mapping!AB$2*Valeurs!K362/(SUMPRODUCT(Mapping!$S$2:$AL$2,Valeurs!$B362:$U362))</f>
        <v>3.597614039595879E-2</v>
      </c>
      <c r="L362">
        <f>Mapping!AC$2*Valeurs!L362/(SUMPRODUCT(Mapping!$S$2:$AL$2,Valeurs!$B362:$U362))</f>
        <v>0.12265756592301881</v>
      </c>
      <c r="M362">
        <f>Mapping!AD$2*Valeurs!M362/(SUMPRODUCT(Mapping!$S$2:$AL$2,Valeurs!$B362:$U362))</f>
        <v>7.9091693762105439E-2</v>
      </c>
      <c r="N362">
        <f>Mapping!AE$2*Valeurs!N362/(SUMPRODUCT(Mapping!$S$2:$AL$2,Valeurs!$B362:$U362))</f>
        <v>3.4439304732805293E-2</v>
      </c>
      <c r="O362">
        <f>Mapping!AF$2*Valeurs!O362/(SUMPRODUCT(Mapping!$S$2:$AL$2,Valeurs!$B362:$U362))</f>
        <v>4.1463578350779115E-2</v>
      </c>
      <c r="P362">
        <f>Mapping!AG$2*Valeurs!P362/(SUMPRODUCT(Mapping!$S$2:$AL$2,Valeurs!$B362:$U362))</f>
        <v>8.2174817606526951E-2</v>
      </c>
      <c r="Q362">
        <f>Mapping!AH$2*Valeurs!Q362/(SUMPRODUCT(Mapping!$S$2:$AL$2,Valeurs!$B362:$U362))</f>
        <v>3.306414930355181E-2</v>
      </c>
      <c r="R362">
        <f>Mapping!AI$2*Valeurs!R362/(SUMPRODUCT(Mapping!$S$2:$AL$2,Valeurs!$B362:$U362))</f>
        <v>6.3524596761262125E-2</v>
      </c>
      <c r="S362">
        <f>Mapping!AJ$2*Valeurs!S362/(SUMPRODUCT(Mapping!$S$2:$AL$2,Valeurs!$B362:$U362))</f>
        <v>3.2075175486173238E-2</v>
      </c>
      <c r="T362">
        <f>Mapping!AK$2*Valeurs!T362/(SUMPRODUCT(Mapping!$S$2:$AL$2,Valeurs!$B362:$U362))</f>
        <v>2.5791962339768361E-2</v>
      </c>
      <c r="U362">
        <f>Mapping!AL$2*Valeurs!U362/(SUMPRODUCT(Mapping!$S$2:$AL$2,Valeurs!$B362:$U362))</f>
        <v>4.6653227637003213E-2</v>
      </c>
      <c r="V362">
        <f>SUMPRODUCT(B362:U362,Rendements!B362:U362)</f>
        <v>-1.9981494714663983E-3</v>
      </c>
      <c r="W362">
        <f t="shared" si="5"/>
        <v>1.1069027721650022</v>
      </c>
    </row>
    <row r="363" spans="1:23" x14ac:dyDescent="0.25">
      <c r="A363" s="1" t="s">
        <v>382</v>
      </c>
      <c r="B363">
        <f>Mapping!S$2*Valeurs!B363/(SUMPRODUCT(Mapping!$S$2:$AL$2,Valeurs!$B363:$U363))</f>
        <v>5.2998071652808371E-2</v>
      </c>
      <c r="C363">
        <f>Mapping!T$2*Valeurs!C363/(SUMPRODUCT(Mapping!$S$2:$AL$2,Valeurs!$B363:$U363))</f>
        <v>3.9600359110234358E-2</v>
      </c>
      <c r="D363">
        <f>Mapping!U$2*Valeurs!D363/(SUMPRODUCT(Mapping!$S$2:$AL$2,Valeurs!$B363:$U363))</f>
        <v>4.0845014511780908E-2</v>
      </c>
      <c r="E363">
        <f>Mapping!V$2*Valeurs!E363/(SUMPRODUCT(Mapping!$S$2:$AL$2,Valeurs!$B363:$U363))</f>
        <v>4.8936872667520372E-2</v>
      </c>
      <c r="F363">
        <f>Mapping!W$2*Valeurs!F363/(SUMPRODUCT(Mapping!$S$2:$AL$2,Valeurs!$B363:$U363))</f>
        <v>5.5848200894653012E-2</v>
      </c>
      <c r="G363">
        <f>Mapping!X$2*Valeurs!G363/(SUMPRODUCT(Mapping!$S$2:$AL$2,Valeurs!$B363:$U363))</f>
        <v>5.2983075729048021E-2</v>
      </c>
      <c r="H363">
        <f>Mapping!Y$2*Valeurs!H363/(SUMPRODUCT(Mapping!$S$2:$AL$2,Valeurs!$B363:$U363))</f>
        <v>5.7942730590186328E-2</v>
      </c>
      <c r="I363">
        <f>Mapping!Z$2*Valeurs!I363/(SUMPRODUCT(Mapping!$S$2:$AL$2,Valeurs!$B363:$U363))</f>
        <v>5.0838524864709772E-2</v>
      </c>
      <c r="J363">
        <f>Mapping!AA$2*Valeurs!J363/(SUMPRODUCT(Mapping!$S$2:$AL$2,Valeurs!$B363:$U363))</f>
        <v>4.277369995923222E-3</v>
      </c>
      <c r="K363">
        <f>Mapping!AB$2*Valeurs!K363/(SUMPRODUCT(Mapping!$S$2:$AL$2,Valeurs!$B363:$U363))</f>
        <v>3.6052191063866555E-2</v>
      </c>
      <c r="L363">
        <f>Mapping!AC$2*Valeurs!L363/(SUMPRODUCT(Mapping!$S$2:$AL$2,Valeurs!$B363:$U363))</f>
        <v>0.12118080946664415</v>
      </c>
      <c r="M363">
        <f>Mapping!AD$2*Valeurs!M363/(SUMPRODUCT(Mapping!$S$2:$AL$2,Valeurs!$B363:$U363))</f>
        <v>7.9183693352140441E-2</v>
      </c>
      <c r="N363">
        <f>Mapping!AE$2*Valeurs!N363/(SUMPRODUCT(Mapping!$S$2:$AL$2,Valeurs!$B363:$U363))</f>
        <v>3.4472359899521063E-2</v>
      </c>
      <c r="O363">
        <f>Mapping!AF$2*Valeurs!O363/(SUMPRODUCT(Mapping!$S$2:$AL$2,Valeurs!$B363:$U363))</f>
        <v>4.1291018753910537E-2</v>
      </c>
      <c r="P363">
        <f>Mapping!AG$2*Valeurs!P363/(SUMPRODUCT(Mapping!$S$2:$AL$2,Valeurs!$B363:$U363))</f>
        <v>8.2169654946881512E-2</v>
      </c>
      <c r="Q363">
        <f>Mapping!AH$2*Valeurs!Q363/(SUMPRODUCT(Mapping!$S$2:$AL$2,Valeurs!$B363:$U363))</f>
        <v>3.313120098667801E-2</v>
      </c>
      <c r="R363">
        <f>Mapping!AI$2*Valeurs!R363/(SUMPRODUCT(Mapping!$S$2:$AL$2,Valeurs!$B363:$U363))</f>
        <v>6.365102909170299E-2</v>
      </c>
      <c r="S363">
        <f>Mapping!AJ$2*Valeurs!S363/(SUMPRODUCT(Mapping!$S$2:$AL$2,Valeurs!$B363:$U363))</f>
        <v>3.2684389217124257E-2</v>
      </c>
      <c r="T363">
        <f>Mapping!AK$2*Valeurs!T363/(SUMPRODUCT(Mapping!$S$2:$AL$2,Valeurs!$B363:$U363))</f>
        <v>2.5867941352639038E-2</v>
      </c>
      <c r="U363">
        <f>Mapping!AL$2*Valeurs!U363/(SUMPRODUCT(Mapping!$S$2:$AL$2,Valeurs!$B363:$U363))</f>
        <v>4.6045491852027061E-2</v>
      </c>
      <c r="V363">
        <f>SUMPRODUCT(B363:U363,Rendements!B363:U363)</f>
        <v>-6.1240688962432756E-3</v>
      </c>
      <c r="W363">
        <f t="shared" si="5"/>
        <v>1.100124023326821</v>
      </c>
    </row>
    <row r="364" spans="1:23" x14ac:dyDescent="0.25">
      <c r="A364" s="1" t="s">
        <v>383</v>
      </c>
      <c r="B364">
        <f>Mapping!S$2*Valeurs!B364/(SUMPRODUCT(Mapping!$S$2:$AL$2,Valeurs!$B364:$U364))</f>
        <v>5.4131264116183762E-2</v>
      </c>
      <c r="C364">
        <f>Mapping!T$2*Valeurs!C364/(SUMPRODUCT(Mapping!$S$2:$AL$2,Valeurs!$B364:$U364))</f>
        <v>3.97126285435827E-2</v>
      </c>
      <c r="D364">
        <f>Mapping!U$2*Valeurs!D364/(SUMPRODUCT(Mapping!$S$2:$AL$2,Valeurs!$B364:$U364))</f>
        <v>4.0980414383676271E-2</v>
      </c>
      <c r="E364">
        <f>Mapping!V$2*Valeurs!E364/(SUMPRODUCT(Mapping!$S$2:$AL$2,Valeurs!$B364:$U364))</f>
        <v>4.9998928494147193E-2</v>
      </c>
      <c r="F364">
        <f>Mapping!W$2*Valeurs!F364/(SUMPRODUCT(Mapping!$S$2:$AL$2,Valeurs!$B364:$U364))</f>
        <v>5.61862314081297E-2</v>
      </c>
      <c r="G364">
        <f>Mapping!X$2*Valeurs!G364/(SUMPRODUCT(Mapping!$S$2:$AL$2,Valeurs!$B364:$U364))</f>
        <v>5.3187752165029543E-2</v>
      </c>
      <c r="H364">
        <f>Mapping!Y$2*Valeurs!H364/(SUMPRODUCT(Mapping!$S$2:$AL$2,Valeurs!$B364:$U364))</f>
        <v>5.818241960967762E-2</v>
      </c>
      <c r="I364">
        <f>Mapping!Z$2*Valeurs!I364/(SUMPRODUCT(Mapping!$S$2:$AL$2,Valeurs!$B364:$U364))</f>
        <v>5.1627022158214887E-2</v>
      </c>
      <c r="J364">
        <f>Mapping!AA$2*Valeurs!J364/(SUMPRODUCT(Mapping!$S$2:$AL$2,Valeurs!$B364:$U364))</f>
        <v>4.2750591680037189E-3</v>
      </c>
      <c r="K364">
        <f>Mapping!AB$2*Valeurs!K364/(SUMPRODUCT(Mapping!$S$2:$AL$2,Valeurs!$B364:$U364))</f>
        <v>3.5723773195277503E-2</v>
      </c>
      <c r="L364">
        <f>Mapping!AC$2*Valeurs!L364/(SUMPRODUCT(Mapping!$S$2:$AL$2,Valeurs!$B364:$U364))</f>
        <v>0.11962427527435836</v>
      </c>
      <c r="M364">
        <f>Mapping!AD$2*Valeurs!M364/(SUMPRODUCT(Mapping!$S$2:$AL$2,Valeurs!$B364:$U364))</f>
        <v>7.942911890283022E-2</v>
      </c>
      <c r="N364">
        <f>Mapping!AE$2*Valeurs!N364/(SUMPRODUCT(Mapping!$S$2:$AL$2,Valeurs!$B364:$U364))</f>
        <v>3.4579164554684481E-2</v>
      </c>
      <c r="O364">
        <f>Mapping!AF$2*Valeurs!O364/(SUMPRODUCT(Mapping!$S$2:$AL$2,Valeurs!$B364:$U364))</f>
        <v>4.1210584157938226E-2</v>
      </c>
      <c r="P364">
        <f>Mapping!AG$2*Valeurs!P364/(SUMPRODUCT(Mapping!$S$2:$AL$2,Valeurs!$B364:$U364))</f>
        <v>8.1529934364497458E-2</v>
      </c>
      <c r="Q364">
        <f>Mapping!AH$2*Valeurs!Q364/(SUMPRODUCT(Mapping!$S$2:$AL$2,Valeurs!$B364:$U364))</f>
        <v>3.2544438051255113E-2</v>
      </c>
      <c r="R364">
        <f>Mapping!AI$2*Valeurs!R364/(SUMPRODUCT(Mapping!$S$2:$AL$2,Valeurs!$B364:$U364))</f>
        <v>6.3888023331514013E-2</v>
      </c>
      <c r="S364">
        <f>Mapping!AJ$2*Valeurs!S364/(SUMPRODUCT(Mapping!$S$2:$AL$2,Valeurs!$B364:$U364))</f>
        <v>3.210895492737021E-2</v>
      </c>
      <c r="T364">
        <f>Mapping!AK$2*Valeurs!T364/(SUMPRODUCT(Mapping!$S$2:$AL$2,Valeurs!$B364:$U364))</f>
        <v>2.5423087779802147E-2</v>
      </c>
      <c r="U364">
        <f>Mapping!AL$2*Valeurs!U364/(SUMPRODUCT(Mapping!$S$2:$AL$2,Valeurs!$B364:$U364))</f>
        <v>4.5656925413826897E-2</v>
      </c>
      <c r="V364">
        <f>SUMPRODUCT(B364:U364,Rendements!B364:U364)</f>
        <v>9.5654638952689889E-3</v>
      </c>
      <c r="W364">
        <f t="shared" si="5"/>
        <v>1.1106472199522717</v>
      </c>
    </row>
    <row r="365" spans="1:23" x14ac:dyDescent="0.25">
      <c r="A365" s="1" t="s">
        <v>384</v>
      </c>
      <c r="B365">
        <f>Mapping!S$2*Valeurs!B365/(SUMPRODUCT(Mapping!$S$2:$AL$2,Valeurs!$B365:$U365))</f>
        <v>5.4700657221295745E-2</v>
      </c>
      <c r="C365">
        <f>Mapping!T$2*Valeurs!C365/(SUMPRODUCT(Mapping!$S$2:$AL$2,Valeurs!$B365:$U365))</f>
        <v>3.955221312154511E-2</v>
      </c>
      <c r="D365">
        <f>Mapping!U$2*Valeurs!D365/(SUMPRODUCT(Mapping!$S$2:$AL$2,Valeurs!$B365:$U365))</f>
        <v>4.1007262770042054E-2</v>
      </c>
      <c r="E365">
        <f>Mapping!V$2*Valeurs!E365/(SUMPRODUCT(Mapping!$S$2:$AL$2,Valeurs!$B365:$U365))</f>
        <v>4.9527137883737721E-2</v>
      </c>
      <c r="F365">
        <f>Mapping!W$2*Valeurs!F365/(SUMPRODUCT(Mapping!$S$2:$AL$2,Valeurs!$B365:$U365))</f>
        <v>5.7050299413094523E-2</v>
      </c>
      <c r="G365">
        <f>Mapping!X$2*Valeurs!G365/(SUMPRODUCT(Mapping!$S$2:$AL$2,Valeurs!$B365:$U365))</f>
        <v>5.2879436675978136E-2</v>
      </c>
      <c r="H365">
        <f>Mapping!Y$2*Valeurs!H365/(SUMPRODUCT(Mapping!$S$2:$AL$2,Valeurs!$B365:$U365))</f>
        <v>5.6262669852350608E-2</v>
      </c>
      <c r="I365">
        <f>Mapping!Z$2*Valeurs!I365/(SUMPRODUCT(Mapping!$S$2:$AL$2,Valeurs!$B365:$U365))</f>
        <v>4.9676850116140293E-2</v>
      </c>
      <c r="J365">
        <f>Mapping!AA$2*Valeurs!J365/(SUMPRODUCT(Mapping!$S$2:$AL$2,Valeurs!$B365:$U365))</f>
        <v>4.258590207277555E-3</v>
      </c>
      <c r="K365">
        <f>Mapping!AB$2*Valeurs!K365/(SUMPRODUCT(Mapping!$S$2:$AL$2,Valeurs!$B365:$U365))</f>
        <v>3.5455645019511525E-2</v>
      </c>
      <c r="L365">
        <f>Mapping!AC$2*Valeurs!L365/(SUMPRODUCT(Mapping!$S$2:$AL$2,Valeurs!$B365:$U365))</f>
        <v>0.12056402442024683</v>
      </c>
      <c r="M365">
        <f>Mapping!AD$2*Valeurs!M365/(SUMPRODUCT(Mapping!$S$2:$AL$2,Valeurs!$B365:$U365))</f>
        <v>7.8870077939876437E-2</v>
      </c>
      <c r="N365">
        <f>Mapping!AE$2*Valeurs!N365/(SUMPRODUCT(Mapping!$S$2:$AL$2,Valeurs!$B365:$U365))</f>
        <v>3.5049943468692578E-2</v>
      </c>
      <c r="O365">
        <f>Mapping!AF$2*Valeurs!O365/(SUMPRODUCT(Mapping!$S$2:$AL$2,Valeurs!$B365:$U365))</f>
        <v>4.1322249771348338E-2</v>
      </c>
      <c r="P365">
        <f>Mapping!AG$2*Valeurs!P365/(SUMPRODUCT(Mapping!$S$2:$AL$2,Valeurs!$B365:$U365))</f>
        <v>8.5071348494729859E-2</v>
      </c>
      <c r="Q365">
        <f>Mapping!AH$2*Valeurs!Q365/(SUMPRODUCT(Mapping!$S$2:$AL$2,Valeurs!$B365:$U365))</f>
        <v>3.2778255437439036E-2</v>
      </c>
      <c r="R365">
        <f>Mapping!AI$2*Valeurs!R365/(SUMPRODUCT(Mapping!$S$2:$AL$2,Valeurs!$B365:$U365))</f>
        <v>6.0319260701772515E-2</v>
      </c>
      <c r="S365">
        <f>Mapping!AJ$2*Valeurs!S365/(SUMPRODUCT(Mapping!$S$2:$AL$2,Valeurs!$B365:$U365))</f>
        <v>3.2399624439652545E-2</v>
      </c>
      <c r="T365">
        <f>Mapping!AK$2*Valeurs!T365/(SUMPRODUCT(Mapping!$S$2:$AL$2,Valeurs!$B365:$U365))</f>
        <v>2.5177193442066943E-2</v>
      </c>
      <c r="U365">
        <f>Mapping!AL$2*Valeurs!U365/(SUMPRODUCT(Mapping!$S$2:$AL$2,Valeurs!$B365:$U365))</f>
        <v>4.807725960320177E-2</v>
      </c>
      <c r="V365">
        <f>SUMPRODUCT(B365:U365,Rendements!B365:U365)</f>
        <v>1.0444577814631565E-2</v>
      </c>
      <c r="W365">
        <f t="shared" si="5"/>
        <v>1.1222474612656674</v>
      </c>
    </row>
    <row r="366" spans="1:23" x14ac:dyDescent="0.25">
      <c r="A366" s="1" t="s">
        <v>385</v>
      </c>
      <c r="B366">
        <f>Mapping!S$2*Valeurs!B366/(SUMPRODUCT(Mapping!$S$2:$AL$2,Valeurs!$B366:$U366))</f>
        <v>5.4634386167601648E-2</v>
      </c>
      <c r="C366">
        <f>Mapping!T$2*Valeurs!C366/(SUMPRODUCT(Mapping!$S$2:$AL$2,Valeurs!$B366:$U366))</f>
        <v>3.9028950480334786E-2</v>
      </c>
      <c r="D366">
        <f>Mapping!U$2*Valeurs!D366/(SUMPRODUCT(Mapping!$S$2:$AL$2,Valeurs!$B366:$U366))</f>
        <v>4.0243766866168332E-2</v>
      </c>
      <c r="E366">
        <f>Mapping!V$2*Valeurs!E366/(SUMPRODUCT(Mapping!$S$2:$AL$2,Valeurs!$B366:$U366))</f>
        <v>4.9529259655993967E-2</v>
      </c>
      <c r="F366">
        <f>Mapping!W$2*Valeurs!F366/(SUMPRODUCT(Mapping!$S$2:$AL$2,Valeurs!$B366:$U366))</f>
        <v>5.7610435983078391E-2</v>
      </c>
      <c r="G366">
        <f>Mapping!X$2*Valeurs!G366/(SUMPRODUCT(Mapping!$S$2:$AL$2,Valeurs!$B366:$U366))</f>
        <v>5.2394476879018721E-2</v>
      </c>
      <c r="H366">
        <f>Mapping!Y$2*Valeurs!H366/(SUMPRODUCT(Mapping!$S$2:$AL$2,Valeurs!$B366:$U366))</f>
        <v>5.6794281594524133E-2</v>
      </c>
      <c r="I366">
        <f>Mapping!Z$2*Valeurs!I366/(SUMPRODUCT(Mapping!$S$2:$AL$2,Valeurs!$B366:$U366))</f>
        <v>4.9650245735437241E-2</v>
      </c>
      <c r="J366">
        <f>Mapping!AA$2*Valeurs!J366/(SUMPRODUCT(Mapping!$S$2:$AL$2,Valeurs!$B366:$U366))</f>
        <v>4.2727405077143217E-3</v>
      </c>
      <c r="K366">
        <f>Mapping!AB$2*Valeurs!K366/(SUMPRODUCT(Mapping!$S$2:$AL$2,Valeurs!$B366:$U366))</f>
        <v>3.5822563604547719E-2</v>
      </c>
      <c r="L366">
        <f>Mapping!AC$2*Valeurs!L366/(SUMPRODUCT(Mapping!$S$2:$AL$2,Valeurs!$B366:$U366))</f>
        <v>0.1207171866090581</v>
      </c>
      <c r="M366">
        <f>Mapping!AD$2*Valeurs!M366/(SUMPRODUCT(Mapping!$S$2:$AL$2,Valeurs!$B366:$U366))</f>
        <v>7.8041255640573584E-2</v>
      </c>
      <c r="N366">
        <f>Mapping!AE$2*Valeurs!N366/(SUMPRODUCT(Mapping!$S$2:$AL$2,Valeurs!$B366:$U366))</f>
        <v>3.468357927026023E-2</v>
      </c>
      <c r="O366">
        <f>Mapping!AF$2*Valeurs!O366/(SUMPRODUCT(Mapping!$S$2:$AL$2,Valeurs!$B366:$U366))</f>
        <v>4.2221292194008782E-2</v>
      </c>
      <c r="P366">
        <f>Mapping!AG$2*Valeurs!P366/(SUMPRODUCT(Mapping!$S$2:$AL$2,Valeurs!$B366:$U366))</f>
        <v>8.2812157035684744E-2</v>
      </c>
      <c r="Q366">
        <f>Mapping!AH$2*Valeurs!Q366/(SUMPRODUCT(Mapping!$S$2:$AL$2,Valeurs!$B366:$U366))</f>
        <v>3.3340191790992048E-2</v>
      </c>
      <c r="R366">
        <f>Mapping!AI$2*Valeurs!R366/(SUMPRODUCT(Mapping!$S$2:$AL$2,Valeurs!$B366:$U366))</f>
        <v>6.2923104287245499E-2</v>
      </c>
      <c r="S366">
        <f>Mapping!AJ$2*Valeurs!S366/(SUMPRODUCT(Mapping!$S$2:$AL$2,Valeurs!$B366:$U366))</f>
        <v>3.2613089728247613E-2</v>
      </c>
      <c r="T366">
        <f>Mapping!AK$2*Valeurs!T366/(SUMPRODUCT(Mapping!$S$2:$AL$2,Valeurs!$B366:$U366))</f>
        <v>2.5622984115092874E-2</v>
      </c>
      <c r="U366">
        <f>Mapping!AL$2*Valeurs!U366/(SUMPRODUCT(Mapping!$S$2:$AL$2,Valeurs!$B366:$U366))</f>
        <v>4.7044051854417263E-2</v>
      </c>
      <c r="V366">
        <f>SUMPRODUCT(B366:U366,Rendements!B366:U366)</f>
        <v>-1.1454472771118716E-4</v>
      </c>
      <c r="W366">
        <f t="shared" si="5"/>
        <v>1.1221189137357921</v>
      </c>
    </row>
    <row r="367" spans="1:23" x14ac:dyDescent="0.25">
      <c r="A367" s="1" t="s">
        <v>386</v>
      </c>
      <c r="B367">
        <f>Mapping!S$2*Valeurs!B367/(SUMPRODUCT(Mapping!$S$2:$AL$2,Valeurs!$B367:$U367))</f>
        <v>5.3946792990613952E-2</v>
      </c>
      <c r="C367">
        <f>Mapping!T$2*Valeurs!C367/(SUMPRODUCT(Mapping!$S$2:$AL$2,Valeurs!$B367:$U367))</f>
        <v>3.8389657787467585E-2</v>
      </c>
      <c r="D367">
        <f>Mapping!U$2*Valeurs!D367/(SUMPRODUCT(Mapping!$S$2:$AL$2,Valeurs!$B367:$U367))</f>
        <v>3.9856261913823507E-2</v>
      </c>
      <c r="E367">
        <f>Mapping!V$2*Valeurs!E367/(SUMPRODUCT(Mapping!$S$2:$AL$2,Valeurs!$B367:$U367))</f>
        <v>4.8461311207052375E-2</v>
      </c>
      <c r="F367">
        <f>Mapping!W$2*Valeurs!F367/(SUMPRODUCT(Mapping!$S$2:$AL$2,Valeurs!$B367:$U367))</f>
        <v>6.0502238498347301E-2</v>
      </c>
      <c r="G367">
        <f>Mapping!X$2*Valeurs!G367/(SUMPRODUCT(Mapping!$S$2:$AL$2,Valeurs!$B367:$U367))</f>
        <v>5.2462652432736991E-2</v>
      </c>
      <c r="H367">
        <f>Mapping!Y$2*Valeurs!H367/(SUMPRODUCT(Mapping!$S$2:$AL$2,Valeurs!$B367:$U367))</f>
        <v>5.6909146939777014E-2</v>
      </c>
      <c r="I367">
        <f>Mapping!Z$2*Valeurs!I367/(SUMPRODUCT(Mapping!$S$2:$AL$2,Valeurs!$B367:$U367))</f>
        <v>4.898743004588401E-2</v>
      </c>
      <c r="J367">
        <f>Mapping!AA$2*Valeurs!J367/(SUMPRODUCT(Mapping!$S$2:$AL$2,Valeurs!$B367:$U367))</f>
        <v>4.3204246543437482E-3</v>
      </c>
      <c r="K367">
        <f>Mapping!AB$2*Valeurs!K367/(SUMPRODUCT(Mapping!$S$2:$AL$2,Valeurs!$B367:$U367))</f>
        <v>3.6372297023488244E-2</v>
      </c>
      <c r="L367">
        <f>Mapping!AC$2*Valeurs!L367/(SUMPRODUCT(Mapping!$S$2:$AL$2,Valeurs!$B367:$U367))</f>
        <v>0.11987868045223617</v>
      </c>
      <c r="M367">
        <f>Mapping!AD$2*Valeurs!M367/(SUMPRODUCT(Mapping!$S$2:$AL$2,Valeurs!$B367:$U367))</f>
        <v>7.667046519905403E-2</v>
      </c>
      <c r="N367">
        <f>Mapping!AE$2*Valeurs!N367/(SUMPRODUCT(Mapping!$S$2:$AL$2,Valeurs!$B367:$U367))</f>
        <v>3.4003513436858347E-2</v>
      </c>
      <c r="O367">
        <f>Mapping!AF$2*Valeurs!O367/(SUMPRODUCT(Mapping!$S$2:$AL$2,Valeurs!$B367:$U367))</f>
        <v>4.2771102163983638E-2</v>
      </c>
      <c r="P367">
        <f>Mapping!AG$2*Valeurs!P367/(SUMPRODUCT(Mapping!$S$2:$AL$2,Valeurs!$B367:$U367))</f>
        <v>8.4580114801925135E-2</v>
      </c>
      <c r="Q367">
        <f>Mapping!AH$2*Valeurs!Q367/(SUMPRODUCT(Mapping!$S$2:$AL$2,Valeurs!$B367:$U367))</f>
        <v>3.3982977514848751E-2</v>
      </c>
      <c r="R367">
        <f>Mapping!AI$2*Valeurs!R367/(SUMPRODUCT(Mapping!$S$2:$AL$2,Valeurs!$B367:$U367))</f>
        <v>6.2307594670752191E-2</v>
      </c>
      <c r="S367">
        <f>Mapping!AJ$2*Valeurs!S367/(SUMPRODUCT(Mapping!$S$2:$AL$2,Valeurs!$B367:$U367))</f>
        <v>3.3716174560826526E-2</v>
      </c>
      <c r="T367">
        <f>Mapping!AK$2*Valeurs!T367/(SUMPRODUCT(Mapping!$S$2:$AL$2,Valeurs!$B367:$U367))</f>
        <v>2.5584671185889335E-2</v>
      </c>
      <c r="U367">
        <f>Mapping!AL$2*Valeurs!U367/(SUMPRODUCT(Mapping!$S$2:$AL$2,Valeurs!$B367:$U367))</f>
        <v>4.6296492520091173E-2</v>
      </c>
      <c r="V367">
        <f>SUMPRODUCT(B367:U367,Rendements!B367:U367)</f>
        <v>-1.4517997044220006E-2</v>
      </c>
      <c r="W367">
        <f t="shared" si="5"/>
        <v>1.1058279946629126</v>
      </c>
    </row>
    <row r="368" spans="1:23" x14ac:dyDescent="0.25">
      <c r="A368" s="1" t="s">
        <v>387</v>
      </c>
      <c r="B368">
        <f>Mapping!S$2*Valeurs!B368/(SUMPRODUCT(Mapping!$S$2:$AL$2,Valeurs!$B368:$U368))</f>
        <v>5.6933006277404524E-2</v>
      </c>
      <c r="C368">
        <f>Mapping!T$2*Valeurs!C368/(SUMPRODUCT(Mapping!$S$2:$AL$2,Valeurs!$B368:$U368))</f>
        <v>3.8969382711563839E-2</v>
      </c>
      <c r="D368">
        <f>Mapping!U$2*Valeurs!D368/(SUMPRODUCT(Mapping!$S$2:$AL$2,Valeurs!$B368:$U368))</f>
        <v>3.9769289621593658E-2</v>
      </c>
      <c r="E368">
        <f>Mapping!V$2*Valeurs!E368/(SUMPRODUCT(Mapping!$S$2:$AL$2,Valeurs!$B368:$U368))</f>
        <v>4.939997606871193E-2</v>
      </c>
      <c r="F368">
        <f>Mapping!W$2*Valeurs!F368/(SUMPRODUCT(Mapping!$S$2:$AL$2,Valeurs!$B368:$U368))</f>
        <v>5.9869512533497662E-2</v>
      </c>
      <c r="G368">
        <f>Mapping!X$2*Valeurs!G368/(SUMPRODUCT(Mapping!$S$2:$AL$2,Valeurs!$B368:$U368))</f>
        <v>5.3602587096263428E-2</v>
      </c>
      <c r="H368">
        <f>Mapping!Y$2*Valeurs!H368/(SUMPRODUCT(Mapping!$S$2:$AL$2,Valeurs!$B368:$U368))</f>
        <v>5.8041750766623046E-2</v>
      </c>
      <c r="I368">
        <f>Mapping!Z$2*Valeurs!I368/(SUMPRODUCT(Mapping!$S$2:$AL$2,Valeurs!$B368:$U368))</f>
        <v>4.997018170981455E-2</v>
      </c>
      <c r="J368">
        <f>Mapping!AA$2*Valeurs!J368/(SUMPRODUCT(Mapping!$S$2:$AL$2,Valeurs!$B368:$U368))</f>
        <v>4.3899422210320043E-3</v>
      </c>
      <c r="K368">
        <f>Mapping!AB$2*Valeurs!K368/(SUMPRODUCT(Mapping!$S$2:$AL$2,Valeurs!$B368:$U368))</f>
        <v>3.6717669087108516E-2</v>
      </c>
      <c r="L368">
        <f>Mapping!AC$2*Valeurs!L368/(SUMPRODUCT(Mapping!$S$2:$AL$2,Valeurs!$B368:$U368))</f>
        <v>0.1229858398286465</v>
      </c>
      <c r="M368">
        <f>Mapping!AD$2*Valeurs!M368/(SUMPRODUCT(Mapping!$S$2:$AL$2,Valeurs!$B368:$U368))</f>
        <v>6.335527995410016E-2</v>
      </c>
      <c r="N368">
        <f>Mapping!AE$2*Valeurs!N368/(SUMPRODUCT(Mapping!$S$2:$AL$2,Valeurs!$B368:$U368))</f>
        <v>3.417114113405214E-2</v>
      </c>
      <c r="O368">
        <f>Mapping!AF$2*Valeurs!O368/(SUMPRODUCT(Mapping!$S$2:$AL$2,Valeurs!$B368:$U368))</f>
        <v>4.3764684128411412E-2</v>
      </c>
      <c r="P368">
        <f>Mapping!AG$2*Valeurs!P368/(SUMPRODUCT(Mapping!$S$2:$AL$2,Valeurs!$B368:$U368))</f>
        <v>8.5857365068261332E-2</v>
      </c>
      <c r="Q368">
        <f>Mapping!AH$2*Valeurs!Q368/(SUMPRODUCT(Mapping!$S$2:$AL$2,Valeurs!$B368:$U368))</f>
        <v>3.3365135313942085E-2</v>
      </c>
      <c r="R368">
        <f>Mapping!AI$2*Valeurs!R368/(SUMPRODUCT(Mapping!$S$2:$AL$2,Valeurs!$B368:$U368))</f>
        <v>6.3248506043057096E-2</v>
      </c>
      <c r="S368">
        <f>Mapping!AJ$2*Valeurs!S368/(SUMPRODUCT(Mapping!$S$2:$AL$2,Valeurs!$B368:$U368))</f>
        <v>3.319236739427639E-2</v>
      </c>
      <c r="T368">
        <f>Mapping!AK$2*Valeurs!T368/(SUMPRODUCT(Mapping!$S$2:$AL$2,Valeurs!$B368:$U368))</f>
        <v>2.597102710610567E-2</v>
      </c>
      <c r="U368">
        <f>Mapping!AL$2*Valeurs!U368/(SUMPRODUCT(Mapping!$S$2:$AL$2,Valeurs!$B368:$U368))</f>
        <v>4.6425355935533902E-2</v>
      </c>
      <c r="V368">
        <f>SUMPRODUCT(B368:U368,Rendements!B368:U368)</f>
        <v>-1.2170888845709191E-2</v>
      </c>
      <c r="W368">
        <f t="shared" si="5"/>
        <v>1.0923690850573968</v>
      </c>
    </row>
    <row r="369" spans="1:23" x14ac:dyDescent="0.25">
      <c r="A369" s="1" t="s">
        <v>388</v>
      </c>
      <c r="B369">
        <f>Mapping!S$2*Valeurs!B369/(SUMPRODUCT(Mapping!$S$2:$AL$2,Valeurs!$B369:$U369))</f>
        <v>5.5904591534767116E-2</v>
      </c>
      <c r="C369">
        <f>Mapping!T$2*Valeurs!C369/(SUMPRODUCT(Mapping!$S$2:$AL$2,Valeurs!$B369:$U369))</f>
        <v>3.9533732857489894E-2</v>
      </c>
      <c r="D369">
        <f>Mapping!U$2*Valeurs!D369/(SUMPRODUCT(Mapping!$S$2:$AL$2,Valeurs!$B369:$U369))</f>
        <v>4.0074425503646649E-2</v>
      </c>
      <c r="E369">
        <f>Mapping!V$2*Valeurs!E369/(SUMPRODUCT(Mapping!$S$2:$AL$2,Valeurs!$B369:$U369))</f>
        <v>4.8946324539582309E-2</v>
      </c>
      <c r="F369">
        <f>Mapping!W$2*Valeurs!F369/(SUMPRODUCT(Mapping!$S$2:$AL$2,Valeurs!$B369:$U369))</f>
        <v>6.1062599057741328E-2</v>
      </c>
      <c r="G369">
        <f>Mapping!X$2*Valeurs!G369/(SUMPRODUCT(Mapping!$S$2:$AL$2,Valeurs!$B369:$U369))</f>
        <v>5.4409561681328995E-2</v>
      </c>
      <c r="H369">
        <f>Mapping!Y$2*Valeurs!H369/(SUMPRODUCT(Mapping!$S$2:$AL$2,Valeurs!$B369:$U369))</f>
        <v>5.9123505260470208E-2</v>
      </c>
      <c r="I369">
        <f>Mapping!Z$2*Valeurs!I369/(SUMPRODUCT(Mapping!$S$2:$AL$2,Valeurs!$B369:$U369))</f>
        <v>5.0763818858409658E-2</v>
      </c>
      <c r="J369">
        <f>Mapping!AA$2*Valeurs!J369/(SUMPRODUCT(Mapping!$S$2:$AL$2,Valeurs!$B369:$U369))</f>
        <v>4.3845719577462359E-3</v>
      </c>
      <c r="K369">
        <f>Mapping!AB$2*Valeurs!K369/(SUMPRODUCT(Mapping!$S$2:$AL$2,Valeurs!$B369:$U369))</f>
        <v>3.7290511651096203E-2</v>
      </c>
      <c r="L369">
        <f>Mapping!AC$2*Valeurs!L369/(SUMPRODUCT(Mapping!$S$2:$AL$2,Valeurs!$B369:$U369))</f>
        <v>0.12281242726869124</v>
      </c>
      <c r="M369">
        <f>Mapping!AD$2*Valeurs!M369/(SUMPRODUCT(Mapping!$S$2:$AL$2,Valeurs!$B369:$U369))</f>
        <v>5.2337283547600165E-2</v>
      </c>
      <c r="N369">
        <f>Mapping!AE$2*Valeurs!N369/(SUMPRODUCT(Mapping!$S$2:$AL$2,Valeurs!$B369:$U369))</f>
        <v>3.4017958722944969E-2</v>
      </c>
      <c r="O369">
        <f>Mapping!AF$2*Valeurs!O369/(SUMPRODUCT(Mapping!$S$2:$AL$2,Valeurs!$B369:$U369))</f>
        <v>4.4345747615238795E-2</v>
      </c>
      <c r="P369">
        <f>Mapping!AG$2*Valeurs!P369/(SUMPRODUCT(Mapping!$S$2:$AL$2,Valeurs!$B369:$U369))</f>
        <v>8.8051092647075072E-2</v>
      </c>
      <c r="Q369">
        <f>Mapping!AH$2*Valeurs!Q369/(SUMPRODUCT(Mapping!$S$2:$AL$2,Valeurs!$B369:$U369))</f>
        <v>3.4666643785513013E-2</v>
      </c>
      <c r="R369">
        <f>Mapping!AI$2*Valeurs!R369/(SUMPRODUCT(Mapping!$S$2:$AL$2,Valeurs!$B369:$U369))</f>
        <v>6.5163473355361198E-2</v>
      </c>
      <c r="S369">
        <f>Mapping!AJ$2*Valeurs!S369/(SUMPRODUCT(Mapping!$S$2:$AL$2,Valeurs!$B369:$U369))</f>
        <v>3.4126379843615079E-2</v>
      </c>
      <c r="T369">
        <f>Mapping!AK$2*Valeurs!T369/(SUMPRODUCT(Mapping!$S$2:$AL$2,Valeurs!$B369:$U369))</f>
        <v>2.6757348729912873E-2</v>
      </c>
      <c r="U369">
        <f>Mapping!AL$2*Valeurs!U369/(SUMPRODUCT(Mapping!$S$2:$AL$2,Valeurs!$B369:$U369))</f>
        <v>4.6228001581768999E-2</v>
      </c>
      <c r="V369">
        <f>SUMPRODUCT(B369:U369,Rendements!B369:U369)</f>
        <v>-2.7201904400804857E-2</v>
      </c>
      <c r="W369">
        <f t="shared" si="5"/>
        <v>1.0626545656352708</v>
      </c>
    </row>
    <row r="370" spans="1:23" x14ac:dyDescent="0.25">
      <c r="A370" s="1" t="s">
        <v>389</v>
      </c>
      <c r="B370">
        <f>Mapping!S$2*Valeurs!B370/(SUMPRODUCT(Mapping!$S$2:$AL$2,Valeurs!$B370:$U370))</f>
        <v>5.5764324182308436E-2</v>
      </c>
      <c r="C370">
        <f>Mapping!T$2*Valeurs!C370/(SUMPRODUCT(Mapping!$S$2:$AL$2,Valeurs!$B370:$U370))</f>
        <v>3.9548633211820533E-2</v>
      </c>
      <c r="D370">
        <f>Mapping!U$2*Valeurs!D370/(SUMPRODUCT(Mapping!$S$2:$AL$2,Valeurs!$B370:$U370))</f>
        <v>3.9008088858510016E-2</v>
      </c>
      <c r="E370">
        <f>Mapping!V$2*Valeurs!E370/(SUMPRODUCT(Mapping!$S$2:$AL$2,Valeurs!$B370:$U370))</f>
        <v>4.8328174599384995E-2</v>
      </c>
      <c r="F370">
        <f>Mapping!W$2*Valeurs!F370/(SUMPRODUCT(Mapping!$S$2:$AL$2,Valeurs!$B370:$U370))</f>
        <v>6.0974447277605204E-2</v>
      </c>
      <c r="G370">
        <f>Mapping!X$2*Valeurs!G370/(SUMPRODUCT(Mapping!$S$2:$AL$2,Valeurs!$B370:$U370))</f>
        <v>5.4619028362819629E-2</v>
      </c>
      <c r="H370">
        <f>Mapping!Y$2*Valeurs!H370/(SUMPRODUCT(Mapping!$S$2:$AL$2,Valeurs!$B370:$U370))</f>
        <v>5.9892956285571071E-2</v>
      </c>
      <c r="I370">
        <f>Mapping!Z$2*Valeurs!I370/(SUMPRODUCT(Mapping!$S$2:$AL$2,Valeurs!$B370:$U370))</f>
        <v>5.0864588191690152E-2</v>
      </c>
      <c r="J370">
        <f>Mapping!AA$2*Valeurs!J370/(SUMPRODUCT(Mapping!$S$2:$AL$2,Valeurs!$B370:$U370))</f>
        <v>4.4711690553467633E-3</v>
      </c>
      <c r="K370">
        <f>Mapping!AB$2*Valeurs!K370/(SUMPRODUCT(Mapping!$S$2:$AL$2,Valeurs!$B370:$U370))</f>
        <v>3.8264045418422266E-2</v>
      </c>
      <c r="L370">
        <f>Mapping!AC$2*Valeurs!L370/(SUMPRODUCT(Mapping!$S$2:$AL$2,Valeurs!$B370:$U370))</f>
        <v>0.12400122338133267</v>
      </c>
      <c r="M370">
        <f>Mapping!AD$2*Valeurs!M370/(SUMPRODUCT(Mapping!$S$2:$AL$2,Valeurs!$B370:$U370))</f>
        <v>5.5285062030657056E-2</v>
      </c>
      <c r="N370">
        <f>Mapping!AE$2*Valeurs!N370/(SUMPRODUCT(Mapping!$S$2:$AL$2,Valeurs!$B370:$U370))</f>
        <v>3.4018282134660204E-2</v>
      </c>
      <c r="O370">
        <f>Mapping!AF$2*Valeurs!O370/(SUMPRODUCT(Mapping!$S$2:$AL$2,Valeurs!$B370:$U370))</f>
        <v>4.4597325952656738E-2</v>
      </c>
      <c r="P370">
        <f>Mapping!AG$2*Valeurs!P370/(SUMPRODUCT(Mapping!$S$2:$AL$2,Valeurs!$B370:$U370))</f>
        <v>8.570590429715734E-2</v>
      </c>
      <c r="Q370">
        <f>Mapping!AH$2*Valeurs!Q370/(SUMPRODUCT(Mapping!$S$2:$AL$2,Valeurs!$B370:$U370))</f>
        <v>3.378893023069398E-2</v>
      </c>
      <c r="R370">
        <f>Mapping!AI$2*Valeurs!R370/(SUMPRODUCT(Mapping!$S$2:$AL$2,Valeurs!$B370:$U370))</f>
        <v>6.5438275589162931E-2</v>
      </c>
      <c r="S370">
        <f>Mapping!AJ$2*Valeurs!S370/(SUMPRODUCT(Mapping!$S$2:$AL$2,Valeurs!$B370:$U370))</f>
        <v>3.3415318734897566E-2</v>
      </c>
      <c r="T370">
        <f>Mapping!AK$2*Valeurs!T370/(SUMPRODUCT(Mapping!$S$2:$AL$2,Valeurs!$B370:$U370))</f>
        <v>2.6870187699706477E-2</v>
      </c>
      <c r="U370">
        <f>Mapping!AL$2*Valeurs!U370/(SUMPRODUCT(Mapping!$S$2:$AL$2,Valeurs!$B370:$U370))</f>
        <v>4.5144034505595905E-2</v>
      </c>
      <c r="V370">
        <f>SUMPRODUCT(B370:U370,Rendements!B370:U370)</f>
        <v>-3.8206821382280104E-3</v>
      </c>
      <c r="W370">
        <f t="shared" si="5"/>
        <v>1.0585945003172417</v>
      </c>
    </row>
    <row r="371" spans="1:23" x14ac:dyDescent="0.25">
      <c r="A371" s="1" t="s">
        <v>390</v>
      </c>
      <c r="B371">
        <f>Mapping!S$2*Valeurs!B371/(SUMPRODUCT(Mapping!$S$2:$AL$2,Valeurs!$B371:$U371))</f>
        <v>5.5717221742727675E-2</v>
      </c>
      <c r="C371">
        <f>Mapping!T$2*Valeurs!C371/(SUMPRODUCT(Mapping!$S$2:$AL$2,Valeurs!$B371:$U371))</f>
        <v>3.9910964551330516E-2</v>
      </c>
      <c r="D371">
        <f>Mapping!U$2*Valeurs!D371/(SUMPRODUCT(Mapping!$S$2:$AL$2,Valeurs!$B371:$U371))</f>
        <v>3.9163929936407313E-2</v>
      </c>
      <c r="E371">
        <f>Mapping!V$2*Valeurs!E371/(SUMPRODUCT(Mapping!$S$2:$AL$2,Valeurs!$B371:$U371))</f>
        <v>4.7373844531656453E-2</v>
      </c>
      <c r="F371">
        <f>Mapping!W$2*Valeurs!F371/(SUMPRODUCT(Mapping!$S$2:$AL$2,Valeurs!$B371:$U371))</f>
        <v>6.1240242704193579E-2</v>
      </c>
      <c r="G371">
        <f>Mapping!X$2*Valeurs!G371/(SUMPRODUCT(Mapping!$S$2:$AL$2,Valeurs!$B371:$U371))</f>
        <v>5.5164807853383263E-2</v>
      </c>
      <c r="H371">
        <f>Mapping!Y$2*Valeurs!H371/(SUMPRODUCT(Mapping!$S$2:$AL$2,Valeurs!$B371:$U371))</f>
        <v>5.9675862201191351E-2</v>
      </c>
      <c r="I371">
        <f>Mapping!Z$2*Valeurs!I371/(SUMPRODUCT(Mapping!$S$2:$AL$2,Valeurs!$B371:$U371))</f>
        <v>5.0606820025676409E-2</v>
      </c>
      <c r="J371">
        <f>Mapping!AA$2*Valeurs!J371/(SUMPRODUCT(Mapping!$S$2:$AL$2,Valeurs!$B371:$U371))</f>
        <v>4.5084870266286145E-3</v>
      </c>
      <c r="K371">
        <f>Mapping!AB$2*Valeurs!K371/(SUMPRODUCT(Mapping!$S$2:$AL$2,Valeurs!$B371:$U371))</f>
        <v>3.8402734463946618E-2</v>
      </c>
      <c r="L371">
        <f>Mapping!AC$2*Valeurs!L371/(SUMPRODUCT(Mapping!$S$2:$AL$2,Valeurs!$B371:$U371))</f>
        <v>0.12318673507877627</v>
      </c>
      <c r="M371">
        <f>Mapping!AD$2*Valeurs!M371/(SUMPRODUCT(Mapping!$S$2:$AL$2,Valeurs!$B371:$U371))</f>
        <v>5.5795528139650684E-2</v>
      </c>
      <c r="N371">
        <f>Mapping!AE$2*Valeurs!N371/(SUMPRODUCT(Mapping!$S$2:$AL$2,Valeurs!$B371:$U371))</f>
        <v>3.2840831581916669E-2</v>
      </c>
      <c r="O371">
        <f>Mapping!AF$2*Valeurs!O371/(SUMPRODUCT(Mapping!$S$2:$AL$2,Valeurs!$B371:$U371))</f>
        <v>4.4600163234985155E-2</v>
      </c>
      <c r="P371">
        <f>Mapping!AG$2*Valeurs!P371/(SUMPRODUCT(Mapping!$S$2:$AL$2,Valeurs!$B371:$U371))</f>
        <v>8.7631356877111974E-2</v>
      </c>
      <c r="Q371">
        <f>Mapping!AH$2*Valeurs!Q371/(SUMPRODUCT(Mapping!$S$2:$AL$2,Valeurs!$B371:$U371))</f>
        <v>3.3756505304707793E-2</v>
      </c>
      <c r="R371">
        <f>Mapping!AI$2*Valeurs!R371/(SUMPRODUCT(Mapping!$S$2:$AL$2,Valeurs!$B371:$U371))</f>
        <v>6.5745066420035581E-2</v>
      </c>
      <c r="S371">
        <f>Mapping!AJ$2*Valeurs!S371/(SUMPRODUCT(Mapping!$S$2:$AL$2,Valeurs!$B371:$U371))</f>
        <v>3.3385418675263824E-2</v>
      </c>
      <c r="T371">
        <f>Mapping!AK$2*Valeurs!T371/(SUMPRODUCT(Mapping!$S$2:$AL$2,Valeurs!$B371:$U371))</f>
        <v>2.5921393082850713E-2</v>
      </c>
      <c r="U371">
        <f>Mapping!AL$2*Valeurs!U371/(SUMPRODUCT(Mapping!$S$2:$AL$2,Valeurs!$B371:$U371))</f>
        <v>4.5372086567559526E-2</v>
      </c>
      <c r="V371">
        <f>SUMPRODUCT(B371:U371,Rendements!B371:U371)</f>
        <v>-3.2105858759918235E-3</v>
      </c>
      <c r="W371">
        <f t="shared" si="5"/>
        <v>1.0551957917661205</v>
      </c>
    </row>
    <row r="372" spans="1:23" x14ac:dyDescent="0.25">
      <c r="A372" s="1" t="s">
        <v>391</v>
      </c>
      <c r="B372">
        <f>Mapping!S$2*Valeurs!B372/(SUMPRODUCT(Mapping!$S$2:$AL$2,Valeurs!$B372:$U372))</f>
        <v>5.6030882673528189E-2</v>
      </c>
      <c r="C372">
        <f>Mapping!T$2*Valeurs!C372/(SUMPRODUCT(Mapping!$S$2:$AL$2,Valeurs!$B372:$U372))</f>
        <v>3.9724619738926818E-2</v>
      </c>
      <c r="D372">
        <f>Mapping!U$2*Valeurs!D372/(SUMPRODUCT(Mapping!$S$2:$AL$2,Valeurs!$B372:$U372))</f>
        <v>3.9162572500260055E-2</v>
      </c>
      <c r="E372">
        <f>Mapping!V$2*Valeurs!E372/(SUMPRODUCT(Mapping!$S$2:$AL$2,Valeurs!$B372:$U372))</f>
        <v>4.718949407508323E-2</v>
      </c>
      <c r="F372">
        <f>Mapping!W$2*Valeurs!F372/(SUMPRODUCT(Mapping!$S$2:$AL$2,Valeurs!$B372:$U372))</f>
        <v>5.9367103270699537E-2</v>
      </c>
      <c r="G372">
        <f>Mapping!X$2*Valeurs!G372/(SUMPRODUCT(Mapping!$S$2:$AL$2,Valeurs!$B372:$U372))</f>
        <v>5.4563231049007857E-2</v>
      </c>
      <c r="H372">
        <f>Mapping!Y$2*Valeurs!H372/(SUMPRODUCT(Mapping!$S$2:$AL$2,Valeurs!$B372:$U372))</f>
        <v>5.8581448973371184E-2</v>
      </c>
      <c r="I372">
        <f>Mapping!Z$2*Valeurs!I372/(SUMPRODUCT(Mapping!$S$2:$AL$2,Valeurs!$B372:$U372))</f>
        <v>5.103958059496122E-2</v>
      </c>
      <c r="J372">
        <f>Mapping!AA$2*Valeurs!J372/(SUMPRODUCT(Mapping!$S$2:$AL$2,Valeurs!$B372:$U372))</f>
        <v>4.5852722959195636E-3</v>
      </c>
      <c r="K372">
        <f>Mapping!AB$2*Valeurs!K372/(SUMPRODUCT(Mapping!$S$2:$AL$2,Valeurs!$B372:$U372))</f>
        <v>3.955587488908445E-2</v>
      </c>
      <c r="L372">
        <f>Mapping!AC$2*Valeurs!L372/(SUMPRODUCT(Mapping!$S$2:$AL$2,Valeurs!$B372:$U372))</f>
        <v>0.12641656400058526</v>
      </c>
      <c r="M372">
        <f>Mapping!AD$2*Valeurs!M372/(SUMPRODUCT(Mapping!$S$2:$AL$2,Valeurs!$B372:$U372))</f>
        <v>5.3089948522570658E-2</v>
      </c>
      <c r="N372">
        <f>Mapping!AE$2*Valeurs!N372/(SUMPRODUCT(Mapping!$S$2:$AL$2,Valeurs!$B372:$U372))</f>
        <v>3.2660784565898049E-2</v>
      </c>
      <c r="O372">
        <f>Mapping!AF$2*Valeurs!O372/(SUMPRODUCT(Mapping!$S$2:$AL$2,Valeurs!$B372:$U372))</f>
        <v>4.4143947204616556E-2</v>
      </c>
      <c r="P372">
        <f>Mapping!AG$2*Valeurs!P372/(SUMPRODUCT(Mapping!$S$2:$AL$2,Valeurs!$B372:$U372))</f>
        <v>8.6473235615253635E-2</v>
      </c>
      <c r="Q372">
        <f>Mapping!AH$2*Valeurs!Q372/(SUMPRODUCT(Mapping!$S$2:$AL$2,Valeurs!$B372:$U372))</f>
        <v>3.400932651095194E-2</v>
      </c>
      <c r="R372">
        <f>Mapping!AI$2*Valeurs!R372/(SUMPRODUCT(Mapping!$S$2:$AL$2,Valeurs!$B372:$U372))</f>
        <v>6.7619754753990985E-2</v>
      </c>
      <c r="S372">
        <f>Mapping!AJ$2*Valeurs!S372/(SUMPRODUCT(Mapping!$S$2:$AL$2,Valeurs!$B372:$U372))</f>
        <v>3.3771163498147586E-2</v>
      </c>
      <c r="T372">
        <f>Mapping!AK$2*Valeurs!T372/(SUMPRODUCT(Mapping!$S$2:$AL$2,Valeurs!$B372:$U372))</f>
        <v>2.6296293154782754E-2</v>
      </c>
      <c r="U372">
        <f>Mapping!AL$2*Valeurs!U372/(SUMPRODUCT(Mapping!$S$2:$AL$2,Valeurs!$B372:$U372))</f>
        <v>4.5718902112360522E-2</v>
      </c>
      <c r="V372">
        <f>SUMPRODUCT(B372:U372,Rendements!B372:U372)</f>
        <v>5.9466450807272638E-3</v>
      </c>
      <c r="W372">
        <f t="shared" si="5"/>
        <v>1.0614706666304308</v>
      </c>
    </row>
    <row r="373" spans="1:23" x14ac:dyDescent="0.25">
      <c r="A373" s="1" t="s">
        <v>392</v>
      </c>
      <c r="B373">
        <f>Mapping!S$2*Valeurs!B373/(SUMPRODUCT(Mapping!$S$2:$AL$2,Valeurs!$B373:$U373))</f>
        <v>5.5557013530882847E-2</v>
      </c>
      <c r="C373">
        <f>Mapping!T$2*Valeurs!C373/(SUMPRODUCT(Mapping!$S$2:$AL$2,Valeurs!$B373:$U373))</f>
        <v>3.9991593083536427E-2</v>
      </c>
      <c r="D373">
        <f>Mapping!U$2*Valeurs!D373/(SUMPRODUCT(Mapping!$S$2:$AL$2,Valeurs!$B373:$U373))</f>
        <v>3.7924799785182553E-2</v>
      </c>
      <c r="E373">
        <f>Mapping!V$2*Valeurs!E373/(SUMPRODUCT(Mapping!$S$2:$AL$2,Valeurs!$B373:$U373))</f>
        <v>4.7273427888169024E-2</v>
      </c>
      <c r="F373">
        <f>Mapping!W$2*Valeurs!F373/(SUMPRODUCT(Mapping!$S$2:$AL$2,Valeurs!$B373:$U373))</f>
        <v>5.7923113247036875E-2</v>
      </c>
      <c r="G373">
        <f>Mapping!X$2*Valeurs!G373/(SUMPRODUCT(Mapping!$S$2:$AL$2,Valeurs!$B373:$U373))</f>
        <v>5.4526588261071804E-2</v>
      </c>
      <c r="H373">
        <f>Mapping!Y$2*Valeurs!H373/(SUMPRODUCT(Mapping!$S$2:$AL$2,Valeurs!$B373:$U373))</f>
        <v>5.8236873434240798E-2</v>
      </c>
      <c r="I373">
        <f>Mapping!Z$2*Valeurs!I373/(SUMPRODUCT(Mapping!$S$2:$AL$2,Valeurs!$B373:$U373))</f>
        <v>5.0866572700003339E-2</v>
      </c>
      <c r="J373">
        <f>Mapping!AA$2*Valeurs!J373/(SUMPRODUCT(Mapping!$S$2:$AL$2,Valeurs!$B373:$U373))</f>
        <v>4.6360211269568458E-3</v>
      </c>
      <c r="K373">
        <f>Mapping!AB$2*Valeurs!K373/(SUMPRODUCT(Mapping!$S$2:$AL$2,Valeurs!$B373:$U373))</f>
        <v>3.9843109999188372E-2</v>
      </c>
      <c r="L373">
        <f>Mapping!AC$2*Valeurs!L373/(SUMPRODUCT(Mapping!$S$2:$AL$2,Valeurs!$B373:$U373))</f>
        <v>0.12839614179359879</v>
      </c>
      <c r="M373">
        <f>Mapping!AD$2*Valeurs!M373/(SUMPRODUCT(Mapping!$S$2:$AL$2,Valeurs!$B373:$U373))</f>
        <v>5.0255917932490159E-2</v>
      </c>
      <c r="N373">
        <f>Mapping!AE$2*Valeurs!N373/(SUMPRODUCT(Mapping!$S$2:$AL$2,Valeurs!$B373:$U373))</f>
        <v>3.3091567339451532E-2</v>
      </c>
      <c r="O373">
        <f>Mapping!AF$2*Valeurs!O373/(SUMPRODUCT(Mapping!$S$2:$AL$2,Valeurs!$B373:$U373))</f>
        <v>4.0568958872148626E-2</v>
      </c>
      <c r="P373">
        <f>Mapping!AG$2*Valeurs!P373/(SUMPRODUCT(Mapping!$S$2:$AL$2,Valeurs!$B373:$U373))</f>
        <v>8.8451884183969764E-2</v>
      </c>
      <c r="Q373">
        <f>Mapping!AH$2*Valeurs!Q373/(SUMPRODUCT(Mapping!$S$2:$AL$2,Valeurs!$B373:$U373))</f>
        <v>3.4787515331401543E-2</v>
      </c>
      <c r="R373">
        <f>Mapping!AI$2*Valeurs!R373/(SUMPRODUCT(Mapping!$S$2:$AL$2,Valeurs!$B373:$U373))</f>
        <v>7.0035210035462855E-2</v>
      </c>
      <c r="S373">
        <f>Mapping!AJ$2*Valeurs!S373/(SUMPRODUCT(Mapping!$S$2:$AL$2,Valeurs!$B373:$U373))</f>
        <v>3.4543902760695785E-2</v>
      </c>
      <c r="T373">
        <f>Mapping!AK$2*Valeurs!T373/(SUMPRODUCT(Mapping!$S$2:$AL$2,Valeurs!$B373:$U373))</f>
        <v>2.6770343698357249E-2</v>
      </c>
      <c r="U373">
        <f>Mapping!AL$2*Valeurs!U373/(SUMPRODUCT(Mapping!$S$2:$AL$2,Valeurs!$B373:$U373))</f>
        <v>4.631944499615475E-2</v>
      </c>
      <c r="V373">
        <f>SUMPRODUCT(B373:U373,Rendements!B373:U373)</f>
        <v>-2.164002603522815E-2</v>
      </c>
      <c r="W373">
        <f t="shared" si="5"/>
        <v>1.0385004137689173</v>
      </c>
    </row>
    <row r="374" spans="1:23" x14ac:dyDescent="0.25">
      <c r="A374" s="1" t="s">
        <v>393</v>
      </c>
      <c r="B374">
        <f>Mapping!S$2*Valeurs!B374/(SUMPRODUCT(Mapping!$S$2:$AL$2,Valeurs!$B374:$U374))</f>
        <v>5.6087935500838806E-2</v>
      </c>
      <c r="C374">
        <f>Mapping!T$2*Valeurs!C374/(SUMPRODUCT(Mapping!$S$2:$AL$2,Valeurs!$B374:$U374))</f>
        <v>4.0733840266962168E-2</v>
      </c>
      <c r="D374">
        <f>Mapping!U$2*Valeurs!D374/(SUMPRODUCT(Mapping!$S$2:$AL$2,Valeurs!$B374:$U374))</f>
        <v>3.8907871875575317E-2</v>
      </c>
      <c r="E374">
        <f>Mapping!V$2*Valeurs!E374/(SUMPRODUCT(Mapping!$S$2:$AL$2,Valeurs!$B374:$U374))</f>
        <v>4.7636907408367193E-2</v>
      </c>
      <c r="F374">
        <f>Mapping!W$2*Valeurs!F374/(SUMPRODUCT(Mapping!$S$2:$AL$2,Valeurs!$B374:$U374))</f>
        <v>5.9930904660755457E-2</v>
      </c>
      <c r="G374">
        <f>Mapping!X$2*Valeurs!G374/(SUMPRODUCT(Mapping!$S$2:$AL$2,Valeurs!$B374:$U374))</f>
        <v>5.5196404415574926E-2</v>
      </c>
      <c r="H374">
        <f>Mapping!Y$2*Valeurs!H374/(SUMPRODUCT(Mapping!$S$2:$AL$2,Valeurs!$B374:$U374))</f>
        <v>5.8802378885420815E-2</v>
      </c>
      <c r="I374">
        <f>Mapping!Z$2*Valeurs!I374/(SUMPRODUCT(Mapping!$S$2:$AL$2,Valeurs!$B374:$U374))</f>
        <v>5.1733264234637436E-2</v>
      </c>
      <c r="J374">
        <f>Mapping!AA$2*Valeurs!J374/(SUMPRODUCT(Mapping!$S$2:$AL$2,Valeurs!$B374:$U374))</f>
        <v>4.4742563185025492E-3</v>
      </c>
      <c r="K374">
        <f>Mapping!AB$2*Valeurs!K374/(SUMPRODUCT(Mapping!$S$2:$AL$2,Valeurs!$B374:$U374))</f>
        <v>3.9889544200321626E-2</v>
      </c>
      <c r="L374">
        <f>Mapping!AC$2*Valeurs!L374/(SUMPRODUCT(Mapping!$S$2:$AL$2,Valeurs!$B374:$U374))</f>
        <v>0.12419429467584633</v>
      </c>
      <c r="M374">
        <f>Mapping!AD$2*Valeurs!M374/(SUMPRODUCT(Mapping!$S$2:$AL$2,Valeurs!$B374:$U374))</f>
        <v>4.8590980114079245E-2</v>
      </c>
      <c r="N374">
        <f>Mapping!AE$2*Valeurs!N374/(SUMPRODUCT(Mapping!$S$2:$AL$2,Valeurs!$B374:$U374))</f>
        <v>3.40117049976148E-2</v>
      </c>
      <c r="O374">
        <f>Mapping!AF$2*Valeurs!O374/(SUMPRODUCT(Mapping!$S$2:$AL$2,Valeurs!$B374:$U374))</f>
        <v>4.034454750719102E-2</v>
      </c>
      <c r="P374">
        <f>Mapping!AG$2*Valeurs!P374/(SUMPRODUCT(Mapping!$S$2:$AL$2,Valeurs!$B374:$U374))</f>
        <v>8.9204720750524449E-2</v>
      </c>
      <c r="Q374">
        <f>Mapping!AH$2*Valeurs!Q374/(SUMPRODUCT(Mapping!$S$2:$AL$2,Valeurs!$B374:$U374))</f>
        <v>3.5083600755049384E-2</v>
      </c>
      <c r="R374">
        <f>Mapping!AI$2*Valeurs!R374/(SUMPRODUCT(Mapping!$S$2:$AL$2,Valeurs!$B374:$U374))</f>
        <v>6.7595902979835962E-2</v>
      </c>
      <c r="S374">
        <f>Mapping!AJ$2*Valeurs!S374/(SUMPRODUCT(Mapping!$S$2:$AL$2,Valeurs!$B374:$U374))</f>
        <v>3.3517741124532291E-2</v>
      </c>
      <c r="T374">
        <f>Mapping!AK$2*Valeurs!T374/(SUMPRODUCT(Mapping!$S$2:$AL$2,Valeurs!$B374:$U374))</f>
        <v>2.60786359477659E-2</v>
      </c>
      <c r="U374">
        <f>Mapping!AL$2*Valeurs!U374/(SUMPRODUCT(Mapping!$S$2:$AL$2,Valeurs!$B374:$U374))</f>
        <v>4.7984563380604327E-2</v>
      </c>
      <c r="V374">
        <f>SUMPRODUCT(B374:U374,Rendements!B374:U374)</f>
        <v>-7.8717526841009106E-3</v>
      </c>
      <c r="W374">
        <f t="shared" si="5"/>
        <v>1.0303255953493919</v>
      </c>
    </row>
    <row r="375" spans="1:23" x14ac:dyDescent="0.25">
      <c r="A375" s="1" t="s">
        <v>394</v>
      </c>
      <c r="B375">
        <f>Mapping!S$2*Valeurs!B375/(SUMPRODUCT(Mapping!$S$2:$AL$2,Valeurs!$B375:$U375))</f>
        <v>5.5485938735757384E-2</v>
      </c>
      <c r="C375">
        <f>Mapping!T$2*Valeurs!C375/(SUMPRODUCT(Mapping!$S$2:$AL$2,Valeurs!$B375:$U375))</f>
        <v>4.029664036200778E-2</v>
      </c>
      <c r="D375">
        <f>Mapping!U$2*Valeurs!D375/(SUMPRODUCT(Mapping!$S$2:$AL$2,Valeurs!$B375:$U375))</f>
        <v>3.8490270250624285E-2</v>
      </c>
      <c r="E375">
        <f>Mapping!V$2*Valeurs!E375/(SUMPRODUCT(Mapping!$S$2:$AL$2,Valeurs!$B375:$U375))</f>
        <v>4.7125616274146506E-2</v>
      </c>
      <c r="F375">
        <f>Mapping!W$2*Valeurs!F375/(SUMPRODUCT(Mapping!$S$2:$AL$2,Valeurs!$B375:$U375))</f>
        <v>5.953909294865007E-2</v>
      </c>
      <c r="G375">
        <f>Mapping!X$2*Valeurs!G375/(SUMPRODUCT(Mapping!$S$2:$AL$2,Valeurs!$B375:$U375))</f>
        <v>5.4603976532366323E-2</v>
      </c>
      <c r="H375">
        <f>Mapping!Y$2*Valeurs!H375/(SUMPRODUCT(Mapping!$S$2:$AL$2,Valeurs!$B375:$U375))</f>
        <v>5.8171247759769271E-2</v>
      </c>
      <c r="I375">
        <f>Mapping!Z$2*Valeurs!I375/(SUMPRODUCT(Mapping!$S$2:$AL$2,Valeurs!$B375:$U375))</f>
        <v>5.1917208354466102E-2</v>
      </c>
      <c r="J375">
        <f>Mapping!AA$2*Valeurs!J375/(SUMPRODUCT(Mapping!$S$2:$AL$2,Valeurs!$B375:$U375))</f>
        <v>4.4982928874848938E-3</v>
      </c>
      <c r="K375">
        <f>Mapping!AB$2*Valeurs!K375/(SUMPRODUCT(Mapping!$S$2:$AL$2,Valeurs!$B375:$U375))</f>
        <v>4.0115204645524427E-2</v>
      </c>
      <c r="L375">
        <f>Mapping!AC$2*Valeurs!L375/(SUMPRODUCT(Mapping!$S$2:$AL$2,Valeurs!$B375:$U375))</f>
        <v>0.12639114924997463</v>
      </c>
      <c r="M375">
        <f>Mapping!AD$2*Valeurs!M375/(SUMPRODUCT(Mapping!$S$2:$AL$2,Valeurs!$B375:$U375))</f>
        <v>4.9357023355569365E-2</v>
      </c>
      <c r="N375">
        <f>Mapping!AE$2*Valeurs!N375/(SUMPRODUCT(Mapping!$S$2:$AL$2,Valeurs!$B375:$U375))</f>
        <v>3.4594105281278757E-2</v>
      </c>
      <c r="O375">
        <f>Mapping!AF$2*Valeurs!O375/(SUMPRODUCT(Mapping!$S$2:$AL$2,Valeurs!$B375:$U375))</f>
        <v>4.033421800011211E-2</v>
      </c>
      <c r="P375">
        <f>Mapping!AG$2*Valeurs!P375/(SUMPRODUCT(Mapping!$S$2:$AL$2,Valeurs!$B375:$U375))</f>
        <v>8.8938871697194971E-2</v>
      </c>
      <c r="Q375">
        <f>Mapping!AH$2*Valeurs!Q375/(SUMPRODUCT(Mapping!$S$2:$AL$2,Valeurs!$B375:$U375))</f>
        <v>3.4707045369771705E-2</v>
      </c>
      <c r="R375">
        <f>Mapping!AI$2*Valeurs!R375/(SUMPRODUCT(Mapping!$S$2:$AL$2,Valeurs!$B375:$U375))</f>
        <v>6.8516164035153759E-2</v>
      </c>
      <c r="S375">
        <f>Mapping!AJ$2*Valeurs!S375/(SUMPRODUCT(Mapping!$S$2:$AL$2,Valeurs!$B375:$U375))</f>
        <v>3.3012880685503544E-2</v>
      </c>
      <c r="T375">
        <f>Mapping!AK$2*Valeurs!T375/(SUMPRODUCT(Mapping!$S$2:$AL$2,Valeurs!$B375:$U375))</f>
        <v>2.6435512750513212E-2</v>
      </c>
      <c r="U375">
        <f>Mapping!AL$2*Valeurs!U375/(SUMPRODUCT(Mapping!$S$2:$AL$2,Valeurs!$B375:$U375))</f>
        <v>4.746954082413072E-2</v>
      </c>
      <c r="V375">
        <f>SUMPRODUCT(B375:U375,Rendements!B375:U375)</f>
        <v>1.0986171856549059E-2</v>
      </c>
      <c r="W375">
        <f t="shared" si="5"/>
        <v>1.0416449294081016</v>
      </c>
    </row>
    <row r="376" spans="1:23" x14ac:dyDescent="0.25">
      <c r="A376" s="1" t="s">
        <v>395</v>
      </c>
      <c r="B376">
        <f>Mapping!S$2*Valeurs!B376/(SUMPRODUCT(Mapping!$S$2:$AL$2,Valeurs!$B376:$U376))</f>
        <v>5.5834324515109515E-2</v>
      </c>
      <c r="C376">
        <f>Mapping!T$2*Valeurs!C376/(SUMPRODUCT(Mapping!$S$2:$AL$2,Valeurs!$B376:$U376))</f>
        <v>3.8985402085722549E-2</v>
      </c>
      <c r="D376">
        <f>Mapping!U$2*Valeurs!D376/(SUMPRODUCT(Mapping!$S$2:$AL$2,Valeurs!$B376:$U376))</f>
        <v>3.8468737477074869E-2</v>
      </c>
      <c r="E376">
        <f>Mapping!V$2*Valeurs!E376/(SUMPRODUCT(Mapping!$S$2:$AL$2,Valeurs!$B376:$U376))</f>
        <v>4.5792732240661667E-2</v>
      </c>
      <c r="F376">
        <f>Mapping!W$2*Valeurs!F376/(SUMPRODUCT(Mapping!$S$2:$AL$2,Valeurs!$B376:$U376))</f>
        <v>6.0058185614537511E-2</v>
      </c>
      <c r="G376">
        <f>Mapping!X$2*Valeurs!G376/(SUMPRODUCT(Mapping!$S$2:$AL$2,Valeurs!$B376:$U376))</f>
        <v>5.5413519071600519E-2</v>
      </c>
      <c r="H376">
        <f>Mapping!Y$2*Valeurs!H376/(SUMPRODUCT(Mapping!$S$2:$AL$2,Valeurs!$B376:$U376))</f>
        <v>5.7653171278242453E-2</v>
      </c>
      <c r="I376">
        <f>Mapping!Z$2*Valeurs!I376/(SUMPRODUCT(Mapping!$S$2:$AL$2,Valeurs!$B376:$U376))</f>
        <v>5.1890325498171595E-2</v>
      </c>
      <c r="J376">
        <f>Mapping!AA$2*Valeurs!J376/(SUMPRODUCT(Mapping!$S$2:$AL$2,Valeurs!$B376:$U376))</f>
        <v>4.5324017320323186E-3</v>
      </c>
      <c r="K376">
        <f>Mapping!AB$2*Valeurs!K376/(SUMPRODUCT(Mapping!$S$2:$AL$2,Valeurs!$B376:$U376))</f>
        <v>3.993861389443655E-2</v>
      </c>
      <c r="L376">
        <f>Mapping!AC$2*Valeurs!L376/(SUMPRODUCT(Mapping!$S$2:$AL$2,Valeurs!$B376:$U376))</f>
        <v>0.12919866233134175</v>
      </c>
      <c r="M376">
        <f>Mapping!AD$2*Valeurs!M376/(SUMPRODUCT(Mapping!$S$2:$AL$2,Valeurs!$B376:$U376))</f>
        <v>4.8454955181267315E-2</v>
      </c>
      <c r="N376">
        <f>Mapping!AE$2*Valeurs!N376/(SUMPRODUCT(Mapping!$S$2:$AL$2,Valeurs!$B376:$U376))</f>
        <v>3.5005733944857481E-2</v>
      </c>
      <c r="O376">
        <f>Mapping!AF$2*Valeurs!O376/(SUMPRODUCT(Mapping!$S$2:$AL$2,Valeurs!$B376:$U376))</f>
        <v>4.1058074109399142E-2</v>
      </c>
      <c r="P376">
        <f>Mapping!AG$2*Valeurs!P376/(SUMPRODUCT(Mapping!$S$2:$AL$2,Valeurs!$B376:$U376))</f>
        <v>8.665624791886159E-2</v>
      </c>
      <c r="Q376">
        <f>Mapping!AH$2*Valeurs!Q376/(SUMPRODUCT(Mapping!$S$2:$AL$2,Valeurs!$B376:$U376))</f>
        <v>3.4365953340440777E-2</v>
      </c>
      <c r="R376">
        <f>Mapping!AI$2*Valeurs!R376/(SUMPRODUCT(Mapping!$S$2:$AL$2,Valeurs!$B376:$U376))</f>
        <v>7.0202544652273213E-2</v>
      </c>
      <c r="S376">
        <f>Mapping!AJ$2*Valeurs!S376/(SUMPRODUCT(Mapping!$S$2:$AL$2,Valeurs!$B376:$U376))</f>
        <v>3.282933691822864E-2</v>
      </c>
      <c r="T376">
        <f>Mapping!AK$2*Valeurs!T376/(SUMPRODUCT(Mapping!$S$2:$AL$2,Valeurs!$B376:$U376))</f>
        <v>2.6161889434294781E-2</v>
      </c>
      <c r="U376">
        <f>Mapping!AL$2*Valeurs!U376/(SUMPRODUCT(Mapping!$S$2:$AL$2,Valeurs!$B376:$U376))</f>
        <v>4.7499188761445869E-2</v>
      </c>
      <c r="V376">
        <f>SUMPRODUCT(B376:U376,Rendements!B376:U376)</f>
        <v>5.9013815625641695E-3</v>
      </c>
      <c r="W376">
        <f t="shared" si="5"/>
        <v>1.047792073589249</v>
      </c>
    </row>
    <row r="377" spans="1:23" x14ac:dyDescent="0.25">
      <c r="A377" s="1" t="s">
        <v>396</v>
      </c>
      <c r="B377">
        <f>Mapping!S$2*Valeurs!B377/(SUMPRODUCT(Mapping!$S$2:$AL$2,Valeurs!$B377:$U377))</f>
        <v>5.6056935973217134E-2</v>
      </c>
      <c r="C377">
        <f>Mapping!T$2*Valeurs!C377/(SUMPRODUCT(Mapping!$S$2:$AL$2,Valeurs!$B377:$U377))</f>
        <v>3.8920196025852463E-2</v>
      </c>
      <c r="D377">
        <f>Mapping!U$2*Valeurs!D377/(SUMPRODUCT(Mapping!$S$2:$AL$2,Valeurs!$B377:$U377))</f>
        <v>3.9171708887006738E-2</v>
      </c>
      <c r="E377">
        <f>Mapping!V$2*Valeurs!E377/(SUMPRODUCT(Mapping!$S$2:$AL$2,Valeurs!$B377:$U377))</f>
        <v>4.4924170445052716E-2</v>
      </c>
      <c r="F377">
        <f>Mapping!W$2*Valeurs!F377/(SUMPRODUCT(Mapping!$S$2:$AL$2,Valeurs!$B377:$U377))</f>
        <v>6.1305465199768296E-2</v>
      </c>
      <c r="G377">
        <f>Mapping!X$2*Valeurs!G377/(SUMPRODUCT(Mapping!$S$2:$AL$2,Valeurs!$B377:$U377))</f>
        <v>5.51808731741701E-2</v>
      </c>
      <c r="H377">
        <f>Mapping!Y$2*Valeurs!H377/(SUMPRODUCT(Mapping!$S$2:$AL$2,Valeurs!$B377:$U377))</f>
        <v>5.7488179392461432E-2</v>
      </c>
      <c r="I377">
        <f>Mapping!Z$2*Valeurs!I377/(SUMPRODUCT(Mapping!$S$2:$AL$2,Valeurs!$B377:$U377))</f>
        <v>5.1398534069391162E-2</v>
      </c>
      <c r="J377">
        <f>Mapping!AA$2*Valeurs!J377/(SUMPRODUCT(Mapping!$S$2:$AL$2,Valeurs!$B377:$U377))</f>
        <v>4.4512219078011459E-3</v>
      </c>
      <c r="K377">
        <f>Mapping!AB$2*Valeurs!K377/(SUMPRODUCT(Mapping!$S$2:$AL$2,Valeurs!$B377:$U377))</f>
        <v>3.9596060574419986E-2</v>
      </c>
      <c r="L377">
        <f>Mapping!AC$2*Valeurs!L377/(SUMPRODUCT(Mapping!$S$2:$AL$2,Valeurs!$B377:$U377))</f>
        <v>0.13038483422407196</v>
      </c>
      <c r="M377">
        <f>Mapping!AD$2*Valeurs!M377/(SUMPRODUCT(Mapping!$S$2:$AL$2,Valeurs!$B377:$U377))</f>
        <v>4.5680936877076438E-2</v>
      </c>
      <c r="N377">
        <f>Mapping!AE$2*Valeurs!N377/(SUMPRODUCT(Mapping!$S$2:$AL$2,Valeurs!$B377:$U377))</f>
        <v>3.4504759101510823E-2</v>
      </c>
      <c r="O377">
        <f>Mapping!AF$2*Valeurs!O377/(SUMPRODUCT(Mapping!$S$2:$AL$2,Valeurs!$B377:$U377))</f>
        <v>4.0750802476005064E-2</v>
      </c>
      <c r="P377">
        <f>Mapping!AG$2*Valeurs!P377/(SUMPRODUCT(Mapping!$S$2:$AL$2,Valeurs!$B377:$U377))</f>
        <v>8.6034621398311736E-2</v>
      </c>
      <c r="Q377">
        <f>Mapping!AH$2*Valeurs!Q377/(SUMPRODUCT(Mapping!$S$2:$AL$2,Valeurs!$B377:$U377))</f>
        <v>3.458031559051393E-2</v>
      </c>
      <c r="R377">
        <f>Mapping!AI$2*Valeurs!R377/(SUMPRODUCT(Mapping!$S$2:$AL$2,Valeurs!$B377:$U377))</f>
        <v>6.8471363402784743E-2</v>
      </c>
      <c r="S377">
        <f>Mapping!AJ$2*Valeurs!S377/(SUMPRODUCT(Mapping!$S$2:$AL$2,Valeurs!$B377:$U377))</f>
        <v>3.4824668387376523E-2</v>
      </c>
      <c r="T377">
        <f>Mapping!AK$2*Valeurs!T377/(SUMPRODUCT(Mapping!$S$2:$AL$2,Valeurs!$B377:$U377))</f>
        <v>2.5751874980208422E-2</v>
      </c>
      <c r="U377">
        <f>Mapping!AL$2*Valeurs!U377/(SUMPRODUCT(Mapping!$S$2:$AL$2,Valeurs!$B377:$U377))</f>
        <v>5.0522477912999027E-2</v>
      </c>
      <c r="V377">
        <f>SUMPRODUCT(B377:U377,Rendements!B377:U377)</f>
        <v>1.5843020021760024E-2</v>
      </c>
      <c r="W377">
        <f t="shared" si="5"/>
        <v>1.064392264389765</v>
      </c>
    </row>
    <row r="378" spans="1:23" x14ac:dyDescent="0.25">
      <c r="A378" s="1" t="s">
        <v>397</v>
      </c>
      <c r="B378">
        <f>Mapping!S$2*Valeurs!B378/(SUMPRODUCT(Mapping!$S$2:$AL$2,Valeurs!$B378:$U378))</f>
        <v>5.5861207896902201E-2</v>
      </c>
      <c r="C378">
        <f>Mapping!T$2*Valeurs!C378/(SUMPRODUCT(Mapping!$S$2:$AL$2,Valeurs!$B378:$U378))</f>
        <v>3.9219745577397401E-2</v>
      </c>
      <c r="D378">
        <f>Mapping!U$2*Valeurs!D378/(SUMPRODUCT(Mapping!$S$2:$AL$2,Valeurs!$B378:$U378))</f>
        <v>3.9936938441937374E-2</v>
      </c>
      <c r="E378">
        <f>Mapping!V$2*Valeurs!E378/(SUMPRODUCT(Mapping!$S$2:$AL$2,Valeurs!$B378:$U378))</f>
        <v>4.5770528490283381E-2</v>
      </c>
      <c r="F378">
        <f>Mapping!W$2*Valeurs!F378/(SUMPRODUCT(Mapping!$S$2:$AL$2,Valeurs!$B378:$U378))</f>
        <v>6.0132046147863299E-2</v>
      </c>
      <c r="G378">
        <f>Mapping!X$2*Valeurs!G378/(SUMPRODUCT(Mapping!$S$2:$AL$2,Valeurs!$B378:$U378))</f>
        <v>5.5647726156108364E-2</v>
      </c>
      <c r="H378">
        <f>Mapping!Y$2*Valeurs!H378/(SUMPRODUCT(Mapping!$S$2:$AL$2,Valeurs!$B378:$U378))</f>
        <v>5.8124168275048092E-2</v>
      </c>
      <c r="I378">
        <f>Mapping!Z$2*Valeurs!I378/(SUMPRODUCT(Mapping!$S$2:$AL$2,Valeurs!$B378:$U378))</f>
        <v>5.2157013379953647E-2</v>
      </c>
      <c r="J378">
        <f>Mapping!AA$2*Valeurs!J378/(SUMPRODUCT(Mapping!$S$2:$AL$2,Valeurs!$B378:$U378))</f>
        <v>4.4973172427976984E-3</v>
      </c>
      <c r="K378">
        <f>Mapping!AB$2*Valeurs!K378/(SUMPRODUCT(Mapping!$S$2:$AL$2,Valeurs!$B378:$U378))</f>
        <v>3.986620914230888E-2</v>
      </c>
      <c r="L378">
        <f>Mapping!AC$2*Valeurs!L378/(SUMPRODUCT(Mapping!$S$2:$AL$2,Valeurs!$B378:$U378))</f>
        <v>0.12886520670798027</v>
      </c>
      <c r="M378">
        <f>Mapping!AD$2*Valeurs!M378/(SUMPRODUCT(Mapping!$S$2:$AL$2,Valeurs!$B378:$U378))</f>
        <v>4.5559680610914512E-2</v>
      </c>
      <c r="N378">
        <f>Mapping!AE$2*Valeurs!N378/(SUMPRODUCT(Mapping!$S$2:$AL$2,Valeurs!$B378:$U378))</f>
        <v>3.5861423353431919E-2</v>
      </c>
      <c r="O378">
        <f>Mapping!AF$2*Valeurs!O378/(SUMPRODUCT(Mapping!$S$2:$AL$2,Valeurs!$B378:$U378))</f>
        <v>4.0863523842315314E-2</v>
      </c>
      <c r="P378">
        <f>Mapping!AG$2*Valeurs!P378/(SUMPRODUCT(Mapping!$S$2:$AL$2,Valeurs!$B378:$U378))</f>
        <v>8.3140506871759737E-2</v>
      </c>
      <c r="Q378">
        <f>Mapping!AH$2*Valeurs!Q378/(SUMPRODUCT(Mapping!$S$2:$AL$2,Valeurs!$B378:$U378))</f>
        <v>3.4060737483369824E-2</v>
      </c>
      <c r="R378">
        <f>Mapping!AI$2*Valeurs!R378/(SUMPRODUCT(Mapping!$S$2:$AL$2,Valeurs!$B378:$U378))</f>
        <v>6.9336861145883222E-2</v>
      </c>
      <c r="S378">
        <f>Mapping!AJ$2*Valeurs!S378/(SUMPRODUCT(Mapping!$S$2:$AL$2,Valeurs!$B378:$U378))</f>
        <v>3.479143908562618E-2</v>
      </c>
      <c r="T378">
        <f>Mapping!AK$2*Valeurs!T378/(SUMPRODUCT(Mapping!$S$2:$AL$2,Valeurs!$B378:$U378))</f>
        <v>2.6172411880123626E-2</v>
      </c>
      <c r="U378">
        <f>Mapping!AL$2*Valeurs!U378/(SUMPRODUCT(Mapping!$S$2:$AL$2,Valeurs!$B378:$U378))</f>
        <v>5.0135308267994942E-2</v>
      </c>
      <c r="V378">
        <f>SUMPRODUCT(B378:U378,Rendements!B378:U378)</f>
        <v>1.5537203108191493E-2</v>
      </c>
      <c r="W378">
        <f t="shared" si="5"/>
        <v>1.0809299431883765</v>
      </c>
    </row>
    <row r="379" spans="1:23" x14ac:dyDescent="0.25">
      <c r="A379" s="1" t="s">
        <v>398</v>
      </c>
      <c r="B379">
        <f>Mapping!S$2*Valeurs!B379/(SUMPRODUCT(Mapping!$S$2:$AL$2,Valeurs!$B379:$U379))</f>
        <v>5.4404317770667204E-2</v>
      </c>
      <c r="C379">
        <f>Mapping!T$2*Valeurs!C379/(SUMPRODUCT(Mapping!$S$2:$AL$2,Valeurs!$B379:$U379))</f>
        <v>3.9274511805885599E-2</v>
      </c>
      <c r="D379">
        <f>Mapping!U$2*Valeurs!D379/(SUMPRODUCT(Mapping!$S$2:$AL$2,Valeurs!$B379:$U379))</f>
        <v>4.0790867973405399E-2</v>
      </c>
      <c r="E379">
        <f>Mapping!V$2*Valeurs!E379/(SUMPRODUCT(Mapping!$S$2:$AL$2,Valeurs!$B379:$U379))</f>
        <v>4.501469933848435E-2</v>
      </c>
      <c r="F379">
        <f>Mapping!W$2*Valeurs!F379/(SUMPRODUCT(Mapping!$S$2:$AL$2,Valeurs!$B379:$U379))</f>
        <v>5.7792662574937911E-2</v>
      </c>
      <c r="G379">
        <f>Mapping!X$2*Valeurs!G379/(SUMPRODUCT(Mapping!$S$2:$AL$2,Valeurs!$B379:$U379))</f>
        <v>5.5564354538200536E-2</v>
      </c>
      <c r="H379">
        <f>Mapping!Y$2*Valeurs!H379/(SUMPRODUCT(Mapping!$S$2:$AL$2,Valeurs!$B379:$U379))</f>
        <v>5.8232583365597113E-2</v>
      </c>
      <c r="I379">
        <f>Mapping!Z$2*Valeurs!I379/(SUMPRODUCT(Mapping!$S$2:$AL$2,Valeurs!$B379:$U379))</f>
        <v>5.2427707192950763E-2</v>
      </c>
      <c r="J379">
        <f>Mapping!AA$2*Valeurs!J379/(SUMPRODUCT(Mapping!$S$2:$AL$2,Valeurs!$B379:$U379))</f>
        <v>4.4559290306868818E-3</v>
      </c>
      <c r="K379">
        <f>Mapping!AB$2*Valeurs!K379/(SUMPRODUCT(Mapping!$S$2:$AL$2,Valeurs!$B379:$U379))</f>
        <v>3.9347828380140323E-2</v>
      </c>
      <c r="L379">
        <f>Mapping!AC$2*Valeurs!L379/(SUMPRODUCT(Mapping!$S$2:$AL$2,Valeurs!$B379:$U379))</f>
        <v>0.13167130360403048</v>
      </c>
      <c r="M379">
        <f>Mapping!AD$2*Valeurs!M379/(SUMPRODUCT(Mapping!$S$2:$AL$2,Valeurs!$B379:$U379))</f>
        <v>4.704539286419774E-2</v>
      </c>
      <c r="N379">
        <f>Mapping!AE$2*Valeurs!N379/(SUMPRODUCT(Mapping!$S$2:$AL$2,Valeurs!$B379:$U379))</f>
        <v>3.5855753481066094E-2</v>
      </c>
      <c r="O379">
        <f>Mapping!AF$2*Valeurs!O379/(SUMPRODUCT(Mapping!$S$2:$AL$2,Valeurs!$B379:$U379))</f>
        <v>4.0689613090234646E-2</v>
      </c>
      <c r="P379">
        <f>Mapping!AG$2*Valeurs!P379/(SUMPRODUCT(Mapping!$S$2:$AL$2,Valeurs!$B379:$U379))</f>
        <v>8.1102129425108291E-2</v>
      </c>
      <c r="Q379">
        <f>Mapping!AH$2*Valeurs!Q379/(SUMPRODUCT(Mapping!$S$2:$AL$2,Valeurs!$B379:$U379))</f>
        <v>3.3878211334248516E-2</v>
      </c>
      <c r="R379">
        <f>Mapping!AI$2*Valeurs!R379/(SUMPRODUCT(Mapping!$S$2:$AL$2,Valeurs!$B379:$U379))</f>
        <v>7.1957763419216753E-2</v>
      </c>
      <c r="S379">
        <f>Mapping!AJ$2*Valeurs!S379/(SUMPRODUCT(Mapping!$S$2:$AL$2,Valeurs!$B379:$U379))</f>
        <v>3.4465741699225276E-2</v>
      </c>
      <c r="T379">
        <f>Mapping!AK$2*Valeurs!T379/(SUMPRODUCT(Mapping!$S$2:$AL$2,Valeurs!$B379:$U379))</f>
        <v>2.6101996147263384E-2</v>
      </c>
      <c r="U379">
        <f>Mapping!AL$2*Valeurs!U379/(SUMPRODUCT(Mapping!$S$2:$AL$2,Valeurs!$B379:$U379))</f>
        <v>4.9926632964452849E-2</v>
      </c>
      <c r="V379">
        <f>SUMPRODUCT(B379:U379,Rendements!B379:U379)</f>
        <v>5.823150472651039E-3</v>
      </c>
      <c r="W379">
        <f t="shared" si="5"/>
        <v>1.0872243608979566</v>
      </c>
    </row>
    <row r="380" spans="1:23" x14ac:dyDescent="0.25">
      <c r="A380" s="1" t="s">
        <v>399</v>
      </c>
      <c r="B380">
        <f>Mapping!S$2*Valeurs!B380/(SUMPRODUCT(Mapping!$S$2:$AL$2,Valeurs!$B380:$U380))</f>
        <v>5.4011233674488589E-2</v>
      </c>
      <c r="C380">
        <f>Mapping!T$2*Valeurs!C380/(SUMPRODUCT(Mapping!$S$2:$AL$2,Valeurs!$B380:$U380))</f>
        <v>3.9846855999745669E-2</v>
      </c>
      <c r="D380">
        <f>Mapping!U$2*Valeurs!D380/(SUMPRODUCT(Mapping!$S$2:$AL$2,Valeurs!$B380:$U380))</f>
        <v>4.1627146318868338E-2</v>
      </c>
      <c r="E380">
        <f>Mapping!V$2*Valeurs!E380/(SUMPRODUCT(Mapping!$S$2:$AL$2,Valeurs!$B380:$U380))</f>
        <v>4.507171883560613E-2</v>
      </c>
      <c r="F380">
        <f>Mapping!W$2*Valeurs!F380/(SUMPRODUCT(Mapping!$S$2:$AL$2,Valeurs!$B380:$U380))</f>
        <v>5.7763464198410747E-2</v>
      </c>
      <c r="G380">
        <f>Mapping!X$2*Valeurs!G380/(SUMPRODUCT(Mapping!$S$2:$AL$2,Valeurs!$B380:$U380))</f>
        <v>5.5269243825786921E-2</v>
      </c>
      <c r="H380">
        <f>Mapping!Y$2*Valeurs!H380/(SUMPRODUCT(Mapping!$S$2:$AL$2,Valeurs!$B380:$U380))</f>
        <v>5.9503253488655622E-2</v>
      </c>
      <c r="I380">
        <f>Mapping!Z$2*Valeurs!I380/(SUMPRODUCT(Mapping!$S$2:$AL$2,Valeurs!$B380:$U380))</f>
        <v>5.2320755377679481E-2</v>
      </c>
      <c r="J380">
        <f>Mapping!AA$2*Valeurs!J380/(SUMPRODUCT(Mapping!$S$2:$AL$2,Valeurs!$B380:$U380))</f>
        <v>4.3787649900672429E-3</v>
      </c>
      <c r="K380">
        <f>Mapping!AB$2*Valeurs!K380/(SUMPRODUCT(Mapping!$S$2:$AL$2,Valeurs!$B380:$U380))</f>
        <v>3.8201742436493512E-2</v>
      </c>
      <c r="L380">
        <f>Mapping!AC$2*Valeurs!L380/(SUMPRODUCT(Mapping!$S$2:$AL$2,Valeurs!$B380:$U380))</f>
        <v>0.12788039306652282</v>
      </c>
      <c r="M380">
        <f>Mapping!AD$2*Valeurs!M380/(SUMPRODUCT(Mapping!$S$2:$AL$2,Valeurs!$B380:$U380))</f>
        <v>4.9810867968633085E-2</v>
      </c>
      <c r="N380">
        <f>Mapping!AE$2*Valeurs!N380/(SUMPRODUCT(Mapping!$S$2:$AL$2,Valeurs!$B380:$U380))</f>
        <v>3.5925002311260501E-2</v>
      </c>
      <c r="O380">
        <f>Mapping!AF$2*Valeurs!O380/(SUMPRODUCT(Mapping!$S$2:$AL$2,Valeurs!$B380:$U380))</f>
        <v>4.0379420173941735E-2</v>
      </c>
      <c r="P380">
        <f>Mapping!AG$2*Valeurs!P380/(SUMPRODUCT(Mapping!$S$2:$AL$2,Valeurs!$B380:$U380))</f>
        <v>8.1213806751224707E-2</v>
      </c>
      <c r="Q380">
        <f>Mapping!AH$2*Valeurs!Q380/(SUMPRODUCT(Mapping!$S$2:$AL$2,Valeurs!$B380:$U380))</f>
        <v>3.3910292842389798E-2</v>
      </c>
      <c r="R380">
        <f>Mapping!AI$2*Valeurs!R380/(SUMPRODUCT(Mapping!$S$2:$AL$2,Valeurs!$B380:$U380))</f>
        <v>7.1755495807415623E-2</v>
      </c>
      <c r="S380">
        <f>Mapping!AJ$2*Valeurs!S380/(SUMPRODUCT(Mapping!$S$2:$AL$2,Valeurs!$B380:$U380))</f>
        <v>3.4480084983308741E-2</v>
      </c>
      <c r="T380">
        <f>Mapping!AK$2*Valeurs!T380/(SUMPRODUCT(Mapping!$S$2:$AL$2,Valeurs!$B380:$U380))</f>
        <v>2.895827291619385E-2</v>
      </c>
      <c r="U380">
        <f>Mapping!AL$2*Valeurs!U380/(SUMPRODUCT(Mapping!$S$2:$AL$2,Valeurs!$B380:$U380))</f>
        <v>4.7692184033307106E-2</v>
      </c>
      <c r="V380">
        <f>SUMPRODUCT(B380:U380,Rendements!B380:U380)</f>
        <v>1.2489474697169271E-2</v>
      </c>
      <c r="W380">
        <f t="shared" si="5"/>
        <v>1.1008032220435378</v>
      </c>
    </row>
    <row r="381" spans="1:23" x14ac:dyDescent="0.25">
      <c r="A381" s="1" t="s">
        <v>400</v>
      </c>
      <c r="B381">
        <f>Mapping!S$2*Valeurs!B381/(SUMPRODUCT(Mapping!$S$2:$AL$2,Valeurs!$B381:$U381))</f>
        <v>5.4213071733866476E-2</v>
      </c>
      <c r="C381">
        <f>Mapping!T$2*Valeurs!C381/(SUMPRODUCT(Mapping!$S$2:$AL$2,Valeurs!$B381:$U381))</f>
        <v>4.0708149159767823E-2</v>
      </c>
      <c r="D381">
        <f>Mapping!U$2*Valeurs!D381/(SUMPRODUCT(Mapping!$S$2:$AL$2,Valeurs!$B381:$U381))</f>
        <v>4.2110844006423682E-2</v>
      </c>
      <c r="E381">
        <f>Mapping!V$2*Valeurs!E381/(SUMPRODUCT(Mapping!$S$2:$AL$2,Valeurs!$B381:$U381))</f>
        <v>4.5483383361059365E-2</v>
      </c>
      <c r="F381">
        <f>Mapping!W$2*Valeurs!F381/(SUMPRODUCT(Mapping!$S$2:$AL$2,Valeurs!$B381:$U381))</f>
        <v>5.7477185022334051E-2</v>
      </c>
      <c r="G381">
        <f>Mapping!X$2*Valeurs!G381/(SUMPRODUCT(Mapping!$S$2:$AL$2,Valeurs!$B381:$U381))</f>
        <v>5.5320005948799801E-2</v>
      </c>
      <c r="H381">
        <f>Mapping!Y$2*Valeurs!H381/(SUMPRODUCT(Mapping!$S$2:$AL$2,Valeurs!$B381:$U381))</f>
        <v>5.9976122404208278E-2</v>
      </c>
      <c r="I381">
        <f>Mapping!Z$2*Valeurs!I381/(SUMPRODUCT(Mapping!$S$2:$AL$2,Valeurs!$B381:$U381))</f>
        <v>5.2974517285219104E-2</v>
      </c>
      <c r="J381">
        <f>Mapping!AA$2*Valeurs!J381/(SUMPRODUCT(Mapping!$S$2:$AL$2,Valeurs!$B381:$U381))</f>
        <v>4.4067334372969967E-3</v>
      </c>
      <c r="K381">
        <f>Mapping!AB$2*Valeurs!K381/(SUMPRODUCT(Mapping!$S$2:$AL$2,Valeurs!$B381:$U381))</f>
        <v>3.8064004306933422E-2</v>
      </c>
      <c r="L381">
        <f>Mapping!AC$2*Valeurs!L381/(SUMPRODUCT(Mapping!$S$2:$AL$2,Valeurs!$B381:$U381))</f>
        <v>0.13023438305803081</v>
      </c>
      <c r="M381">
        <f>Mapping!AD$2*Valeurs!M381/(SUMPRODUCT(Mapping!$S$2:$AL$2,Valeurs!$B381:$U381))</f>
        <v>4.9358320514040578E-2</v>
      </c>
      <c r="N381">
        <f>Mapping!AE$2*Valeurs!N381/(SUMPRODUCT(Mapping!$S$2:$AL$2,Valeurs!$B381:$U381))</f>
        <v>3.6229477722240798E-2</v>
      </c>
      <c r="O381">
        <f>Mapping!AF$2*Valeurs!O381/(SUMPRODUCT(Mapping!$S$2:$AL$2,Valeurs!$B381:$U381))</f>
        <v>4.0108270758654696E-2</v>
      </c>
      <c r="P381">
        <f>Mapping!AG$2*Valeurs!P381/(SUMPRODUCT(Mapping!$S$2:$AL$2,Valeurs!$B381:$U381))</f>
        <v>8.0995364094942776E-2</v>
      </c>
      <c r="Q381">
        <f>Mapping!AH$2*Valeurs!Q381/(SUMPRODUCT(Mapping!$S$2:$AL$2,Valeurs!$B381:$U381))</f>
        <v>3.4045907772314477E-2</v>
      </c>
      <c r="R381">
        <f>Mapping!AI$2*Valeurs!R381/(SUMPRODUCT(Mapping!$S$2:$AL$2,Valeurs!$B381:$U381))</f>
        <v>6.9701798073384558E-2</v>
      </c>
      <c r="S381">
        <f>Mapping!AJ$2*Valeurs!S381/(SUMPRODUCT(Mapping!$S$2:$AL$2,Valeurs!$B381:$U381))</f>
        <v>3.3783665996824815E-2</v>
      </c>
      <c r="T381">
        <f>Mapping!AK$2*Valeurs!T381/(SUMPRODUCT(Mapping!$S$2:$AL$2,Valeurs!$B381:$U381))</f>
        <v>2.8472949806103053E-2</v>
      </c>
      <c r="U381">
        <f>Mapping!AL$2*Valeurs!U381/(SUMPRODUCT(Mapping!$S$2:$AL$2,Valeurs!$B381:$U381))</f>
        <v>4.6335845537554106E-2</v>
      </c>
      <c r="V381">
        <f>SUMPRODUCT(B381:U381,Rendements!B381:U381)</f>
        <v>4.5331179533536249E-3</v>
      </c>
      <c r="W381">
        <f t="shared" si="5"/>
        <v>1.105793292892493</v>
      </c>
    </row>
    <row r="382" spans="1:23" x14ac:dyDescent="0.25">
      <c r="A382" s="1" t="s">
        <v>401</v>
      </c>
      <c r="B382">
        <f>Mapping!S$2*Valeurs!B382/(SUMPRODUCT(Mapping!$S$2:$AL$2,Valeurs!$B382:$U382))</f>
        <v>5.4060154126882351E-2</v>
      </c>
      <c r="C382">
        <f>Mapping!T$2*Valeurs!C382/(SUMPRODUCT(Mapping!$S$2:$AL$2,Valeurs!$B382:$U382))</f>
        <v>4.0593324587848652E-2</v>
      </c>
      <c r="D382">
        <f>Mapping!U$2*Valeurs!D382/(SUMPRODUCT(Mapping!$S$2:$AL$2,Valeurs!$B382:$U382))</f>
        <v>4.1764216639689718E-2</v>
      </c>
      <c r="E382">
        <f>Mapping!V$2*Valeurs!E382/(SUMPRODUCT(Mapping!$S$2:$AL$2,Valeurs!$B382:$U382))</f>
        <v>4.535508939212033E-2</v>
      </c>
      <c r="F382">
        <f>Mapping!W$2*Valeurs!F382/(SUMPRODUCT(Mapping!$S$2:$AL$2,Valeurs!$B382:$U382))</f>
        <v>5.8195956225285644E-2</v>
      </c>
      <c r="G382">
        <f>Mapping!X$2*Valeurs!G382/(SUMPRODUCT(Mapping!$S$2:$AL$2,Valeurs!$B382:$U382))</f>
        <v>5.5163966037068454E-2</v>
      </c>
      <c r="H382">
        <f>Mapping!Y$2*Valeurs!H382/(SUMPRODUCT(Mapping!$S$2:$AL$2,Valeurs!$B382:$U382))</f>
        <v>5.9806949088236416E-2</v>
      </c>
      <c r="I382">
        <f>Mapping!Z$2*Valeurs!I382/(SUMPRODUCT(Mapping!$S$2:$AL$2,Valeurs!$B382:$U382))</f>
        <v>5.2750380798222786E-2</v>
      </c>
      <c r="J382">
        <f>Mapping!AA$2*Valeurs!J382/(SUMPRODUCT(Mapping!$S$2:$AL$2,Valeurs!$B382:$U382))</f>
        <v>4.4112698848290752E-3</v>
      </c>
      <c r="K382">
        <f>Mapping!AB$2*Valeurs!K382/(SUMPRODUCT(Mapping!$S$2:$AL$2,Valeurs!$B382:$U382))</f>
        <v>3.77895056582285E-2</v>
      </c>
      <c r="L382">
        <f>Mapping!AC$2*Valeurs!L382/(SUMPRODUCT(Mapping!$S$2:$AL$2,Valeurs!$B382:$U382))</f>
        <v>0.12858015983383264</v>
      </c>
      <c r="M382">
        <f>Mapping!AD$2*Valeurs!M382/(SUMPRODUCT(Mapping!$S$2:$AL$2,Valeurs!$B382:$U382))</f>
        <v>5.0693291759707715E-2</v>
      </c>
      <c r="N382">
        <f>Mapping!AE$2*Valeurs!N382/(SUMPRODUCT(Mapping!$S$2:$AL$2,Valeurs!$B382:$U382))</f>
        <v>3.7385677889984578E-2</v>
      </c>
      <c r="O382">
        <f>Mapping!AF$2*Valeurs!O382/(SUMPRODUCT(Mapping!$S$2:$AL$2,Valeurs!$B382:$U382))</f>
        <v>3.9942059102105562E-2</v>
      </c>
      <c r="P382">
        <f>Mapping!AG$2*Valeurs!P382/(SUMPRODUCT(Mapping!$S$2:$AL$2,Valeurs!$B382:$U382))</f>
        <v>8.0766902270919816E-2</v>
      </c>
      <c r="Q382">
        <f>Mapping!AH$2*Valeurs!Q382/(SUMPRODUCT(Mapping!$S$2:$AL$2,Valeurs!$B382:$U382))</f>
        <v>3.3949875236661417E-2</v>
      </c>
      <c r="R382">
        <f>Mapping!AI$2*Valeurs!R382/(SUMPRODUCT(Mapping!$S$2:$AL$2,Valeurs!$B382:$U382))</f>
        <v>6.9477998805605914E-2</v>
      </c>
      <c r="S382">
        <f>Mapping!AJ$2*Valeurs!S382/(SUMPRODUCT(Mapping!$S$2:$AL$2,Valeurs!$B382:$U382))</f>
        <v>3.4030040231317185E-2</v>
      </c>
      <c r="T382">
        <f>Mapping!AK$2*Valeurs!T382/(SUMPRODUCT(Mapping!$S$2:$AL$2,Valeurs!$B382:$U382))</f>
        <v>2.9078035383960362E-2</v>
      </c>
      <c r="U382">
        <f>Mapping!AL$2*Valeurs!U382/(SUMPRODUCT(Mapping!$S$2:$AL$2,Valeurs!$B382:$U382))</f>
        <v>4.6205147047493039E-2</v>
      </c>
      <c r="V382">
        <f>SUMPRODUCT(B382:U382,Rendements!B382:U382)</f>
        <v>2.9571907714453405E-3</v>
      </c>
      <c r="W382">
        <f t="shared" si="5"/>
        <v>1.1090633346133609</v>
      </c>
    </row>
    <row r="383" spans="1:23" x14ac:dyDescent="0.25">
      <c r="A383" s="1" t="s">
        <v>402</v>
      </c>
      <c r="B383">
        <f>Mapping!S$2*Valeurs!B383/(SUMPRODUCT(Mapping!$S$2:$AL$2,Valeurs!$B383:$U383))</f>
        <v>5.1608109644121554E-2</v>
      </c>
      <c r="C383">
        <f>Mapping!T$2*Valeurs!C383/(SUMPRODUCT(Mapping!$S$2:$AL$2,Valeurs!$B383:$U383))</f>
        <v>4.0294365405823991E-2</v>
      </c>
      <c r="D383">
        <f>Mapping!U$2*Valeurs!D383/(SUMPRODUCT(Mapping!$S$2:$AL$2,Valeurs!$B383:$U383))</f>
        <v>4.1691636966743835E-2</v>
      </c>
      <c r="E383">
        <f>Mapping!V$2*Valeurs!E383/(SUMPRODUCT(Mapping!$S$2:$AL$2,Valeurs!$B383:$U383))</f>
        <v>4.5589641633076647E-2</v>
      </c>
      <c r="F383">
        <f>Mapping!W$2*Valeurs!F383/(SUMPRODUCT(Mapping!$S$2:$AL$2,Valeurs!$B383:$U383))</f>
        <v>5.9295673988906762E-2</v>
      </c>
      <c r="G383">
        <f>Mapping!X$2*Valeurs!G383/(SUMPRODUCT(Mapping!$S$2:$AL$2,Valeurs!$B383:$U383))</f>
        <v>5.5335977874377051E-2</v>
      </c>
      <c r="H383">
        <f>Mapping!Y$2*Valeurs!H383/(SUMPRODUCT(Mapping!$S$2:$AL$2,Valeurs!$B383:$U383))</f>
        <v>6.1326849345179339E-2</v>
      </c>
      <c r="I383">
        <f>Mapping!Z$2*Valeurs!I383/(SUMPRODUCT(Mapping!$S$2:$AL$2,Valeurs!$B383:$U383))</f>
        <v>5.2350208118031323E-2</v>
      </c>
      <c r="J383">
        <f>Mapping!AA$2*Valeurs!J383/(SUMPRODUCT(Mapping!$S$2:$AL$2,Valeurs!$B383:$U383))</f>
        <v>4.4374776633703244E-3</v>
      </c>
      <c r="K383">
        <f>Mapping!AB$2*Valeurs!K383/(SUMPRODUCT(Mapping!$S$2:$AL$2,Valeurs!$B383:$U383))</f>
        <v>3.7460398820117417E-2</v>
      </c>
      <c r="L383">
        <f>Mapping!AC$2*Valeurs!L383/(SUMPRODUCT(Mapping!$S$2:$AL$2,Valeurs!$B383:$U383))</f>
        <v>0.12782144196733702</v>
      </c>
      <c r="M383">
        <f>Mapping!AD$2*Valeurs!M383/(SUMPRODUCT(Mapping!$S$2:$AL$2,Valeurs!$B383:$U383))</f>
        <v>5.1530899533530503E-2</v>
      </c>
      <c r="N383">
        <f>Mapping!AE$2*Valeurs!N383/(SUMPRODUCT(Mapping!$S$2:$AL$2,Valeurs!$B383:$U383))</f>
        <v>3.6818225447188262E-2</v>
      </c>
      <c r="O383">
        <f>Mapping!AF$2*Valeurs!O383/(SUMPRODUCT(Mapping!$S$2:$AL$2,Valeurs!$B383:$U383))</f>
        <v>3.9148491684731605E-2</v>
      </c>
      <c r="P383">
        <f>Mapping!AG$2*Valeurs!P383/(SUMPRODUCT(Mapping!$S$2:$AL$2,Valeurs!$B383:$U383))</f>
        <v>8.0626542033775936E-2</v>
      </c>
      <c r="Q383">
        <f>Mapping!AH$2*Valeurs!Q383/(SUMPRODUCT(Mapping!$S$2:$AL$2,Valeurs!$B383:$U383))</f>
        <v>3.4311010488536603E-2</v>
      </c>
      <c r="R383">
        <f>Mapping!AI$2*Valeurs!R383/(SUMPRODUCT(Mapping!$S$2:$AL$2,Valeurs!$B383:$U383))</f>
        <v>6.9357256916113538E-2</v>
      </c>
      <c r="S383">
        <f>Mapping!AJ$2*Valeurs!S383/(SUMPRODUCT(Mapping!$S$2:$AL$2,Valeurs!$B383:$U383))</f>
        <v>3.4925906605409528E-2</v>
      </c>
      <c r="T383">
        <f>Mapping!AK$2*Valeurs!T383/(SUMPRODUCT(Mapping!$S$2:$AL$2,Valeurs!$B383:$U383))</f>
        <v>2.9027502308809346E-2</v>
      </c>
      <c r="U383">
        <f>Mapping!AL$2*Valeurs!U383/(SUMPRODUCT(Mapping!$S$2:$AL$2,Valeurs!$B383:$U383))</f>
        <v>4.7042383554819434E-2</v>
      </c>
      <c r="V383">
        <f>SUMPRODUCT(B383:U383,Rendements!B383:U383)</f>
        <v>2.0079285478810777E-3</v>
      </c>
      <c r="W383">
        <f t="shared" si="5"/>
        <v>1.1112902545443393</v>
      </c>
    </row>
    <row r="384" spans="1:23" x14ac:dyDescent="0.25">
      <c r="A384" s="1" t="s">
        <v>403</v>
      </c>
      <c r="B384">
        <f>Mapping!S$2*Valeurs!B384/(SUMPRODUCT(Mapping!$S$2:$AL$2,Valeurs!$B384:$U384))</f>
        <v>5.1731021974755702E-2</v>
      </c>
      <c r="C384">
        <f>Mapping!T$2*Valeurs!C384/(SUMPRODUCT(Mapping!$S$2:$AL$2,Valeurs!$B384:$U384))</f>
        <v>3.9793731712313166E-2</v>
      </c>
      <c r="D384">
        <f>Mapping!U$2*Valeurs!D384/(SUMPRODUCT(Mapping!$S$2:$AL$2,Valeurs!$B384:$U384))</f>
        <v>4.1922923532103924E-2</v>
      </c>
      <c r="E384">
        <f>Mapping!V$2*Valeurs!E384/(SUMPRODUCT(Mapping!$S$2:$AL$2,Valeurs!$B384:$U384))</f>
        <v>4.177086362621981E-2</v>
      </c>
      <c r="F384">
        <f>Mapping!W$2*Valeurs!F384/(SUMPRODUCT(Mapping!$S$2:$AL$2,Valeurs!$B384:$U384))</f>
        <v>5.9532650244944502E-2</v>
      </c>
      <c r="G384">
        <f>Mapping!X$2*Valeurs!G384/(SUMPRODUCT(Mapping!$S$2:$AL$2,Valeurs!$B384:$U384))</f>
        <v>5.5442404656456404E-2</v>
      </c>
      <c r="H384">
        <f>Mapping!Y$2*Valeurs!H384/(SUMPRODUCT(Mapping!$S$2:$AL$2,Valeurs!$B384:$U384))</f>
        <v>6.1959251349823503E-2</v>
      </c>
      <c r="I384">
        <f>Mapping!Z$2*Valeurs!I384/(SUMPRODUCT(Mapping!$S$2:$AL$2,Valeurs!$B384:$U384))</f>
        <v>5.1864759756952344E-2</v>
      </c>
      <c r="J384">
        <f>Mapping!AA$2*Valeurs!J384/(SUMPRODUCT(Mapping!$S$2:$AL$2,Valeurs!$B384:$U384))</f>
        <v>4.5073130017803222E-3</v>
      </c>
      <c r="K384">
        <f>Mapping!AB$2*Valeurs!K384/(SUMPRODUCT(Mapping!$S$2:$AL$2,Valeurs!$B384:$U384))</f>
        <v>3.7859939018186878E-2</v>
      </c>
      <c r="L384">
        <f>Mapping!AC$2*Valeurs!L384/(SUMPRODUCT(Mapping!$S$2:$AL$2,Valeurs!$B384:$U384))</f>
        <v>0.12909395972732532</v>
      </c>
      <c r="M384">
        <f>Mapping!AD$2*Valeurs!M384/(SUMPRODUCT(Mapping!$S$2:$AL$2,Valeurs!$B384:$U384))</f>
        <v>5.0965157426457491E-2</v>
      </c>
      <c r="N384">
        <f>Mapping!AE$2*Valeurs!N384/(SUMPRODUCT(Mapping!$S$2:$AL$2,Valeurs!$B384:$U384))</f>
        <v>3.5777650946149021E-2</v>
      </c>
      <c r="O384">
        <f>Mapping!AF$2*Valeurs!O384/(SUMPRODUCT(Mapping!$S$2:$AL$2,Valeurs!$B384:$U384))</f>
        <v>3.9832561127460177E-2</v>
      </c>
      <c r="P384">
        <f>Mapping!AG$2*Valeurs!P384/(SUMPRODUCT(Mapping!$S$2:$AL$2,Valeurs!$B384:$U384))</f>
        <v>8.0641189491835089E-2</v>
      </c>
      <c r="Q384">
        <f>Mapping!AH$2*Valeurs!Q384/(SUMPRODUCT(Mapping!$S$2:$AL$2,Valeurs!$B384:$U384))</f>
        <v>3.5076908889729565E-2</v>
      </c>
      <c r="R384">
        <f>Mapping!AI$2*Valeurs!R384/(SUMPRODUCT(Mapping!$S$2:$AL$2,Valeurs!$B384:$U384))</f>
        <v>7.0705721087967979E-2</v>
      </c>
      <c r="S384">
        <f>Mapping!AJ$2*Valeurs!S384/(SUMPRODUCT(Mapping!$S$2:$AL$2,Valeurs!$B384:$U384))</f>
        <v>3.4653565206985537E-2</v>
      </c>
      <c r="T384">
        <f>Mapping!AK$2*Valeurs!T384/(SUMPRODUCT(Mapping!$S$2:$AL$2,Valeurs!$B384:$U384))</f>
        <v>2.8556362686919034E-2</v>
      </c>
      <c r="U384">
        <f>Mapping!AL$2*Valeurs!U384/(SUMPRODUCT(Mapping!$S$2:$AL$2,Valeurs!$B384:$U384))</f>
        <v>4.8312064535634337E-2</v>
      </c>
      <c r="V384">
        <f>SUMPRODUCT(B384:U384,Rendements!B384:U384)</f>
        <v>-9.3693510333060278E-3</v>
      </c>
      <c r="W384">
        <f t="shared" si="5"/>
        <v>1.1008781860496213</v>
      </c>
    </row>
    <row r="385" spans="1:23" x14ac:dyDescent="0.25">
      <c r="A385" s="1" t="s">
        <v>404</v>
      </c>
      <c r="B385">
        <f>Mapping!S$2*Valeurs!B385/(SUMPRODUCT(Mapping!$S$2:$AL$2,Valeurs!$B385:$U385))</f>
        <v>5.1889077664621017E-2</v>
      </c>
      <c r="C385">
        <f>Mapping!T$2*Valeurs!C385/(SUMPRODUCT(Mapping!$S$2:$AL$2,Valeurs!$B385:$U385))</f>
        <v>3.9915314961164773E-2</v>
      </c>
      <c r="D385">
        <f>Mapping!U$2*Valeurs!D385/(SUMPRODUCT(Mapping!$S$2:$AL$2,Valeurs!$B385:$U385))</f>
        <v>4.2051012178859655E-2</v>
      </c>
      <c r="E385">
        <f>Mapping!V$2*Valeurs!E385/(SUMPRODUCT(Mapping!$S$2:$AL$2,Valeurs!$B385:$U385))</f>
        <v>4.1898487678764793E-2</v>
      </c>
      <c r="F385">
        <f>Mapping!W$2*Valeurs!F385/(SUMPRODUCT(Mapping!$S$2:$AL$2,Valeurs!$B385:$U385))</f>
        <v>5.9465492470851658E-2</v>
      </c>
      <c r="G385">
        <f>Mapping!X$2*Valeurs!G385/(SUMPRODUCT(Mapping!$S$2:$AL$2,Valeurs!$B385:$U385))</f>
        <v>5.5611799870029489E-2</v>
      </c>
      <c r="H385">
        <f>Mapping!Y$2*Valeurs!H385/(SUMPRODUCT(Mapping!$S$2:$AL$2,Valeurs!$B385:$U385))</f>
        <v>6.2148557724254178E-2</v>
      </c>
      <c r="I385">
        <f>Mapping!Z$2*Valeurs!I385/(SUMPRODUCT(Mapping!$S$2:$AL$2,Valeurs!$B385:$U385))</f>
        <v>5.176564934433648E-2</v>
      </c>
      <c r="J385">
        <f>Mapping!AA$2*Valeurs!J385/(SUMPRODUCT(Mapping!$S$2:$AL$2,Valeurs!$B385:$U385))</f>
        <v>4.4610320066681862E-3</v>
      </c>
      <c r="K385">
        <f>Mapping!AB$2*Valeurs!K385/(SUMPRODUCT(Mapping!$S$2:$AL$2,Valeurs!$B385:$U385))</f>
        <v>3.7726535128113213E-2</v>
      </c>
      <c r="L385">
        <f>Mapping!AC$2*Valeurs!L385/(SUMPRODUCT(Mapping!$S$2:$AL$2,Valeurs!$B385:$U385))</f>
        <v>0.12916303753836439</v>
      </c>
      <c r="M385">
        <f>Mapping!AD$2*Valeurs!M385/(SUMPRODUCT(Mapping!$S$2:$AL$2,Valeurs!$B385:$U385))</f>
        <v>5.1265146537772359E-2</v>
      </c>
      <c r="N385">
        <f>Mapping!AE$2*Valeurs!N385/(SUMPRODUCT(Mapping!$S$2:$AL$2,Valeurs!$B385:$U385))</f>
        <v>3.558617033867853E-2</v>
      </c>
      <c r="O385">
        <f>Mapping!AF$2*Valeurs!O385/(SUMPRODUCT(Mapping!$S$2:$AL$2,Valeurs!$B385:$U385))</f>
        <v>4.0043726208531534E-2</v>
      </c>
      <c r="P385">
        <f>Mapping!AG$2*Valeurs!P385/(SUMPRODUCT(Mapping!$S$2:$AL$2,Valeurs!$B385:$U385))</f>
        <v>8.1019314199737083E-2</v>
      </c>
      <c r="Q385">
        <f>Mapping!AH$2*Valeurs!Q385/(SUMPRODUCT(Mapping!$S$2:$AL$2,Valeurs!$B385:$U385))</f>
        <v>3.4616595484830814E-2</v>
      </c>
      <c r="R385">
        <f>Mapping!AI$2*Valeurs!R385/(SUMPRODUCT(Mapping!$S$2:$AL$2,Valeurs!$B385:$U385))</f>
        <v>7.0289257553226778E-2</v>
      </c>
      <c r="S385">
        <f>Mapping!AJ$2*Valeurs!S385/(SUMPRODUCT(Mapping!$S$2:$AL$2,Valeurs!$B385:$U385))</f>
        <v>3.4483026470622818E-2</v>
      </c>
      <c r="T385">
        <f>Mapping!AK$2*Valeurs!T385/(SUMPRODUCT(Mapping!$S$2:$AL$2,Valeurs!$B385:$U385))</f>
        <v>2.8141092481205263E-2</v>
      </c>
      <c r="U385">
        <f>Mapping!AL$2*Valeurs!U385/(SUMPRODUCT(Mapping!$S$2:$AL$2,Valeurs!$B385:$U385))</f>
        <v>4.8459674159366951E-2</v>
      </c>
      <c r="V385">
        <f>SUMPRODUCT(B385:U385,Rendements!B385:U385)</f>
        <v>-3.0206227356742495E-3</v>
      </c>
      <c r="W385">
        <f t="shared" si="5"/>
        <v>1.0975528483716319</v>
      </c>
    </row>
    <row r="386" spans="1:23" x14ac:dyDescent="0.25">
      <c r="A386" s="1" t="s">
        <v>405</v>
      </c>
      <c r="B386">
        <f>Mapping!S$2*Valeurs!B386/(SUMPRODUCT(Mapping!$S$2:$AL$2,Valeurs!$B386:$U386))</f>
        <v>5.1172798951766192E-2</v>
      </c>
      <c r="C386">
        <f>Mapping!T$2*Valeurs!C386/(SUMPRODUCT(Mapping!$S$2:$AL$2,Valeurs!$B386:$U386))</f>
        <v>3.9481722387451776E-2</v>
      </c>
      <c r="D386">
        <f>Mapping!U$2*Valeurs!D386/(SUMPRODUCT(Mapping!$S$2:$AL$2,Valeurs!$B386:$U386))</f>
        <v>4.1714635539979159E-2</v>
      </c>
      <c r="E386">
        <f>Mapping!V$2*Valeurs!E386/(SUMPRODUCT(Mapping!$S$2:$AL$2,Valeurs!$B386:$U386))</f>
        <v>4.4071560828186487E-2</v>
      </c>
      <c r="F386">
        <f>Mapping!W$2*Valeurs!F386/(SUMPRODUCT(Mapping!$S$2:$AL$2,Valeurs!$B386:$U386))</f>
        <v>6.0025576225793138E-2</v>
      </c>
      <c r="G386">
        <f>Mapping!X$2*Valeurs!G386/(SUMPRODUCT(Mapping!$S$2:$AL$2,Valeurs!$B386:$U386))</f>
        <v>5.5158609087442211E-2</v>
      </c>
      <c r="H386">
        <f>Mapping!Y$2*Valeurs!H386/(SUMPRODUCT(Mapping!$S$2:$AL$2,Valeurs!$B386:$U386))</f>
        <v>6.0221570194700348E-2</v>
      </c>
      <c r="I386">
        <f>Mapping!Z$2*Valeurs!I386/(SUMPRODUCT(Mapping!$S$2:$AL$2,Valeurs!$B386:$U386))</f>
        <v>5.1455179165295767E-2</v>
      </c>
      <c r="J386">
        <f>Mapping!AA$2*Valeurs!J386/(SUMPRODUCT(Mapping!$S$2:$AL$2,Valeurs!$B386:$U386))</f>
        <v>4.4531976599738576E-3</v>
      </c>
      <c r="K386">
        <f>Mapping!AB$2*Valeurs!K386/(SUMPRODUCT(Mapping!$S$2:$AL$2,Valeurs!$B386:$U386))</f>
        <v>3.7545581575298054E-2</v>
      </c>
      <c r="L386">
        <f>Mapping!AC$2*Valeurs!L386/(SUMPRODUCT(Mapping!$S$2:$AL$2,Valeurs!$B386:$U386))</f>
        <v>0.13032138307689622</v>
      </c>
      <c r="M386">
        <f>Mapping!AD$2*Valeurs!M386/(SUMPRODUCT(Mapping!$S$2:$AL$2,Valeurs!$B386:$U386))</f>
        <v>4.869534807174565E-2</v>
      </c>
      <c r="N386">
        <f>Mapping!AE$2*Valeurs!N386/(SUMPRODUCT(Mapping!$S$2:$AL$2,Valeurs!$B386:$U386))</f>
        <v>3.5029032854476345E-2</v>
      </c>
      <c r="O386">
        <f>Mapping!AF$2*Valeurs!O386/(SUMPRODUCT(Mapping!$S$2:$AL$2,Valeurs!$B386:$U386))</f>
        <v>4.0358892940388913E-2</v>
      </c>
      <c r="P386">
        <f>Mapping!AG$2*Valeurs!P386/(SUMPRODUCT(Mapping!$S$2:$AL$2,Valeurs!$B386:$U386))</f>
        <v>8.3436058757824061E-2</v>
      </c>
      <c r="Q386">
        <f>Mapping!AH$2*Valeurs!Q386/(SUMPRODUCT(Mapping!$S$2:$AL$2,Valeurs!$B386:$U386))</f>
        <v>3.5074994344330451E-2</v>
      </c>
      <c r="R386">
        <f>Mapping!AI$2*Valeurs!R386/(SUMPRODUCT(Mapping!$S$2:$AL$2,Valeurs!$B386:$U386))</f>
        <v>6.9938080056127339E-2</v>
      </c>
      <c r="S386">
        <f>Mapping!AJ$2*Valeurs!S386/(SUMPRODUCT(Mapping!$S$2:$AL$2,Valeurs!$B386:$U386))</f>
        <v>3.4101377094871627E-2</v>
      </c>
      <c r="T386">
        <f>Mapping!AK$2*Valeurs!T386/(SUMPRODUCT(Mapping!$S$2:$AL$2,Valeurs!$B386:$U386))</f>
        <v>2.8793825775645206E-2</v>
      </c>
      <c r="U386">
        <f>Mapping!AL$2*Valeurs!U386/(SUMPRODUCT(Mapping!$S$2:$AL$2,Valeurs!$B386:$U386))</f>
        <v>4.8950575411807362E-2</v>
      </c>
      <c r="V386">
        <f>SUMPRODUCT(B386:U386,Rendements!B386:U386)</f>
        <v>1.5707553565541058E-2</v>
      </c>
      <c r="W386">
        <f t="shared" si="5"/>
        <v>1.1147927185284416</v>
      </c>
    </row>
    <row r="387" spans="1:23" x14ac:dyDescent="0.25">
      <c r="A387" s="1" t="s">
        <v>406</v>
      </c>
      <c r="B387">
        <f>Mapping!S$2*Valeurs!B387/(SUMPRODUCT(Mapping!$S$2:$AL$2,Valeurs!$B387:$U387))</f>
        <v>5.0351227844662408E-2</v>
      </c>
      <c r="C387">
        <f>Mapping!T$2*Valeurs!C387/(SUMPRODUCT(Mapping!$S$2:$AL$2,Valeurs!$B387:$U387))</f>
        <v>3.8760037261600024E-2</v>
      </c>
      <c r="D387">
        <f>Mapping!U$2*Valeurs!D387/(SUMPRODUCT(Mapping!$S$2:$AL$2,Valeurs!$B387:$U387))</f>
        <v>4.1742637407195408E-2</v>
      </c>
      <c r="E387">
        <f>Mapping!V$2*Valeurs!E387/(SUMPRODUCT(Mapping!$S$2:$AL$2,Valeurs!$B387:$U387))</f>
        <v>4.3177362715709863E-2</v>
      </c>
      <c r="F387">
        <f>Mapping!W$2*Valeurs!F387/(SUMPRODUCT(Mapping!$S$2:$AL$2,Valeurs!$B387:$U387))</f>
        <v>6.0722081972164485E-2</v>
      </c>
      <c r="G387">
        <f>Mapping!X$2*Valeurs!G387/(SUMPRODUCT(Mapping!$S$2:$AL$2,Valeurs!$B387:$U387))</f>
        <v>5.5103052368319728E-2</v>
      </c>
      <c r="H387">
        <f>Mapping!Y$2*Valeurs!H387/(SUMPRODUCT(Mapping!$S$2:$AL$2,Valeurs!$B387:$U387))</f>
        <v>6.1079486489410563E-2</v>
      </c>
      <c r="I387">
        <f>Mapping!Z$2*Valeurs!I387/(SUMPRODUCT(Mapping!$S$2:$AL$2,Valeurs!$B387:$U387))</f>
        <v>5.1474936015765485E-2</v>
      </c>
      <c r="J387">
        <f>Mapping!AA$2*Valeurs!J387/(SUMPRODUCT(Mapping!$S$2:$AL$2,Valeurs!$B387:$U387))</f>
        <v>4.4314482405317596E-3</v>
      </c>
      <c r="K387">
        <f>Mapping!AB$2*Valeurs!K387/(SUMPRODUCT(Mapping!$S$2:$AL$2,Valeurs!$B387:$U387))</f>
        <v>3.7433879774447759E-2</v>
      </c>
      <c r="L387">
        <f>Mapping!AC$2*Valeurs!L387/(SUMPRODUCT(Mapping!$S$2:$AL$2,Valeurs!$B387:$U387))</f>
        <v>0.13112109425640445</v>
      </c>
      <c r="M387">
        <f>Mapping!AD$2*Valeurs!M387/(SUMPRODUCT(Mapping!$S$2:$AL$2,Valeurs!$B387:$U387))</f>
        <v>4.7555849537161687E-2</v>
      </c>
      <c r="N387">
        <f>Mapping!AE$2*Valeurs!N387/(SUMPRODUCT(Mapping!$S$2:$AL$2,Valeurs!$B387:$U387))</f>
        <v>3.3752021101198314E-2</v>
      </c>
      <c r="O387">
        <f>Mapping!AF$2*Valeurs!O387/(SUMPRODUCT(Mapping!$S$2:$AL$2,Valeurs!$B387:$U387))</f>
        <v>4.030280078558187E-2</v>
      </c>
      <c r="P387">
        <f>Mapping!AG$2*Valeurs!P387/(SUMPRODUCT(Mapping!$S$2:$AL$2,Valeurs!$B387:$U387))</f>
        <v>8.3136060322502064E-2</v>
      </c>
      <c r="Q387">
        <f>Mapping!AH$2*Valeurs!Q387/(SUMPRODUCT(Mapping!$S$2:$AL$2,Valeurs!$B387:$U387))</f>
        <v>3.5142773443175304E-2</v>
      </c>
      <c r="R387">
        <f>Mapping!AI$2*Valeurs!R387/(SUMPRODUCT(Mapping!$S$2:$AL$2,Valeurs!$B387:$U387))</f>
        <v>7.2065800776962716E-2</v>
      </c>
      <c r="S387">
        <f>Mapping!AJ$2*Valeurs!S387/(SUMPRODUCT(Mapping!$S$2:$AL$2,Valeurs!$B387:$U387))</f>
        <v>3.4167545398345628E-2</v>
      </c>
      <c r="T387">
        <f>Mapping!AK$2*Valeurs!T387/(SUMPRODUCT(Mapping!$S$2:$AL$2,Valeurs!$B387:$U387))</f>
        <v>2.9382246174963135E-2</v>
      </c>
      <c r="U387">
        <f>Mapping!AL$2*Valeurs!U387/(SUMPRODUCT(Mapping!$S$2:$AL$2,Valeurs!$B387:$U387))</f>
        <v>4.9097658113897297E-2</v>
      </c>
      <c r="V387">
        <f>SUMPRODUCT(B387:U387,Rendements!B387:U387)</f>
        <v>2.2702468611325724E-3</v>
      </c>
      <c r="W387">
        <f t="shared" si="5"/>
        <v>1.1173235731984943</v>
      </c>
    </row>
    <row r="388" spans="1:23" x14ac:dyDescent="0.25">
      <c r="A388" s="1" t="s">
        <v>407</v>
      </c>
      <c r="B388">
        <f>Mapping!S$2*Valeurs!B388/(SUMPRODUCT(Mapping!$S$2:$AL$2,Valeurs!$B388:$U388))</f>
        <v>5.0809309270346839E-2</v>
      </c>
      <c r="C388">
        <f>Mapping!T$2*Valeurs!C388/(SUMPRODUCT(Mapping!$S$2:$AL$2,Valeurs!$B388:$U388))</f>
        <v>3.8187762655800442E-2</v>
      </c>
      <c r="D388">
        <f>Mapping!U$2*Valeurs!D388/(SUMPRODUCT(Mapping!$S$2:$AL$2,Valeurs!$B388:$U388))</f>
        <v>4.1377525096296143E-2</v>
      </c>
      <c r="E388">
        <f>Mapping!V$2*Valeurs!E388/(SUMPRODUCT(Mapping!$S$2:$AL$2,Valeurs!$B388:$U388))</f>
        <v>4.3158418598270763E-2</v>
      </c>
      <c r="F388">
        <f>Mapping!W$2*Valeurs!F388/(SUMPRODUCT(Mapping!$S$2:$AL$2,Valeurs!$B388:$U388))</f>
        <v>6.1106345643984351E-2</v>
      </c>
      <c r="G388">
        <f>Mapping!X$2*Valeurs!G388/(SUMPRODUCT(Mapping!$S$2:$AL$2,Valeurs!$B388:$U388))</f>
        <v>5.4113028982852689E-2</v>
      </c>
      <c r="H388">
        <f>Mapping!Y$2*Valeurs!H388/(SUMPRODUCT(Mapping!$S$2:$AL$2,Valeurs!$B388:$U388))</f>
        <v>6.1134522783640774E-2</v>
      </c>
      <c r="I388">
        <f>Mapping!Z$2*Valeurs!I388/(SUMPRODUCT(Mapping!$S$2:$AL$2,Valeurs!$B388:$U388))</f>
        <v>5.1297404615559511E-2</v>
      </c>
      <c r="J388">
        <f>Mapping!AA$2*Valeurs!J388/(SUMPRODUCT(Mapping!$S$2:$AL$2,Valeurs!$B388:$U388))</f>
        <v>4.4190627884824465E-3</v>
      </c>
      <c r="K388">
        <f>Mapping!AB$2*Valeurs!K388/(SUMPRODUCT(Mapping!$S$2:$AL$2,Valeurs!$B388:$U388))</f>
        <v>3.7712924908807517E-2</v>
      </c>
      <c r="L388">
        <f>Mapping!AC$2*Valeurs!L388/(SUMPRODUCT(Mapping!$S$2:$AL$2,Valeurs!$B388:$U388))</f>
        <v>0.13277441086274014</v>
      </c>
      <c r="M388">
        <f>Mapping!AD$2*Valeurs!M388/(SUMPRODUCT(Mapping!$S$2:$AL$2,Valeurs!$B388:$U388))</f>
        <v>4.6758260379976595E-2</v>
      </c>
      <c r="N388">
        <f>Mapping!AE$2*Valeurs!N388/(SUMPRODUCT(Mapping!$S$2:$AL$2,Valeurs!$B388:$U388))</f>
        <v>3.3498924920169197E-2</v>
      </c>
      <c r="O388">
        <f>Mapping!AF$2*Valeurs!O388/(SUMPRODUCT(Mapping!$S$2:$AL$2,Valeurs!$B388:$U388))</f>
        <v>4.014631151350144E-2</v>
      </c>
      <c r="P388">
        <f>Mapping!AG$2*Valeurs!P388/(SUMPRODUCT(Mapping!$S$2:$AL$2,Valeurs!$B388:$U388))</f>
        <v>8.2128902430672515E-2</v>
      </c>
      <c r="Q388">
        <f>Mapping!AH$2*Valeurs!Q388/(SUMPRODUCT(Mapping!$S$2:$AL$2,Valeurs!$B388:$U388))</f>
        <v>3.546174998525032E-2</v>
      </c>
      <c r="R388">
        <f>Mapping!AI$2*Valeurs!R388/(SUMPRODUCT(Mapping!$S$2:$AL$2,Valeurs!$B388:$U388))</f>
        <v>7.2915663550789697E-2</v>
      </c>
      <c r="S388">
        <f>Mapping!AJ$2*Valeurs!S388/(SUMPRODUCT(Mapping!$S$2:$AL$2,Valeurs!$B388:$U388))</f>
        <v>3.400431287101071E-2</v>
      </c>
      <c r="T388">
        <f>Mapping!AK$2*Valeurs!T388/(SUMPRODUCT(Mapping!$S$2:$AL$2,Valeurs!$B388:$U388))</f>
        <v>2.8841515088666631E-2</v>
      </c>
      <c r="U388">
        <f>Mapping!AL$2*Valeurs!U388/(SUMPRODUCT(Mapping!$S$2:$AL$2,Valeurs!$B388:$U388))</f>
        <v>5.0153643053181318E-2</v>
      </c>
      <c r="V388">
        <f>SUMPRODUCT(B388:U388,Rendements!B388:U388)</f>
        <v>2.9372142364817258E-3</v>
      </c>
      <c r="W388">
        <f t="shared" ref="W388:W451" si="6">W387*(V388+1)</f>
        <v>1.1206053919044494</v>
      </c>
    </row>
    <row r="389" spans="1:23" x14ac:dyDescent="0.25">
      <c r="A389" s="1" t="s">
        <v>408</v>
      </c>
      <c r="B389">
        <f>Mapping!S$2*Valeurs!B389/(SUMPRODUCT(Mapping!$S$2:$AL$2,Valeurs!$B389:$U389))</f>
        <v>5.0808553185462471E-2</v>
      </c>
      <c r="C389">
        <f>Mapping!T$2*Valeurs!C389/(SUMPRODUCT(Mapping!$S$2:$AL$2,Valeurs!$B389:$U389))</f>
        <v>3.8130432107571631E-2</v>
      </c>
      <c r="D389">
        <f>Mapping!U$2*Valeurs!D389/(SUMPRODUCT(Mapping!$S$2:$AL$2,Valeurs!$B389:$U389))</f>
        <v>4.1710082391556748E-2</v>
      </c>
      <c r="E389">
        <f>Mapping!V$2*Valeurs!E389/(SUMPRODUCT(Mapping!$S$2:$AL$2,Valeurs!$B389:$U389))</f>
        <v>4.3171599306396656E-2</v>
      </c>
      <c r="F389">
        <f>Mapping!W$2*Valeurs!F389/(SUMPRODUCT(Mapping!$S$2:$AL$2,Valeurs!$B389:$U389))</f>
        <v>5.9882777271820203E-2</v>
      </c>
      <c r="G389">
        <f>Mapping!X$2*Valeurs!G389/(SUMPRODUCT(Mapping!$S$2:$AL$2,Valeurs!$B389:$U389))</f>
        <v>5.3808572787656959E-2</v>
      </c>
      <c r="H389">
        <f>Mapping!Y$2*Valeurs!H389/(SUMPRODUCT(Mapping!$S$2:$AL$2,Valeurs!$B389:$U389))</f>
        <v>6.1122844463109394E-2</v>
      </c>
      <c r="I389">
        <f>Mapping!Z$2*Valeurs!I389/(SUMPRODUCT(Mapping!$S$2:$AL$2,Valeurs!$B389:$U389))</f>
        <v>5.175096137850041E-2</v>
      </c>
      <c r="J389">
        <f>Mapping!AA$2*Valeurs!J389/(SUMPRODUCT(Mapping!$S$2:$AL$2,Valeurs!$B389:$U389))</f>
        <v>4.444815047037011E-3</v>
      </c>
      <c r="K389">
        <f>Mapping!AB$2*Valeurs!K389/(SUMPRODUCT(Mapping!$S$2:$AL$2,Valeurs!$B389:$U389))</f>
        <v>3.7959498763166843E-2</v>
      </c>
      <c r="L389">
        <f>Mapping!AC$2*Valeurs!L389/(SUMPRODUCT(Mapping!$S$2:$AL$2,Valeurs!$B389:$U389))</f>
        <v>0.13402492508794861</v>
      </c>
      <c r="M389">
        <f>Mapping!AD$2*Valeurs!M389/(SUMPRODUCT(Mapping!$S$2:$AL$2,Valeurs!$B389:$U389))</f>
        <v>4.644488430319417E-2</v>
      </c>
      <c r="N389">
        <f>Mapping!AE$2*Valeurs!N389/(SUMPRODUCT(Mapping!$S$2:$AL$2,Valeurs!$B389:$U389))</f>
        <v>3.4028251394608557E-2</v>
      </c>
      <c r="O389">
        <f>Mapping!AF$2*Valeurs!O389/(SUMPRODUCT(Mapping!$S$2:$AL$2,Valeurs!$B389:$U389))</f>
        <v>3.9733820222767322E-2</v>
      </c>
      <c r="P389">
        <f>Mapping!AG$2*Valeurs!P389/(SUMPRODUCT(Mapping!$S$2:$AL$2,Valeurs!$B389:$U389))</f>
        <v>8.3788137715950783E-2</v>
      </c>
      <c r="Q389">
        <f>Mapping!AH$2*Valeurs!Q389/(SUMPRODUCT(Mapping!$S$2:$AL$2,Valeurs!$B389:$U389))</f>
        <v>3.5537774425086224E-2</v>
      </c>
      <c r="R389">
        <f>Mapping!AI$2*Valeurs!R389/(SUMPRODUCT(Mapping!$S$2:$AL$2,Valeurs!$B389:$U389))</f>
        <v>7.2732729582339978E-2</v>
      </c>
      <c r="S389">
        <f>Mapping!AJ$2*Valeurs!S389/(SUMPRODUCT(Mapping!$S$2:$AL$2,Valeurs!$B389:$U389))</f>
        <v>3.2929832784529822E-2</v>
      </c>
      <c r="T389">
        <f>Mapping!AK$2*Valeurs!T389/(SUMPRODUCT(Mapping!$S$2:$AL$2,Valeurs!$B389:$U389))</f>
        <v>2.8400466527722348E-2</v>
      </c>
      <c r="U389">
        <f>Mapping!AL$2*Valeurs!U389/(SUMPRODUCT(Mapping!$S$2:$AL$2,Valeurs!$B389:$U389))</f>
        <v>4.9589041253573829E-2</v>
      </c>
      <c r="V389">
        <f>SUMPRODUCT(B389:U389,Rendements!B389:U389)</f>
        <v>1.9166014186554818E-3</v>
      </c>
      <c r="W389">
        <f t="shared" si="6"/>
        <v>1.1227531457883266</v>
      </c>
    </row>
    <row r="390" spans="1:23" x14ac:dyDescent="0.25">
      <c r="A390" s="1" t="s">
        <v>409</v>
      </c>
      <c r="B390">
        <f>Mapping!S$2*Valeurs!B390/(SUMPRODUCT(Mapping!$S$2:$AL$2,Valeurs!$B390:$U390))</f>
        <v>5.1156420096685751E-2</v>
      </c>
      <c r="C390">
        <f>Mapping!T$2*Valeurs!C390/(SUMPRODUCT(Mapping!$S$2:$AL$2,Valeurs!$B390:$U390))</f>
        <v>3.801281072154767E-2</v>
      </c>
      <c r="D390">
        <f>Mapping!U$2*Valeurs!D390/(SUMPRODUCT(Mapping!$S$2:$AL$2,Valeurs!$B390:$U390))</f>
        <v>4.1739137555197876E-2</v>
      </c>
      <c r="E390">
        <f>Mapping!V$2*Valeurs!E390/(SUMPRODUCT(Mapping!$S$2:$AL$2,Valeurs!$B390:$U390))</f>
        <v>4.3040271541644963E-2</v>
      </c>
      <c r="F390">
        <f>Mapping!W$2*Valeurs!F390/(SUMPRODUCT(Mapping!$S$2:$AL$2,Valeurs!$B390:$U390))</f>
        <v>5.8630144993942077E-2</v>
      </c>
      <c r="G390">
        <f>Mapping!X$2*Valeurs!G390/(SUMPRODUCT(Mapping!$S$2:$AL$2,Valeurs!$B390:$U390))</f>
        <v>5.2593380488561409E-2</v>
      </c>
      <c r="H390">
        <f>Mapping!Y$2*Valeurs!H390/(SUMPRODUCT(Mapping!$S$2:$AL$2,Valeurs!$B390:$U390))</f>
        <v>6.2013749131182398E-2</v>
      </c>
      <c r="I390">
        <f>Mapping!Z$2*Valeurs!I390/(SUMPRODUCT(Mapping!$S$2:$AL$2,Valeurs!$B390:$U390))</f>
        <v>5.2452843997806635E-2</v>
      </c>
      <c r="J390">
        <f>Mapping!AA$2*Valeurs!J390/(SUMPRODUCT(Mapping!$S$2:$AL$2,Valeurs!$B390:$U390))</f>
        <v>4.544513713908736E-3</v>
      </c>
      <c r="K390">
        <f>Mapping!AB$2*Valeurs!K390/(SUMPRODUCT(Mapping!$S$2:$AL$2,Valeurs!$B390:$U390))</f>
        <v>3.8499853346987668E-2</v>
      </c>
      <c r="L390">
        <f>Mapping!AC$2*Valeurs!L390/(SUMPRODUCT(Mapping!$S$2:$AL$2,Valeurs!$B390:$U390))</f>
        <v>0.1312511498264457</v>
      </c>
      <c r="M390">
        <f>Mapping!AD$2*Valeurs!M390/(SUMPRODUCT(Mapping!$S$2:$AL$2,Valeurs!$B390:$U390))</f>
        <v>4.7277757519429399E-2</v>
      </c>
      <c r="N390">
        <f>Mapping!AE$2*Valeurs!N390/(SUMPRODUCT(Mapping!$S$2:$AL$2,Valeurs!$B390:$U390))</f>
        <v>3.3893363468103996E-2</v>
      </c>
      <c r="O390">
        <f>Mapping!AF$2*Valeurs!O390/(SUMPRODUCT(Mapping!$S$2:$AL$2,Valeurs!$B390:$U390))</f>
        <v>3.8771622243027291E-2</v>
      </c>
      <c r="P390">
        <f>Mapping!AG$2*Valeurs!P390/(SUMPRODUCT(Mapping!$S$2:$AL$2,Valeurs!$B390:$U390))</f>
        <v>8.7200364547373441E-2</v>
      </c>
      <c r="Q390">
        <f>Mapping!AH$2*Valeurs!Q390/(SUMPRODUCT(Mapping!$S$2:$AL$2,Valeurs!$B390:$U390))</f>
        <v>3.5145781572704517E-2</v>
      </c>
      <c r="R390">
        <f>Mapping!AI$2*Valeurs!R390/(SUMPRODUCT(Mapping!$S$2:$AL$2,Valeurs!$B390:$U390))</f>
        <v>7.3295006052778403E-2</v>
      </c>
      <c r="S390">
        <f>Mapping!AJ$2*Valeurs!S390/(SUMPRODUCT(Mapping!$S$2:$AL$2,Valeurs!$B390:$U390))</f>
        <v>3.2952771643083197E-2</v>
      </c>
      <c r="T390">
        <f>Mapping!AK$2*Valeurs!T390/(SUMPRODUCT(Mapping!$S$2:$AL$2,Valeurs!$B390:$U390))</f>
        <v>2.9065008154257999E-2</v>
      </c>
      <c r="U390">
        <f>Mapping!AL$2*Valeurs!U390/(SUMPRODUCT(Mapping!$S$2:$AL$2,Valeurs!$B390:$U390))</f>
        <v>4.8464049385330915E-2</v>
      </c>
      <c r="V390">
        <f>SUMPRODUCT(B390:U390,Rendements!B390:U390)</f>
        <v>-3.2223406618726576E-4</v>
      </c>
      <c r="W390">
        <f t="shared" si="6"/>
        <v>1.1223913564768346</v>
      </c>
    </row>
    <row r="391" spans="1:23" x14ac:dyDescent="0.25">
      <c r="A391" s="1" t="s">
        <v>410</v>
      </c>
      <c r="B391">
        <f>Mapping!S$2*Valeurs!B391/(SUMPRODUCT(Mapping!$S$2:$AL$2,Valeurs!$B391:$U391))</f>
        <v>5.1348927341777928E-2</v>
      </c>
      <c r="C391">
        <f>Mapping!T$2*Valeurs!C391/(SUMPRODUCT(Mapping!$S$2:$AL$2,Valeurs!$B391:$U391))</f>
        <v>3.9177498505780659E-2</v>
      </c>
      <c r="D391">
        <f>Mapping!U$2*Valeurs!D391/(SUMPRODUCT(Mapping!$S$2:$AL$2,Valeurs!$B391:$U391))</f>
        <v>4.1465089026121012E-2</v>
      </c>
      <c r="E391">
        <f>Mapping!V$2*Valeurs!E391/(SUMPRODUCT(Mapping!$S$2:$AL$2,Valeurs!$B391:$U391))</f>
        <v>4.2133029680861231E-2</v>
      </c>
      <c r="F391">
        <f>Mapping!W$2*Valeurs!F391/(SUMPRODUCT(Mapping!$S$2:$AL$2,Valeurs!$B391:$U391))</f>
        <v>5.8521517238922904E-2</v>
      </c>
      <c r="G391">
        <f>Mapping!X$2*Valeurs!G391/(SUMPRODUCT(Mapping!$S$2:$AL$2,Valeurs!$B391:$U391))</f>
        <v>5.2520297548813093E-2</v>
      </c>
      <c r="H391">
        <f>Mapping!Y$2*Valeurs!H391/(SUMPRODUCT(Mapping!$S$2:$AL$2,Valeurs!$B391:$U391))</f>
        <v>6.218626130707601E-2</v>
      </c>
      <c r="I391">
        <f>Mapping!Z$2*Valeurs!I391/(SUMPRODUCT(Mapping!$S$2:$AL$2,Valeurs!$B391:$U391))</f>
        <v>5.304249113718524E-2</v>
      </c>
      <c r="J391">
        <f>Mapping!AA$2*Valeurs!J391/(SUMPRODUCT(Mapping!$S$2:$AL$2,Valeurs!$B391:$U391))</f>
        <v>4.500433844677014E-3</v>
      </c>
      <c r="K391">
        <f>Mapping!AB$2*Valeurs!K391/(SUMPRODUCT(Mapping!$S$2:$AL$2,Valeurs!$B391:$U391))</f>
        <v>3.862314487759097E-2</v>
      </c>
      <c r="L391">
        <f>Mapping!AC$2*Valeurs!L391/(SUMPRODUCT(Mapping!$S$2:$AL$2,Valeurs!$B391:$U391))</f>
        <v>0.13150633329726905</v>
      </c>
      <c r="M391">
        <f>Mapping!AD$2*Valeurs!M391/(SUMPRODUCT(Mapping!$S$2:$AL$2,Valeurs!$B391:$U391))</f>
        <v>4.8270855506740817E-2</v>
      </c>
      <c r="N391">
        <f>Mapping!AE$2*Valeurs!N391/(SUMPRODUCT(Mapping!$S$2:$AL$2,Valeurs!$B391:$U391))</f>
        <v>3.454576845004427E-2</v>
      </c>
      <c r="O391">
        <f>Mapping!AF$2*Valeurs!O391/(SUMPRODUCT(Mapping!$S$2:$AL$2,Valeurs!$B391:$U391))</f>
        <v>3.7631913896818768E-2</v>
      </c>
      <c r="P391">
        <f>Mapping!AG$2*Valeurs!P391/(SUMPRODUCT(Mapping!$S$2:$AL$2,Valeurs!$B391:$U391))</f>
        <v>8.6880130696607411E-2</v>
      </c>
      <c r="Q391">
        <f>Mapping!AH$2*Valeurs!Q391/(SUMPRODUCT(Mapping!$S$2:$AL$2,Valeurs!$B391:$U391))</f>
        <v>3.4845835924930686E-2</v>
      </c>
      <c r="R391">
        <f>Mapping!AI$2*Valeurs!R391/(SUMPRODUCT(Mapping!$S$2:$AL$2,Valeurs!$B391:$U391))</f>
        <v>7.3207733586661855E-2</v>
      </c>
      <c r="S391">
        <f>Mapping!AJ$2*Valeurs!S391/(SUMPRODUCT(Mapping!$S$2:$AL$2,Valeurs!$B391:$U391))</f>
        <v>3.214197435597977E-2</v>
      </c>
      <c r="T391">
        <f>Mapping!AK$2*Valeurs!T391/(SUMPRODUCT(Mapping!$S$2:$AL$2,Valeurs!$B391:$U391))</f>
        <v>2.8351623384416758E-2</v>
      </c>
      <c r="U391">
        <f>Mapping!AL$2*Valeurs!U391/(SUMPRODUCT(Mapping!$S$2:$AL$2,Valeurs!$B391:$U391))</f>
        <v>4.9099140391724465E-2</v>
      </c>
      <c r="V391">
        <f>SUMPRODUCT(B391:U391,Rendements!B391:U391)</f>
        <v>1.2779286802460143E-2</v>
      </c>
      <c r="W391">
        <f t="shared" si="6"/>
        <v>1.1367347175258544</v>
      </c>
    </row>
    <row r="392" spans="1:23" x14ac:dyDescent="0.25">
      <c r="A392" s="1" t="s">
        <v>411</v>
      </c>
      <c r="B392">
        <f>Mapping!S$2*Valeurs!B392/(SUMPRODUCT(Mapping!$S$2:$AL$2,Valeurs!$B392:$U392))</f>
        <v>5.0679225566320665E-2</v>
      </c>
      <c r="C392">
        <f>Mapping!T$2*Valeurs!C392/(SUMPRODUCT(Mapping!$S$2:$AL$2,Valeurs!$B392:$U392))</f>
        <v>3.9024726434576752E-2</v>
      </c>
      <c r="D392">
        <f>Mapping!U$2*Valeurs!D392/(SUMPRODUCT(Mapping!$S$2:$AL$2,Valeurs!$B392:$U392))</f>
        <v>4.191867688509749E-2</v>
      </c>
      <c r="E392">
        <f>Mapping!V$2*Valeurs!E392/(SUMPRODUCT(Mapping!$S$2:$AL$2,Valeurs!$B392:$U392))</f>
        <v>4.1111691535834202E-2</v>
      </c>
      <c r="F392">
        <f>Mapping!W$2*Valeurs!F392/(SUMPRODUCT(Mapping!$S$2:$AL$2,Valeurs!$B392:$U392))</f>
        <v>5.9763327136370045E-2</v>
      </c>
      <c r="G392">
        <f>Mapping!X$2*Valeurs!G392/(SUMPRODUCT(Mapping!$S$2:$AL$2,Valeurs!$B392:$U392))</f>
        <v>5.150385902403172E-2</v>
      </c>
      <c r="H392">
        <f>Mapping!Y$2*Valeurs!H392/(SUMPRODUCT(Mapping!$S$2:$AL$2,Valeurs!$B392:$U392))</f>
        <v>6.1702109070612701E-2</v>
      </c>
      <c r="I392">
        <f>Mapping!Z$2*Valeurs!I392/(SUMPRODUCT(Mapping!$S$2:$AL$2,Valeurs!$B392:$U392))</f>
        <v>5.2456279916502827E-2</v>
      </c>
      <c r="J392">
        <f>Mapping!AA$2*Valeurs!J392/(SUMPRODUCT(Mapping!$S$2:$AL$2,Valeurs!$B392:$U392))</f>
        <v>4.4357405456838779E-3</v>
      </c>
      <c r="K392">
        <f>Mapping!AB$2*Valeurs!K392/(SUMPRODUCT(Mapping!$S$2:$AL$2,Valeurs!$B392:$U392))</f>
        <v>3.8065311055960768E-2</v>
      </c>
      <c r="L392">
        <f>Mapping!AC$2*Valeurs!L392/(SUMPRODUCT(Mapping!$S$2:$AL$2,Valeurs!$B392:$U392))</f>
        <v>0.13083905948941602</v>
      </c>
      <c r="M392">
        <f>Mapping!AD$2*Valeurs!M392/(SUMPRODUCT(Mapping!$S$2:$AL$2,Valeurs!$B392:$U392))</f>
        <v>4.959308008272454E-2</v>
      </c>
      <c r="N392">
        <f>Mapping!AE$2*Valeurs!N392/(SUMPRODUCT(Mapping!$S$2:$AL$2,Valeurs!$B392:$U392))</f>
        <v>3.5580401042387959E-2</v>
      </c>
      <c r="O392">
        <f>Mapping!AF$2*Valeurs!O392/(SUMPRODUCT(Mapping!$S$2:$AL$2,Valeurs!$B392:$U392))</f>
        <v>3.7913702261731852E-2</v>
      </c>
      <c r="P392">
        <f>Mapping!AG$2*Valeurs!P392/(SUMPRODUCT(Mapping!$S$2:$AL$2,Valeurs!$B392:$U392))</f>
        <v>8.6153818468016785E-2</v>
      </c>
      <c r="Q392">
        <f>Mapping!AH$2*Valeurs!Q392/(SUMPRODUCT(Mapping!$S$2:$AL$2,Valeurs!$B392:$U392))</f>
        <v>3.4775619254087328E-2</v>
      </c>
      <c r="R392">
        <f>Mapping!AI$2*Valeurs!R392/(SUMPRODUCT(Mapping!$S$2:$AL$2,Valeurs!$B392:$U392))</f>
        <v>7.3805985653054434E-2</v>
      </c>
      <c r="S392">
        <f>Mapping!AJ$2*Valeurs!S392/(SUMPRODUCT(Mapping!$S$2:$AL$2,Valeurs!$B392:$U392))</f>
        <v>3.2289775988775381E-2</v>
      </c>
      <c r="T392">
        <f>Mapping!AK$2*Valeurs!T392/(SUMPRODUCT(Mapping!$S$2:$AL$2,Valeurs!$B392:$U392))</f>
        <v>2.8471647110899046E-2</v>
      </c>
      <c r="U392">
        <f>Mapping!AL$2*Valeurs!U392/(SUMPRODUCT(Mapping!$S$2:$AL$2,Valeurs!$B392:$U392))</f>
        <v>4.991596347791568E-2</v>
      </c>
      <c r="V392">
        <f>SUMPRODUCT(B392:U392,Rendements!B392:U392)</f>
        <v>1.0113946543926207E-2</v>
      </c>
      <c r="W392">
        <f t="shared" si="6"/>
        <v>1.1482315916935359</v>
      </c>
    </row>
    <row r="393" spans="1:23" x14ac:dyDescent="0.25">
      <c r="A393" s="1" t="s">
        <v>412</v>
      </c>
      <c r="B393">
        <f>Mapping!S$2*Valeurs!B393/(SUMPRODUCT(Mapping!$S$2:$AL$2,Valeurs!$B393:$U393))</f>
        <v>5.128545109035116E-2</v>
      </c>
      <c r="C393">
        <f>Mapping!T$2*Valeurs!C393/(SUMPRODUCT(Mapping!$S$2:$AL$2,Valeurs!$B393:$U393))</f>
        <v>3.8722750483309858E-2</v>
      </c>
      <c r="D393">
        <f>Mapping!U$2*Valeurs!D393/(SUMPRODUCT(Mapping!$S$2:$AL$2,Valeurs!$B393:$U393))</f>
        <v>4.0938209378767937E-2</v>
      </c>
      <c r="E393">
        <f>Mapping!V$2*Valeurs!E393/(SUMPRODUCT(Mapping!$S$2:$AL$2,Valeurs!$B393:$U393))</f>
        <v>4.1266712167076128E-2</v>
      </c>
      <c r="F393">
        <f>Mapping!W$2*Valeurs!F393/(SUMPRODUCT(Mapping!$S$2:$AL$2,Valeurs!$B393:$U393))</f>
        <v>5.9157922259669329E-2</v>
      </c>
      <c r="G393">
        <f>Mapping!X$2*Valeurs!G393/(SUMPRODUCT(Mapping!$S$2:$AL$2,Valeurs!$B393:$U393))</f>
        <v>5.1695725319093021E-2</v>
      </c>
      <c r="H393">
        <f>Mapping!Y$2*Valeurs!H393/(SUMPRODUCT(Mapping!$S$2:$AL$2,Valeurs!$B393:$U393))</f>
        <v>6.1706707646591065E-2</v>
      </c>
      <c r="I393">
        <f>Mapping!Z$2*Valeurs!I393/(SUMPRODUCT(Mapping!$S$2:$AL$2,Valeurs!$B393:$U393))</f>
        <v>5.1873425755925615E-2</v>
      </c>
      <c r="J393">
        <f>Mapping!AA$2*Valeurs!J393/(SUMPRODUCT(Mapping!$S$2:$AL$2,Valeurs!$B393:$U393))</f>
        <v>4.4487155320726366E-3</v>
      </c>
      <c r="K393">
        <f>Mapping!AB$2*Valeurs!K393/(SUMPRODUCT(Mapping!$S$2:$AL$2,Valeurs!$B393:$U393))</f>
        <v>3.8197492168699915E-2</v>
      </c>
      <c r="L393">
        <f>Mapping!AC$2*Valeurs!L393/(SUMPRODUCT(Mapping!$S$2:$AL$2,Valeurs!$B393:$U393))</f>
        <v>0.12907740413550689</v>
      </c>
      <c r="M393">
        <f>Mapping!AD$2*Valeurs!M393/(SUMPRODUCT(Mapping!$S$2:$AL$2,Valeurs!$B393:$U393))</f>
        <v>4.9232527276599325E-2</v>
      </c>
      <c r="N393">
        <f>Mapping!AE$2*Valeurs!N393/(SUMPRODUCT(Mapping!$S$2:$AL$2,Valeurs!$B393:$U393))</f>
        <v>3.5752037610599363E-2</v>
      </c>
      <c r="O393">
        <f>Mapping!AF$2*Valeurs!O393/(SUMPRODUCT(Mapping!$S$2:$AL$2,Valeurs!$B393:$U393))</f>
        <v>3.78842914563279E-2</v>
      </c>
      <c r="P393">
        <f>Mapping!AG$2*Valeurs!P393/(SUMPRODUCT(Mapping!$S$2:$AL$2,Valeurs!$B393:$U393))</f>
        <v>8.6465113664862023E-2</v>
      </c>
      <c r="Q393">
        <f>Mapping!AH$2*Valeurs!Q393/(SUMPRODUCT(Mapping!$S$2:$AL$2,Valeurs!$B393:$U393))</f>
        <v>3.5291590297612294E-2</v>
      </c>
      <c r="R393">
        <f>Mapping!AI$2*Valeurs!R393/(SUMPRODUCT(Mapping!$S$2:$AL$2,Valeurs!$B393:$U393))</f>
        <v>7.3380383117048531E-2</v>
      </c>
      <c r="S393">
        <f>Mapping!AJ$2*Valeurs!S393/(SUMPRODUCT(Mapping!$S$2:$AL$2,Valeurs!$B393:$U393))</f>
        <v>3.2529192815294351E-2</v>
      </c>
      <c r="T393">
        <f>Mapping!AK$2*Valeurs!T393/(SUMPRODUCT(Mapping!$S$2:$AL$2,Valeurs!$B393:$U393))</f>
        <v>2.8482718789478074E-2</v>
      </c>
      <c r="U393">
        <f>Mapping!AL$2*Valeurs!U393/(SUMPRODUCT(Mapping!$S$2:$AL$2,Valeurs!$B393:$U393))</f>
        <v>5.2611629035114481E-2</v>
      </c>
      <c r="V393">
        <f>SUMPRODUCT(B393:U393,Rendements!B393:U393)</f>
        <v>1.0092225057565644E-3</v>
      </c>
      <c r="W393">
        <f t="shared" si="6"/>
        <v>1.1493904128576937</v>
      </c>
    </row>
    <row r="394" spans="1:23" x14ac:dyDescent="0.25">
      <c r="A394" s="1" t="s">
        <v>413</v>
      </c>
      <c r="B394">
        <f>Mapping!S$2*Valeurs!B394/(SUMPRODUCT(Mapping!$S$2:$AL$2,Valeurs!$B394:$U394))</f>
        <v>5.0937900906008624E-2</v>
      </c>
      <c r="C394">
        <f>Mapping!T$2*Valeurs!C394/(SUMPRODUCT(Mapping!$S$2:$AL$2,Valeurs!$B394:$U394))</f>
        <v>3.8682039146776821E-2</v>
      </c>
      <c r="D394">
        <f>Mapping!U$2*Valeurs!D394/(SUMPRODUCT(Mapping!$S$2:$AL$2,Valeurs!$B394:$U394))</f>
        <v>4.0800551638689432E-2</v>
      </c>
      <c r="E394">
        <f>Mapping!V$2*Valeurs!E394/(SUMPRODUCT(Mapping!$S$2:$AL$2,Valeurs!$B394:$U394))</f>
        <v>3.9983374627464055E-2</v>
      </c>
      <c r="F394">
        <f>Mapping!W$2*Valeurs!F394/(SUMPRODUCT(Mapping!$S$2:$AL$2,Valeurs!$B394:$U394))</f>
        <v>6.1410955338881856E-2</v>
      </c>
      <c r="G394">
        <f>Mapping!X$2*Valeurs!G394/(SUMPRODUCT(Mapping!$S$2:$AL$2,Valeurs!$B394:$U394))</f>
        <v>5.0936127758678791E-2</v>
      </c>
      <c r="H394">
        <f>Mapping!Y$2*Valeurs!H394/(SUMPRODUCT(Mapping!$S$2:$AL$2,Valeurs!$B394:$U394))</f>
        <v>6.2099189634520213E-2</v>
      </c>
      <c r="I394">
        <f>Mapping!Z$2*Valeurs!I394/(SUMPRODUCT(Mapping!$S$2:$AL$2,Valeurs!$B394:$U394))</f>
        <v>5.1408995553037913E-2</v>
      </c>
      <c r="J394">
        <f>Mapping!AA$2*Valeurs!J394/(SUMPRODUCT(Mapping!$S$2:$AL$2,Valeurs!$B394:$U394))</f>
        <v>4.4131924310712592E-3</v>
      </c>
      <c r="K394">
        <f>Mapping!AB$2*Valeurs!K394/(SUMPRODUCT(Mapping!$S$2:$AL$2,Valeurs!$B394:$U394))</f>
        <v>3.8316653870956313E-2</v>
      </c>
      <c r="L394">
        <f>Mapping!AC$2*Valeurs!L394/(SUMPRODUCT(Mapping!$S$2:$AL$2,Valeurs!$B394:$U394))</f>
        <v>0.13072908068361039</v>
      </c>
      <c r="M394">
        <f>Mapping!AD$2*Valeurs!M394/(SUMPRODUCT(Mapping!$S$2:$AL$2,Valeurs!$B394:$U394))</f>
        <v>4.8532242040798285E-2</v>
      </c>
      <c r="N394">
        <f>Mapping!AE$2*Valeurs!N394/(SUMPRODUCT(Mapping!$S$2:$AL$2,Valeurs!$B394:$U394))</f>
        <v>3.5019721705441383E-2</v>
      </c>
      <c r="O394">
        <f>Mapping!AF$2*Valeurs!O394/(SUMPRODUCT(Mapping!$S$2:$AL$2,Valeurs!$B394:$U394))</f>
        <v>3.8212837741336325E-2</v>
      </c>
      <c r="P394">
        <f>Mapping!AG$2*Valeurs!P394/(SUMPRODUCT(Mapping!$S$2:$AL$2,Valeurs!$B394:$U394))</f>
        <v>8.4964753035654497E-2</v>
      </c>
      <c r="Q394">
        <f>Mapping!AH$2*Valeurs!Q394/(SUMPRODUCT(Mapping!$S$2:$AL$2,Valeurs!$B394:$U394))</f>
        <v>3.512936602027459E-2</v>
      </c>
      <c r="R394">
        <f>Mapping!AI$2*Valeurs!R394/(SUMPRODUCT(Mapping!$S$2:$AL$2,Valeurs!$B394:$U394))</f>
        <v>7.279112772100646E-2</v>
      </c>
      <c r="S394">
        <f>Mapping!AJ$2*Valeurs!S394/(SUMPRODUCT(Mapping!$S$2:$AL$2,Valeurs!$B394:$U394))</f>
        <v>3.2696994074522076E-2</v>
      </c>
      <c r="T394">
        <f>Mapping!AK$2*Valeurs!T394/(SUMPRODUCT(Mapping!$S$2:$AL$2,Valeurs!$B394:$U394))</f>
        <v>2.7740038163614686E-2</v>
      </c>
      <c r="U394">
        <f>Mapping!AL$2*Valeurs!U394/(SUMPRODUCT(Mapping!$S$2:$AL$2,Valeurs!$B394:$U394))</f>
        <v>5.5194857907655943E-2</v>
      </c>
      <c r="V394">
        <f>SUMPRODUCT(B394:U394,Rendements!B394:U394)</f>
        <v>-2.7365106935071199E-3</v>
      </c>
      <c r="W394">
        <f t="shared" si="6"/>
        <v>1.146245093701894</v>
      </c>
    </row>
    <row r="395" spans="1:23" x14ac:dyDescent="0.25">
      <c r="A395" s="1" t="s">
        <v>414</v>
      </c>
      <c r="B395">
        <f>Mapping!S$2*Valeurs!B395/(SUMPRODUCT(Mapping!$S$2:$AL$2,Valeurs!$B395:$U395))</f>
        <v>5.0425906403564244E-2</v>
      </c>
      <c r="C395">
        <f>Mapping!T$2*Valeurs!C395/(SUMPRODUCT(Mapping!$S$2:$AL$2,Valeurs!$B395:$U395))</f>
        <v>3.922183522658667E-2</v>
      </c>
      <c r="D395">
        <f>Mapping!U$2*Valeurs!D395/(SUMPRODUCT(Mapping!$S$2:$AL$2,Valeurs!$B395:$U395))</f>
        <v>4.1398470858524342E-2</v>
      </c>
      <c r="E395">
        <f>Mapping!V$2*Valeurs!E395/(SUMPRODUCT(Mapping!$S$2:$AL$2,Valeurs!$B395:$U395))</f>
        <v>4.0502499319109646E-2</v>
      </c>
      <c r="F395">
        <f>Mapping!W$2*Valeurs!F395/(SUMPRODUCT(Mapping!$S$2:$AL$2,Valeurs!$B395:$U395))</f>
        <v>6.1874061349331162E-2</v>
      </c>
      <c r="G395">
        <f>Mapping!X$2*Valeurs!G395/(SUMPRODUCT(Mapping!$S$2:$AL$2,Valeurs!$B395:$U395))</f>
        <v>5.1405815824860444E-2</v>
      </c>
      <c r="H395">
        <f>Mapping!Y$2*Valeurs!H395/(SUMPRODUCT(Mapping!$S$2:$AL$2,Valeurs!$B395:$U395))</f>
        <v>6.2119168606685683E-2</v>
      </c>
      <c r="I395">
        <f>Mapping!Z$2*Valeurs!I395/(SUMPRODUCT(Mapping!$S$2:$AL$2,Valeurs!$B395:$U395))</f>
        <v>5.096152146989489E-2</v>
      </c>
      <c r="J395">
        <f>Mapping!AA$2*Valeurs!J395/(SUMPRODUCT(Mapping!$S$2:$AL$2,Valeurs!$B395:$U395))</f>
        <v>4.4641907695465756E-3</v>
      </c>
      <c r="K395">
        <f>Mapping!AB$2*Valeurs!K395/(SUMPRODUCT(Mapping!$S$2:$AL$2,Valeurs!$B395:$U395))</f>
        <v>3.8511436264276791E-2</v>
      </c>
      <c r="L395">
        <f>Mapping!AC$2*Valeurs!L395/(SUMPRODUCT(Mapping!$S$2:$AL$2,Valeurs!$B395:$U395))</f>
        <v>0.12986449314295193</v>
      </c>
      <c r="M395">
        <f>Mapping!AD$2*Valeurs!M395/(SUMPRODUCT(Mapping!$S$2:$AL$2,Valeurs!$B395:$U395))</f>
        <v>5.0257010494325197E-2</v>
      </c>
      <c r="N395">
        <f>Mapping!AE$2*Valeurs!N395/(SUMPRODUCT(Mapping!$S$2:$AL$2,Valeurs!$B395:$U395))</f>
        <v>3.5490557381115138E-2</v>
      </c>
      <c r="O395">
        <f>Mapping!AF$2*Valeurs!O395/(SUMPRODUCT(Mapping!$S$2:$AL$2,Valeurs!$B395:$U395))</f>
        <v>3.8269020699214042E-2</v>
      </c>
      <c r="P395">
        <f>Mapping!AG$2*Valeurs!P395/(SUMPRODUCT(Mapping!$S$2:$AL$2,Valeurs!$B395:$U395))</f>
        <v>8.4479013275406467E-2</v>
      </c>
      <c r="Q395">
        <f>Mapping!AH$2*Valeurs!Q395/(SUMPRODUCT(Mapping!$S$2:$AL$2,Valeurs!$B395:$U395))</f>
        <v>3.4980587423687551E-2</v>
      </c>
      <c r="R395">
        <f>Mapping!AI$2*Valeurs!R395/(SUMPRODUCT(Mapping!$S$2:$AL$2,Valeurs!$B395:$U395))</f>
        <v>7.2088631248801688E-2</v>
      </c>
      <c r="S395">
        <f>Mapping!AJ$2*Valeurs!S395/(SUMPRODUCT(Mapping!$S$2:$AL$2,Valeurs!$B395:$U395))</f>
        <v>3.1171643021964984E-2</v>
      </c>
      <c r="T395">
        <f>Mapping!AK$2*Valeurs!T395/(SUMPRODUCT(Mapping!$S$2:$AL$2,Valeurs!$B395:$U395))</f>
        <v>2.7970320550976788E-2</v>
      </c>
      <c r="U395">
        <f>Mapping!AL$2*Valeurs!U395/(SUMPRODUCT(Mapping!$S$2:$AL$2,Valeurs!$B395:$U395))</f>
        <v>5.4543816669175765E-2</v>
      </c>
      <c r="V395">
        <f>SUMPRODUCT(B395:U395,Rendements!B395:U395)</f>
        <v>4.4599008866692894E-3</v>
      </c>
      <c r="W395">
        <f t="shared" si="6"/>
        <v>1.1513572332116353</v>
      </c>
    </row>
    <row r="396" spans="1:23" x14ac:dyDescent="0.25">
      <c r="A396" s="1" t="s">
        <v>415</v>
      </c>
      <c r="B396">
        <f>Mapping!S$2*Valeurs!B396/(SUMPRODUCT(Mapping!$S$2:$AL$2,Valeurs!$B396:$U396))</f>
        <v>5.1023646887843735E-2</v>
      </c>
      <c r="C396">
        <f>Mapping!T$2*Valeurs!C396/(SUMPRODUCT(Mapping!$S$2:$AL$2,Valeurs!$B396:$U396))</f>
        <v>3.9340014339404109E-2</v>
      </c>
      <c r="D396">
        <f>Mapping!U$2*Valeurs!D396/(SUMPRODUCT(Mapping!$S$2:$AL$2,Valeurs!$B396:$U396))</f>
        <v>4.1325332261660769E-2</v>
      </c>
      <c r="E396">
        <f>Mapping!V$2*Valeurs!E396/(SUMPRODUCT(Mapping!$S$2:$AL$2,Valeurs!$B396:$U396))</f>
        <v>4.1896353407364403E-2</v>
      </c>
      <c r="F396">
        <f>Mapping!W$2*Valeurs!F396/(SUMPRODUCT(Mapping!$S$2:$AL$2,Valeurs!$B396:$U396))</f>
        <v>6.1771738860514264E-2</v>
      </c>
      <c r="G396">
        <f>Mapping!X$2*Valeurs!G396/(SUMPRODUCT(Mapping!$S$2:$AL$2,Valeurs!$B396:$U396))</f>
        <v>5.1422866635004241E-2</v>
      </c>
      <c r="H396">
        <f>Mapping!Y$2*Valeurs!H396/(SUMPRODUCT(Mapping!$S$2:$AL$2,Valeurs!$B396:$U396))</f>
        <v>6.3640317854263856E-2</v>
      </c>
      <c r="I396">
        <f>Mapping!Z$2*Valeurs!I396/(SUMPRODUCT(Mapping!$S$2:$AL$2,Valeurs!$B396:$U396))</f>
        <v>5.1457403851133184E-2</v>
      </c>
      <c r="J396">
        <f>Mapping!AA$2*Valeurs!J396/(SUMPRODUCT(Mapping!$S$2:$AL$2,Valeurs!$B396:$U396))</f>
        <v>4.4876767084082092E-3</v>
      </c>
      <c r="K396">
        <f>Mapping!AB$2*Valeurs!K396/(SUMPRODUCT(Mapping!$S$2:$AL$2,Valeurs!$B396:$U396))</f>
        <v>3.8565072871984879E-2</v>
      </c>
      <c r="L396">
        <f>Mapping!AC$2*Valeurs!L396/(SUMPRODUCT(Mapping!$S$2:$AL$2,Valeurs!$B396:$U396))</f>
        <v>0.12790321639175051</v>
      </c>
      <c r="M396">
        <f>Mapping!AD$2*Valeurs!M396/(SUMPRODUCT(Mapping!$S$2:$AL$2,Valeurs!$B396:$U396))</f>
        <v>4.9944906589846357E-2</v>
      </c>
      <c r="N396">
        <f>Mapping!AE$2*Valeurs!N396/(SUMPRODUCT(Mapping!$S$2:$AL$2,Valeurs!$B396:$U396))</f>
        <v>3.5047231100016625E-2</v>
      </c>
      <c r="O396">
        <f>Mapping!AF$2*Valeurs!O396/(SUMPRODUCT(Mapping!$S$2:$AL$2,Valeurs!$B396:$U396))</f>
        <v>3.8176098518310601E-2</v>
      </c>
      <c r="P396">
        <f>Mapping!AG$2*Valeurs!P396/(SUMPRODUCT(Mapping!$S$2:$AL$2,Valeurs!$B396:$U396))</f>
        <v>8.4437718326388064E-2</v>
      </c>
      <c r="Q396">
        <f>Mapping!AH$2*Valeurs!Q396/(SUMPRODUCT(Mapping!$S$2:$AL$2,Valeurs!$B396:$U396))</f>
        <v>3.4660245283966128E-2</v>
      </c>
      <c r="R396">
        <f>Mapping!AI$2*Valeurs!R396/(SUMPRODUCT(Mapping!$S$2:$AL$2,Valeurs!$B396:$U396))</f>
        <v>7.1557440268934777E-2</v>
      </c>
      <c r="S396">
        <f>Mapping!AJ$2*Valeurs!S396/(SUMPRODUCT(Mapping!$S$2:$AL$2,Valeurs!$B396:$U396))</f>
        <v>3.1315755617201166E-2</v>
      </c>
      <c r="T396">
        <f>Mapping!AK$2*Valeurs!T396/(SUMPRODUCT(Mapping!$S$2:$AL$2,Valeurs!$B396:$U396))</f>
        <v>2.8471869045243778E-2</v>
      </c>
      <c r="U396">
        <f>Mapping!AL$2*Valeurs!U396/(SUMPRODUCT(Mapping!$S$2:$AL$2,Valeurs!$B396:$U396))</f>
        <v>5.3555095180760487E-2</v>
      </c>
      <c r="V396">
        <f>SUMPRODUCT(B396:U396,Rendements!B396:U396)</f>
        <v>-2.3236901099966912E-3</v>
      </c>
      <c r="W396">
        <f t="shared" si="6"/>
        <v>1.1486818357957482</v>
      </c>
    </row>
    <row r="397" spans="1:23" x14ac:dyDescent="0.25">
      <c r="A397" s="1" t="s">
        <v>416</v>
      </c>
      <c r="B397">
        <f>Mapping!S$2*Valeurs!B397/(SUMPRODUCT(Mapping!$S$2:$AL$2,Valeurs!$B397:$U397))</f>
        <v>5.1235132905127892E-2</v>
      </c>
      <c r="C397">
        <f>Mapping!T$2*Valeurs!C397/(SUMPRODUCT(Mapping!$S$2:$AL$2,Valeurs!$B397:$U397))</f>
        <v>3.9221603987181941E-2</v>
      </c>
      <c r="D397">
        <f>Mapping!U$2*Valeurs!D397/(SUMPRODUCT(Mapping!$S$2:$AL$2,Valeurs!$B397:$U397))</f>
        <v>4.0635859901634E-2</v>
      </c>
      <c r="E397">
        <f>Mapping!V$2*Valeurs!E397/(SUMPRODUCT(Mapping!$S$2:$AL$2,Valeurs!$B397:$U397))</f>
        <v>4.1729452769246583E-2</v>
      </c>
      <c r="F397">
        <f>Mapping!W$2*Valeurs!F397/(SUMPRODUCT(Mapping!$S$2:$AL$2,Valeurs!$B397:$U397))</f>
        <v>6.0156560685320562E-2</v>
      </c>
      <c r="G397">
        <f>Mapping!X$2*Valeurs!G397/(SUMPRODUCT(Mapping!$S$2:$AL$2,Valeurs!$B397:$U397))</f>
        <v>5.1147900976152419E-2</v>
      </c>
      <c r="H397">
        <f>Mapping!Y$2*Valeurs!H397/(SUMPRODUCT(Mapping!$S$2:$AL$2,Valeurs!$B397:$U397))</f>
        <v>6.3546745202229957E-2</v>
      </c>
      <c r="I397">
        <f>Mapping!Z$2*Valeurs!I397/(SUMPRODUCT(Mapping!$S$2:$AL$2,Valeurs!$B397:$U397))</f>
        <v>5.1034119586528537E-2</v>
      </c>
      <c r="J397">
        <f>Mapping!AA$2*Valeurs!J397/(SUMPRODUCT(Mapping!$S$2:$AL$2,Valeurs!$B397:$U397))</f>
        <v>4.4522893893658285E-3</v>
      </c>
      <c r="K397">
        <f>Mapping!AB$2*Valeurs!K397/(SUMPRODUCT(Mapping!$S$2:$AL$2,Valeurs!$B397:$U397))</f>
        <v>3.8102457405579507E-2</v>
      </c>
      <c r="L397">
        <f>Mapping!AC$2*Valeurs!L397/(SUMPRODUCT(Mapping!$S$2:$AL$2,Valeurs!$B397:$U397))</f>
        <v>0.12877982445882916</v>
      </c>
      <c r="M397">
        <f>Mapping!AD$2*Valeurs!M397/(SUMPRODUCT(Mapping!$S$2:$AL$2,Valeurs!$B397:$U397))</f>
        <v>5.0054144995637095E-2</v>
      </c>
      <c r="N397">
        <f>Mapping!AE$2*Valeurs!N397/(SUMPRODUCT(Mapping!$S$2:$AL$2,Valeurs!$B397:$U397))</f>
        <v>3.5209234235389721E-2</v>
      </c>
      <c r="O397">
        <f>Mapping!AF$2*Valeurs!O397/(SUMPRODUCT(Mapping!$S$2:$AL$2,Valeurs!$B397:$U397))</f>
        <v>3.7927520177953949E-2</v>
      </c>
      <c r="P397">
        <f>Mapping!AG$2*Valeurs!P397/(SUMPRODUCT(Mapping!$S$2:$AL$2,Valeurs!$B397:$U397))</f>
        <v>8.1792960847836771E-2</v>
      </c>
      <c r="Q397">
        <f>Mapping!AH$2*Valeurs!Q397/(SUMPRODUCT(Mapping!$S$2:$AL$2,Valeurs!$B397:$U397))</f>
        <v>3.4450029185759082E-2</v>
      </c>
      <c r="R397">
        <f>Mapping!AI$2*Valeurs!R397/(SUMPRODUCT(Mapping!$S$2:$AL$2,Valeurs!$B397:$U397))</f>
        <v>7.2642277228167573E-2</v>
      </c>
      <c r="S397">
        <f>Mapping!AJ$2*Valeurs!S397/(SUMPRODUCT(Mapping!$S$2:$AL$2,Valeurs!$B397:$U397))</f>
        <v>3.1257434263411175E-2</v>
      </c>
      <c r="T397">
        <f>Mapping!AK$2*Valeurs!T397/(SUMPRODUCT(Mapping!$S$2:$AL$2,Valeurs!$B397:$U397))</f>
        <v>2.7573142504660749E-2</v>
      </c>
      <c r="U397">
        <f>Mapping!AL$2*Valeurs!U397/(SUMPRODUCT(Mapping!$S$2:$AL$2,Valeurs!$B397:$U397))</f>
        <v>5.9051309293987518E-2</v>
      </c>
      <c r="V397">
        <f>SUMPRODUCT(B397:U397,Rendements!B397:U397)</f>
        <v>6.8750125491646137E-3</v>
      </c>
      <c r="W397">
        <f t="shared" si="6"/>
        <v>1.1565790378318415</v>
      </c>
    </row>
    <row r="398" spans="1:23" x14ac:dyDescent="0.25">
      <c r="A398" s="1" t="s">
        <v>417</v>
      </c>
      <c r="B398">
        <f>Mapping!S$2*Valeurs!B398/(SUMPRODUCT(Mapping!$S$2:$AL$2,Valeurs!$B398:$U398))</f>
        <v>5.1235132905127892E-2</v>
      </c>
      <c r="C398">
        <f>Mapping!T$2*Valeurs!C398/(SUMPRODUCT(Mapping!$S$2:$AL$2,Valeurs!$B398:$U398))</f>
        <v>3.9221603987181941E-2</v>
      </c>
      <c r="D398">
        <f>Mapping!U$2*Valeurs!D398/(SUMPRODUCT(Mapping!$S$2:$AL$2,Valeurs!$B398:$U398))</f>
        <v>4.0635859901634E-2</v>
      </c>
      <c r="E398">
        <f>Mapping!V$2*Valeurs!E398/(SUMPRODUCT(Mapping!$S$2:$AL$2,Valeurs!$B398:$U398))</f>
        <v>4.1729452769246583E-2</v>
      </c>
      <c r="F398">
        <f>Mapping!W$2*Valeurs!F398/(SUMPRODUCT(Mapping!$S$2:$AL$2,Valeurs!$B398:$U398))</f>
        <v>6.0156560685320562E-2</v>
      </c>
      <c r="G398">
        <f>Mapping!X$2*Valeurs!G398/(SUMPRODUCT(Mapping!$S$2:$AL$2,Valeurs!$B398:$U398))</f>
        <v>5.1147900976152419E-2</v>
      </c>
      <c r="H398">
        <f>Mapping!Y$2*Valeurs!H398/(SUMPRODUCT(Mapping!$S$2:$AL$2,Valeurs!$B398:$U398))</f>
        <v>6.3546745202229957E-2</v>
      </c>
      <c r="I398">
        <f>Mapping!Z$2*Valeurs!I398/(SUMPRODUCT(Mapping!$S$2:$AL$2,Valeurs!$B398:$U398))</f>
        <v>5.1034119586528537E-2</v>
      </c>
      <c r="J398">
        <f>Mapping!AA$2*Valeurs!J398/(SUMPRODUCT(Mapping!$S$2:$AL$2,Valeurs!$B398:$U398))</f>
        <v>4.4522893893658285E-3</v>
      </c>
      <c r="K398">
        <f>Mapping!AB$2*Valeurs!K398/(SUMPRODUCT(Mapping!$S$2:$AL$2,Valeurs!$B398:$U398))</f>
        <v>3.8102457405579507E-2</v>
      </c>
      <c r="L398">
        <f>Mapping!AC$2*Valeurs!L398/(SUMPRODUCT(Mapping!$S$2:$AL$2,Valeurs!$B398:$U398))</f>
        <v>0.12877982445882916</v>
      </c>
      <c r="M398">
        <f>Mapping!AD$2*Valeurs!M398/(SUMPRODUCT(Mapping!$S$2:$AL$2,Valeurs!$B398:$U398))</f>
        <v>5.0054144995637095E-2</v>
      </c>
      <c r="N398">
        <f>Mapping!AE$2*Valeurs!N398/(SUMPRODUCT(Mapping!$S$2:$AL$2,Valeurs!$B398:$U398))</f>
        <v>3.5209234235389721E-2</v>
      </c>
      <c r="O398">
        <f>Mapping!AF$2*Valeurs!O398/(SUMPRODUCT(Mapping!$S$2:$AL$2,Valeurs!$B398:$U398))</f>
        <v>3.7927520177953949E-2</v>
      </c>
      <c r="P398">
        <f>Mapping!AG$2*Valeurs!P398/(SUMPRODUCT(Mapping!$S$2:$AL$2,Valeurs!$B398:$U398))</f>
        <v>8.1792960847836771E-2</v>
      </c>
      <c r="Q398">
        <f>Mapping!AH$2*Valeurs!Q398/(SUMPRODUCT(Mapping!$S$2:$AL$2,Valeurs!$B398:$U398))</f>
        <v>3.4450029185759082E-2</v>
      </c>
      <c r="R398">
        <f>Mapping!AI$2*Valeurs!R398/(SUMPRODUCT(Mapping!$S$2:$AL$2,Valeurs!$B398:$U398))</f>
        <v>7.2642277228167573E-2</v>
      </c>
      <c r="S398">
        <f>Mapping!AJ$2*Valeurs!S398/(SUMPRODUCT(Mapping!$S$2:$AL$2,Valeurs!$B398:$U398))</f>
        <v>3.1257434263411175E-2</v>
      </c>
      <c r="T398">
        <f>Mapping!AK$2*Valeurs!T398/(SUMPRODUCT(Mapping!$S$2:$AL$2,Valeurs!$B398:$U398))</f>
        <v>2.7573142504660749E-2</v>
      </c>
      <c r="U398">
        <f>Mapping!AL$2*Valeurs!U398/(SUMPRODUCT(Mapping!$S$2:$AL$2,Valeurs!$B398:$U398))</f>
        <v>5.9051309293987518E-2</v>
      </c>
      <c r="V398">
        <f>SUMPRODUCT(B398:U398,Rendements!B398:U398)</f>
        <v>0</v>
      </c>
      <c r="W398">
        <f t="shared" si="6"/>
        <v>1.1565790378318415</v>
      </c>
    </row>
    <row r="399" spans="1:23" x14ac:dyDescent="0.25">
      <c r="A399" s="1" t="s">
        <v>418</v>
      </c>
      <c r="B399">
        <f>Mapping!S$2*Valeurs!B399/(SUMPRODUCT(Mapping!$S$2:$AL$2,Valeurs!$B399:$U399))</f>
        <v>5.0621328486605645E-2</v>
      </c>
      <c r="C399">
        <f>Mapping!T$2*Valeurs!C399/(SUMPRODUCT(Mapping!$S$2:$AL$2,Valeurs!$B399:$U399))</f>
        <v>3.9993015107380327E-2</v>
      </c>
      <c r="D399">
        <f>Mapping!U$2*Valeurs!D399/(SUMPRODUCT(Mapping!$S$2:$AL$2,Valeurs!$B399:$U399))</f>
        <v>3.9398768043241397E-2</v>
      </c>
      <c r="E399">
        <f>Mapping!V$2*Valeurs!E399/(SUMPRODUCT(Mapping!$S$2:$AL$2,Valeurs!$B399:$U399))</f>
        <v>4.2089977130824879E-2</v>
      </c>
      <c r="F399">
        <f>Mapping!W$2*Valeurs!F399/(SUMPRODUCT(Mapping!$S$2:$AL$2,Valeurs!$B399:$U399))</f>
        <v>5.9497614165214457E-2</v>
      </c>
      <c r="G399">
        <f>Mapping!X$2*Valeurs!G399/(SUMPRODUCT(Mapping!$S$2:$AL$2,Valeurs!$B399:$U399))</f>
        <v>5.0485150034945019E-2</v>
      </c>
      <c r="H399">
        <f>Mapping!Y$2*Valeurs!H399/(SUMPRODUCT(Mapping!$S$2:$AL$2,Valeurs!$B399:$U399))</f>
        <v>6.4585514257339646E-2</v>
      </c>
      <c r="I399">
        <f>Mapping!Z$2*Valeurs!I399/(SUMPRODUCT(Mapping!$S$2:$AL$2,Valeurs!$B399:$U399))</f>
        <v>5.1569507217749729E-2</v>
      </c>
      <c r="J399">
        <f>Mapping!AA$2*Valeurs!J399/(SUMPRODUCT(Mapping!$S$2:$AL$2,Valeurs!$B399:$U399))</f>
        <v>4.396653297902218E-3</v>
      </c>
      <c r="K399">
        <f>Mapping!AB$2*Valeurs!K399/(SUMPRODUCT(Mapping!$S$2:$AL$2,Valeurs!$B399:$U399))</f>
        <v>3.7631646429889858E-2</v>
      </c>
      <c r="L399">
        <f>Mapping!AC$2*Valeurs!L399/(SUMPRODUCT(Mapping!$S$2:$AL$2,Valeurs!$B399:$U399))</f>
        <v>0.12857623258584733</v>
      </c>
      <c r="M399">
        <f>Mapping!AD$2*Valeurs!M399/(SUMPRODUCT(Mapping!$S$2:$AL$2,Valeurs!$B399:$U399))</f>
        <v>5.1201112408221339E-2</v>
      </c>
      <c r="N399">
        <f>Mapping!AE$2*Valeurs!N399/(SUMPRODUCT(Mapping!$S$2:$AL$2,Valeurs!$B399:$U399))</f>
        <v>3.4842051394778736E-2</v>
      </c>
      <c r="O399">
        <f>Mapping!AF$2*Valeurs!O399/(SUMPRODUCT(Mapping!$S$2:$AL$2,Valeurs!$B399:$U399))</f>
        <v>3.8589646017101284E-2</v>
      </c>
      <c r="P399">
        <f>Mapping!AG$2*Valeurs!P399/(SUMPRODUCT(Mapping!$S$2:$AL$2,Valeurs!$B399:$U399))</f>
        <v>8.1889802322617944E-2</v>
      </c>
      <c r="Q399">
        <f>Mapping!AH$2*Valeurs!Q399/(SUMPRODUCT(Mapping!$S$2:$AL$2,Valeurs!$B399:$U399))</f>
        <v>3.4310336251432427E-2</v>
      </c>
      <c r="R399">
        <f>Mapping!AI$2*Valeurs!R399/(SUMPRODUCT(Mapping!$S$2:$AL$2,Valeurs!$B399:$U399))</f>
        <v>7.151955442838949E-2</v>
      </c>
      <c r="S399">
        <f>Mapping!AJ$2*Valeurs!S399/(SUMPRODUCT(Mapping!$S$2:$AL$2,Valeurs!$B399:$U399))</f>
        <v>3.0682671476999813E-2</v>
      </c>
      <c r="T399">
        <f>Mapping!AK$2*Valeurs!T399/(SUMPRODUCT(Mapping!$S$2:$AL$2,Valeurs!$B399:$U399))</f>
        <v>2.7124885844978224E-2</v>
      </c>
      <c r="U399">
        <f>Mapping!AL$2*Valeurs!U399/(SUMPRODUCT(Mapping!$S$2:$AL$2,Valeurs!$B399:$U399))</f>
        <v>6.0994533098540478E-2</v>
      </c>
      <c r="V399">
        <f>SUMPRODUCT(B399:U399,Rendements!B399:U399)</f>
        <v>8.2610362840137615E-3</v>
      </c>
      <c r="W399">
        <f t="shared" si="6"/>
        <v>1.1661335792287002</v>
      </c>
    </row>
    <row r="400" spans="1:23" x14ac:dyDescent="0.25">
      <c r="A400" s="1" t="s">
        <v>419</v>
      </c>
      <c r="B400">
        <f>Mapping!S$2*Valeurs!B400/(SUMPRODUCT(Mapping!$S$2:$AL$2,Valeurs!$B400:$U400))</f>
        <v>5.0077827217606966E-2</v>
      </c>
      <c r="C400">
        <f>Mapping!T$2*Valeurs!C400/(SUMPRODUCT(Mapping!$S$2:$AL$2,Valeurs!$B400:$U400))</f>
        <v>4.0395605206932632E-2</v>
      </c>
      <c r="D400">
        <f>Mapping!U$2*Valeurs!D400/(SUMPRODUCT(Mapping!$S$2:$AL$2,Valeurs!$B400:$U400))</f>
        <v>3.8537898614296393E-2</v>
      </c>
      <c r="E400">
        <f>Mapping!V$2*Valeurs!E400/(SUMPRODUCT(Mapping!$S$2:$AL$2,Valeurs!$B400:$U400))</f>
        <v>4.1878648740747072E-2</v>
      </c>
      <c r="F400">
        <f>Mapping!W$2*Valeurs!F400/(SUMPRODUCT(Mapping!$S$2:$AL$2,Valeurs!$B400:$U400))</f>
        <v>5.9980914236250113E-2</v>
      </c>
      <c r="G400">
        <f>Mapping!X$2*Valeurs!G400/(SUMPRODUCT(Mapping!$S$2:$AL$2,Valeurs!$B400:$U400))</f>
        <v>5.1173750823756282E-2</v>
      </c>
      <c r="H400">
        <f>Mapping!Y$2*Valeurs!H400/(SUMPRODUCT(Mapping!$S$2:$AL$2,Valeurs!$B400:$U400))</f>
        <v>6.4525181785988553E-2</v>
      </c>
      <c r="I400">
        <f>Mapping!Z$2*Valeurs!I400/(SUMPRODUCT(Mapping!$S$2:$AL$2,Valeurs!$B400:$U400))</f>
        <v>5.1784104711557429E-2</v>
      </c>
      <c r="J400">
        <f>Mapping!AA$2*Valeurs!J400/(SUMPRODUCT(Mapping!$S$2:$AL$2,Valeurs!$B400:$U400))</f>
        <v>4.4142971066262852E-3</v>
      </c>
      <c r="K400">
        <f>Mapping!AB$2*Valeurs!K400/(SUMPRODUCT(Mapping!$S$2:$AL$2,Valeurs!$B400:$U400))</f>
        <v>3.7048212814228799E-2</v>
      </c>
      <c r="L400">
        <f>Mapping!AC$2*Valeurs!L400/(SUMPRODUCT(Mapping!$S$2:$AL$2,Valeurs!$B400:$U400))</f>
        <v>0.12784289708669272</v>
      </c>
      <c r="M400">
        <f>Mapping!AD$2*Valeurs!M400/(SUMPRODUCT(Mapping!$S$2:$AL$2,Valeurs!$B400:$U400))</f>
        <v>5.0584529200449257E-2</v>
      </c>
      <c r="N400">
        <f>Mapping!AE$2*Valeurs!N400/(SUMPRODUCT(Mapping!$S$2:$AL$2,Valeurs!$B400:$U400))</f>
        <v>3.5322399104408056E-2</v>
      </c>
      <c r="O400">
        <f>Mapping!AF$2*Valeurs!O400/(SUMPRODUCT(Mapping!$S$2:$AL$2,Valeurs!$B400:$U400))</f>
        <v>3.9336174429113489E-2</v>
      </c>
      <c r="P400">
        <f>Mapping!AG$2*Valeurs!P400/(SUMPRODUCT(Mapping!$S$2:$AL$2,Valeurs!$B400:$U400))</f>
        <v>8.2142719251123195E-2</v>
      </c>
      <c r="Q400">
        <f>Mapping!AH$2*Valeurs!Q400/(SUMPRODUCT(Mapping!$S$2:$AL$2,Valeurs!$B400:$U400))</f>
        <v>3.4954058587255574E-2</v>
      </c>
      <c r="R400">
        <f>Mapping!AI$2*Valeurs!R400/(SUMPRODUCT(Mapping!$S$2:$AL$2,Valeurs!$B400:$U400))</f>
        <v>7.1740442811570951E-2</v>
      </c>
      <c r="S400">
        <f>Mapping!AJ$2*Valeurs!S400/(SUMPRODUCT(Mapping!$S$2:$AL$2,Valeurs!$B400:$U400))</f>
        <v>3.0711951106253729E-2</v>
      </c>
      <c r="T400">
        <f>Mapping!AK$2*Valeurs!T400/(SUMPRODUCT(Mapping!$S$2:$AL$2,Valeurs!$B400:$U400))</f>
        <v>2.7208661145679776E-2</v>
      </c>
      <c r="U400">
        <f>Mapping!AL$2*Valeurs!U400/(SUMPRODUCT(Mapping!$S$2:$AL$2,Valeurs!$B400:$U400))</f>
        <v>6.0339726019462733E-2</v>
      </c>
      <c r="V400">
        <f>SUMPRODUCT(B400:U400,Rendements!B400:U400)</f>
        <v>-2.9726504307874884E-3</v>
      </c>
      <c r="W400">
        <f t="shared" si="6"/>
        <v>1.1626670717420502</v>
      </c>
    </row>
    <row r="401" spans="1:23" x14ac:dyDescent="0.25">
      <c r="A401" s="1" t="s">
        <v>420</v>
      </c>
      <c r="B401">
        <f>Mapping!S$2*Valeurs!B401/(SUMPRODUCT(Mapping!$S$2:$AL$2,Valeurs!$B401:$U401))</f>
        <v>4.990628443239771E-2</v>
      </c>
      <c r="C401">
        <f>Mapping!T$2*Valeurs!C401/(SUMPRODUCT(Mapping!$S$2:$AL$2,Valeurs!$B401:$U401))</f>
        <v>4.051552620342342E-2</v>
      </c>
      <c r="D401">
        <f>Mapping!U$2*Valeurs!D401/(SUMPRODUCT(Mapping!$S$2:$AL$2,Valeurs!$B401:$U401))</f>
        <v>3.8266109982757958E-2</v>
      </c>
      <c r="E401">
        <f>Mapping!V$2*Valeurs!E401/(SUMPRODUCT(Mapping!$S$2:$AL$2,Valeurs!$B401:$U401))</f>
        <v>4.1823869500024542E-2</v>
      </c>
      <c r="F401">
        <f>Mapping!W$2*Valeurs!F401/(SUMPRODUCT(Mapping!$S$2:$AL$2,Valeurs!$B401:$U401))</f>
        <v>6.0200649230963084E-2</v>
      </c>
      <c r="G401">
        <f>Mapping!X$2*Valeurs!G401/(SUMPRODUCT(Mapping!$S$2:$AL$2,Valeurs!$B401:$U401))</f>
        <v>5.1257149047246105E-2</v>
      </c>
      <c r="H401">
        <f>Mapping!Y$2*Valeurs!H401/(SUMPRODUCT(Mapping!$S$2:$AL$2,Valeurs!$B401:$U401))</f>
        <v>6.5152526297632268E-2</v>
      </c>
      <c r="I401">
        <f>Mapping!Z$2*Valeurs!I401/(SUMPRODUCT(Mapping!$S$2:$AL$2,Valeurs!$B401:$U401))</f>
        <v>5.2298680115048235E-2</v>
      </c>
      <c r="J401">
        <f>Mapping!AA$2*Valeurs!J401/(SUMPRODUCT(Mapping!$S$2:$AL$2,Valeurs!$B401:$U401))</f>
        <v>4.4779592285978647E-3</v>
      </c>
      <c r="K401">
        <f>Mapping!AB$2*Valeurs!K401/(SUMPRODUCT(Mapping!$S$2:$AL$2,Valeurs!$B401:$U401))</f>
        <v>3.6848210128594829E-2</v>
      </c>
      <c r="L401">
        <f>Mapping!AC$2*Valeurs!L401/(SUMPRODUCT(Mapping!$S$2:$AL$2,Valeurs!$B401:$U401))</f>
        <v>0.12671789683140461</v>
      </c>
      <c r="M401">
        <f>Mapping!AD$2*Valeurs!M401/(SUMPRODUCT(Mapping!$S$2:$AL$2,Valeurs!$B401:$U401))</f>
        <v>4.6266492519638276E-2</v>
      </c>
      <c r="N401">
        <f>Mapping!AE$2*Valeurs!N401/(SUMPRODUCT(Mapping!$S$2:$AL$2,Valeurs!$B401:$U401))</f>
        <v>3.7052100050383278E-2</v>
      </c>
      <c r="O401">
        <f>Mapping!AF$2*Valeurs!O401/(SUMPRODUCT(Mapping!$S$2:$AL$2,Valeurs!$B401:$U401))</f>
        <v>3.9217233599184276E-2</v>
      </c>
      <c r="P401">
        <f>Mapping!AG$2*Valeurs!P401/(SUMPRODUCT(Mapping!$S$2:$AL$2,Valeurs!$B401:$U401))</f>
        <v>8.0624297270926154E-2</v>
      </c>
      <c r="Q401">
        <f>Mapping!AH$2*Valeurs!Q401/(SUMPRODUCT(Mapping!$S$2:$AL$2,Valeurs!$B401:$U401))</f>
        <v>3.5463914506301882E-2</v>
      </c>
      <c r="R401">
        <f>Mapping!AI$2*Valeurs!R401/(SUMPRODUCT(Mapping!$S$2:$AL$2,Valeurs!$B401:$U401))</f>
        <v>7.1559843507466525E-2</v>
      </c>
      <c r="S401">
        <f>Mapping!AJ$2*Valeurs!S401/(SUMPRODUCT(Mapping!$S$2:$AL$2,Valeurs!$B401:$U401))</f>
        <v>3.2165679950460407E-2</v>
      </c>
      <c r="T401">
        <f>Mapping!AK$2*Valeurs!T401/(SUMPRODUCT(Mapping!$S$2:$AL$2,Valeurs!$B401:$U401))</f>
        <v>2.7483174678495662E-2</v>
      </c>
      <c r="U401">
        <f>Mapping!AL$2*Valeurs!U401/(SUMPRODUCT(Mapping!$S$2:$AL$2,Valeurs!$B401:$U401))</f>
        <v>6.2702402919052949E-2</v>
      </c>
      <c r="V401">
        <f>SUMPRODUCT(B401:U401,Rendements!B401:U401)</f>
        <v>-9.9124010093248043E-3</v>
      </c>
      <c r="W401">
        <f t="shared" si="6"/>
        <v>1.1511422494866057</v>
      </c>
    </row>
    <row r="402" spans="1:23" x14ac:dyDescent="0.25">
      <c r="A402" s="1" t="s">
        <v>421</v>
      </c>
      <c r="B402">
        <f>Mapping!S$2*Valeurs!B402/(SUMPRODUCT(Mapping!$S$2:$AL$2,Valeurs!$B402:$U402))</f>
        <v>4.9728059959879889E-2</v>
      </c>
      <c r="C402">
        <f>Mapping!T$2*Valeurs!C402/(SUMPRODUCT(Mapping!$S$2:$AL$2,Valeurs!$B402:$U402))</f>
        <v>4.1449901104079666E-2</v>
      </c>
      <c r="D402">
        <f>Mapping!U$2*Valeurs!D402/(SUMPRODUCT(Mapping!$S$2:$AL$2,Valeurs!$B402:$U402))</f>
        <v>3.761697210152587E-2</v>
      </c>
      <c r="E402">
        <f>Mapping!V$2*Valeurs!E402/(SUMPRODUCT(Mapping!$S$2:$AL$2,Valeurs!$B402:$U402))</f>
        <v>4.1950313987777453E-2</v>
      </c>
      <c r="F402">
        <f>Mapping!W$2*Valeurs!F402/(SUMPRODUCT(Mapping!$S$2:$AL$2,Valeurs!$B402:$U402))</f>
        <v>6.0016185795511635E-2</v>
      </c>
      <c r="G402">
        <f>Mapping!X$2*Valeurs!G402/(SUMPRODUCT(Mapping!$S$2:$AL$2,Valeurs!$B402:$U402))</f>
        <v>5.083968998317813E-2</v>
      </c>
      <c r="H402">
        <f>Mapping!Y$2*Valeurs!H402/(SUMPRODUCT(Mapping!$S$2:$AL$2,Valeurs!$B402:$U402))</f>
        <v>6.4519097335419606E-2</v>
      </c>
      <c r="I402">
        <f>Mapping!Z$2*Valeurs!I402/(SUMPRODUCT(Mapping!$S$2:$AL$2,Valeurs!$B402:$U402))</f>
        <v>5.261100373415234E-2</v>
      </c>
      <c r="J402">
        <f>Mapping!AA$2*Valeurs!J402/(SUMPRODUCT(Mapping!$S$2:$AL$2,Valeurs!$B402:$U402))</f>
        <v>4.4690054207212355E-3</v>
      </c>
      <c r="K402">
        <f>Mapping!AB$2*Valeurs!K402/(SUMPRODUCT(Mapping!$S$2:$AL$2,Valeurs!$B402:$U402))</f>
        <v>3.7284697980972031E-2</v>
      </c>
      <c r="L402">
        <f>Mapping!AC$2*Valeurs!L402/(SUMPRODUCT(Mapping!$S$2:$AL$2,Valeurs!$B402:$U402))</f>
        <v>0.12687915853623077</v>
      </c>
      <c r="M402">
        <f>Mapping!AD$2*Valeurs!M402/(SUMPRODUCT(Mapping!$S$2:$AL$2,Valeurs!$B402:$U402))</f>
        <v>4.4817951028063262E-2</v>
      </c>
      <c r="N402">
        <f>Mapping!AE$2*Valeurs!N402/(SUMPRODUCT(Mapping!$S$2:$AL$2,Valeurs!$B402:$U402))</f>
        <v>3.6778968983877773E-2</v>
      </c>
      <c r="O402">
        <f>Mapping!AF$2*Valeurs!O402/(SUMPRODUCT(Mapping!$S$2:$AL$2,Valeurs!$B402:$U402))</f>
        <v>3.9061856864838769E-2</v>
      </c>
      <c r="P402">
        <f>Mapping!AG$2*Valeurs!P402/(SUMPRODUCT(Mapping!$S$2:$AL$2,Valeurs!$B402:$U402))</f>
        <v>8.1596369587687137E-2</v>
      </c>
      <c r="Q402">
        <f>Mapping!AH$2*Valeurs!Q402/(SUMPRODUCT(Mapping!$S$2:$AL$2,Valeurs!$B402:$U402))</f>
        <v>3.5393003392369726E-2</v>
      </c>
      <c r="R402">
        <f>Mapping!AI$2*Valeurs!R402/(SUMPRODUCT(Mapping!$S$2:$AL$2,Valeurs!$B402:$U402))</f>
        <v>7.2468163622086107E-2</v>
      </c>
      <c r="S402">
        <f>Mapping!AJ$2*Valeurs!S402/(SUMPRODUCT(Mapping!$S$2:$AL$2,Valeurs!$B402:$U402))</f>
        <v>3.1903207184730012E-2</v>
      </c>
      <c r="T402">
        <f>Mapping!AK$2*Valeurs!T402/(SUMPRODUCT(Mapping!$S$2:$AL$2,Valeurs!$B402:$U402))</f>
        <v>2.7726354122714646E-2</v>
      </c>
      <c r="U402">
        <f>Mapping!AL$2*Valeurs!U402/(SUMPRODUCT(Mapping!$S$2:$AL$2,Valeurs!$B402:$U402))</f>
        <v>6.289003927418399E-2</v>
      </c>
      <c r="V402">
        <f>SUMPRODUCT(B402:U402,Rendements!B402:U402)</f>
        <v>2.1309783836578307E-3</v>
      </c>
      <c r="W402">
        <f t="shared" si="6"/>
        <v>1.153595308736777</v>
      </c>
    </row>
    <row r="403" spans="1:23" x14ac:dyDescent="0.25">
      <c r="A403" s="1" t="s">
        <v>422</v>
      </c>
      <c r="B403">
        <f>Mapping!S$2*Valeurs!B403/(SUMPRODUCT(Mapping!$S$2:$AL$2,Valeurs!$B403:$U403))</f>
        <v>4.9830383721313098E-2</v>
      </c>
      <c r="C403">
        <f>Mapping!T$2*Valeurs!C403/(SUMPRODUCT(Mapping!$S$2:$AL$2,Valeurs!$B403:$U403))</f>
        <v>4.1210744386898812E-2</v>
      </c>
      <c r="D403">
        <f>Mapping!U$2*Valeurs!D403/(SUMPRODUCT(Mapping!$S$2:$AL$2,Valeurs!$B403:$U403))</f>
        <v>3.7294747519102223E-2</v>
      </c>
      <c r="E403">
        <f>Mapping!V$2*Valeurs!E403/(SUMPRODUCT(Mapping!$S$2:$AL$2,Valeurs!$B403:$U403))</f>
        <v>4.1854741208739929E-2</v>
      </c>
      <c r="F403">
        <f>Mapping!W$2*Valeurs!F403/(SUMPRODUCT(Mapping!$S$2:$AL$2,Valeurs!$B403:$U403))</f>
        <v>5.9796423153588504E-2</v>
      </c>
      <c r="G403">
        <f>Mapping!X$2*Valeurs!G403/(SUMPRODUCT(Mapping!$S$2:$AL$2,Valeurs!$B403:$U403))</f>
        <v>5.0656970055672115E-2</v>
      </c>
      <c r="H403">
        <f>Mapping!Y$2*Valeurs!H403/(SUMPRODUCT(Mapping!$S$2:$AL$2,Valeurs!$B403:$U403))</f>
        <v>6.44856626187892E-2</v>
      </c>
      <c r="I403">
        <f>Mapping!Z$2*Valeurs!I403/(SUMPRODUCT(Mapping!$S$2:$AL$2,Valeurs!$B403:$U403))</f>
        <v>5.3189602908440672E-2</v>
      </c>
      <c r="J403">
        <f>Mapping!AA$2*Valeurs!J403/(SUMPRODUCT(Mapping!$S$2:$AL$2,Valeurs!$B403:$U403))</f>
        <v>4.4430793467502292E-3</v>
      </c>
      <c r="K403">
        <f>Mapping!AB$2*Valeurs!K403/(SUMPRODUCT(Mapping!$S$2:$AL$2,Valeurs!$B403:$U403))</f>
        <v>3.7026753438467612E-2</v>
      </c>
      <c r="L403">
        <f>Mapping!AC$2*Valeurs!L403/(SUMPRODUCT(Mapping!$S$2:$AL$2,Valeurs!$B403:$U403))</f>
        <v>0.12640083364626084</v>
      </c>
      <c r="M403">
        <f>Mapping!AD$2*Valeurs!M403/(SUMPRODUCT(Mapping!$S$2:$AL$2,Valeurs!$B403:$U403))</f>
        <v>4.457528587892752E-2</v>
      </c>
      <c r="N403">
        <f>Mapping!AE$2*Valeurs!N403/(SUMPRODUCT(Mapping!$S$2:$AL$2,Valeurs!$B403:$U403))</f>
        <v>3.6788557701432127E-2</v>
      </c>
      <c r="O403">
        <f>Mapping!AF$2*Valeurs!O403/(SUMPRODUCT(Mapping!$S$2:$AL$2,Valeurs!$B403:$U403))</f>
        <v>3.936226710580823E-2</v>
      </c>
      <c r="P403">
        <f>Mapping!AG$2*Valeurs!P403/(SUMPRODUCT(Mapping!$S$2:$AL$2,Valeurs!$B403:$U403))</f>
        <v>8.1673101414730234E-2</v>
      </c>
      <c r="Q403">
        <f>Mapping!AH$2*Valeurs!Q403/(SUMPRODUCT(Mapping!$S$2:$AL$2,Valeurs!$B403:$U403))</f>
        <v>3.4505390858313181E-2</v>
      </c>
      <c r="R403">
        <f>Mapping!AI$2*Valeurs!R403/(SUMPRODUCT(Mapping!$S$2:$AL$2,Valeurs!$B403:$U403))</f>
        <v>7.2391809539649105E-2</v>
      </c>
      <c r="S403">
        <f>Mapping!AJ$2*Valeurs!S403/(SUMPRODUCT(Mapping!$S$2:$AL$2,Valeurs!$B403:$U403))</f>
        <v>3.1966774136936271E-2</v>
      </c>
      <c r="T403">
        <f>Mapping!AK$2*Valeurs!T403/(SUMPRODUCT(Mapping!$S$2:$AL$2,Valeurs!$B403:$U403))</f>
        <v>2.9352840452097694E-2</v>
      </c>
      <c r="U403">
        <f>Mapping!AL$2*Valeurs!U403/(SUMPRODUCT(Mapping!$S$2:$AL$2,Valeurs!$B403:$U403))</f>
        <v>6.3194030908082538E-2</v>
      </c>
      <c r="V403">
        <f>SUMPRODUCT(B403:U403,Rendements!B403:U403)</f>
        <v>2.283516372288514E-3</v>
      </c>
      <c r="W403">
        <f t="shared" si="6"/>
        <v>1.1562295625112726</v>
      </c>
    </row>
    <row r="404" spans="1:23" x14ac:dyDescent="0.25">
      <c r="A404" s="1" t="s">
        <v>423</v>
      </c>
      <c r="B404">
        <f>Mapping!S$2*Valeurs!B404/(SUMPRODUCT(Mapping!$S$2:$AL$2,Valeurs!$B404:$U404))</f>
        <v>4.9830383721313098E-2</v>
      </c>
      <c r="C404">
        <f>Mapping!T$2*Valeurs!C404/(SUMPRODUCT(Mapping!$S$2:$AL$2,Valeurs!$B404:$U404))</f>
        <v>4.1210744386898812E-2</v>
      </c>
      <c r="D404">
        <f>Mapping!U$2*Valeurs!D404/(SUMPRODUCT(Mapping!$S$2:$AL$2,Valeurs!$B404:$U404))</f>
        <v>3.7294747519102223E-2</v>
      </c>
      <c r="E404">
        <f>Mapping!V$2*Valeurs!E404/(SUMPRODUCT(Mapping!$S$2:$AL$2,Valeurs!$B404:$U404))</f>
        <v>4.1854741208739929E-2</v>
      </c>
      <c r="F404">
        <f>Mapping!W$2*Valeurs!F404/(SUMPRODUCT(Mapping!$S$2:$AL$2,Valeurs!$B404:$U404))</f>
        <v>5.9796423153588504E-2</v>
      </c>
      <c r="G404">
        <f>Mapping!X$2*Valeurs!G404/(SUMPRODUCT(Mapping!$S$2:$AL$2,Valeurs!$B404:$U404))</f>
        <v>5.0656970055672115E-2</v>
      </c>
      <c r="H404">
        <f>Mapping!Y$2*Valeurs!H404/(SUMPRODUCT(Mapping!$S$2:$AL$2,Valeurs!$B404:$U404))</f>
        <v>6.44856626187892E-2</v>
      </c>
      <c r="I404">
        <f>Mapping!Z$2*Valeurs!I404/(SUMPRODUCT(Mapping!$S$2:$AL$2,Valeurs!$B404:$U404))</f>
        <v>5.3189602908440672E-2</v>
      </c>
      <c r="J404">
        <f>Mapping!AA$2*Valeurs!J404/(SUMPRODUCT(Mapping!$S$2:$AL$2,Valeurs!$B404:$U404))</f>
        <v>4.4430793467502292E-3</v>
      </c>
      <c r="K404">
        <f>Mapping!AB$2*Valeurs!K404/(SUMPRODUCT(Mapping!$S$2:$AL$2,Valeurs!$B404:$U404))</f>
        <v>3.7026753438467612E-2</v>
      </c>
      <c r="L404">
        <f>Mapping!AC$2*Valeurs!L404/(SUMPRODUCT(Mapping!$S$2:$AL$2,Valeurs!$B404:$U404))</f>
        <v>0.12640083364626084</v>
      </c>
      <c r="M404">
        <f>Mapping!AD$2*Valeurs!M404/(SUMPRODUCT(Mapping!$S$2:$AL$2,Valeurs!$B404:$U404))</f>
        <v>4.457528587892752E-2</v>
      </c>
      <c r="N404">
        <f>Mapping!AE$2*Valeurs!N404/(SUMPRODUCT(Mapping!$S$2:$AL$2,Valeurs!$B404:$U404))</f>
        <v>3.6788557701432127E-2</v>
      </c>
      <c r="O404">
        <f>Mapping!AF$2*Valeurs!O404/(SUMPRODUCT(Mapping!$S$2:$AL$2,Valeurs!$B404:$U404))</f>
        <v>3.936226710580823E-2</v>
      </c>
      <c r="P404">
        <f>Mapping!AG$2*Valeurs!P404/(SUMPRODUCT(Mapping!$S$2:$AL$2,Valeurs!$B404:$U404))</f>
        <v>8.1673101414730234E-2</v>
      </c>
      <c r="Q404">
        <f>Mapping!AH$2*Valeurs!Q404/(SUMPRODUCT(Mapping!$S$2:$AL$2,Valeurs!$B404:$U404))</f>
        <v>3.4505390858313181E-2</v>
      </c>
      <c r="R404">
        <f>Mapping!AI$2*Valeurs!R404/(SUMPRODUCT(Mapping!$S$2:$AL$2,Valeurs!$B404:$U404))</f>
        <v>7.2391809539649105E-2</v>
      </c>
      <c r="S404">
        <f>Mapping!AJ$2*Valeurs!S404/(SUMPRODUCT(Mapping!$S$2:$AL$2,Valeurs!$B404:$U404))</f>
        <v>3.1966774136936271E-2</v>
      </c>
      <c r="T404">
        <f>Mapping!AK$2*Valeurs!T404/(SUMPRODUCT(Mapping!$S$2:$AL$2,Valeurs!$B404:$U404))</f>
        <v>2.9352840452097694E-2</v>
      </c>
      <c r="U404">
        <f>Mapping!AL$2*Valeurs!U404/(SUMPRODUCT(Mapping!$S$2:$AL$2,Valeurs!$B404:$U404))</f>
        <v>6.3194030908082538E-2</v>
      </c>
      <c r="V404">
        <f>SUMPRODUCT(B404:U404,Rendements!B404:U404)</f>
        <v>0</v>
      </c>
      <c r="W404">
        <f t="shared" si="6"/>
        <v>1.1562295625112726</v>
      </c>
    </row>
    <row r="405" spans="1:23" x14ac:dyDescent="0.25">
      <c r="A405" s="1" t="s">
        <v>424</v>
      </c>
      <c r="B405">
        <f>Mapping!S$2*Valeurs!B405/(SUMPRODUCT(Mapping!$S$2:$AL$2,Valeurs!$B405:$U405))</f>
        <v>4.9772619309704218E-2</v>
      </c>
      <c r="C405">
        <f>Mapping!T$2*Valeurs!C405/(SUMPRODUCT(Mapping!$S$2:$AL$2,Valeurs!$B405:$U405))</f>
        <v>4.1274232622352525E-2</v>
      </c>
      <c r="D405">
        <f>Mapping!U$2*Valeurs!D405/(SUMPRODUCT(Mapping!$S$2:$AL$2,Valeurs!$B405:$U405))</f>
        <v>3.7054846523328556E-2</v>
      </c>
      <c r="E405">
        <f>Mapping!V$2*Valeurs!E405/(SUMPRODUCT(Mapping!$S$2:$AL$2,Valeurs!$B405:$U405))</f>
        <v>4.1768605622539728E-2</v>
      </c>
      <c r="F405">
        <f>Mapping!W$2*Valeurs!F405/(SUMPRODUCT(Mapping!$S$2:$AL$2,Valeurs!$B405:$U405))</f>
        <v>6.0200352348078315E-2</v>
      </c>
      <c r="G405">
        <f>Mapping!X$2*Valeurs!G405/(SUMPRODUCT(Mapping!$S$2:$AL$2,Valeurs!$B405:$U405))</f>
        <v>5.0741563296404307E-2</v>
      </c>
      <c r="H405">
        <f>Mapping!Y$2*Valeurs!H405/(SUMPRODUCT(Mapping!$S$2:$AL$2,Valeurs!$B405:$U405))</f>
        <v>6.4150583484266721E-2</v>
      </c>
      <c r="I405">
        <f>Mapping!Z$2*Valeurs!I405/(SUMPRODUCT(Mapping!$S$2:$AL$2,Valeurs!$B405:$U405))</f>
        <v>5.3320162146877736E-2</v>
      </c>
      <c r="J405">
        <f>Mapping!AA$2*Valeurs!J405/(SUMPRODUCT(Mapping!$S$2:$AL$2,Valeurs!$B405:$U405))</f>
        <v>4.4964572284763634E-3</v>
      </c>
      <c r="K405">
        <f>Mapping!AB$2*Valeurs!K405/(SUMPRODUCT(Mapping!$S$2:$AL$2,Valeurs!$B405:$U405))</f>
        <v>3.656004846634317E-2</v>
      </c>
      <c r="L405">
        <f>Mapping!AC$2*Valeurs!L405/(SUMPRODUCT(Mapping!$S$2:$AL$2,Valeurs!$B405:$U405))</f>
        <v>0.12563842715911766</v>
      </c>
      <c r="M405">
        <f>Mapping!AD$2*Valeurs!M405/(SUMPRODUCT(Mapping!$S$2:$AL$2,Valeurs!$B405:$U405))</f>
        <v>4.464526611663755E-2</v>
      </c>
      <c r="N405">
        <f>Mapping!AE$2*Valeurs!N405/(SUMPRODUCT(Mapping!$S$2:$AL$2,Valeurs!$B405:$U405))</f>
        <v>3.6963590076185202E-2</v>
      </c>
      <c r="O405">
        <f>Mapping!AF$2*Valeurs!O405/(SUMPRODUCT(Mapping!$S$2:$AL$2,Valeurs!$B405:$U405))</f>
        <v>3.9493386173904153E-2</v>
      </c>
      <c r="P405">
        <f>Mapping!AG$2*Valeurs!P405/(SUMPRODUCT(Mapping!$S$2:$AL$2,Valeurs!$B405:$U405))</f>
        <v>8.0768476185121216E-2</v>
      </c>
      <c r="Q405">
        <f>Mapping!AH$2*Valeurs!Q405/(SUMPRODUCT(Mapping!$S$2:$AL$2,Valeurs!$B405:$U405))</f>
        <v>3.5121550201872388E-2</v>
      </c>
      <c r="R405">
        <f>Mapping!AI$2*Valeurs!R405/(SUMPRODUCT(Mapping!$S$2:$AL$2,Valeurs!$B405:$U405))</f>
        <v>7.3396672815920896E-2</v>
      </c>
      <c r="S405">
        <f>Mapping!AJ$2*Valeurs!S405/(SUMPRODUCT(Mapping!$S$2:$AL$2,Valeurs!$B405:$U405))</f>
        <v>3.2076372763973508E-2</v>
      </c>
      <c r="T405">
        <f>Mapping!AK$2*Valeurs!T405/(SUMPRODUCT(Mapping!$S$2:$AL$2,Valeurs!$B405:$U405))</f>
        <v>3.049758855567623E-2</v>
      </c>
      <c r="U405">
        <f>Mapping!AL$2*Valeurs!U405/(SUMPRODUCT(Mapping!$S$2:$AL$2,Valeurs!$B405:$U405))</f>
        <v>6.2059198903219689E-2</v>
      </c>
      <c r="V405">
        <f>SUMPRODUCT(B405:U405,Rendements!B405:U405)</f>
        <v>-1.3572805599314834E-2</v>
      </c>
      <c r="W405">
        <f t="shared" si="6"/>
        <v>1.1405362834311263</v>
      </c>
    </row>
    <row r="406" spans="1:23" x14ac:dyDescent="0.25">
      <c r="A406" s="1" t="s">
        <v>425</v>
      </c>
      <c r="B406">
        <f>Mapping!S$2*Valeurs!B406/(SUMPRODUCT(Mapping!$S$2:$AL$2,Valeurs!$B406:$U406))</f>
        <v>4.9707952215926512E-2</v>
      </c>
      <c r="C406">
        <f>Mapping!T$2*Valeurs!C406/(SUMPRODUCT(Mapping!$S$2:$AL$2,Valeurs!$B406:$U406))</f>
        <v>4.1062342165294231E-2</v>
      </c>
      <c r="D406">
        <f>Mapping!U$2*Valeurs!D406/(SUMPRODUCT(Mapping!$S$2:$AL$2,Valeurs!$B406:$U406))</f>
        <v>3.6973953705787835E-2</v>
      </c>
      <c r="E406">
        <f>Mapping!V$2*Valeurs!E406/(SUMPRODUCT(Mapping!$S$2:$AL$2,Valeurs!$B406:$U406))</f>
        <v>4.0622968889515186E-2</v>
      </c>
      <c r="F406">
        <f>Mapping!W$2*Valeurs!F406/(SUMPRODUCT(Mapping!$S$2:$AL$2,Valeurs!$B406:$U406))</f>
        <v>6.0124388363714358E-2</v>
      </c>
      <c r="G406">
        <f>Mapping!X$2*Valeurs!G406/(SUMPRODUCT(Mapping!$S$2:$AL$2,Valeurs!$B406:$U406))</f>
        <v>5.0612087950987615E-2</v>
      </c>
      <c r="H406">
        <f>Mapping!Y$2*Valeurs!H406/(SUMPRODUCT(Mapping!$S$2:$AL$2,Valeurs!$B406:$U406))</f>
        <v>6.4962919461059129E-2</v>
      </c>
      <c r="I406">
        <f>Mapping!Z$2*Valeurs!I406/(SUMPRODUCT(Mapping!$S$2:$AL$2,Valeurs!$B406:$U406))</f>
        <v>5.3518576384183406E-2</v>
      </c>
      <c r="J406">
        <f>Mapping!AA$2*Valeurs!J406/(SUMPRODUCT(Mapping!$S$2:$AL$2,Valeurs!$B406:$U406))</f>
        <v>4.4204177225469861E-3</v>
      </c>
      <c r="K406">
        <f>Mapping!AB$2*Valeurs!K406/(SUMPRODUCT(Mapping!$S$2:$AL$2,Valeurs!$B406:$U406))</f>
        <v>3.6394399971846368E-2</v>
      </c>
      <c r="L406">
        <f>Mapping!AC$2*Valeurs!L406/(SUMPRODUCT(Mapping!$S$2:$AL$2,Valeurs!$B406:$U406))</f>
        <v>0.12661988579908368</v>
      </c>
      <c r="M406">
        <f>Mapping!AD$2*Valeurs!M406/(SUMPRODUCT(Mapping!$S$2:$AL$2,Valeurs!$B406:$U406))</f>
        <v>4.4352906347437229E-2</v>
      </c>
      <c r="N406">
        <f>Mapping!AE$2*Valeurs!N406/(SUMPRODUCT(Mapping!$S$2:$AL$2,Valeurs!$B406:$U406))</f>
        <v>3.6347067472106961E-2</v>
      </c>
      <c r="O406">
        <f>Mapping!AF$2*Valeurs!O406/(SUMPRODUCT(Mapping!$S$2:$AL$2,Valeurs!$B406:$U406))</f>
        <v>3.9717938367960802E-2</v>
      </c>
      <c r="P406">
        <f>Mapping!AG$2*Valeurs!P406/(SUMPRODUCT(Mapping!$S$2:$AL$2,Valeurs!$B406:$U406))</f>
        <v>8.1354855824665034E-2</v>
      </c>
      <c r="Q406">
        <f>Mapping!AH$2*Valeurs!Q406/(SUMPRODUCT(Mapping!$S$2:$AL$2,Valeurs!$B406:$U406))</f>
        <v>3.4360407608042105E-2</v>
      </c>
      <c r="R406">
        <f>Mapping!AI$2*Valeurs!R406/(SUMPRODUCT(Mapping!$S$2:$AL$2,Valeurs!$B406:$U406))</f>
        <v>7.318337385740184E-2</v>
      </c>
      <c r="S406">
        <f>Mapping!AJ$2*Valeurs!S406/(SUMPRODUCT(Mapping!$S$2:$AL$2,Valeurs!$B406:$U406))</f>
        <v>3.1939668342968103E-2</v>
      </c>
      <c r="T406">
        <f>Mapping!AK$2*Valeurs!T406/(SUMPRODUCT(Mapping!$S$2:$AL$2,Valeurs!$B406:$U406))</f>
        <v>3.08490189890849E-2</v>
      </c>
      <c r="U406">
        <f>Mapping!AL$2*Valeurs!U406/(SUMPRODUCT(Mapping!$S$2:$AL$2,Valeurs!$B406:$U406))</f>
        <v>6.2874870560387625E-2</v>
      </c>
      <c r="V406">
        <f>SUMPRODUCT(B406:U406,Rendements!B406:U406)</f>
        <v>2.292185497674478E-3</v>
      </c>
      <c r="W406">
        <f t="shared" si="6"/>
        <v>1.1431506041595787</v>
      </c>
    </row>
    <row r="407" spans="1:23" x14ac:dyDescent="0.25">
      <c r="A407" s="1" t="s">
        <v>426</v>
      </c>
      <c r="B407">
        <f>Mapping!S$2*Valeurs!B407/(SUMPRODUCT(Mapping!$S$2:$AL$2,Valeurs!$B407:$U407))</f>
        <v>4.9253758452755952E-2</v>
      </c>
      <c r="C407">
        <f>Mapping!T$2*Valeurs!C407/(SUMPRODUCT(Mapping!$S$2:$AL$2,Valeurs!$B407:$U407))</f>
        <v>4.0782210280175674E-2</v>
      </c>
      <c r="D407">
        <f>Mapping!U$2*Valeurs!D407/(SUMPRODUCT(Mapping!$S$2:$AL$2,Valeurs!$B407:$U407))</f>
        <v>3.6950025332964681E-2</v>
      </c>
      <c r="E407">
        <f>Mapping!V$2*Valeurs!E407/(SUMPRODUCT(Mapping!$S$2:$AL$2,Valeurs!$B407:$U407))</f>
        <v>4.0684983830725233E-2</v>
      </c>
      <c r="F407">
        <f>Mapping!W$2*Valeurs!F407/(SUMPRODUCT(Mapping!$S$2:$AL$2,Valeurs!$B407:$U407))</f>
        <v>5.9337295794637444E-2</v>
      </c>
      <c r="G407">
        <f>Mapping!X$2*Valeurs!G407/(SUMPRODUCT(Mapping!$S$2:$AL$2,Valeurs!$B407:$U407))</f>
        <v>5.0841015104641847E-2</v>
      </c>
      <c r="H407">
        <f>Mapping!Y$2*Valeurs!H407/(SUMPRODUCT(Mapping!$S$2:$AL$2,Valeurs!$B407:$U407))</f>
        <v>6.4233492430017178E-2</v>
      </c>
      <c r="I407">
        <f>Mapping!Z$2*Valeurs!I407/(SUMPRODUCT(Mapping!$S$2:$AL$2,Valeurs!$B407:$U407))</f>
        <v>5.3328290996270657E-2</v>
      </c>
      <c r="J407">
        <f>Mapping!AA$2*Valeurs!J407/(SUMPRODUCT(Mapping!$S$2:$AL$2,Valeurs!$B407:$U407))</f>
        <v>4.4547835717415989E-3</v>
      </c>
      <c r="K407">
        <f>Mapping!AB$2*Valeurs!K407/(SUMPRODUCT(Mapping!$S$2:$AL$2,Valeurs!$B407:$U407))</f>
        <v>3.6662499683593086E-2</v>
      </c>
      <c r="L407">
        <f>Mapping!AC$2*Valeurs!L407/(SUMPRODUCT(Mapping!$S$2:$AL$2,Valeurs!$B407:$U407))</f>
        <v>0.12643336460470592</v>
      </c>
      <c r="M407">
        <f>Mapping!AD$2*Valeurs!M407/(SUMPRODUCT(Mapping!$S$2:$AL$2,Valeurs!$B407:$U407))</f>
        <v>4.4597808738546296E-2</v>
      </c>
      <c r="N407">
        <f>Mapping!AE$2*Valeurs!N407/(SUMPRODUCT(Mapping!$S$2:$AL$2,Valeurs!$B407:$U407))</f>
        <v>3.6814403513733308E-2</v>
      </c>
      <c r="O407">
        <f>Mapping!AF$2*Valeurs!O407/(SUMPRODUCT(Mapping!$S$2:$AL$2,Valeurs!$B407:$U407))</f>
        <v>4.001142840775794E-2</v>
      </c>
      <c r="P407">
        <f>Mapping!AG$2*Valeurs!P407/(SUMPRODUCT(Mapping!$S$2:$AL$2,Valeurs!$B407:$U407))</f>
        <v>8.1175170840242936E-2</v>
      </c>
      <c r="Q407">
        <f>Mapping!AH$2*Valeurs!Q407/(SUMPRODUCT(Mapping!$S$2:$AL$2,Valeurs!$B407:$U407))</f>
        <v>3.3790948796688203E-2</v>
      </c>
      <c r="R407">
        <f>Mapping!AI$2*Valeurs!R407/(SUMPRODUCT(Mapping!$S$2:$AL$2,Valeurs!$B407:$U407))</f>
        <v>7.5018773621180909E-2</v>
      </c>
      <c r="S407">
        <f>Mapping!AJ$2*Valeurs!S407/(SUMPRODUCT(Mapping!$S$2:$AL$2,Valeurs!$B407:$U407))</f>
        <v>3.1252630609921832E-2</v>
      </c>
      <c r="T407">
        <f>Mapping!AK$2*Valeurs!T407/(SUMPRODUCT(Mapping!$S$2:$AL$2,Valeurs!$B407:$U407))</f>
        <v>3.0745506907074019E-2</v>
      </c>
      <c r="U407">
        <f>Mapping!AL$2*Valeurs!U407/(SUMPRODUCT(Mapping!$S$2:$AL$2,Valeurs!$B407:$U407))</f>
        <v>6.363160848262514E-2</v>
      </c>
      <c r="V407">
        <f>SUMPRODUCT(B407:U407,Rendements!B407:U407)</f>
        <v>7.6618747145468084E-4</v>
      </c>
      <c r="W407">
        <f t="shared" si="6"/>
        <v>1.1440264718304716</v>
      </c>
    </row>
    <row r="408" spans="1:23" x14ac:dyDescent="0.25">
      <c r="A408" s="1" t="s">
        <v>427</v>
      </c>
      <c r="B408">
        <f>Mapping!S$2*Valeurs!B408/(SUMPRODUCT(Mapping!$S$2:$AL$2,Valeurs!$B408:$U408))</f>
        <v>4.9084737149815087E-2</v>
      </c>
      <c r="C408">
        <f>Mapping!T$2*Valeurs!C408/(SUMPRODUCT(Mapping!$S$2:$AL$2,Valeurs!$B408:$U408))</f>
        <v>3.946706511704156E-2</v>
      </c>
      <c r="D408">
        <f>Mapping!U$2*Valeurs!D408/(SUMPRODUCT(Mapping!$S$2:$AL$2,Valeurs!$B408:$U408))</f>
        <v>3.6776716499521987E-2</v>
      </c>
      <c r="E408">
        <f>Mapping!V$2*Valeurs!E408/(SUMPRODUCT(Mapping!$S$2:$AL$2,Valeurs!$B408:$U408))</f>
        <v>3.9521870736116196E-2</v>
      </c>
      <c r="F408">
        <f>Mapping!W$2*Valeurs!F408/(SUMPRODUCT(Mapping!$S$2:$AL$2,Valeurs!$B408:$U408))</f>
        <v>5.9257951263455379E-2</v>
      </c>
      <c r="G408">
        <f>Mapping!X$2*Valeurs!G408/(SUMPRODUCT(Mapping!$S$2:$AL$2,Valeurs!$B408:$U408))</f>
        <v>5.0415800842687312E-2</v>
      </c>
      <c r="H408">
        <f>Mapping!Y$2*Valeurs!H408/(SUMPRODUCT(Mapping!$S$2:$AL$2,Valeurs!$B408:$U408))</f>
        <v>6.3510545579517672E-2</v>
      </c>
      <c r="I408">
        <f>Mapping!Z$2*Valeurs!I408/(SUMPRODUCT(Mapping!$S$2:$AL$2,Valeurs!$B408:$U408))</f>
        <v>5.2944721647665678E-2</v>
      </c>
      <c r="J408">
        <f>Mapping!AA$2*Valeurs!J408/(SUMPRODUCT(Mapping!$S$2:$AL$2,Valeurs!$B408:$U408))</f>
        <v>4.4976256915058282E-3</v>
      </c>
      <c r="K408">
        <f>Mapping!AB$2*Valeurs!K408/(SUMPRODUCT(Mapping!$S$2:$AL$2,Valeurs!$B408:$U408))</f>
        <v>3.6290441349754163E-2</v>
      </c>
      <c r="L408">
        <f>Mapping!AC$2*Valeurs!L408/(SUMPRODUCT(Mapping!$S$2:$AL$2,Valeurs!$B408:$U408))</f>
        <v>0.12792644166248335</v>
      </c>
      <c r="M408">
        <f>Mapping!AD$2*Valeurs!M408/(SUMPRODUCT(Mapping!$S$2:$AL$2,Valeurs!$B408:$U408))</f>
        <v>4.4537455444471762E-2</v>
      </c>
      <c r="N408">
        <f>Mapping!AE$2*Valeurs!N408/(SUMPRODUCT(Mapping!$S$2:$AL$2,Valeurs!$B408:$U408))</f>
        <v>3.6099264059521186E-2</v>
      </c>
      <c r="O408">
        <f>Mapping!AF$2*Valeurs!O408/(SUMPRODUCT(Mapping!$S$2:$AL$2,Valeurs!$B408:$U408))</f>
        <v>3.9736815283289179E-2</v>
      </c>
      <c r="P408">
        <f>Mapping!AG$2*Valeurs!P408/(SUMPRODUCT(Mapping!$S$2:$AL$2,Valeurs!$B408:$U408))</f>
        <v>8.1344485435741368E-2</v>
      </c>
      <c r="Q408">
        <f>Mapping!AH$2*Valeurs!Q408/(SUMPRODUCT(Mapping!$S$2:$AL$2,Valeurs!$B408:$U408))</f>
        <v>3.4434365833063814E-2</v>
      </c>
      <c r="R408">
        <f>Mapping!AI$2*Valeurs!R408/(SUMPRODUCT(Mapping!$S$2:$AL$2,Valeurs!$B408:$U408))</f>
        <v>7.779921368938679E-2</v>
      </c>
      <c r="S408">
        <f>Mapping!AJ$2*Valeurs!S408/(SUMPRODUCT(Mapping!$S$2:$AL$2,Valeurs!$B408:$U408))</f>
        <v>3.159972409629324E-2</v>
      </c>
      <c r="T408">
        <f>Mapping!AK$2*Valeurs!T408/(SUMPRODUCT(Mapping!$S$2:$AL$2,Valeurs!$B408:$U408))</f>
        <v>3.1123197638153872E-2</v>
      </c>
      <c r="U408">
        <f>Mapping!AL$2*Valeurs!U408/(SUMPRODUCT(Mapping!$S$2:$AL$2,Valeurs!$B408:$U408))</f>
        <v>6.3631560980514673E-2</v>
      </c>
      <c r="V408">
        <f>SUMPRODUCT(B408:U408,Rendements!B408:U408)</f>
        <v>-6.5147873779000829E-3</v>
      </c>
      <c r="W408">
        <f t="shared" si="6"/>
        <v>1.1365733826118067</v>
      </c>
    </row>
    <row r="409" spans="1:23" x14ac:dyDescent="0.25">
      <c r="A409" s="1" t="s">
        <v>428</v>
      </c>
      <c r="B409">
        <f>Mapping!S$2*Valeurs!B409/(SUMPRODUCT(Mapping!$S$2:$AL$2,Valeurs!$B409:$U409))</f>
        <v>4.772123958638258E-2</v>
      </c>
      <c r="C409">
        <f>Mapping!T$2*Valeurs!C409/(SUMPRODUCT(Mapping!$S$2:$AL$2,Valeurs!$B409:$U409))</f>
        <v>3.9364664596514665E-2</v>
      </c>
      <c r="D409">
        <f>Mapping!U$2*Valeurs!D409/(SUMPRODUCT(Mapping!$S$2:$AL$2,Valeurs!$B409:$U409))</f>
        <v>3.6371352926490005E-2</v>
      </c>
      <c r="E409">
        <f>Mapping!V$2*Valeurs!E409/(SUMPRODUCT(Mapping!$S$2:$AL$2,Valeurs!$B409:$U409))</f>
        <v>3.8884371245820976E-2</v>
      </c>
      <c r="F409">
        <f>Mapping!W$2*Valeurs!F409/(SUMPRODUCT(Mapping!$S$2:$AL$2,Valeurs!$B409:$U409))</f>
        <v>5.9580129497194614E-2</v>
      </c>
      <c r="G409">
        <f>Mapping!X$2*Valeurs!G409/(SUMPRODUCT(Mapping!$S$2:$AL$2,Valeurs!$B409:$U409))</f>
        <v>4.9861475201632428E-2</v>
      </c>
      <c r="H409">
        <f>Mapping!Y$2*Valeurs!H409/(SUMPRODUCT(Mapping!$S$2:$AL$2,Valeurs!$B409:$U409))</f>
        <v>6.3130083129703057E-2</v>
      </c>
      <c r="I409">
        <f>Mapping!Z$2*Valeurs!I409/(SUMPRODUCT(Mapping!$S$2:$AL$2,Valeurs!$B409:$U409))</f>
        <v>5.264932118262701E-2</v>
      </c>
      <c r="J409">
        <f>Mapping!AA$2*Valeurs!J409/(SUMPRODUCT(Mapping!$S$2:$AL$2,Valeurs!$B409:$U409))</f>
        <v>4.4709718409654117E-3</v>
      </c>
      <c r="K409">
        <f>Mapping!AB$2*Valeurs!K409/(SUMPRODUCT(Mapping!$S$2:$AL$2,Valeurs!$B409:$U409))</f>
        <v>3.62172935592334E-2</v>
      </c>
      <c r="L409">
        <f>Mapping!AC$2*Valeurs!L409/(SUMPRODUCT(Mapping!$S$2:$AL$2,Valeurs!$B409:$U409))</f>
        <v>0.13070406281229754</v>
      </c>
      <c r="M409">
        <f>Mapping!AD$2*Valeurs!M409/(SUMPRODUCT(Mapping!$S$2:$AL$2,Valeurs!$B409:$U409))</f>
        <v>4.4927079481430279E-2</v>
      </c>
      <c r="N409">
        <f>Mapping!AE$2*Valeurs!N409/(SUMPRODUCT(Mapping!$S$2:$AL$2,Valeurs!$B409:$U409))</f>
        <v>3.6321454949812475E-2</v>
      </c>
      <c r="O409">
        <f>Mapping!AF$2*Valeurs!O409/(SUMPRODUCT(Mapping!$S$2:$AL$2,Valeurs!$B409:$U409))</f>
        <v>3.9338080734148843E-2</v>
      </c>
      <c r="P409">
        <f>Mapping!AG$2*Valeurs!P409/(SUMPRODUCT(Mapping!$S$2:$AL$2,Valeurs!$B409:$U409))</f>
        <v>8.4942798044659512E-2</v>
      </c>
      <c r="Q409">
        <f>Mapping!AH$2*Valeurs!Q409/(SUMPRODUCT(Mapping!$S$2:$AL$2,Valeurs!$B409:$U409))</f>
        <v>3.356416315888483E-2</v>
      </c>
      <c r="R409">
        <f>Mapping!AI$2*Valeurs!R409/(SUMPRODUCT(Mapping!$S$2:$AL$2,Valeurs!$B409:$U409))</f>
        <v>7.8631099694085868E-2</v>
      </c>
      <c r="S409">
        <f>Mapping!AJ$2*Valeurs!S409/(SUMPRODUCT(Mapping!$S$2:$AL$2,Valeurs!$B409:$U409))</f>
        <v>3.0486509051337592E-2</v>
      </c>
      <c r="T409">
        <f>Mapping!AK$2*Valeurs!T409/(SUMPRODUCT(Mapping!$S$2:$AL$2,Valeurs!$B409:$U409))</f>
        <v>3.0629017615941313E-2</v>
      </c>
      <c r="U409">
        <f>Mapping!AL$2*Valeurs!U409/(SUMPRODUCT(Mapping!$S$2:$AL$2,Valeurs!$B409:$U409))</f>
        <v>6.2204831690837611E-2</v>
      </c>
      <c r="V409">
        <f>SUMPRODUCT(B409:U409,Rendements!B409:U409)</f>
        <v>1.7080018905368454E-3</v>
      </c>
      <c r="W409">
        <f t="shared" si="6"/>
        <v>1.1385146520980416</v>
      </c>
    </row>
    <row r="410" spans="1:23" x14ac:dyDescent="0.25">
      <c r="A410" s="1" t="s">
        <v>429</v>
      </c>
      <c r="B410">
        <f>Mapping!S$2*Valeurs!B410/(SUMPRODUCT(Mapping!$S$2:$AL$2,Valeurs!$B410:$U410))</f>
        <v>4.772123958638258E-2</v>
      </c>
      <c r="C410">
        <f>Mapping!T$2*Valeurs!C410/(SUMPRODUCT(Mapping!$S$2:$AL$2,Valeurs!$B410:$U410))</f>
        <v>3.9364664596514665E-2</v>
      </c>
      <c r="D410">
        <f>Mapping!U$2*Valeurs!D410/(SUMPRODUCT(Mapping!$S$2:$AL$2,Valeurs!$B410:$U410))</f>
        <v>3.6371352926490005E-2</v>
      </c>
      <c r="E410">
        <f>Mapping!V$2*Valeurs!E410/(SUMPRODUCT(Mapping!$S$2:$AL$2,Valeurs!$B410:$U410))</f>
        <v>3.8884371245820976E-2</v>
      </c>
      <c r="F410">
        <f>Mapping!W$2*Valeurs!F410/(SUMPRODUCT(Mapping!$S$2:$AL$2,Valeurs!$B410:$U410))</f>
        <v>5.9580129497194614E-2</v>
      </c>
      <c r="G410">
        <f>Mapping!X$2*Valeurs!G410/(SUMPRODUCT(Mapping!$S$2:$AL$2,Valeurs!$B410:$U410))</f>
        <v>4.9861475201632428E-2</v>
      </c>
      <c r="H410">
        <f>Mapping!Y$2*Valeurs!H410/(SUMPRODUCT(Mapping!$S$2:$AL$2,Valeurs!$B410:$U410))</f>
        <v>6.3130083129703057E-2</v>
      </c>
      <c r="I410">
        <f>Mapping!Z$2*Valeurs!I410/(SUMPRODUCT(Mapping!$S$2:$AL$2,Valeurs!$B410:$U410))</f>
        <v>5.264932118262701E-2</v>
      </c>
      <c r="J410">
        <f>Mapping!AA$2*Valeurs!J410/(SUMPRODUCT(Mapping!$S$2:$AL$2,Valeurs!$B410:$U410))</f>
        <v>4.4709718409654117E-3</v>
      </c>
      <c r="K410">
        <f>Mapping!AB$2*Valeurs!K410/(SUMPRODUCT(Mapping!$S$2:$AL$2,Valeurs!$B410:$U410))</f>
        <v>3.62172935592334E-2</v>
      </c>
      <c r="L410">
        <f>Mapping!AC$2*Valeurs!L410/(SUMPRODUCT(Mapping!$S$2:$AL$2,Valeurs!$B410:$U410))</f>
        <v>0.13070406281229754</v>
      </c>
      <c r="M410">
        <f>Mapping!AD$2*Valeurs!M410/(SUMPRODUCT(Mapping!$S$2:$AL$2,Valeurs!$B410:$U410))</f>
        <v>4.4927079481430279E-2</v>
      </c>
      <c r="N410">
        <f>Mapping!AE$2*Valeurs!N410/(SUMPRODUCT(Mapping!$S$2:$AL$2,Valeurs!$B410:$U410))</f>
        <v>3.6321454949812475E-2</v>
      </c>
      <c r="O410">
        <f>Mapping!AF$2*Valeurs!O410/(SUMPRODUCT(Mapping!$S$2:$AL$2,Valeurs!$B410:$U410))</f>
        <v>3.9338080734148843E-2</v>
      </c>
      <c r="P410">
        <f>Mapping!AG$2*Valeurs!P410/(SUMPRODUCT(Mapping!$S$2:$AL$2,Valeurs!$B410:$U410))</f>
        <v>8.4942798044659512E-2</v>
      </c>
      <c r="Q410">
        <f>Mapping!AH$2*Valeurs!Q410/(SUMPRODUCT(Mapping!$S$2:$AL$2,Valeurs!$B410:$U410))</f>
        <v>3.356416315888483E-2</v>
      </c>
      <c r="R410">
        <f>Mapping!AI$2*Valeurs!R410/(SUMPRODUCT(Mapping!$S$2:$AL$2,Valeurs!$B410:$U410))</f>
        <v>7.8631099694085868E-2</v>
      </c>
      <c r="S410">
        <f>Mapping!AJ$2*Valeurs!S410/(SUMPRODUCT(Mapping!$S$2:$AL$2,Valeurs!$B410:$U410))</f>
        <v>3.0486509051337592E-2</v>
      </c>
      <c r="T410">
        <f>Mapping!AK$2*Valeurs!T410/(SUMPRODUCT(Mapping!$S$2:$AL$2,Valeurs!$B410:$U410))</f>
        <v>3.0629017615941313E-2</v>
      </c>
      <c r="U410">
        <f>Mapping!AL$2*Valeurs!U410/(SUMPRODUCT(Mapping!$S$2:$AL$2,Valeurs!$B410:$U410))</f>
        <v>6.2204831690837611E-2</v>
      </c>
      <c r="V410">
        <f>SUMPRODUCT(B410:U410,Rendements!B410:U410)</f>
        <v>0</v>
      </c>
      <c r="W410">
        <f t="shared" si="6"/>
        <v>1.1385146520980416</v>
      </c>
    </row>
    <row r="411" spans="1:23" x14ac:dyDescent="0.25">
      <c r="A411" s="1" t="s">
        <v>430</v>
      </c>
      <c r="B411">
        <f>Mapping!S$2*Valeurs!B411/(SUMPRODUCT(Mapping!$S$2:$AL$2,Valeurs!$B411:$U411))</f>
        <v>4.8391088242019618E-2</v>
      </c>
      <c r="C411">
        <f>Mapping!T$2*Valeurs!C411/(SUMPRODUCT(Mapping!$S$2:$AL$2,Valeurs!$B411:$U411))</f>
        <v>3.9740999824503048E-2</v>
      </c>
      <c r="D411">
        <f>Mapping!U$2*Valeurs!D411/(SUMPRODUCT(Mapping!$S$2:$AL$2,Valeurs!$B411:$U411))</f>
        <v>3.6229190199778799E-2</v>
      </c>
      <c r="E411">
        <f>Mapping!V$2*Valeurs!E411/(SUMPRODUCT(Mapping!$S$2:$AL$2,Valeurs!$B411:$U411))</f>
        <v>3.8885087727948235E-2</v>
      </c>
      <c r="F411">
        <f>Mapping!W$2*Valeurs!F411/(SUMPRODUCT(Mapping!$S$2:$AL$2,Valeurs!$B411:$U411))</f>
        <v>6.0078310912807374E-2</v>
      </c>
      <c r="G411">
        <f>Mapping!X$2*Valeurs!G411/(SUMPRODUCT(Mapping!$S$2:$AL$2,Valeurs!$B411:$U411))</f>
        <v>5.0241373848978213E-2</v>
      </c>
      <c r="H411">
        <f>Mapping!Y$2*Valeurs!H411/(SUMPRODUCT(Mapping!$S$2:$AL$2,Valeurs!$B411:$U411))</f>
        <v>6.3525529083665863E-2</v>
      </c>
      <c r="I411">
        <f>Mapping!Z$2*Valeurs!I411/(SUMPRODUCT(Mapping!$S$2:$AL$2,Valeurs!$B411:$U411))</f>
        <v>5.3426040645753549E-2</v>
      </c>
      <c r="J411">
        <f>Mapping!AA$2*Valeurs!J411/(SUMPRODUCT(Mapping!$S$2:$AL$2,Valeurs!$B411:$U411))</f>
        <v>4.4563073923670734E-3</v>
      </c>
      <c r="K411">
        <f>Mapping!AB$2*Valeurs!K411/(SUMPRODUCT(Mapping!$S$2:$AL$2,Valeurs!$B411:$U411))</f>
        <v>3.6306059144401805E-2</v>
      </c>
      <c r="L411">
        <f>Mapping!AC$2*Valeurs!L411/(SUMPRODUCT(Mapping!$S$2:$AL$2,Valeurs!$B411:$U411))</f>
        <v>0.13181185462900127</v>
      </c>
      <c r="M411">
        <f>Mapping!AD$2*Valeurs!M411/(SUMPRODUCT(Mapping!$S$2:$AL$2,Valeurs!$B411:$U411))</f>
        <v>4.5211492369951818E-2</v>
      </c>
      <c r="N411">
        <f>Mapping!AE$2*Valeurs!N411/(SUMPRODUCT(Mapping!$S$2:$AL$2,Valeurs!$B411:$U411))</f>
        <v>3.6179734031207375E-2</v>
      </c>
      <c r="O411">
        <f>Mapping!AF$2*Valeurs!O411/(SUMPRODUCT(Mapping!$S$2:$AL$2,Valeurs!$B411:$U411))</f>
        <v>3.8057515435378067E-2</v>
      </c>
      <c r="P411">
        <f>Mapping!AG$2*Valeurs!P411/(SUMPRODUCT(Mapping!$S$2:$AL$2,Valeurs!$B411:$U411))</f>
        <v>8.387157908826734E-2</v>
      </c>
      <c r="Q411">
        <f>Mapping!AH$2*Valeurs!Q411/(SUMPRODUCT(Mapping!$S$2:$AL$2,Valeurs!$B411:$U411))</f>
        <v>3.31182461756701E-2</v>
      </c>
      <c r="R411">
        <f>Mapping!AI$2*Valeurs!R411/(SUMPRODUCT(Mapping!$S$2:$AL$2,Valeurs!$B411:$U411))</f>
        <v>7.7060474795401152E-2</v>
      </c>
      <c r="S411">
        <f>Mapping!AJ$2*Valeurs!S411/(SUMPRODUCT(Mapping!$S$2:$AL$2,Valeurs!$B411:$U411))</f>
        <v>2.9730151746068658E-2</v>
      </c>
      <c r="T411">
        <f>Mapping!AK$2*Valeurs!T411/(SUMPRODUCT(Mapping!$S$2:$AL$2,Valeurs!$B411:$U411))</f>
        <v>3.0271282154951156E-2</v>
      </c>
      <c r="U411">
        <f>Mapping!AL$2*Valeurs!U411/(SUMPRODUCT(Mapping!$S$2:$AL$2,Valeurs!$B411:$U411))</f>
        <v>6.3407682551879577E-2</v>
      </c>
      <c r="V411">
        <f>SUMPRODUCT(B411:U411,Rendements!B411:U411)</f>
        <v>5.3435149898659719E-3</v>
      </c>
      <c r="W411">
        <f t="shared" si="6"/>
        <v>1.1445983222077094</v>
      </c>
    </row>
    <row r="412" spans="1:23" x14ac:dyDescent="0.25">
      <c r="A412" s="1" t="s">
        <v>431</v>
      </c>
      <c r="B412">
        <f>Mapping!S$2*Valeurs!B412/(SUMPRODUCT(Mapping!$S$2:$AL$2,Valeurs!$B412:$U412))</f>
        <v>4.8637380539831777E-2</v>
      </c>
      <c r="C412">
        <f>Mapping!T$2*Valeurs!C412/(SUMPRODUCT(Mapping!$S$2:$AL$2,Valeurs!$B412:$U412))</f>
        <v>3.9189581931374597E-2</v>
      </c>
      <c r="D412">
        <f>Mapping!U$2*Valeurs!D412/(SUMPRODUCT(Mapping!$S$2:$AL$2,Valeurs!$B412:$U412))</f>
        <v>3.5843982945018824E-2</v>
      </c>
      <c r="E412">
        <f>Mapping!V$2*Valeurs!E412/(SUMPRODUCT(Mapping!$S$2:$AL$2,Valeurs!$B412:$U412))</f>
        <v>3.8649680521172354E-2</v>
      </c>
      <c r="F412">
        <f>Mapping!W$2*Valeurs!F412/(SUMPRODUCT(Mapping!$S$2:$AL$2,Valeurs!$B412:$U412))</f>
        <v>6.0384958339939822E-2</v>
      </c>
      <c r="G412">
        <f>Mapping!X$2*Valeurs!G412/(SUMPRODUCT(Mapping!$S$2:$AL$2,Valeurs!$B412:$U412))</f>
        <v>5.0008117928216335E-2</v>
      </c>
      <c r="H412">
        <f>Mapping!Y$2*Valeurs!H412/(SUMPRODUCT(Mapping!$S$2:$AL$2,Valeurs!$B412:$U412))</f>
        <v>6.3507172545900756E-2</v>
      </c>
      <c r="I412">
        <f>Mapping!Z$2*Valeurs!I412/(SUMPRODUCT(Mapping!$S$2:$AL$2,Valeurs!$B412:$U412))</f>
        <v>5.3164805770607886E-2</v>
      </c>
      <c r="J412">
        <f>Mapping!AA$2*Valeurs!J412/(SUMPRODUCT(Mapping!$S$2:$AL$2,Valeurs!$B412:$U412))</f>
        <v>4.4841519938280897E-3</v>
      </c>
      <c r="K412">
        <f>Mapping!AB$2*Valeurs!K412/(SUMPRODUCT(Mapping!$S$2:$AL$2,Valeurs!$B412:$U412))</f>
        <v>3.6967421924779309E-2</v>
      </c>
      <c r="L412">
        <f>Mapping!AC$2*Valeurs!L412/(SUMPRODUCT(Mapping!$S$2:$AL$2,Valeurs!$B412:$U412))</f>
        <v>0.13334180833872911</v>
      </c>
      <c r="M412">
        <f>Mapping!AD$2*Valeurs!M412/(SUMPRODUCT(Mapping!$S$2:$AL$2,Valeurs!$B412:$U412))</f>
        <v>4.5495651559136374E-2</v>
      </c>
      <c r="N412">
        <f>Mapping!AE$2*Valeurs!N412/(SUMPRODUCT(Mapping!$S$2:$AL$2,Valeurs!$B412:$U412))</f>
        <v>3.7014577042730465E-2</v>
      </c>
      <c r="O412">
        <f>Mapping!AF$2*Valeurs!O412/(SUMPRODUCT(Mapping!$S$2:$AL$2,Valeurs!$B412:$U412))</f>
        <v>3.7023462523686997E-2</v>
      </c>
      <c r="P412">
        <f>Mapping!AG$2*Valeurs!P412/(SUMPRODUCT(Mapping!$S$2:$AL$2,Valeurs!$B412:$U412))</f>
        <v>8.376812650105267E-2</v>
      </c>
      <c r="Q412">
        <f>Mapping!AH$2*Valeurs!Q412/(SUMPRODUCT(Mapping!$S$2:$AL$2,Valeurs!$B412:$U412))</f>
        <v>3.3608049417683729E-2</v>
      </c>
      <c r="R412">
        <f>Mapping!AI$2*Valeurs!R412/(SUMPRODUCT(Mapping!$S$2:$AL$2,Valeurs!$B412:$U412))</f>
        <v>7.6379795477656054E-2</v>
      </c>
      <c r="S412">
        <f>Mapping!AJ$2*Valeurs!S412/(SUMPRODUCT(Mapping!$S$2:$AL$2,Valeurs!$B412:$U412))</f>
        <v>2.9691673140485344E-2</v>
      </c>
      <c r="T412">
        <f>Mapping!AK$2*Valeurs!T412/(SUMPRODUCT(Mapping!$S$2:$AL$2,Valeurs!$B412:$U412))</f>
        <v>3.0396281725005796E-2</v>
      </c>
      <c r="U412">
        <f>Mapping!AL$2*Valeurs!U412/(SUMPRODUCT(Mapping!$S$2:$AL$2,Valeurs!$B412:$U412))</f>
        <v>6.2443319833163743E-2</v>
      </c>
      <c r="V412">
        <f>SUMPRODUCT(B412:U412,Rendements!B412:U412)</f>
        <v>5.9128841973640602E-3</v>
      </c>
      <c r="W412">
        <f t="shared" si="6"/>
        <v>1.1513661995394209</v>
      </c>
    </row>
    <row r="413" spans="1:23" x14ac:dyDescent="0.25">
      <c r="A413" s="1" t="s">
        <v>432</v>
      </c>
      <c r="B413">
        <f>Mapping!S$2*Valeurs!B413/(SUMPRODUCT(Mapping!$S$2:$AL$2,Valeurs!$B413:$U413))</f>
        <v>4.8849405296501947E-2</v>
      </c>
      <c r="C413">
        <f>Mapping!T$2*Valeurs!C413/(SUMPRODUCT(Mapping!$S$2:$AL$2,Valeurs!$B413:$U413))</f>
        <v>3.9459443221508024E-2</v>
      </c>
      <c r="D413">
        <f>Mapping!U$2*Valeurs!D413/(SUMPRODUCT(Mapping!$S$2:$AL$2,Valeurs!$B413:$U413))</f>
        <v>3.5871476917333021E-2</v>
      </c>
      <c r="E413">
        <f>Mapping!V$2*Valeurs!E413/(SUMPRODUCT(Mapping!$S$2:$AL$2,Valeurs!$B413:$U413))</f>
        <v>3.8403825012866599E-2</v>
      </c>
      <c r="F413">
        <f>Mapping!W$2*Valeurs!F413/(SUMPRODUCT(Mapping!$S$2:$AL$2,Valeurs!$B413:$U413))</f>
        <v>6.121619353705491E-2</v>
      </c>
      <c r="G413">
        <f>Mapping!X$2*Valeurs!G413/(SUMPRODUCT(Mapping!$S$2:$AL$2,Valeurs!$B413:$U413))</f>
        <v>5.1375550214074001E-2</v>
      </c>
      <c r="H413">
        <f>Mapping!Y$2*Valeurs!H413/(SUMPRODUCT(Mapping!$S$2:$AL$2,Valeurs!$B413:$U413))</f>
        <v>6.3078375219427801E-2</v>
      </c>
      <c r="I413">
        <f>Mapping!Z$2*Valeurs!I413/(SUMPRODUCT(Mapping!$S$2:$AL$2,Valeurs!$B413:$U413))</f>
        <v>5.2852449155139002E-2</v>
      </c>
      <c r="J413">
        <f>Mapping!AA$2*Valeurs!J413/(SUMPRODUCT(Mapping!$S$2:$AL$2,Valeurs!$B413:$U413))</f>
        <v>4.4316375712762637E-3</v>
      </c>
      <c r="K413">
        <f>Mapping!AB$2*Valeurs!K413/(SUMPRODUCT(Mapping!$S$2:$AL$2,Valeurs!$B413:$U413))</f>
        <v>3.611468990322024E-2</v>
      </c>
      <c r="L413">
        <f>Mapping!AC$2*Valeurs!L413/(SUMPRODUCT(Mapping!$S$2:$AL$2,Valeurs!$B413:$U413))</f>
        <v>0.13111099299116719</v>
      </c>
      <c r="M413">
        <f>Mapping!AD$2*Valeurs!M413/(SUMPRODUCT(Mapping!$S$2:$AL$2,Valeurs!$B413:$U413))</f>
        <v>4.6094066837423231E-2</v>
      </c>
      <c r="N413">
        <f>Mapping!AE$2*Valeurs!N413/(SUMPRODUCT(Mapping!$S$2:$AL$2,Valeurs!$B413:$U413))</f>
        <v>3.7027462407101835E-2</v>
      </c>
      <c r="O413">
        <f>Mapping!AF$2*Valeurs!O413/(SUMPRODUCT(Mapping!$S$2:$AL$2,Valeurs!$B413:$U413))</f>
        <v>3.657401098980044E-2</v>
      </c>
      <c r="P413">
        <f>Mapping!AG$2*Valeurs!P413/(SUMPRODUCT(Mapping!$S$2:$AL$2,Valeurs!$B413:$U413))</f>
        <v>8.6420145106789525E-2</v>
      </c>
      <c r="Q413">
        <f>Mapping!AH$2*Valeurs!Q413/(SUMPRODUCT(Mapping!$S$2:$AL$2,Valeurs!$B413:$U413))</f>
        <v>3.2452784550404436E-2</v>
      </c>
      <c r="R413">
        <f>Mapping!AI$2*Valeurs!R413/(SUMPRODUCT(Mapping!$S$2:$AL$2,Valeurs!$B413:$U413))</f>
        <v>7.5434078332878282E-2</v>
      </c>
      <c r="S413">
        <f>Mapping!AJ$2*Valeurs!S413/(SUMPRODUCT(Mapping!$S$2:$AL$2,Valeurs!$B413:$U413))</f>
        <v>2.9459369358343309E-2</v>
      </c>
      <c r="T413">
        <f>Mapping!AK$2*Valeurs!T413/(SUMPRODUCT(Mapping!$S$2:$AL$2,Valeurs!$B413:$U413))</f>
        <v>2.9761302190507252E-2</v>
      </c>
      <c r="U413">
        <f>Mapping!AL$2*Valeurs!U413/(SUMPRODUCT(Mapping!$S$2:$AL$2,Valeurs!$B413:$U413))</f>
        <v>6.401274118718249E-2</v>
      </c>
      <c r="V413">
        <f>SUMPRODUCT(B413:U413,Rendements!B413:U413)</f>
        <v>1.4958243784395985E-2</v>
      </c>
      <c r="W413">
        <f t="shared" si="6"/>
        <v>1.1685886158372452</v>
      </c>
    </row>
    <row r="414" spans="1:23" x14ac:dyDescent="0.25">
      <c r="A414" s="1" t="s">
        <v>433</v>
      </c>
      <c r="B414">
        <f>Mapping!S$2*Valeurs!B414/(SUMPRODUCT(Mapping!$S$2:$AL$2,Valeurs!$B414:$U414))</f>
        <v>4.8123325956914764E-2</v>
      </c>
      <c r="C414">
        <f>Mapping!T$2*Valeurs!C414/(SUMPRODUCT(Mapping!$S$2:$AL$2,Valeurs!$B414:$U414))</f>
        <v>3.887399822500117E-2</v>
      </c>
      <c r="D414">
        <f>Mapping!U$2*Valeurs!D414/(SUMPRODUCT(Mapping!$S$2:$AL$2,Valeurs!$B414:$U414))</f>
        <v>3.5566828573701394E-2</v>
      </c>
      <c r="E414">
        <f>Mapping!V$2*Valeurs!E414/(SUMPRODUCT(Mapping!$S$2:$AL$2,Valeurs!$B414:$U414))</f>
        <v>3.8666411120714478E-2</v>
      </c>
      <c r="F414">
        <f>Mapping!W$2*Valeurs!F414/(SUMPRODUCT(Mapping!$S$2:$AL$2,Valeurs!$B414:$U414))</f>
        <v>6.0058346187163374E-2</v>
      </c>
      <c r="G414">
        <f>Mapping!X$2*Valeurs!G414/(SUMPRODUCT(Mapping!$S$2:$AL$2,Valeurs!$B414:$U414))</f>
        <v>5.1452987738127141E-2</v>
      </c>
      <c r="H414">
        <f>Mapping!Y$2*Valeurs!H414/(SUMPRODUCT(Mapping!$S$2:$AL$2,Valeurs!$B414:$U414))</f>
        <v>6.2751240592762228E-2</v>
      </c>
      <c r="I414">
        <f>Mapping!Z$2*Valeurs!I414/(SUMPRODUCT(Mapping!$S$2:$AL$2,Valeurs!$B414:$U414))</f>
        <v>5.2545491064019997E-2</v>
      </c>
      <c r="J414">
        <f>Mapping!AA$2*Valeurs!J414/(SUMPRODUCT(Mapping!$S$2:$AL$2,Valeurs!$B414:$U414))</f>
        <v>4.5118650919580838E-3</v>
      </c>
      <c r="K414">
        <f>Mapping!AB$2*Valeurs!K414/(SUMPRODUCT(Mapping!$S$2:$AL$2,Valeurs!$B414:$U414))</f>
        <v>3.6294504238388661E-2</v>
      </c>
      <c r="L414">
        <f>Mapping!AC$2*Valeurs!L414/(SUMPRODUCT(Mapping!$S$2:$AL$2,Valeurs!$B414:$U414))</f>
        <v>0.13306754154869654</v>
      </c>
      <c r="M414">
        <f>Mapping!AD$2*Valeurs!M414/(SUMPRODUCT(Mapping!$S$2:$AL$2,Valeurs!$B414:$U414))</f>
        <v>4.7679337255754774E-2</v>
      </c>
      <c r="N414">
        <f>Mapping!AE$2*Valeurs!N414/(SUMPRODUCT(Mapping!$S$2:$AL$2,Valeurs!$B414:$U414))</f>
        <v>3.6734063263775048E-2</v>
      </c>
      <c r="O414">
        <f>Mapping!AF$2*Valeurs!O414/(SUMPRODUCT(Mapping!$S$2:$AL$2,Valeurs!$B414:$U414))</f>
        <v>3.5193952628811455E-2</v>
      </c>
      <c r="P414">
        <f>Mapping!AG$2*Valeurs!P414/(SUMPRODUCT(Mapping!$S$2:$AL$2,Valeurs!$B414:$U414))</f>
        <v>8.686812655203445E-2</v>
      </c>
      <c r="Q414">
        <f>Mapping!AH$2*Valeurs!Q414/(SUMPRODUCT(Mapping!$S$2:$AL$2,Valeurs!$B414:$U414))</f>
        <v>3.255629390288519E-2</v>
      </c>
      <c r="R414">
        <f>Mapping!AI$2*Valeurs!R414/(SUMPRODUCT(Mapping!$S$2:$AL$2,Valeurs!$B414:$U414))</f>
        <v>7.5520772165732483E-2</v>
      </c>
      <c r="S414">
        <f>Mapping!AJ$2*Valeurs!S414/(SUMPRODUCT(Mapping!$S$2:$AL$2,Valeurs!$B414:$U414))</f>
        <v>2.9062001456727864E-2</v>
      </c>
      <c r="T414">
        <f>Mapping!AK$2*Valeurs!T414/(SUMPRODUCT(Mapping!$S$2:$AL$2,Valeurs!$B414:$U414))</f>
        <v>3.0091165383727504E-2</v>
      </c>
      <c r="U414">
        <f>Mapping!AL$2*Valeurs!U414/(SUMPRODUCT(Mapping!$S$2:$AL$2,Valeurs!$B414:$U414))</f>
        <v>6.4381747053103427E-2</v>
      </c>
      <c r="V414">
        <f>SUMPRODUCT(B414:U414,Rendements!B414:U414)</f>
        <v>9.3834703477395642E-3</v>
      </c>
      <c r="W414">
        <f t="shared" si="6"/>
        <v>1.1795540324626599</v>
      </c>
    </row>
    <row r="415" spans="1:23" x14ac:dyDescent="0.25">
      <c r="A415" s="1" t="s">
        <v>434</v>
      </c>
      <c r="B415">
        <f>Mapping!S$2*Valeurs!B415/(SUMPRODUCT(Mapping!$S$2:$AL$2,Valeurs!$B415:$U415))</f>
        <v>4.8925197046047322E-2</v>
      </c>
      <c r="C415">
        <f>Mapping!T$2*Valeurs!C415/(SUMPRODUCT(Mapping!$S$2:$AL$2,Valeurs!$B415:$U415))</f>
        <v>3.9037800331310352E-2</v>
      </c>
      <c r="D415">
        <f>Mapping!U$2*Valeurs!D415/(SUMPRODUCT(Mapping!$S$2:$AL$2,Valeurs!$B415:$U415))</f>
        <v>3.4651919771625905E-2</v>
      </c>
      <c r="E415">
        <f>Mapping!V$2*Valeurs!E415/(SUMPRODUCT(Mapping!$S$2:$AL$2,Valeurs!$B415:$U415))</f>
        <v>3.8202571829562243E-2</v>
      </c>
      <c r="F415">
        <f>Mapping!W$2*Valeurs!F415/(SUMPRODUCT(Mapping!$S$2:$AL$2,Valeurs!$B415:$U415))</f>
        <v>6.0719581300150337E-2</v>
      </c>
      <c r="G415">
        <f>Mapping!X$2*Valeurs!G415/(SUMPRODUCT(Mapping!$S$2:$AL$2,Valeurs!$B415:$U415))</f>
        <v>5.123579497973739E-2</v>
      </c>
      <c r="H415">
        <f>Mapping!Y$2*Valeurs!H415/(SUMPRODUCT(Mapping!$S$2:$AL$2,Valeurs!$B415:$U415))</f>
        <v>6.2793184050907544E-2</v>
      </c>
      <c r="I415">
        <f>Mapping!Z$2*Valeurs!I415/(SUMPRODUCT(Mapping!$S$2:$AL$2,Valeurs!$B415:$U415))</f>
        <v>5.2688285558401368E-2</v>
      </c>
      <c r="J415">
        <f>Mapping!AA$2*Valeurs!J415/(SUMPRODUCT(Mapping!$S$2:$AL$2,Valeurs!$B415:$U415))</f>
        <v>4.5023518082769817E-3</v>
      </c>
      <c r="K415">
        <f>Mapping!AB$2*Valeurs!K415/(SUMPRODUCT(Mapping!$S$2:$AL$2,Valeurs!$B415:$U415))</f>
        <v>3.6351009202044822E-2</v>
      </c>
      <c r="L415">
        <f>Mapping!AC$2*Valeurs!L415/(SUMPRODUCT(Mapping!$S$2:$AL$2,Valeurs!$B415:$U415))</f>
        <v>0.13086105030265266</v>
      </c>
      <c r="M415">
        <f>Mapping!AD$2*Valeurs!M415/(SUMPRODUCT(Mapping!$S$2:$AL$2,Valeurs!$B415:$U415))</f>
        <v>4.8747486294067464E-2</v>
      </c>
      <c r="N415">
        <f>Mapping!AE$2*Valeurs!N415/(SUMPRODUCT(Mapping!$S$2:$AL$2,Valeurs!$B415:$U415))</f>
        <v>3.6959377814911112E-2</v>
      </c>
      <c r="O415">
        <f>Mapping!AF$2*Valeurs!O415/(SUMPRODUCT(Mapping!$S$2:$AL$2,Valeurs!$B415:$U415))</f>
        <v>3.5780331753421941E-2</v>
      </c>
      <c r="P415">
        <f>Mapping!AG$2*Valeurs!P415/(SUMPRODUCT(Mapping!$S$2:$AL$2,Valeurs!$B415:$U415))</f>
        <v>8.6069304535214511E-2</v>
      </c>
      <c r="Q415">
        <f>Mapping!AH$2*Valeurs!Q415/(SUMPRODUCT(Mapping!$S$2:$AL$2,Valeurs!$B415:$U415))</f>
        <v>3.235504619243796E-2</v>
      </c>
      <c r="R415">
        <f>Mapping!AI$2*Valeurs!R415/(SUMPRODUCT(Mapping!$S$2:$AL$2,Valeurs!$B415:$U415))</f>
        <v>7.6800910848053058E-2</v>
      </c>
      <c r="S415">
        <f>Mapping!AJ$2*Valeurs!S415/(SUMPRODUCT(Mapping!$S$2:$AL$2,Valeurs!$B415:$U415))</f>
        <v>2.9388261638845482E-2</v>
      </c>
      <c r="T415">
        <f>Mapping!AK$2*Valeurs!T415/(SUMPRODUCT(Mapping!$S$2:$AL$2,Valeurs!$B415:$U415))</f>
        <v>3.0027718053908043E-2</v>
      </c>
      <c r="U415">
        <f>Mapping!AL$2*Valeurs!U415/(SUMPRODUCT(Mapping!$S$2:$AL$2,Valeurs!$B415:$U415))</f>
        <v>6.3902816688423361E-2</v>
      </c>
      <c r="V415">
        <f>SUMPRODUCT(B415:U415,Rendements!B415:U415)</f>
        <v>2.2744882861267775E-3</v>
      </c>
      <c r="W415">
        <f t="shared" si="6"/>
        <v>1.1822369142923497</v>
      </c>
    </row>
    <row r="416" spans="1:23" x14ac:dyDescent="0.25">
      <c r="A416" s="1" t="s">
        <v>435</v>
      </c>
      <c r="B416">
        <f>Mapping!S$2*Valeurs!B416/(SUMPRODUCT(Mapping!$S$2:$AL$2,Valeurs!$B416:$U416))</f>
        <v>4.8276071511160742E-2</v>
      </c>
      <c r="C416">
        <f>Mapping!T$2*Valeurs!C416/(SUMPRODUCT(Mapping!$S$2:$AL$2,Valeurs!$B416:$U416))</f>
        <v>3.9060249668040115E-2</v>
      </c>
      <c r="D416">
        <f>Mapping!U$2*Valeurs!D416/(SUMPRODUCT(Mapping!$S$2:$AL$2,Valeurs!$B416:$U416))</f>
        <v>3.4447685191690253E-2</v>
      </c>
      <c r="E416">
        <f>Mapping!V$2*Valeurs!E416/(SUMPRODUCT(Mapping!$S$2:$AL$2,Valeurs!$B416:$U416))</f>
        <v>3.7455756188264792E-2</v>
      </c>
      <c r="F416">
        <f>Mapping!W$2*Valeurs!F416/(SUMPRODUCT(Mapping!$S$2:$AL$2,Valeurs!$B416:$U416))</f>
        <v>6.0891454437155254E-2</v>
      </c>
      <c r="G416">
        <f>Mapping!X$2*Valeurs!G416/(SUMPRODUCT(Mapping!$S$2:$AL$2,Valeurs!$B416:$U416))</f>
        <v>5.1071120517473478E-2</v>
      </c>
      <c r="H416">
        <f>Mapping!Y$2*Valeurs!H416/(SUMPRODUCT(Mapping!$S$2:$AL$2,Valeurs!$B416:$U416))</f>
        <v>6.327488769837078E-2</v>
      </c>
      <c r="I416">
        <f>Mapping!Z$2*Valeurs!I416/(SUMPRODUCT(Mapping!$S$2:$AL$2,Valeurs!$B416:$U416))</f>
        <v>5.2480542457661469E-2</v>
      </c>
      <c r="J416">
        <f>Mapping!AA$2*Valeurs!J416/(SUMPRODUCT(Mapping!$S$2:$AL$2,Valeurs!$B416:$U416))</f>
        <v>4.531880381432242E-3</v>
      </c>
      <c r="K416">
        <f>Mapping!AB$2*Valeurs!K416/(SUMPRODUCT(Mapping!$S$2:$AL$2,Valeurs!$B416:$U416))</f>
        <v>3.6046703142165265E-2</v>
      </c>
      <c r="L416">
        <f>Mapping!AC$2*Valeurs!L416/(SUMPRODUCT(Mapping!$S$2:$AL$2,Valeurs!$B416:$U416))</f>
        <v>0.13181591098898054</v>
      </c>
      <c r="M416">
        <f>Mapping!AD$2*Valeurs!M416/(SUMPRODUCT(Mapping!$S$2:$AL$2,Valeurs!$B416:$U416))</f>
        <v>4.9415214587308964E-2</v>
      </c>
      <c r="N416">
        <f>Mapping!AE$2*Valeurs!N416/(SUMPRODUCT(Mapping!$S$2:$AL$2,Valeurs!$B416:$U416))</f>
        <v>3.6798255134234806E-2</v>
      </c>
      <c r="O416">
        <f>Mapping!AF$2*Valeurs!O416/(SUMPRODUCT(Mapping!$S$2:$AL$2,Valeurs!$B416:$U416))</f>
        <v>3.5465677194619717E-2</v>
      </c>
      <c r="P416">
        <f>Mapping!AG$2*Valeurs!P416/(SUMPRODUCT(Mapping!$S$2:$AL$2,Valeurs!$B416:$U416))</f>
        <v>8.6959321555734589E-2</v>
      </c>
      <c r="Q416">
        <f>Mapping!AH$2*Valeurs!Q416/(SUMPRODUCT(Mapping!$S$2:$AL$2,Valeurs!$B416:$U416))</f>
        <v>3.2232856533660544E-2</v>
      </c>
      <c r="R416">
        <f>Mapping!AI$2*Valeurs!R416/(SUMPRODUCT(Mapping!$S$2:$AL$2,Valeurs!$B416:$U416))</f>
        <v>7.6825729793927489E-2</v>
      </c>
      <c r="S416">
        <f>Mapping!AJ$2*Valeurs!S416/(SUMPRODUCT(Mapping!$S$2:$AL$2,Valeurs!$B416:$U416))</f>
        <v>2.875165414792543E-2</v>
      </c>
      <c r="T416">
        <f>Mapping!AK$2*Valeurs!T416/(SUMPRODUCT(Mapping!$S$2:$AL$2,Valeurs!$B416:$U416))</f>
        <v>3.0037421797013217E-2</v>
      </c>
      <c r="U416">
        <f>Mapping!AL$2*Valeurs!U416/(SUMPRODUCT(Mapping!$S$2:$AL$2,Valeurs!$B416:$U416))</f>
        <v>6.416160707318036E-2</v>
      </c>
      <c r="V416">
        <f>SUMPRODUCT(B416:U416,Rendements!B416:U416)</f>
        <v>-2.4628280104945367E-4</v>
      </c>
      <c r="W416">
        <f t="shared" si="6"/>
        <v>1.1819457496735937</v>
      </c>
    </row>
    <row r="417" spans="1:23" x14ac:dyDescent="0.25">
      <c r="A417" s="1" t="s">
        <v>436</v>
      </c>
      <c r="B417">
        <f>Mapping!S$2*Valeurs!B417/(SUMPRODUCT(Mapping!$S$2:$AL$2,Valeurs!$B417:$U417))</f>
        <v>4.8848101120389877E-2</v>
      </c>
      <c r="C417">
        <f>Mapping!T$2*Valeurs!C417/(SUMPRODUCT(Mapping!$S$2:$AL$2,Valeurs!$B417:$U417))</f>
        <v>3.9142618037252219E-2</v>
      </c>
      <c r="D417">
        <f>Mapping!U$2*Valeurs!D417/(SUMPRODUCT(Mapping!$S$2:$AL$2,Valeurs!$B417:$U417))</f>
        <v>3.4830003409690932E-2</v>
      </c>
      <c r="E417">
        <f>Mapping!V$2*Valeurs!E417/(SUMPRODUCT(Mapping!$S$2:$AL$2,Valeurs!$B417:$U417))</f>
        <v>3.775806737753639E-2</v>
      </c>
      <c r="F417">
        <f>Mapping!W$2*Valeurs!F417/(SUMPRODUCT(Mapping!$S$2:$AL$2,Valeurs!$B417:$U417))</f>
        <v>6.0729682291413893E-2</v>
      </c>
      <c r="G417">
        <f>Mapping!X$2*Valeurs!G417/(SUMPRODUCT(Mapping!$S$2:$AL$2,Valeurs!$B417:$U417))</f>
        <v>5.1099355587135555E-2</v>
      </c>
      <c r="H417">
        <f>Mapping!Y$2*Valeurs!H417/(SUMPRODUCT(Mapping!$S$2:$AL$2,Valeurs!$B417:$U417))</f>
        <v>6.2660102274676346E-2</v>
      </c>
      <c r="I417">
        <f>Mapping!Z$2*Valeurs!I417/(SUMPRODUCT(Mapping!$S$2:$AL$2,Valeurs!$B417:$U417))</f>
        <v>5.2392053563889839E-2</v>
      </c>
      <c r="J417">
        <f>Mapping!AA$2*Valeurs!J417/(SUMPRODUCT(Mapping!$S$2:$AL$2,Valeurs!$B417:$U417))</f>
        <v>4.4790414862388942E-3</v>
      </c>
      <c r="K417">
        <f>Mapping!AB$2*Valeurs!K417/(SUMPRODUCT(Mapping!$S$2:$AL$2,Valeurs!$B417:$U417))</f>
        <v>3.5475572382148594E-2</v>
      </c>
      <c r="L417">
        <f>Mapping!AC$2*Valeurs!L417/(SUMPRODUCT(Mapping!$S$2:$AL$2,Valeurs!$B417:$U417))</f>
        <v>0.12946348621776557</v>
      </c>
      <c r="M417">
        <f>Mapping!AD$2*Valeurs!M417/(SUMPRODUCT(Mapping!$S$2:$AL$2,Valeurs!$B417:$U417))</f>
        <v>5.210487356565139E-2</v>
      </c>
      <c r="N417">
        <f>Mapping!AE$2*Valeurs!N417/(SUMPRODUCT(Mapping!$S$2:$AL$2,Valeurs!$B417:$U417))</f>
        <v>3.5905660306745329E-2</v>
      </c>
      <c r="O417">
        <f>Mapping!AF$2*Valeurs!O417/(SUMPRODUCT(Mapping!$S$2:$AL$2,Valeurs!$B417:$U417))</f>
        <v>3.4816148683448338E-2</v>
      </c>
      <c r="P417">
        <f>Mapping!AG$2*Valeurs!P417/(SUMPRODUCT(Mapping!$S$2:$AL$2,Valeurs!$B417:$U417))</f>
        <v>8.8054063147486358E-2</v>
      </c>
      <c r="Q417">
        <f>Mapping!AH$2*Valeurs!Q417/(SUMPRODUCT(Mapping!$S$2:$AL$2,Valeurs!$B417:$U417))</f>
        <v>3.1962554486089513E-2</v>
      </c>
      <c r="R417">
        <f>Mapping!AI$2*Valeurs!R417/(SUMPRODUCT(Mapping!$S$2:$AL$2,Valeurs!$B417:$U417))</f>
        <v>7.8150471424636603E-2</v>
      </c>
      <c r="S417">
        <f>Mapping!AJ$2*Valeurs!S417/(SUMPRODUCT(Mapping!$S$2:$AL$2,Valeurs!$B417:$U417))</f>
        <v>2.8359545223133085E-2</v>
      </c>
      <c r="T417">
        <f>Mapping!AK$2*Valeurs!T417/(SUMPRODUCT(Mapping!$S$2:$AL$2,Valeurs!$B417:$U417))</f>
        <v>3.0275696425059472E-2</v>
      </c>
      <c r="U417">
        <f>Mapping!AL$2*Valeurs!U417/(SUMPRODUCT(Mapping!$S$2:$AL$2,Valeurs!$B417:$U417))</f>
        <v>6.3492902989611619E-2</v>
      </c>
      <c r="V417">
        <f>SUMPRODUCT(B417:U417,Rendements!B417:U417)</f>
        <v>4.6171959152262903E-4</v>
      </c>
      <c r="W417">
        <f t="shared" si="6"/>
        <v>1.1824914771823349</v>
      </c>
    </row>
    <row r="418" spans="1:23" x14ac:dyDescent="0.25">
      <c r="A418" s="1" t="s">
        <v>437</v>
      </c>
      <c r="B418">
        <f>Mapping!S$2*Valeurs!B418/(SUMPRODUCT(Mapping!$S$2:$AL$2,Valeurs!$B418:$U418))</f>
        <v>4.9295984213942011E-2</v>
      </c>
      <c r="C418">
        <f>Mapping!T$2*Valeurs!C418/(SUMPRODUCT(Mapping!$S$2:$AL$2,Valeurs!$B418:$U418))</f>
        <v>3.936114736986112E-2</v>
      </c>
      <c r="D418">
        <f>Mapping!U$2*Valeurs!D418/(SUMPRODUCT(Mapping!$S$2:$AL$2,Valeurs!$B418:$U418))</f>
        <v>3.4560478979708611E-2</v>
      </c>
      <c r="E418">
        <f>Mapping!V$2*Valeurs!E418/(SUMPRODUCT(Mapping!$S$2:$AL$2,Valeurs!$B418:$U418))</f>
        <v>3.7739605532528822E-2</v>
      </c>
      <c r="F418">
        <f>Mapping!W$2*Valeurs!F418/(SUMPRODUCT(Mapping!$S$2:$AL$2,Valeurs!$B418:$U418))</f>
        <v>6.0905075450493507E-2</v>
      </c>
      <c r="G418">
        <f>Mapping!X$2*Valeurs!G418/(SUMPRODUCT(Mapping!$S$2:$AL$2,Valeurs!$B418:$U418))</f>
        <v>5.0833982283368315E-2</v>
      </c>
      <c r="H418">
        <f>Mapping!Y$2*Valeurs!H418/(SUMPRODUCT(Mapping!$S$2:$AL$2,Valeurs!$B418:$U418))</f>
        <v>6.2426958842702197E-2</v>
      </c>
      <c r="I418">
        <f>Mapping!Z$2*Valeurs!I418/(SUMPRODUCT(Mapping!$S$2:$AL$2,Valeurs!$B418:$U418))</f>
        <v>5.2089311693238126E-2</v>
      </c>
      <c r="J418">
        <f>Mapping!AA$2*Valeurs!J418/(SUMPRODUCT(Mapping!$S$2:$AL$2,Valeurs!$B418:$U418))</f>
        <v>4.5869933804073611E-3</v>
      </c>
      <c r="K418">
        <f>Mapping!AB$2*Valeurs!K418/(SUMPRODUCT(Mapping!$S$2:$AL$2,Valeurs!$B418:$U418))</f>
        <v>3.6015411133918374E-2</v>
      </c>
      <c r="L418">
        <f>Mapping!AC$2*Valeurs!L418/(SUMPRODUCT(Mapping!$S$2:$AL$2,Valeurs!$B418:$U418))</f>
        <v>0.1307595319630501</v>
      </c>
      <c r="M418">
        <f>Mapping!AD$2*Valeurs!M418/(SUMPRODUCT(Mapping!$S$2:$AL$2,Valeurs!$B418:$U418))</f>
        <v>5.4054483239571578E-2</v>
      </c>
      <c r="N418">
        <f>Mapping!AE$2*Valeurs!N418/(SUMPRODUCT(Mapping!$S$2:$AL$2,Valeurs!$B418:$U418))</f>
        <v>3.6801048517528953E-2</v>
      </c>
      <c r="O418">
        <f>Mapping!AF$2*Valeurs!O418/(SUMPRODUCT(Mapping!$S$2:$AL$2,Valeurs!$B418:$U418))</f>
        <v>3.5334806502964305E-2</v>
      </c>
      <c r="P418">
        <f>Mapping!AG$2*Valeurs!P418/(SUMPRODUCT(Mapping!$S$2:$AL$2,Valeurs!$B418:$U418))</f>
        <v>8.5387351728770378E-2</v>
      </c>
      <c r="Q418">
        <f>Mapping!AH$2*Valeurs!Q418/(SUMPRODUCT(Mapping!$S$2:$AL$2,Valeurs!$B418:$U418))</f>
        <v>3.1667447158788484E-2</v>
      </c>
      <c r="R418">
        <f>Mapping!AI$2*Valeurs!R418/(SUMPRODUCT(Mapping!$S$2:$AL$2,Valeurs!$B418:$U418))</f>
        <v>7.7306360730414692E-2</v>
      </c>
      <c r="S418">
        <f>Mapping!AJ$2*Valeurs!S418/(SUMPRODUCT(Mapping!$S$2:$AL$2,Valeurs!$B418:$U418))</f>
        <v>2.8332831380511313E-2</v>
      </c>
      <c r="T418">
        <f>Mapping!AK$2*Valeurs!T418/(SUMPRODUCT(Mapping!$S$2:$AL$2,Valeurs!$B418:$U418))</f>
        <v>3.0198626778457166E-2</v>
      </c>
      <c r="U418">
        <f>Mapping!AL$2*Valeurs!U418/(SUMPRODUCT(Mapping!$S$2:$AL$2,Valeurs!$B418:$U418))</f>
        <v>6.2342563119774409E-2</v>
      </c>
      <c r="V418">
        <f>SUMPRODUCT(B418:U418,Rendements!B418:U418)</f>
        <v>1.1954797912553734E-3</v>
      </c>
      <c r="W418">
        <f t="shared" si="6"/>
        <v>1.1839051218466383</v>
      </c>
    </row>
    <row r="419" spans="1:23" x14ac:dyDescent="0.25">
      <c r="A419" s="1" t="s">
        <v>438</v>
      </c>
      <c r="B419">
        <f>Mapping!S$2*Valeurs!B419/(SUMPRODUCT(Mapping!$S$2:$AL$2,Valeurs!$B419:$U419))</f>
        <v>4.9033998464253103E-2</v>
      </c>
      <c r="C419">
        <f>Mapping!T$2*Valeurs!C419/(SUMPRODUCT(Mapping!$S$2:$AL$2,Valeurs!$B419:$U419))</f>
        <v>3.915196076233636E-2</v>
      </c>
      <c r="D419">
        <f>Mapping!U$2*Valeurs!D419/(SUMPRODUCT(Mapping!$S$2:$AL$2,Valeurs!$B419:$U419))</f>
        <v>3.4441021444524392E-2</v>
      </c>
      <c r="E419">
        <f>Mapping!V$2*Valeurs!E419/(SUMPRODUCT(Mapping!$S$2:$AL$2,Valeurs!$B419:$U419))</f>
        <v>3.7539036682833211E-2</v>
      </c>
      <c r="F419">
        <f>Mapping!W$2*Valeurs!F419/(SUMPRODUCT(Mapping!$S$2:$AL$2,Valeurs!$B419:$U419))</f>
        <v>6.0581392657540076E-2</v>
      </c>
      <c r="G419">
        <f>Mapping!X$2*Valeurs!G419/(SUMPRODUCT(Mapping!$S$2:$AL$2,Valeurs!$B419:$U419))</f>
        <v>5.056382277300369E-2</v>
      </c>
      <c r="H419">
        <f>Mapping!Y$2*Valeurs!H419/(SUMPRODUCT(Mapping!$S$2:$AL$2,Valeurs!$B419:$U419))</f>
        <v>6.2095187931257886E-2</v>
      </c>
      <c r="I419">
        <f>Mapping!Z$2*Valeurs!I419/(SUMPRODUCT(Mapping!$S$2:$AL$2,Valeurs!$B419:$U419))</f>
        <v>5.1812480677642485E-2</v>
      </c>
      <c r="J419">
        <f>Mapping!AA$2*Valeurs!J419/(SUMPRODUCT(Mapping!$S$2:$AL$2,Valeurs!$B419:$U419))</f>
        <v>4.5745700468496509E-3</v>
      </c>
      <c r="K419">
        <f>Mapping!AB$2*Valeurs!K419/(SUMPRODUCT(Mapping!$S$2:$AL$2,Valeurs!$B419:$U419))</f>
        <v>3.5807477794174751E-2</v>
      </c>
      <c r="L419">
        <f>Mapping!AC$2*Valeurs!L419/(SUMPRODUCT(Mapping!$S$2:$AL$2,Valeurs!$B419:$U419))</f>
        <v>0.13026609883695925</v>
      </c>
      <c r="M419">
        <f>Mapping!AD$2*Valeurs!M419/(SUMPRODUCT(Mapping!$S$2:$AL$2,Valeurs!$B419:$U419))</f>
        <v>5.5665925596276908E-2</v>
      </c>
      <c r="N419">
        <f>Mapping!AE$2*Valeurs!N419/(SUMPRODUCT(Mapping!$S$2:$AL$2,Valeurs!$B419:$U419))</f>
        <v>3.7443760824556131E-2</v>
      </c>
      <c r="O419">
        <f>Mapping!AF$2*Valeurs!O419/(SUMPRODUCT(Mapping!$S$2:$AL$2,Valeurs!$B419:$U419))</f>
        <v>3.5147018067062191E-2</v>
      </c>
      <c r="P419">
        <f>Mapping!AG$2*Valeurs!P419/(SUMPRODUCT(Mapping!$S$2:$AL$2,Valeurs!$B419:$U419))</f>
        <v>8.689167911145311E-2</v>
      </c>
      <c r="Q419">
        <f>Mapping!AH$2*Valeurs!Q419/(SUMPRODUCT(Mapping!$S$2:$AL$2,Valeurs!$B419:$U419))</f>
        <v>3.176274027649701E-2</v>
      </c>
      <c r="R419">
        <f>Mapping!AI$2*Valeurs!R419/(SUMPRODUCT(Mapping!$S$2:$AL$2,Valeurs!$B419:$U419))</f>
        <v>7.7150979380182574E-2</v>
      </c>
      <c r="S419">
        <f>Mapping!AJ$2*Valeurs!S419/(SUMPRODUCT(Mapping!$S$2:$AL$2,Valeurs!$B419:$U419))</f>
        <v>2.8118058778561255E-2</v>
      </c>
      <c r="T419">
        <f>Mapping!AK$2*Valeurs!T419/(SUMPRODUCT(Mapping!$S$2:$AL$2,Valeurs!$B419:$U419))</f>
        <v>2.9941549160798796E-2</v>
      </c>
      <c r="U419">
        <f>Mapping!AL$2*Valeurs!U419/(SUMPRODUCT(Mapping!$S$2:$AL$2,Valeurs!$B419:$U419))</f>
        <v>6.2011240733237237E-2</v>
      </c>
      <c r="V419">
        <f>SUMPRODUCT(B419:U419,Rendements!B419:U419)</f>
        <v>5.449920094957518E-3</v>
      </c>
      <c r="W419">
        <f t="shared" si="6"/>
        <v>1.1903573101607134</v>
      </c>
    </row>
    <row r="420" spans="1:23" x14ac:dyDescent="0.25">
      <c r="A420" s="1" t="s">
        <v>439</v>
      </c>
      <c r="B420">
        <f>Mapping!S$2*Valeurs!B420/(SUMPRODUCT(Mapping!$S$2:$AL$2,Valeurs!$B420:$U420))</f>
        <v>4.8584868317310022E-2</v>
      </c>
      <c r="C420">
        <f>Mapping!T$2*Valeurs!C420/(SUMPRODUCT(Mapping!$S$2:$AL$2,Valeurs!$B420:$U420))</f>
        <v>3.9371514392857722E-2</v>
      </c>
      <c r="D420">
        <f>Mapping!U$2*Valeurs!D420/(SUMPRODUCT(Mapping!$S$2:$AL$2,Valeurs!$B420:$U420))</f>
        <v>3.4432263934576927E-2</v>
      </c>
      <c r="E420">
        <f>Mapping!V$2*Valeurs!E420/(SUMPRODUCT(Mapping!$S$2:$AL$2,Valeurs!$B420:$U420))</f>
        <v>3.7715839543056635E-2</v>
      </c>
      <c r="F420">
        <f>Mapping!W$2*Valeurs!F420/(SUMPRODUCT(Mapping!$S$2:$AL$2,Valeurs!$B420:$U420))</f>
        <v>6.0323881928496921E-2</v>
      </c>
      <c r="G420">
        <f>Mapping!X$2*Valeurs!G420/(SUMPRODUCT(Mapping!$S$2:$AL$2,Valeurs!$B420:$U420))</f>
        <v>5.0735463101118143E-2</v>
      </c>
      <c r="H420">
        <f>Mapping!Y$2*Valeurs!H420/(SUMPRODUCT(Mapping!$S$2:$AL$2,Valeurs!$B420:$U420))</f>
        <v>6.2203703576881715E-2</v>
      </c>
      <c r="I420">
        <f>Mapping!Z$2*Valeurs!I420/(SUMPRODUCT(Mapping!$S$2:$AL$2,Valeurs!$B420:$U420))</f>
        <v>5.2305842240356087E-2</v>
      </c>
      <c r="J420">
        <f>Mapping!AA$2*Valeurs!J420/(SUMPRODUCT(Mapping!$S$2:$AL$2,Valeurs!$B420:$U420))</f>
        <v>4.5745475495883384E-3</v>
      </c>
      <c r="K420">
        <f>Mapping!AB$2*Valeurs!K420/(SUMPRODUCT(Mapping!$S$2:$AL$2,Valeurs!$B420:$U420))</f>
        <v>3.5999067820744503E-2</v>
      </c>
      <c r="L420">
        <f>Mapping!AC$2*Valeurs!L420/(SUMPRODUCT(Mapping!$S$2:$AL$2,Valeurs!$B420:$U420))</f>
        <v>0.1316619702855191</v>
      </c>
      <c r="M420">
        <f>Mapping!AD$2*Valeurs!M420/(SUMPRODUCT(Mapping!$S$2:$AL$2,Valeurs!$B420:$U420))</f>
        <v>5.5282430287330812E-2</v>
      </c>
      <c r="N420">
        <f>Mapping!AE$2*Valeurs!N420/(SUMPRODUCT(Mapping!$S$2:$AL$2,Valeurs!$B420:$U420))</f>
        <v>3.773312696028E-2</v>
      </c>
      <c r="O420">
        <f>Mapping!AF$2*Valeurs!O420/(SUMPRODUCT(Mapping!$S$2:$AL$2,Valeurs!$B420:$U420))</f>
        <v>3.4867145791020682E-2</v>
      </c>
      <c r="P420">
        <f>Mapping!AG$2*Valeurs!P420/(SUMPRODUCT(Mapping!$S$2:$AL$2,Valeurs!$B420:$U420))</f>
        <v>8.6204250752568518E-2</v>
      </c>
      <c r="Q420">
        <f>Mapping!AH$2*Valeurs!Q420/(SUMPRODUCT(Mapping!$S$2:$AL$2,Valeurs!$B420:$U420))</f>
        <v>3.1471579893133241E-2</v>
      </c>
      <c r="R420">
        <f>Mapping!AI$2*Valeurs!R420/(SUMPRODUCT(Mapping!$S$2:$AL$2,Valeurs!$B420:$U420))</f>
        <v>7.6496394675133153E-2</v>
      </c>
      <c r="S420">
        <f>Mapping!AJ$2*Valeurs!S420/(SUMPRODUCT(Mapping!$S$2:$AL$2,Valeurs!$B420:$U420))</f>
        <v>2.6938923556253699E-2</v>
      </c>
      <c r="T420">
        <f>Mapping!AK$2*Valeurs!T420/(SUMPRODUCT(Mapping!$S$2:$AL$2,Valeurs!$B420:$U420))</f>
        <v>2.9979677321501391E-2</v>
      </c>
      <c r="U420">
        <f>Mapping!AL$2*Valeurs!U420/(SUMPRODUCT(Mapping!$S$2:$AL$2,Valeurs!$B420:$U420))</f>
        <v>6.311750807227251E-2</v>
      </c>
      <c r="V420">
        <f>SUMPRODUCT(B420:U420,Rendements!B420:U420)</f>
        <v>9.9483305301186235E-4</v>
      </c>
      <c r="W420">
        <f t="shared" si="6"/>
        <v>1.1915415169577557</v>
      </c>
    </row>
    <row r="421" spans="1:23" x14ac:dyDescent="0.25">
      <c r="A421" s="1" t="s">
        <v>440</v>
      </c>
      <c r="B421">
        <f>Mapping!S$2*Valeurs!B421/(SUMPRODUCT(Mapping!$S$2:$AL$2,Valeurs!$B421:$U421))</f>
        <v>4.8277857999009834E-2</v>
      </c>
      <c r="C421">
        <f>Mapping!T$2*Valeurs!C421/(SUMPRODUCT(Mapping!$S$2:$AL$2,Valeurs!$B421:$U421))</f>
        <v>3.9440810271759989E-2</v>
      </c>
      <c r="D421">
        <f>Mapping!U$2*Valeurs!D421/(SUMPRODUCT(Mapping!$S$2:$AL$2,Valeurs!$B421:$U421))</f>
        <v>3.4748794681928354E-2</v>
      </c>
      <c r="E421">
        <f>Mapping!V$2*Valeurs!E421/(SUMPRODUCT(Mapping!$S$2:$AL$2,Valeurs!$B421:$U421))</f>
        <v>3.7210970844745277E-2</v>
      </c>
      <c r="F421">
        <f>Mapping!W$2*Valeurs!F421/(SUMPRODUCT(Mapping!$S$2:$AL$2,Valeurs!$B421:$U421))</f>
        <v>5.9314235218322978E-2</v>
      </c>
      <c r="G421">
        <f>Mapping!X$2*Valeurs!G421/(SUMPRODUCT(Mapping!$S$2:$AL$2,Valeurs!$B421:$U421))</f>
        <v>5.035043814245603E-2</v>
      </c>
      <c r="H421">
        <f>Mapping!Y$2*Valeurs!H421/(SUMPRODUCT(Mapping!$S$2:$AL$2,Valeurs!$B421:$U421))</f>
        <v>6.147326119290538E-2</v>
      </c>
      <c r="I421">
        <f>Mapping!Z$2*Valeurs!I421/(SUMPRODUCT(Mapping!$S$2:$AL$2,Valeurs!$B421:$U421))</f>
        <v>5.0313766087094536E-2</v>
      </c>
      <c r="J421">
        <f>Mapping!AA$2*Valeurs!J421/(SUMPRODUCT(Mapping!$S$2:$AL$2,Valeurs!$B421:$U421))</f>
        <v>4.649497489252725E-3</v>
      </c>
      <c r="K421">
        <f>Mapping!AB$2*Valeurs!K421/(SUMPRODUCT(Mapping!$S$2:$AL$2,Valeurs!$B421:$U421))</f>
        <v>3.6267711926400471E-2</v>
      </c>
      <c r="L421">
        <f>Mapping!AC$2*Valeurs!L421/(SUMPRODUCT(Mapping!$S$2:$AL$2,Valeurs!$B421:$U421))</f>
        <v>0.13328587727309915</v>
      </c>
      <c r="M421">
        <f>Mapping!AD$2*Valeurs!M421/(SUMPRODUCT(Mapping!$S$2:$AL$2,Valeurs!$B421:$U421))</f>
        <v>5.8460409931487614E-2</v>
      </c>
      <c r="N421">
        <f>Mapping!AE$2*Valeurs!N421/(SUMPRODUCT(Mapping!$S$2:$AL$2,Valeurs!$B421:$U421))</f>
        <v>3.863572585842398E-2</v>
      </c>
      <c r="O421">
        <f>Mapping!AF$2*Valeurs!O421/(SUMPRODUCT(Mapping!$S$2:$AL$2,Valeurs!$B421:$U421))</f>
        <v>3.5060546671608718E-2</v>
      </c>
      <c r="P421">
        <f>Mapping!AG$2*Valeurs!P421/(SUMPRODUCT(Mapping!$S$2:$AL$2,Valeurs!$B421:$U421))</f>
        <v>8.4241394407935544E-2</v>
      </c>
      <c r="Q421">
        <f>Mapping!AH$2*Valeurs!Q421/(SUMPRODUCT(Mapping!$S$2:$AL$2,Valeurs!$B421:$U421))</f>
        <v>3.0415048770000359E-2</v>
      </c>
      <c r="R421">
        <f>Mapping!AI$2*Valeurs!R421/(SUMPRODUCT(Mapping!$S$2:$AL$2,Valeurs!$B421:$U421))</f>
        <v>7.5040817908717028E-2</v>
      </c>
      <c r="S421">
        <f>Mapping!AJ$2*Valeurs!S421/(SUMPRODUCT(Mapping!$S$2:$AL$2,Valeurs!$B421:$U421))</f>
        <v>2.7011655537479872E-2</v>
      </c>
      <c r="T421">
        <f>Mapping!AK$2*Valeurs!T421/(SUMPRODUCT(Mapping!$S$2:$AL$2,Valeurs!$B421:$U421))</f>
        <v>2.9174895333368558E-2</v>
      </c>
      <c r="U421">
        <f>Mapping!AL$2*Valeurs!U421/(SUMPRODUCT(Mapping!$S$2:$AL$2,Valeurs!$B421:$U421))</f>
        <v>6.6626284454003468E-2</v>
      </c>
      <c r="V421">
        <f>SUMPRODUCT(B421:U421,Rendements!B421:U421)</f>
        <v>5.1033037473046661E-3</v>
      </c>
      <c r="W421">
        <f t="shared" si="6"/>
        <v>1.1976223152463152</v>
      </c>
    </row>
    <row r="422" spans="1:23" x14ac:dyDescent="0.25">
      <c r="A422" s="1" t="s">
        <v>441</v>
      </c>
      <c r="B422">
        <f>Mapping!S$2*Valeurs!B422/(SUMPRODUCT(Mapping!$S$2:$AL$2,Valeurs!$B422:$U422))</f>
        <v>4.8120331715843886E-2</v>
      </c>
      <c r="C422">
        <f>Mapping!T$2*Valeurs!C422/(SUMPRODUCT(Mapping!$S$2:$AL$2,Valeurs!$B422:$U422))</f>
        <v>3.9312118475879336E-2</v>
      </c>
      <c r="D422">
        <f>Mapping!U$2*Valeurs!D422/(SUMPRODUCT(Mapping!$S$2:$AL$2,Valeurs!$B422:$U422))</f>
        <v>3.4635412508451369E-2</v>
      </c>
      <c r="E422">
        <f>Mapping!V$2*Valeurs!E422/(SUMPRODUCT(Mapping!$S$2:$AL$2,Valeurs!$B422:$U422))</f>
        <v>3.7089554813191233E-2</v>
      </c>
      <c r="F422">
        <f>Mapping!W$2*Valeurs!F422/(SUMPRODUCT(Mapping!$S$2:$AL$2,Valeurs!$B422:$U422))</f>
        <v>6.022353173408164E-2</v>
      </c>
      <c r="G422">
        <f>Mapping!X$2*Valeurs!G422/(SUMPRODUCT(Mapping!$S$2:$AL$2,Valeurs!$B422:$U422))</f>
        <v>5.0186149217779197E-2</v>
      </c>
      <c r="H422">
        <f>Mapping!Y$2*Valeurs!H422/(SUMPRODUCT(Mapping!$S$2:$AL$2,Valeurs!$B422:$U422))</f>
        <v>6.1272679502847663E-2</v>
      </c>
      <c r="I422">
        <f>Mapping!Z$2*Valeurs!I422/(SUMPRODUCT(Mapping!$S$2:$AL$2,Valeurs!$B422:$U422))</f>
        <v>5.0753770718882894E-2</v>
      </c>
      <c r="J422">
        <f>Mapping!AA$2*Valeurs!J422/(SUMPRODUCT(Mapping!$S$2:$AL$2,Valeurs!$B422:$U422))</f>
        <v>4.5553099482508394E-3</v>
      </c>
      <c r="K422">
        <f>Mapping!AB$2*Valeurs!K422/(SUMPRODUCT(Mapping!$S$2:$AL$2,Valeurs!$B422:$U422))</f>
        <v>3.6796653926149163E-2</v>
      </c>
      <c r="L422">
        <f>Mapping!AC$2*Valeurs!L422/(SUMPRODUCT(Mapping!$S$2:$AL$2,Valeurs!$B422:$U422))</f>
        <v>0.13285097751334232</v>
      </c>
      <c r="M422">
        <f>Mapping!AD$2*Valeurs!M422/(SUMPRODUCT(Mapping!$S$2:$AL$2,Valeurs!$B422:$U422))</f>
        <v>5.7649533304181912E-2</v>
      </c>
      <c r="N422">
        <f>Mapping!AE$2*Valeurs!N422/(SUMPRODUCT(Mapping!$S$2:$AL$2,Valeurs!$B422:$U422))</f>
        <v>3.7209666890616888E-2</v>
      </c>
      <c r="O422">
        <f>Mapping!AF$2*Valeurs!O422/(SUMPRODUCT(Mapping!$S$2:$AL$2,Valeurs!$B422:$U422))</f>
        <v>3.5547672568771727E-2</v>
      </c>
      <c r="P422">
        <f>Mapping!AG$2*Valeurs!P422/(SUMPRODUCT(Mapping!$S$2:$AL$2,Valeurs!$B422:$U422))</f>
        <v>8.3723844548643817E-2</v>
      </c>
      <c r="Q422">
        <f>Mapping!AH$2*Valeurs!Q422/(SUMPRODUCT(Mapping!$S$2:$AL$2,Valeurs!$B422:$U422))</f>
        <v>3.0707821965879713E-2</v>
      </c>
      <c r="R422">
        <f>Mapping!AI$2*Valeurs!R422/(SUMPRODUCT(Mapping!$S$2:$AL$2,Valeurs!$B422:$U422))</f>
        <v>7.5454515485539955E-2</v>
      </c>
      <c r="S422">
        <f>Mapping!AJ$2*Valeurs!S422/(SUMPRODUCT(Mapping!$S$2:$AL$2,Valeurs!$B422:$U422))</f>
        <v>2.7560008758757453E-2</v>
      </c>
      <c r="T422">
        <f>Mapping!AK$2*Valeurs!T422/(SUMPRODUCT(Mapping!$S$2:$AL$2,Valeurs!$B422:$U422))</f>
        <v>2.9941557487692883E-2</v>
      </c>
      <c r="U422">
        <f>Mapping!AL$2*Valeurs!U422/(SUMPRODUCT(Mapping!$S$2:$AL$2,Valeurs!$B422:$U422))</f>
        <v>6.6408888915216069E-2</v>
      </c>
      <c r="V422">
        <f>SUMPRODUCT(B422:U422,Rendements!B422:U422)</f>
        <v>3.4166953788630498E-3</v>
      </c>
      <c r="W422">
        <f t="shared" si="6"/>
        <v>1.2017142258764406</v>
      </c>
    </row>
    <row r="423" spans="1:23" x14ac:dyDescent="0.25">
      <c r="A423" s="1" t="s">
        <v>442</v>
      </c>
      <c r="B423">
        <f>Mapping!S$2*Valeurs!B423/(SUMPRODUCT(Mapping!$S$2:$AL$2,Valeurs!$B423:$U423))</f>
        <v>4.8848837302719356E-2</v>
      </c>
      <c r="C423">
        <f>Mapping!T$2*Valeurs!C423/(SUMPRODUCT(Mapping!$S$2:$AL$2,Valeurs!$B423:$U423))</f>
        <v>3.9011603633382602E-2</v>
      </c>
      <c r="D423">
        <f>Mapping!U$2*Valeurs!D423/(SUMPRODUCT(Mapping!$S$2:$AL$2,Valeurs!$B423:$U423))</f>
        <v>3.4449328185381843E-2</v>
      </c>
      <c r="E423">
        <f>Mapping!V$2*Valeurs!E423/(SUMPRODUCT(Mapping!$S$2:$AL$2,Valeurs!$B423:$U423))</f>
        <v>3.638586616690586E-2</v>
      </c>
      <c r="F423">
        <f>Mapping!W$2*Valeurs!F423/(SUMPRODUCT(Mapping!$S$2:$AL$2,Valeurs!$B423:$U423))</f>
        <v>5.9993407650198068E-2</v>
      </c>
      <c r="G423">
        <f>Mapping!X$2*Valeurs!G423/(SUMPRODUCT(Mapping!$S$2:$AL$2,Valeurs!$B423:$U423))</f>
        <v>5.0223048075310341E-2</v>
      </c>
      <c r="H423">
        <f>Mapping!Y$2*Valeurs!H423/(SUMPRODUCT(Mapping!$S$2:$AL$2,Valeurs!$B423:$U423))</f>
        <v>6.3274597439521463E-2</v>
      </c>
      <c r="I423">
        <f>Mapping!Z$2*Valeurs!I423/(SUMPRODUCT(Mapping!$S$2:$AL$2,Valeurs!$B423:$U423))</f>
        <v>5.0099135351499083E-2</v>
      </c>
      <c r="J423">
        <f>Mapping!AA$2*Valeurs!J423/(SUMPRODUCT(Mapping!$S$2:$AL$2,Valeurs!$B423:$U423))</f>
        <v>4.574003191620454E-3</v>
      </c>
      <c r="K423">
        <f>Mapping!AB$2*Valeurs!K423/(SUMPRODUCT(Mapping!$S$2:$AL$2,Valeurs!$B423:$U423))</f>
        <v>3.6956735810821519E-2</v>
      </c>
      <c r="L423">
        <f>Mapping!AC$2*Valeurs!L423/(SUMPRODUCT(Mapping!$S$2:$AL$2,Valeurs!$B423:$U423))</f>
        <v>0.13318034140422019</v>
      </c>
      <c r="M423">
        <f>Mapping!AD$2*Valeurs!M423/(SUMPRODUCT(Mapping!$S$2:$AL$2,Valeurs!$B423:$U423))</f>
        <v>5.6413930377847074E-2</v>
      </c>
      <c r="N423">
        <f>Mapping!AE$2*Valeurs!N423/(SUMPRODUCT(Mapping!$S$2:$AL$2,Valeurs!$B423:$U423))</f>
        <v>3.7607928441354639E-2</v>
      </c>
      <c r="O423">
        <f>Mapping!AF$2*Valeurs!O423/(SUMPRODUCT(Mapping!$S$2:$AL$2,Valeurs!$B423:$U423))</f>
        <v>3.5447681651352481E-2</v>
      </c>
      <c r="P423">
        <f>Mapping!AG$2*Valeurs!P423/(SUMPRODUCT(Mapping!$S$2:$AL$2,Valeurs!$B423:$U423))</f>
        <v>8.2655522542720669E-2</v>
      </c>
      <c r="Q423">
        <f>Mapping!AH$2*Valeurs!Q423/(SUMPRODUCT(Mapping!$S$2:$AL$2,Valeurs!$B423:$U423))</f>
        <v>3.0938210095391598E-2</v>
      </c>
      <c r="R423">
        <f>Mapping!AI$2*Valeurs!R423/(SUMPRODUCT(Mapping!$S$2:$AL$2,Valeurs!$B423:$U423))</f>
        <v>7.6867390896832075E-2</v>
      </c>
      <c r="S423">
        <f>Mapping!AJ$2*Valeurs!S423/(SUMPRODUCT(Mapping!$S$2:$AL$2,Valeurs!$B423:$U423))</f>
        <v>2.8606946153141449E-2</v>
      </c>
      <c r="T423">
        <f>Mapping!AK$2*Valeurs!T423/(SUMPRODUCT(Mapping!$S$2:$AL$2,Valeurs!$B423:$U423))</f>
        <v>2.9862242593976126E-2</v>
      </c>
      <c r="U423">
        <f>Mapping!AL$2*Valeurs!U423/(SUMPRODUCT(Mapping!$S$2:$AL$2,Valeurs!$B423:$U423))</f>
        <v>6.4603243035803115E-2</v>
      </c>
      <c r="V423">
        <f>SUMPRODUCT(B423:U423,Rendements!B423:U423)</f>
        <v>-2.9580015783043571E-3</v>
      </c>
      <c r="W423">
        <f t="shared" si="6"/>
        <v>1.1981595532996272</v>
      </c>
    </row>
    <row r="424" spans="1:23" x14ac:dyDescent="0.25">
      <c r="A424" s="1" t="s">
        <v>443</v>
      </c>
      <c r="B424">
        <f>Mapping!S$2*Valeurs!B424/(SUMPRODUCT(Mapping!$S$2:$AL$2,Valeurs!$B424:$U424))</f>
        <v>4.9551413915669092E-2</v>
      </c>
      <c r="C424">
        <f>Mapping!T$2*Valeurs!C424/(SUMPRODUCT(Mapping!$S$2:$AL$2,Valeurs!$B424:$U424))</f>
        <v>3.8722302310929053E-2</v>
      </c>
      <c r="D424">
        <f>Mapping!U$2*Valeurs!D424/(SUMPRODUCT(Mapping!$S$2:$AL$2,Valeurs!$B424:$U424))</f>
        <v>3.4112476752598826E-2</v>
      </c>
      <c r="E424">
        <f>Mapping!V$2*Valeurs!E424/(SUMPRODUCT(Mapping!$S$2:$AL$2,Valeurs!$B424:$U424))</f>
        <v>3.5491915357253635E-2</v>
      </c>
      <c r="F424">
        <f>Mapping!W$2*Valeurs!F424/(SUMPRODUCT(Mapping!$S$2:$AL$2,Valeurs!$B424:$U424))</f>
        <v>5.941618752601785E-2</v>
      </c>
      <c r="G424">
        <f>Mapping!X$2*Valeurs!G424/(SUMPRODUCT(Mapping!$S$2:$AL$2,Valeurs!$B424:$U424))</f>
        <v>5.1169631896083735E-2</v>
      </c>
      <c r="H424">
        <f>Mapping!Y$2*Valeurs!H424/(SUMPRODUCT(Mapping!$S$2:$AL$2,Valeurs!$B424:$U424))</f>
        <v>6.4094096556907537E-2</v>
      </c>
      <c r="I424">
        <f>Mapping!Z$2*Valeurs!I424/(SUMPRODUCT(Mapping!$S$2:$AL$2,Valeurs!$B424:$U424))</f>
        <v>4.9250935281935124E-2</v>
      </c>
      <c r="J424">
        <f>Mapping!AA$2*Valeurs!J424/(SUMPRODUCT(Mapping!$S$2:$AL$2,Valeurs!$B424:$U424))</f>
        <v>4.6566993475981467E-3</v>
      </c>
      <c r="K424">
        <f>Mapping!AB$2*Valeurs!K424/(SUMPRODUCT(Mapping!$S$2:$AL$2,Valeurs!$B424:$U424))</f>
        <v>3.6594699341400375E-2</v>
      </c>
      <c r="L424">
        <f>Mapping!AC$2*Valeurs!L424/(SUMPRODUCT(Mapping!$S$2:$AL$2,Valeurs!$B424:$U424))</f>
        <v>0.1332228935954084</v>
      </c>
      <c r="M424">
        <f>Mapping!AD$2*Valeurs!M424/(SUMPRODUCT(Mapping!$S$2:$AL$2,Valeurs!$B424:$U424))</f>
        <v>5.6405827645077893E-2</v>
      </c>
      <c r="N424">
        <f>Mapping!AE$2*Valeurs!N424/(SUMPRODUCT(Mapping!$S$2:$AL$2,Valeurs!$B424:$U424))</f>
        <v>3.6652469816018843E-2</v>
      </c>
      <c r="O424">
        <f>Mapping!AF$2*Valeurs!O424/(SUMPRODUCT(Mapping!$S$2:$AL$2,Valeurs!$B424:$U424))</f>
        <v>3.5124500625761855E-2</v>
      </c>
      <c r="P424">
        <f>Mapping!AG$2*Valeurs!P424/(SUMPRODUCT(Mapping!$S$2:$AL$2,Valeurs!$B424:$U424))</f>
        <v>8.3006806264274591E-2</v>
      </c>
      <c r="Q424">
        <f>Mapping!AH$2*Valeurs!Q424/(SUMPRODUCT(Mapping!$S$2:$AL$2,Valeurs!$B424:$U424))</f>
        <v>3.0988950542116225E-2</v>
      </c>
      <c r="R424">
        <f>Mapping!AI$2*Valeurs!R424/(SUMPRODUCT(Mapping!$S$2:$AL$2,Valeurs!$B424:$U424))</f>
        <v>7.8164920077890859E-2</v>
      </c>
      <c r="S424">
        <f>Mapping!AJ$2*Valeurs!S424/(SUMPRODUCT(Mapping!$S$2:$AL$2,Valeurs!$B424:$U424))</f>
        <v>2.8640743291981137E-2</v>
      </c>
      <c r="T424">
        <f>Mapping!AK$2*Valeurs!T424/(SUMPRODUCT(Mapping!$S$2:$AL$2,Valeurs!$B424:$U424))</f>
        <v>3.0668303056343656E-2</v>
      </c>
      <c r="U424">
        <f>Mapping!AL$2*Valeurs!U424/(SUMPRODUCT(Mapping!$S$2:$AL$2,Valeurs!$B424:$U424))</f>
        <v>6.4064226798733137E-2</v>
      </c>
      <c r="V424">
        <f>SUMPRODUCT(B424:U424,Rendements!B424:U424)</f>
        <v>-9.931841731611879E-3</v>
      </c>
      <c r="W424">
        <f t="shared" si="6"/>
        <v>1.1862596222470365</v>
      </c>
    </row>
    <row r="425" spans="1:23" x14ac:dyDescent="0.25">
      <c r="A425" s="1" t="s">
        <v>444</v>
      </c>
      <c r="B425">
        <f>Mapping!S$2*Valeurs!B425/(SUMPRODUCT(Mapping!$S$2:$AL$2,Valeurs!$B425:$U425))</f>
        <v>5.0171384852650547E-2</v>
      </c>
      <c r="C425">
        <f>Mapping!T$2*Valeurs!C425/(SUMPRODUCT(Mapping!$S$2:$AL$2,Valeurs!$B425:$U425))</f>
        <v>3.922884022242145E-2</v>
      </c>
      <c r="D425">
        <f>Mapping!U$2*Valeurs!D425/(SUMPRODUCT(Mapping!$S$2:$AL$2,Valeurs!$B425:$U425))</f>
        <v>3.4683979415805491E-2</v>
      </c>
      <c r="E425">
        <f>Mapping!V$2*Valeurs!E425/(SUMPRODUCT(Mapping!$S$2:$AL$2,Valeurs!$B425:$U425))</f>
        <v>3.4404517692169616E-2</v>
      </c>
      <c r="F425">
        <f>Mapping!W$2*Valeurs!F425/(SUMPRODUCT(Mapping!$S$2:$AL$2,Valeurs!$B425:$U425))</f>
        <v>6.1511246063886055E-2</v>
      </c>
      <c r="G425">
        <f>Mapping!X$2*Valeurs!G425/(SUMPRODUCT(Mapping!$S$2:$AL$2,Valeurs!$B425:$U425))</f>
        <v>5.2231767337416024E-2</v>
      </c>
      <c r="H425">
        <f>Mapping!Y$2*Valeurs!H425/(SUMPRODUCT(Mapping!$S$2:$AL$2,Valeurs!$B425:$U425))</f>
        <v>6.4279108778151892E-2</v>
      </c>
      <c r="I425">
        <f>Mapping!Z$2*Valeurs!I425/(SUMPRODUCT(Mapping!$S$2:$AL$2,Valeurs!$B425:$U425))</f>
        <v>4.9612245692273044E-2</v>
      </c>
      <c r="J425">
        <f>Mapping!AA$2*Valeurs!J425/(SUMPRODUCT(Mapping!$S$2:$AL$2,Valeurs!$B425:$U425))</f>
        <v>4.8744854360681846E-3</v>
      </c>
      <c r="K425">
        <f>Mapping!AB$2*Valeurs!K425/(SUMPRODUCT(Mapping!$S$2:$AL$2,Valeurs!$B425:$U425))</f>
        <v>3.6410352304322019E-2</v>
      </c>
      <c r="L425">
        <f>Mapping!AC$2*Valeurs!L425/(SUMPRODUCT(Mapping!$S$2:$AL$2,Valeurs!$B425:$U425))</f>
        <v>0.13462734052642533</v>
      </c>
      <c r="M425">
        <f>Mapping!AD$2*Valeurs!M425/(SUMPRODUCT(Mapping!$S$2:$AL$2,Valeurs!$B425:$U425))</f>
        <v>5.6705729351937031E-2</v>
      </c>
      <c r="N425">
        <f>Mapping!AE$2*Valeurs!N425/(SUMPRODUCT(Mapping!$S$2:$AL$2,Valeurs!$B425:$U425))</f>
        <v>3.5344923921177891E-2</v>
      </c>
      <c r="O425">
        <f>Mapping!AF$2*Valeurs!O425/(SUMPRODUCT(Mapping!$S$2:$AL$2,Valeurs!$B425:$U425))</f>
        <v>3.5171245740899679E-2</v>
      </c>
      <c r="P425">
        <f>Mapping!AG$2*Valeurs!P425/(SUMPRODUCT(Mapping!$S$2:$AL$2,Valeurs!$B425:$U425))</f>
        <v>8.1769290531536726E-2</v>
      </c>
      <c r="Q425">
        <f>Mapping!AH$2*Valeurs!Q425/(SUMPRODUCT(Mapping!$S$2:$AL$2,Valeurs!$B425:$U425))</f>
        <v>3.0319545236046193E-2</v>
      </c>
      <c r="R425">
        <f>Mapping!AI$2*Valeurs!R425/(SUMPRODUCT(Mapping!$S$2:$AL$2,Valeurs!$B425:$U425))</f>
        <v>7.6784383746016455E-2</v>
      </c>
      <c r="S425">
        <f>Mapping!AJ$2*Valeurs!S425/(SUMPRODUCT(Mapping!$S$2:$AL$2,Valeurs!$B425:$U425))</f>
        <v>2.7995719880156273E-2</v>
      </c>
      <c r="T425">
        <f>Mapping!AK$2*Valeurs!T425/(SUMPRODUCT(Mapping!$S$2:$AL$2,Valeurs!$B425:$U425))</f>
        <v>2.9851418876619421E-2</v>
      </c>
      <c r="U425">
        <f>Mapping!AL$2*Valeurs!U425/(SUMPRODUCT(Mapping!$S$2:$AL$2,Valeurs!$B425:$U425))</f>
        <v>6.4022474394020909E-2</v>
      </c>
      <c r="V425">
        <f>SUMPRODUCT(B425:U425,Rendements!B425:U425)</f>
        <v>4.9326169939664681E-3</v>
      </c>
      <c r="W425">
        <f t="shared" si="6"/>
        <v>1.1921109866189885</v>
      </c>
    </row>
    <row r="426" spans="1:23" x14ac:dyDescent="0.25">
      <c r="A426" s="1" t="s">
        <v>445</v>
      </c>
      <c r="B426">
        <f>Mapping!S$2*Valeurs!B426/(SUMPRODUCT(Mapping!$S$2:$AL$2,Valeurs!$B426:$U426))</f>
        <v>5.0171384852650547E-2</v>
      </c>
      <c r="C426">
        <f>Mapping!T$2*Valeurs!C426/(SUMPRODUCT(Mapping!$S$2:$AL$2,Valeurs!$B426:$U426))</f>
        <v>3.922884022242145E-2</v>
      </c>
      <c r="D426">
        <f>Mapping!U$2*Valeurs!D426/(SUMPRODUCT(Mapping!$S$2:$AL$2,Valeurs!$B426:$U426))</f>
        <v>3.4683979415805491E-2</v>
      </c>
      <c r="E426">
        <f>Mapping!V$2*Valeurs!E426/(SUMPRODUCT(Mapping!$S$2:$AL$2,Valeurs!$B426:$U426))</f>
        <v>3.4404517692169616E-2</v>
      </c>
      <c r="F426">
        <f>Mapping!W$2*Valeurs!F426/(SUMPRODUCT(Mapping!$S$2:$AL$2,Valeurs!$B426:$U426))</f>
        <v>6.1511246063886055E-2</v>
      </c>
      <c r="G426">
        <f>Mapping!X$2*Valeurs!G426/(SUMPRODUCT(Mapping!$S$2:$AL$2,Valeurs!$B426:$U426))</f>
        <v>5.2231767337416024E-2</v>
      </c>
      <c r="H426">
        <f>Mapping!Y$2*Valeurs!H426/(SUMPRODUCT(Mapping!$S$2:$AL$2,Valeurs!$B426:$U426))</f>
        <v>6.4279108778151892E-2</v>
      </c>
      <c r="I426">
        <f>Mapping!Z$2*Valeurs!I426/(SUMPRODUCT(Mapping!$S$2:$AL$2,Valeurs!$B426:$U426))</f>
        <v>4.9612245692273044E-2</v>
      </c>
      <c r="J426">
        <f>Mapping!AA$2*Valeurs!J426/(SUMPRODUCT(Mapping!$S$2:$AL$2,Valeurs!$B426:$U426))</f>
        <v>4.8744854360681846E-3</v>
      </c>
      <c r="K426">
        <f>Mapping!AB$2*Valeurs!K426/(SUMPRODUCT(Mapping!$S$2:$AL$2,Valeurs!$B426:$U426))</f>
        <v>3.6410352304322019E-2</v>
      </c>
      <c r="L426">
        <f>Mapping!AC$2*Valeurs!L426/(SUMPRODUCT(Mapping!$S$2:$AL$2,Valeurs!$B426:$U426))</f>
        <v>0.13462734052642533</v>
      </c>
      <c r="M426">
        <f>Mapping!AD$2*Valeurs!M426/(SUMPRODUCT(Mapping!$S$2:$AL$2,Valeurs!$B426:$U426))</f>
        <v>5.6705729351937031E-2</v>
      </c>
      <c r="N426">
        <f>Mapping!AE$2*Valeurs!N426/(SUMPRODUCT(Mapping!$S$2:$AL$2,Valeurs!$B426:$U426))</f>
        <v>3.5344923921177891E-2</v>
      </c>
      <c r="O426">
        <f>Mapping!AF$2*Valeurs!O426/(SUMPRODUCT(Mapping!$S$2:$AL$2,Valeurs!$B426:$U426))</f>
        <v>3.5171245740899679E-2</v>
      </c>
      <c r="P426">
        <f>Mapping!AG$2*Valeurs!P426/(SUMPRODUCT(Mapping!$S$2:$AL$2,Valeurs!$B426:$U426))</f>
        <v>8.1769290531536726E-2</v>
      </c>
      <c r="Q426">
        <f>Mapping!AH$2*Valeurs!Q426/(SUMPRODUCT(Mapping!$S$2:$AL$2,Valeurs!$B426:$U426))</f>
        <v>3.0319545236046193E-2</v>
      </c>
      <c r="R426">
        <f>Mapping!AI$2*Valeurs!R426/(SUMPRODUCT(Mapping!$S$2:$AL$2,Valeurs!$B426:$U426))</f>
        <v>7.6784383746016455E-2</v>
      </c>
      <c r="S426">
        <f>Mapping!AJ$2*Valeurs!S426/(SUMPRODUCT(Mapping!$S$2:$AL$2,Valeurs!$B426:$U426))</f>
        <v>2.7995719880156273E-2</v>
      </c>
      <c r="T426">
        <f>Mapping!AK$2*Valeurs!T426/(SUMPRODUCT(Mapping!$S$2:$AL$2,Valeurs!$B426:$U426))</f>
        <v>2.9851418876619421E-2</v>
      </c>
      <c r="U426">
        <f>Mapping!AL$2*Valeurs!U426/(SUMPRODUCT(Mapping!$S$2:$AL$2,Valeurs!$B426:$U426))</f>
        <v>6.4022474394020909E-2</v>
      </c>
      <c r="V426">
        <f>SUMPRODUCT(B426:U426,Rendements!B426:U426)</f>
        <v>0</v>
      </c>
      <c r="W426">
        <f t="shared" si="6"/>
        <v>1.1921109866189885</v>
      </c>
    </row>
    <row r="427" spans="1:23" x14ac:dyDescent="0.25">
      <c r="A427" s="1" t="s">
        <v>446</v>
      </c>
      <c r="B427">
        <f>Mapping!S$2*Valeurs!B427/(SUMPRODUCT(Mapping!$S$2:$AL$2,Valeurs!$B427:$U427))</f>
        <v>4.9780956063836569E-2</v>
      </c>
      <c r="C427">
        <f>Mapping!T$2*Valeurs!C427/(SUMPRODUCT(Mapping!$S$2:$AL$2,Valeurs!$B427:$U427))</f>
        <v>3.9950196367555209E-2</v>
      </c>
      <c r="D427">
        <f>Mapping!U$2*Valeurs!D427/(SUMPRODUCT(Mapping!$S$2:$AL$2,Valeurs!$B427:$U427))</f>
        <v>3.3824574500488126E-2</v>
      </c>
      <c r="E427">
        <f>Mapping!V$2*Valeurs!E427/(SUMPRODUCT(Mapping!$S$2:$AL$2,Valeurs!$B427:$U427))</f>
        <v>3.3666990903982549E-2</v>
      </c>
      <c r="F427">
        <f>Mapping!W$2*Valeurs!F427/(SUMPRODUCT(Mapping!$S$2:$AL$2,Valeurs!$B427:$U427))</f>
        <v>6.1343129941054023E-2</v>
      </c>
      <c r="G427">
        <f>Mapping!X$2*Valeurs!G427/(SUMPRODUCT(Mapping!$S$2:$AL$2,Valeurs!$B427:$U427))</f>
        <v>5.1283511319586687E-2</v>
      </c>
      <c r="H427">
        <f>Mapping!Y$2*Valeurs!H427/(SUMPRODUCT(Mapping!$S$2:$AL$2,Valeurs!$B427:$U427))</f>
        <v>6.4232425123776762E-2</v>
      </c>
      <c r="I427">
        <f>Mapping!Z$2*Valeurs!I427/(SUMPRODUCT(Mapping!$S$2:$AL$2,Valeurs!$B427:$U427))</f>
        <v>4.8744191503671944E-2</v>
      </c>
      <c r="J427">
        <f>Mapping!AA$2*Valeurs!J427/(SUMPRODUCT(Mapping!$S$2:$AL$2,Valeurs!$B427:$U427))</f>
        <v>4.9001810315385747E-3</v>
      </c>
      <c r="K427">
        <f>Mapping!AB$2*Valeurs!K427/(SUMPRODUCT(Mapping!$S$2:$AL$2,Valeurs!$B427:$U427))</f>
        <v>3.6395327471662624E-2</v>
      </c>
      <c r="L427">
        <f>Mapping!AC$2*Valeurs!L427/(SUMPRODUCT(Mapping!$S$2:$AL$2,Valeurs!$B427:$U427))</f>
        <v>0.13498775043000161</v>
      </c>
      <c r="M427">
        <f>Mapping!AD$2*Valeurs!M427/(SUMPRODUCT(Mapping!$S$2:$AL$2,Valeurs!$B427:$U427))</f>
        <v>5.6862023056534851E-2</v>
      </c>
      <c r="N427">
        <f>Mapping!AE$2*Valeurs!N427/(SUMPRODUCT(Mapping!$S$2:$AL$2,Valeurs!$B427:$U427))</f>
        <v>3.5795540551851614E-2</v>
      </c>
      <c r="O427">
        <f>Mapping!AF$2*Valeurs!O427/(SUMPRODUCT(Mapping!$S$2:$AL$2,Valeurs!$B427:$U427))</f>
        <v>3.5287591735707419E-2</v>
      </c>
      <c r="P427">
        <f>Mapping!AG$2*Valeurs!P427/(SUMPRODUCT(Mapping!$S$2:$AL$2,Valeurs!$B427:$U427))</f>
        <v>8.1620534457243335E-2</v>
      </c>
      <c r="Q427">
        <f>Mapping!AH$2*Valeurs!Q427/(SUMPRODUCT(Mapping!$S$2:$AL$2,Valeurs!$B427:$U427))</f>
        <v>3.0619230335775103E-2</v>
      </c>
      <c r="R427">
        <f>Mapping!AI$2*Valeurs!R427/(SUMPRODUCT(Mapping!$S$2:$AL$2,Valeurs!$B427:$U427))</f>
        <v>7.8409799530880217E-2</v>
      </c>
      <c r="S427">
        <f>Mapping!AJ$2*Valeurs!S427/(SUMPRODUCT(Mapping!$S$2:$AL$2,Valeurs!$B427:$U427))</f>
        <v>2.8221565962562364E-2</v>
      </c>
      <c r="T427">
        <f>Mapping!AK$2*Valeurs!T427/(SUMPRODUCT(Mapping!$S$2:$AL$2,Valeurs!$B427:$U427))</f>
        <v>2.990271355130044E-2</v>
      </c>
      <c r="U427">
        <f>Mapping!AL$2*Valeurs!U427/(SUMPRODUCT(Mapping!$S$2:$AL$2,Valeurs!$B427:$U427))</f>
        <v>6.4171766160989921E-2</v>
      </c>
      <c r="V427">
        <f>SUMPRODUCT(B427:U427,Rendements!B427:U427)</f>
        <v>-1.0432233700270693E-3</v>
      </c>
      <c r="W427">
        <f t="shared" si="6"/>
        <v>1.1908673485780816</v>
      </c>
    </row>
    <row r="428" spans="1:23" x14ac:dyDescent="0.25">
      <c r="A428" s="1" t="s">
        <v>447</v>
      </c>
      <c r="B428">
        <f>Mapping!S$2*Valeurs!B428/(SUMPRODUCT(Mapping!$S$2:$AL$2,Valeurs!$B428:$U428))</f>
        <v>5.0812340339440952E-2</v>
      </c>
      <c r="C428">
        <f>Mapping!T$2*Valeurs!C428/(SUMPRODUCT(Mapping!$S$2:$AL$2,Valeurs!$B428:$U428))</f>
        <v>3.9769241823071316E-2</v>
      </c>
      <c r="D428">
        <f>Mapping!U$2*Valeurs!D428/(SUMPRODUCT(Mapping!$S$2:$AL$2,Valeurs!$B428:$U428))</f>
        <v>3.4372430788583201E-2</v>
      </c>
      <c r="E428">
        <f>Mapping!V$2*Valeurs!E428/(SUMPRODUCT(Mapping!$S$2:$AL$2,Valeurs!$B428:$U428))</f>
        <v>3.3316206950977631E-2</v>
      </c>
      <c r="F428">
        <f>Mapping!W$2*Valeurs!F428/(SUMPRODUCT(Mapping!$S$2:$AL$2,Valeurs!$B428:$U428))</f>
        <v>6.2526808252963917E-2</v>
      </c>
      <c r="G428">
        <f>Mapping!X$2*Valeurs!G428/(SUMPRODUCT(Mapping!$S$2:$AL$2,Valeurs!$B428:$U428))</f>
        <v>5.0939688260952E-2</v>
      </c>
      <c r="H428">
        <f>Mapping!Y$2*Valeurs!H428/(SUMPRODUCT(Mapping!$S$2:$AL$2,Valeurs!$B428:$U428))</f>
        <v>6.4159608411837099E-2</v>
      </c>
      <c r="I428">
        <f>Mapping!Z$2*Valeurs!I428/(SUMPRODUCT(Mapping!$S$2:$AL$2,Valeurs!$B428:$U428))</f>
        <v>4.7933603589238073E-2</v>
      </c>
      <c r="J428">
        <f>Mapping!AA$2*Valeurs!J428/(SUMPRODUCT(Mapping!$S$2:$AL$2,Valeurs!$B428:$U428))</f>
        <v>4.8858442799263897E-3</v>
      </c>
      <c r="K428">
        <f>Mapping!AB$2*Valeurs!K428/(SUMPRODUCT(Mapping!$S$2:$AL$2,Valeurs!$B428:$U428))</f>
        <v>3.6480318013300518E-2</v>
      </c>
      <c r="L428">
        <f>Mapping!AC$2*Valeurs!L428/(SUMPRODUCT(Mapping!$S$2:$AL$2,Valeurs!$B428:$U428))</f>
        <v>0.13454413223990008</v>
      </c>
      <c r="M428">
        <f>Mapping!AD$2*Valeurs!M428/(SUMPRODUCT(Mapping!$S$2:$AL$2,Valeurs!$B428:$U428))</f>
        <v>5.6111934961325341E-2</v>
      </c>
      <c r="N428">
        <f>Mapping!AE$2*Valeurs!N428/(SUMPRODUCT(Mapping!$S$2:$AL$2,Valeurs!$B428:$U428))</f>
        <v>3.4929585550293067E-2</v>
      </c>
      <c r="O428">
        <f>Mapping!AF$2*Valeurs!O428/(SUMPRODUCT(Mapping!$S$2:$AL$2,Valeurs!$B428:$U428))</f>
        <v>3.5324849303719826E-2</v>
      </c>
      <c r="P428">
        <f>Mapping!AG$2*Valeurs!P428/(SUMPRODUCT(Mapping!$S$2:$AL$2,Valeurs!$B428:$U428))</f>
        <v>8.2648078108197284E-2</v>
      </c>
      <c r="Q428">
        <f>Mapping!AH$2*Valeurs!Q428/(SUMPRODUCT(Mapping!$S$2:$AL$2,Valeurs!$B428:$U428))</f>
        <v>3.05578987261832E-2</v>
      </c>
      <c r="R428">
        <f>Mapping!AI$2*Valeurs!R428/(SUMPRODUCT(Mapping!$S$2:$AL$2,Valeurs!$B428:$U428))</f>
        <v>8.0053852742068207E-2</v>
      </c>
      <c r="S428">
        <f>Mapping!AJ$2*Valeurs!S428/(SUMPRODUCT(Mapping!$S$2:$AL$2,Valeurs!$B428:$U428))</f>
        <v>2.7884033781912971E-2</v>
      </c>
      <c r="T428">
        <f>Mapping!AK$2*Valeurs!T428/(SUMPRODUCT(Mapping!$S$2:$AL$2,Valeurs!$B428:$U428))</f>
        <v>2.8962485838126516E-2</v>
      </c>
      <c r="U428">
        <f>Mapping!AL$2*Valeurs!U428/(SUMPRODUCT(Mapping!$S$2:$AL$2,Valeurs!$B428:$U428))</f>
        <v>6.37870580379825E-2</v>
      </c>
      <c r="V428">
        <f>SUMPRODUCT(B428:U428,Rendements!B428:U428)</f>
        <v>-1.0762557027116437E-2</v>
      </c>
      <c r="W428">
        <f t="shared" si="6"/>
        <v>1.178050570827279</v>
      </c>
    </row>
    <row r="429" spans="1:23" x14ac:dyDescent="0.25">
      <c r="A429" s="1" t="s">
        <v>448</v>
      </c>
      <c r="B429">
        <f>Mapping!S$2*Valeurs!B429/(SUMPRODUCT(Mapping!$S$2:$AL$2,Valeurs!$B429:$U429))</f>
        <v>5.0690675899546227E-2</v>
      </c>
      <c r="C429">
        <f>Mapping!T$2*Valeurs!C429/(SUMPRODUCT(Mapping!$S$2:$AL$2,Valeurs!$B429:$U429))</f>
        <v>3.995676370556249E-2</v>
      </c>
      <c r="D429">
        <f>Mapping!U$2*Valeurs!D429/(SUMPRODUCT(Mapping!$S$2:$AL$2,Valeurs!$B429:$U429))</f>
        <v>3.5083190471151882E-2</v>
      </c>
      <c r="E429">
        <f>Mapping!V$2*Valeurs!E429/(SUMPRODUCT(Mapping!$S$2:$AL$2,Valeurs!$B429:$U429))</f>
        <v>3.328943044763627E-2</v>
      </c>
      <c r="F429">
        <f>Mapping!W$2*Valeurs!F429/(SUMPRODUCT(Mapping!$S$2:$AL$2,Valeurs!$B429:$U429))</f>
        <v>6.2030399663793347E-2</v>
      </c>
      <c r="G429">
        <f>Mapping!X$2*Valeurs!G429/(SUMPRODUCT(Mapping!$S$2:$AL$2,Valeurs!$B429:$U429))</f>
        <v>5.0477010724086273E-2</v>
      </c>
      <c r="H429">
        <f>Mapping!Y$2*Valeurs!H429/(SUMPRODUCT(Mapping!$S$2:$AL$2,Valeurs!$B429:$U429))</f>
        <v>6.3073114212879103E-2</v>
      </c>
      <c r="I429">
        <f>Mapping!Z$2*Valeurs!I429/(SUMPRODUCT(Mapping!$S$2:$AL$2,Valeurs!$B429:$U429))</f>
        <v>4.7700996811058834E-2</v>
      </c>
      <c r="J429">
        <f>Mapping!AA$2*Valeurs!J429/(SUMPRODUCT(Mapping!$S$2:$AL$2,Valeurs!$B429:$U429))</f>
        <v>4.8902349904630677E-3</v>
      </c>
      <c r="K429">
        <f>Mapping!AB$2*Valeurs!K429/(SUMPRODUCT(Mapping!$S$2:$AL$2,Valeurs!$B429:$U429))</f>
        <v>3.6449254884412141E-2</v>
      </c>
      <c r="L429">
        <f>Mapping!AC$2*Valeurs!L429/(SUMPRODUCT(Mapping!$S$2:$AL$2,Valeurs!$B429:$U429))</f>
        <v>0.13582836442570842</v>
      </c>
      <c r="M429">
        <f>Mapping!AD$2*Valeurs!M429/(SUMPRODUCT(Mapping!$S$2:$AL$2,Valeurs!$B429:$U429))</f>
        <v>5.9846131302866319E-2</v>
      </c>
      <c r="N429">
        <f>Mapping!AE$2*Valeurs!N429/(SUMPRODUCT(Mapping!$S$2:$AL$2,Valeurs!$B429:$U429))</f>
        <v>3.470530573451136E-2</v>
      </c>
      <c r="O429">
        <f>Mapping!AF$2*Valeurs!O429/(SUMPRODUCT(Mapping!$S$2:$AL$2,Valeurs!$B429:$U429))</f>
        <v>3.4890705179680112E-2</v>
      </c>
      <c r="P429">
        <f>Mapping!AG$2*Valeurs!P429/(SUMPRODUCT(Mapping!$S$2:$AL$2,Valeurs!$B429:$U429))</f>
        <v>8.4489682870001401E-2</v>
      </c>
      <c r="Q429">
        <f>Mapping!AH$2*Valeurs!Q429/(SUMPRODUCT(Mapping!$S$2:$AL$2,Valeurs!$B429:$U429))</f>
        <v>3.0686719806467623E-2</v>
      </c>
      <c r="R429">
        <f>Mapping!AI$2*Valeurs!R429/(SUMPRODUCT(Mapping!$S$2:$AL$2,Valeurs!$B429:$U429))</f>
        <v>7.6962686105753408E-2</v>
      </c>
      <c r="S429">
        <f>Mapping!AJ$2*Valeurs!S429/(SUMPRODUCT(Mapping!$S$2:$AL$2,Valeurs!$B429:$U429))</f>
        <v>2.760995228308704E-2</v>
      </c>
      <c r="T429">
        <f>Mapping!AK$2*Valeurs!T429/(SUMPRODUCT(Mapping!$S$2:$AL$2,Valeurs!$B429:$U429))</f>
        <v>2.8708134768031385E-2</v>
      </c>
      <c r="U429">
        <f>Mapping!AL$2*Valeurs!U429/(SUMPRODUCT(Mapping!$S$2:$AL$2,Valeurs!$B429:$U429))</f>
        <v>6.2631245713303349E-2</v>
      </c>
      <c r="V429">
        <f>SUMPRODUCT(B429:U429,Rendements!B429:U429)</f>
        <v>-3.7020852037340356E-3</v>
      </c>
      <c r="W429">
        <f t="shared" si="6"/>
        <v>1.1736893272397688</v>
      </c>
    </row>
    <row r="430" spans="1:23" x14ac:dyDescent="0.25">
      <c r="A430" s="1" t="s">
        <v>449</v>
      </c>
      <c r="B430">
        <f>Mapping!S$2*Valeurs!B430/(SUMPRODUCT(Mapping!$S$2:$AL$2,Valeurs!$B430:$U430))</f>
        <v>5.0241598053360439E-2</v>
      </c>
      <c r="C430">
        <f>Mapping!T$2*Valeurs!C430/(SUMPRODUCT(Mapping!$S$2:$AL$2,Valeurs!$B430:$U430))</f>
        <v>3.9675407192829644E-2</v>
      </c>
      <c r="D430">
        <f>Mapping!U$2*Valeurs!D430/(SUMPRODUCT(Mapping!$S$2:$AL$2,Valeurs!$B430:$U430))</f>
        <v>3.5784462754463855E-2</v>
      </c>
      <c r="E430">
        <f>Mapping!V$2*Valeurs!E430/(SUMPRODUCT(Mapping!$S$2:$AL$2,Valeurs!$B430:$U430))</f>
        <v>3.3256046773534879E-2</v>
      </c>
      <c r="F430">
        <f>Mapping!W$2*Valeurs!F430/(SUMPRODUCT(Mapping!$S$2:$AL$2,Valeurs!$B430:$U430))</f>
        <v>6.2042980590901582E-2</v>
      </c>
      <c r="G430">
        <f>Mapping!X$2*Valeurs!G430/(SUMPRODUCT(Mapping!$S$2:$AL$2,Valeurs!$B430:$U430))</f>
        <v>5.0427498072063905E-2</v>
      </c>
      <c r="H430">
        <f>Mapping!Y$2*Valeurs!H430/(SUMPRODUCT(Mapping!$S$2:$AL$2,Valeurs!$B430:$U430))</f>
        <v>6.2717567562124849E-2</v>
      </c>
      <c r="I430">
        <f>Mapping!Z$2*Valeurs!I430/(SUMPRODUCT(Mapping!$S$2:$AL$2,Valeurs!$B430:$U430))</f>
        <v>4.7912324005887803E-2</v>
      </c>
      <c r="J430">
        <f>Mapping!AA$2*Valeurs!J430/(SUMPRODUCT(Mapping!$S$2:$AL$2,Valeurs!$B430:$U430))</f>
        <v>4.7715751158458174E-3</v>
      </c>
      <c r="K430">
        <f>Mapping!AB$2*Valeurs!K430/(SUMPRODUCT(Mapping!$S$2:$AL$2,Valeurs!$B430:$U430))</f>
        <v>3.5796023567900119E-2</v>
      </c>
      <c r="L430">
        <f>Mapping!AC$2*Valeurs!L430/(SUMPRODUCT(Mapping!$S$2:$AL$2,Valeurs!$B430:$U430))</f>
        <v>0.13459761630411457</v>
      </c>
      <c r="M430">
        <f>Mapping!AD$2*Valeurs!M430/(SUMPRODUCT(Mapping!$S$2:$AL$2,Valeurs!$B430:$U430))</f>
        <v>6.0206069953458854E-2</v>
      </c>
      <c r="N430">
        <f>Mapping!AE$2*Valeurs!N430/(SUMPRODUCT(Mapping!$S$2:$AL$2,Valeurs!$B430:$U430))</f>
        <v>3.4564486148628421E-2</v>
      </c>
      <c r="O430">
        <f>Mapping!AF$2*Valeurs!O430/(SUMPRODUCT(Mapping!$S$2:$AL$2,Valeurs!$B430:$U430))</f>
        <v>3.5453494126003175E-2</v>
      </c>
      <c r="P430">
        <f>Mapping!AG$2*Valeurs!P430/(SUMPRODUCT(Mapping!$S$2:$AL$2,Valeurs!$B430:$U430))</f>
        <v>8.7382851122795466E-2</v>
      </c>
      <c r="Q430">
        <f>Mapping!AH$2*Valeurs!Q430/(SUMPRODUCT(Mapping!$S$2:$AL$2,Valeurs!$B430:$U430))</f>
        <v>3.0790346014126155E-2</v>
      </c>
      <c r="R430">
        <f>Mapping!AI$2*Valeurs!R430/(SUMPRODUCT(Mapping!$S$2:$AL$2,Valeurs!$B430:$U430))</f>
        <v>7.6218111753226944E-2</v>
      </c>
      <c r="S430">
        <f>Mapping!AJ$2*Valeurs!S430/(SUMPRODUCT(Mapping!$S$2:$AL$2,Valeurs!$B430:$U430))</f>
        <v>2.7463334085917262E-2</v>
      </c>
      <c r="T430">
        <f>Mapping!AK$2*Valeurs!T430/(SUMPRODUCT(Mapping!$S$2:$AL$2,Valeurs!$B430:$U430))</f>
        <v>2.8539404527914387E-2</v>
      </c>
      <c r="U430">
        <f>Mapping!AL$2*Valeurs!U430/(SUMPRODUCT(Mapping!$S$2:$AL$2,Valeurs!$B430:$U430))</f>
        <v>6.2158802274901864E-2</v>
      </c>
      <c r="V430">
        <f>SUMPRODUCT(B430:U430,Rendements!B430:U430)</f>
        <v>5.5121220671648817E-3</v>
      </c>
      <c r="W430">
        <f t="shared" si="6"/>
        <v>1.1801588460804429</v>
      </c>
    </row>
    <row r="431" spans="1:23" x14ac:dyDescent="0.25">
      <c r="A431" s="1" t="s">
        <v>450</v>
      </c>
      <c r="B431">
        <f>Mapping!S$2*Valeurs!B431/(SUMPRODUCT(Mapping!$S$2:$AL$2,Valeurs!$B431:$U431))</f>
        <v>5.0277798316908241E-2</v>
      </c>
      <c r="C431">
        <f>Mapping!T$2*Valeurs!C431/(SUMPRODUCT(Mapping!$S$2:$AL$2,Valeurs!$B431:$U431))</f>
        <v>3.9826031529421796E-2</v>
      </c>
      <c r="D431">
        <f>Mapping!U$2*Valeurs!D431/(SUMPRODUCT(Mapping!$S$2:$AL$2,Valeurs!$B431:$U431))</f>
        <v>3.5301294211670012E-2</v>
      </c>
      <c r="E431">
        <f>Mapping!V$2*Valeurs!E431/(SUMPRODUCT(Mapping!$S$2:$AL$2,Valeurs!$B431:$U431))</f>
        <v>3.2926632492864948E-2</v>
      </c>
      <c r="F431">
        <f>Mapping!W$2*Valeurs!F431/(SUMPRODUCT(Mapping!$S$2:$AL$2,Valeurs!$B431:$U431))</f>
        <v>6.2138477004306927E-2</v>
      </c>
      <c r="G431">
        <f>Mapping!X$2*Valeurs!G431/(SUMPRODUCT(Mapping!$S$2:$AL$2,Valeurs!$B431:$U431))</f>
        <v>5.0486860298824737E-2</v>
      </c>
      <c r="H431">
        <f>Mapping!Y$2*Valeurs!H431/(SUMPRODUCT(Mapping!$S$2:$AL$2,Valeurs!$B431:$U431))</f>
        <v>6.2904037532351895E-2</v>
      </c>
      <c r="I431">
        <f>Mapping!Z$2*Valeurs!I431/(SUMPRODUCT(Mapping!$S$2:$AL$2,Valeurs!$B431:$U431))</f>
        <v>4.7529147137220035E-2</v>
      </c>
      <c r="J431">
        <f>Mapping!AA$2*Valeurs!J431/(SUMPRODUCT(Mapping!$S$2:$AL$2,Valeurs!$B431:$U431))</f>
        <v>4.8475178492785017E-3</v>
      </c>
      <c r="K431">
        <f>Mapping!AB$2*Valeurs!K431/(SUMPRODUCT(Mapping!$S$2:$AL$2,Valeurs!$B431:$U431))</f>
        <v>3.6098665081544641E-2</v>
      </c>
      <c r="L431">
        <f>Mapping!AC$2*Valeurs!L431/(SUMPRODUCT(Mapping!$S$2:$AL$2,Valeurs!$B431:$U431))</f>
        <v>0.13389894703004712</v>
      </c>
      <c r="M431">
        <f>Mapping!AD$2*Valeurs!M431/(SUMPRODUCT(Mapping!$S$2:$AL$2,Valeurs!$B431:$U431))</f>
        <v>5.930744379427582E-2</v>
      </c>
      <c r="N431">
        <f>Mapping!AE$2*Valeurs!N431/(SUMPRODUCT(Mapping!$S$2:$AL$2,Valeurs!$B431:$U431))</f>
        <v>3.4072611713853042E-2</v>
      </c>
      <c r="O431">
        <f>Mapping!AF$2*Valeurs!O431/(SUMPRODUCT(Mapping!$S$2:$AL$2,Valeurs!$B431:$U431))</f>
        <v>3.5523189973492235E-2</v>
      </c>
      <c r="P431">
        <f>Mapping!AG$2*Valeurs!P431/(SUMPRODUCT(Mapping!$S$2:$AL$2,Valeurs!$B431:$U431))</f>
        <v>8.897299963607061E-2</v>
      </c>
      <c r="Q431">
        <f>Mapping!AH$2*Valeurs!Q431/(SUMPRODUCT(Mapping!$S$2:$AL$2,Valeurs!$B431:$U431))</f>
        <v>3.0486998658599617E-2</v>
      </c>
      <c r="R431">
        <f>Mapping!AI$2*Valeurs!R431/(SUMPRODUCT(Mapping!$S$2:$AL$2,Valeurs!$B431:$U431))</f>
        <v>7.6954968045680444E-2</v>
      </c>
      <c r="S431">
        <f>Mapping!AJ$2*Valeurs!S431/(SUMPRODUCT(Mapping!$S$2:$AL$2,Valeurs!$B431:$U431))</f>
        <v>2.7711066352043869E-2</v>
      </c>
      <c r="T431">
        <f>Mapping!AK$2*Valeurs!T431/(SUMPRODUCT(Mapping!$S$2:$AL$2,Valeurs!$B431:$U431))</f>
        <v>2.9274292713206244E-2</v>
      </c>
      <c r="U431">
        <f>Mapping!AL$2*Valeurs!U431/(SUMPRODUCT(Mapping!$S$2:$AL$2,Valeurs!$B431:$U431))</f>
        <v>6.1461020628339205E-2</v>
      </c>
      <c r="V431">
        <f>SUMPRODUCT(B431:U431,Rendements!B431:U431)</f>
        <v>-2.0546562885863123E-2</v>
      </c>
      <c r="W431">
        <f t="shared" si="6"/>
        <v>1.1559106381341435</v>
      </c>
    </row>
    <row r="432" spans="1:23" x14ac:dyDescent="0.25">
      <c r="A432" s="1" t="s">
        <v>451</v>
      </c>
      <c r="B432">
        <f>Mapping!S$2*Valeurs!B432/(SUMPRODUCT(Mapping!$S$2:$AL$2,Valeurs!$B432:$U432))</f>
        <v>5.0835505746277536E-2</v>
      </c>
      <c r="C432">
        <f>Mapping!T$2*Valeurs!C432/(SUMPRODUCT(Mapping!$S$2:$AL$2,Valeurs!$B432:$U432))</f>
        <v>4.0439151047499101E-2</v>
      </c>
      <c r="D432">
        <f>Mapping!U$2*Valeurs!D432/(SUMPRODUCT(Mapping!$S$2:$AL$2,Valeurs!$B432:$U432))</f>
        <v>3.4459316241823967E-2</v>
      </c>
      <c r="E432">
        <f>Mapping!V$2*Valeurs!E432/(SUMPRODUCT(Mapping!$S$2:$AL$2,Valeurs!$B432:$U432))</f>
        <v>3.2426114446842881E-2</v>
      </c>
      <c r="F432">
        <f>Mapping!W$2*Valeurs!F432/(SUMPRODUCT(Mapping!$S$2:$AL$2,Valeurs!$B432:$U432))</f>
        <v>6.335661126578189E-2</v>
      </c>
      <c r="G432">
        <f>Mapping!X$2*Valeurs!G432/(SUMPRODUCT(Mapping!$S$2:$AL$2,Valeurs!$B432:$U432))</f>
        <v>5.1813653138300234E-2</v>
      </c>
      <c r="H432">
        <f>Mapping!Y$2*Valeurs!H432/(SUMPRODUCT(Mapping!$S$2:$AL$2,Valeurs!$B432:$U432))</f>
        <v>6.306784767721002E-2</v>
      </c>
      <c r="I432">
        <f>Mapping!Z$2*Valeurs!I432/(SUMPRODUCT(Mapping!$S$2:$AL$2,Valeurs!$B432:$U432))</f>
        <v>4.7552118008365417E-2</v>
      </c>
      <c r="J432">
        <f>Mapping!AA$2*Valeurs!J432/(SUMPRODUCT(Mapping!$S$2:$AL$2,Valeurs!$B432:$U432))</f>
        <v>4.7905655781473599E-3</v>
      </c>
      <c r="K432">
        <f>Mapping!AB$2*Valeurs!K432/(SUMPRODUCT(Mapping!$S$2:$AL$2,Valeurs!$B432:$U432))</f>
        <v>3.5856497629244886E-2</v>
      </c>
      <c r="L432">
        <f>Mapping!AC$2*Valeurs!L432/(SUMPRODUCT(Mapping!$S$2:$AL$2,Valeurs!$B432:$U432))</f>
        <v>0.13689864126359391</v>
      </c>
      <c r="M432">
        <f>Mapping!AD$2*Valeurs!M432/(SUMPRODUCT(Mapping!$S$2:$AL$2,Valeurs!$B432:$U432))</f>
        <v>5.7115407556012965E-2</v>
      </c>
      <c r="N432">
        <f>Mapping!AE$2*Valeurs!N432/(SUMPRODUCT(Mapping!$S$2:$AL$2,Valeurs!$B432:$U432))</f>
        <v>3.3979050469706659E-2</v>
      </c>
      <c r="O432">
        <f>Mapping!AF$2*Valeurs!O432/(SUMPRODUCT(Mapping!$S$2:$AL$2,Valeurs!$B432:$U432))</f>
        <v>3.428908905356224E-2</v>
      </c>
      <c r="P432">
        <f>Mapping!AG$2*Valeurs!P432/(SUMPRODUCT(Mapping!$S$2:$AL$2,Valeurs!$B432:$U432))</f>
        <v>8.7211054502522006E-2</v>
      </c>
      <c r="Q432">
        <f>Mapping!AH$2*Valeurs!Q432/(SUMPRODUCT(Mapping!$S$2:$AL$2,Valeurs!$B432:$U432))</f>
        <v>3.0212603710088354E-2</v>
      </c>
      <c r="R432">
        <f>Mapping!AI$2*Valeurs!R432/(SUMPRODUCT(Mapping!$S$2:$AL$2,Valeurs!$B432:$U432))</f>
        <v>7.6873594594060526E-2</v>
      </c>
      <c r="S432">
        <f>Mapping!AJ$2*Valeurs!S432/(SUMPRODUCT(Mapping!$S$2:$AL$2,Valeurs!$B432:$U432))</f>
        <v>2.7967617674170109E-2</v>
      </c>
      <c r="T432">
        <f>Mapping!AK$2*Valeurs!T432/(SUMPRODUCT(Mapping!$S$2:$AL$2,Valeurs!$B432:$U432))</f>
        <v>2.905397312979174E-2</v>
      </c>
      <c r="U432">
        <f>Mapping!AL$2*Valeurs!U432/(SUMPRODUCT(Mapping!$S$2:$AL$2,Valeurs!$B432:$U432))</f>
        <v>6.1801587266998075E-2</v>
      </c>
      <c r="V432">
        <f>SUMPRODUCT(B432:U432,Rendements!B432:U432)</f>
        <v>-4.0943488395829841E-3</v>
      </c>
      <c r="W432">
        <f t="shared" si="6"/>
        <v>1.1511779367542374</v>
      </c>
    </row>
    <row r="433" spans="1:23" x14ac:dyDescent="0.25">
      <c r="A433" s="1" t="s">
        <v>452</v>
      </c>
      <c r="B433">
        <f>Mapping!S$2*Valeurs!B433/(SUMPRODUCT(Mapping!$S$2:$AL$2,Valeurs!$B433:$U433))</f>
        <v>5.0956833466286211E-2</v>
      </c>
      <c r="C433">
        <f>Mapping!T$2*Valeurs!C433/(SUMPRODUCT(Mapping!$S$2:$AL$2,Valeurs!$B433:$U433))</f>
        <v>3.9905895911791653E-2</v>
      </c>
      <c r="D433">
        <f>Mapping!U$2*Valeurs!D433/(SUMPRODUCT(Mapping!$S$2:$AL$2,Valeurs!$B433:$U433))</f>
        <v>3.5249917486139641E-2</v>
      </c>
      <c r="E433">
        <f>Mapping!V$2*Valeurs!E433/(SUMPRODUCT(Mapping!$S$2:$AL$2,Valeurs!$B433:$U433))</f>
        <v>3.2851477138508021E-2</v>
      </c>
      <c r="F433">
        <f>Mapping!W$2*Valeurs!F433/(SUMPRODUCT(Mapping!$S$2:$AL$2,Valeurs!$B433:$U433))</f>
        <v>6.4072713295634617E-2</v>
      </c>
      <c r="G433">
        <f>Mapping!X$2*Valeurs!G433/(SUMPRODUCT(Mapping!$S$2:$AL$2,Valeurs!$B433:$U433))</f>
        <v>5.194037894876833E-2</v>
      </c>
      <c r="H433">
        <f>Mapping!Y$2*Valeurs!H433/(SUMPRODUCT(Mapping!$S$2:$AL$2,Valeurs!$B433:$U433))</f>
        <v>6.2617187805530841E-2</v>
      </c>
      <c r="I433">
        <f>Mapping!Z$2*Valeurs!I433/(SUMPRODUCT(Mapping!$S$2:$AL$2,Valeurs!$B433:$U433))</f>
        <v>4.7334681840869697E-2</v>
      </c>
      <c r="J433">
        <f>Mapping!AA$2*Valeurs!J433/(SUMPRODUCT(Mapping!$S$2:$AL$2,Valeurs!$B433:$U433))</f>
        <v>4.81742302162258E-3</v>
      </c>
      <c r="K433">
        <f>Mapping!AB$2*Valeurs!K433/(SUMPRODUCT(Mapping!$S$2:$AL$2,Valeurs!$B433:$U433))</f>
        <v>3.636950081330996E-2</v>
      </c>
      <c r="L433">
        <f>Mapping!AC$2*Valeurs!L433/(SUMPRODUCT(Mapping!$S$2:$AL$2,Valeurs!$B433:$U433))</f>
        <v>0.13966968660319978</v>
      </c>
      <c r="M433">
        <f>Mapping!AD$2*Valeurs!M433/(SUMPRODUCT(Mapping!$S$2:$AL$2,Valeurs!$B433:$U433))</f>
        <v>5.7446227480252542E-2</v>
      </c>
      <c r="N433">
        <f>Mapping!AE$2*Valeurs!N433/(SUMPRODUCT(Mapping!$S$2:$AL$2,Valeurs!$B433:$U433))</f>
        <v>3.299481493965168E-2</v>
      </c>
      <c r="O433">
        <f>Mapping!AF$2*Valeurs!O433/(SUMPRODUCT(Mapping!$S$2:$AL$2,Valeurs!$B433:$U433))</f>
        <v>3.4088145546433343E-2</v>
      </c>
      <c r="P433">
        <f>Mapping!AG$2*Valeurs!P433/(SUMPRODUCT(Mapping!$S$2:$AL$2,Valeurs!$B433:$U433))</f>
        <v>8.6337777303294019E-2</v>
      </c>
      <c r="Q433">
        <f>Mapping!AH$2*Valeurs!Q433/(SUMPRODUCT(Mapping!$S$2:$AL$2,Valeurs!$B433:$U433))</f>
        <v>2.9866599563875031E-2</v>
      </c>
      <c r="R433">
        <f>Mapping!AI$2*Valeurs!R433/(SUMPRODUCT(Mapping!$S$2:$AL$2,Valeurs!$B433:$U433))</f>
        <v>7.476202463568403E-2</v>
      </c>
      <c r="S433">
        <f>Mapping!AJ$2*Valeurs!S433/(SUMPRODUCT(Mapping!$S$2:$AL$2,Valeurs!$B433:$U433))</f>
        <v>2.7186535077033381E-2</v>
      </c>
      <c r="T433">
        <f>Mapping!AK$2*Valeurs!T433/(SUMPRODUCT(Mapping!$S$2:$AL$2,Valeurs!$B433:$U433))</f>
        <v>2.8787263816234736E-2</v>
      </c>
      <c r="U433">
        <f>Mapping!AL$2*Valeurs!U433/(SUMPRODUCT(Mapping!$S$2:$AL$2,Valeurs!$B433:$U433))</f>
        <v>6.2744915305879806E-2</v>
      </c>
      <c r="V433">
        <f>SUMPRODUCT(B433:U433,Rendements!B433:U433)</f>
        <v>1.1836072819761113E-2</v>
      </c>
      <c r="W433">
        <f t="shared" si="6"/>
        <v>1.1648033626421628</v>
      </c>
    </row>
    <row r="434" spans="1:23" x14ac:dyDescent="0.25">
      <c r="A434" s="1" t="s">
        <v>453</v>
      </c>
      <c r="B434">
        <f>Mapping!S$2*Valeurs!B434/(SUMPRODUCT(Mapping!$S$2:$AL$2,Valeurs!$B434:$U434))</f>
        <v>5.0943353453896195E-2</v>
      </c>
      <c r="C434">
        <f>Mapping!T$2*Valeurs!C434/(SUMPRODUCT(Mapping!$S$2:$AL$2,Valeurs!$B434:$U434))</f>
        <v>4.0362973561283169E-2</v>
      </c>
      <c r="D434">
        <f>Mapping!U$2*Valeurs!D434/(SUMPRODUCT(Mapping!$S$2:$AL$2,Valeurs!$B434:$U434))</f>
        <v>3.6321994550360871E-2</v>
      </c>
      <c r="E434">
        <f>Mapping!V$2*Valeurs!E434/(SUMPRODUCT(Mapping!$S$2:$AL$2,Valeurs!$B434:$U434))</f>
        <v>3.4459113573075809E-2</v>
      </c>
      <c r="F434">
        <f>Mapping!W$2*Valeurs!F434/(SUMPRODUCT(Mapping!$S$2:$AL$2,Valeurs!$B434:$U434))</f>
        <v>6.451374520639544E-2</v>
      </c>
      <c r="G434">
        <f>Mapping!X$2*Valeurs!G434/(SUMPRODUCT(Mapping!$S$2:$AL$2,Valeurs!$B434:$U434))</f>
        <v>5.2803236381866195E-2</v>
      </c>
      <c r="H434">
        <f>Mapping!Y$2*Valeurs!H434/(SUMPRODUCT(Mapping!$S$2:$AL$2,Valeurs!$B434:$U434))</f>
        <v>6.3144023697172882E-2</v>
      </c>
      <c r="I434">
        <f>Mapping!Z$2*Valeurs!I434/(SUMPRODUCT(Mapping!$S$2:$AL$2,Valeurs!$B434:$U434))</f>
        <v>4.8684482113277035E-2</v>
      </c>
      <c r="J434">
        <f>Mapping!AA$2*Valeurs!J434/(SUMPRODUCT(Mapping!$S$2:$AL$2,Valeurs!$B434:$U434))</f>
        <v>4.7965414580849368E-3</v>
      </c>
      <c r="K434">
        <f>Mapping!AB$2*Valeurs!K434/(SUMPRODUCT(Mapping!$S$2:$AL$2,Valeurs!$B434:$U434))</f>
        <v>3.6289821193463516E-2</v>
      </c>
      <c r="L434">
        <f>Mapping!AC$2*Valeurs!L434/(SUMPRODUCT(Mapping!$S$2:$AL$2,Valeurs!$B434:$U434))</f>
        <v>0.13108295290867378</v>
      </c>
      <c r="M434">
        <f>Mapping!AD$2*Valeurs!M434/(SUMPRODUCT(Mapping!$S$2:$AL$2,Valeurs!$B434:$U434))</f>
        <v>5.7486627347736692E-2</v>
      </c>
      <c r="N434">
        <f>Mapping!AE$2*Valeurs!N434/(SUMPRODUCT(Mapping!$S$2:$AL$2,Valeurs!$B434:$U434))</f>
        <v>3.3057825479813577E-2</v>
      </c>
      <c r="O434">
        <f>Mapping!AF$2*Valeurs!O434/(SUMPRODUCT(Mapping!$S$2:$AL$2,Valeurs!$B434:$U434))</f>
        <v>3.5073400732083752E-2</v>
      </c>
      <c r="P434">
        <f>Mapping!AG$2*Valeurs!P434/(SUMPRODUCT(Mapping!$S$2:$AL$2,Valeurs!$B434:$U434))</f>
        <v>8.5953214700165023E-2</v>
      </c>
      <c r="Q434">
        <f>Mapping!AH$2*Valeurs!Q434/(SUMPRODUCT(Mapping!$S$2:$AL$2,Valeurs!$B434:$U434))</f>
        <v>3.0404309911559204E-2</v>
      </c>
      <c r="R434">
        <f>Mapping!AI$2*Valeurs!R434/(SUMPRODUCT(Mapping!$S$2:$AL$2,Valeurs!$B434:$U434))</f>
        <v>7.5881290366215604E-2</v>
      </c>
      <c r="S434">
        <f>Mapping!AJ$2*Valeurs!S434/(SUMPRODUCT(Mapping!$S$2:$AL$2,Valeurs!$B434:$U434))</f>
        <v>2.7052335044889651E-2</v>
      </c>
      <c r="T434">
        <f>Mapping!AK$2*Valeurs!T434/(SUMPRODUCT(Mapping!$S$2:$AL$2,Valeurs!$B434:$U434))</f>
        <v>2.8883584105308124E-2</v>
      </c>
      <c r="U434">
        <f>Mapping!AL$2*Valeurs!U434/(SUMPRODUCT(Mapping!$S$2:$AL$2,Valeurs!$B434:$U434))</f>
        <v>6.2805174214678613E-2</v>
      </c>
      <c r="V434">
        <f>SUMPRODUCT(B434:U434,Rendements!B434:U434)</f>
        <v>8.5698630390732813E-4</v>
      </c>
      <c r="W434">
        <f t="shared" si="6"/>
        <v>1.1658015831706925</v>
      </c>
    </row>
    <row r="435" spans="1:23" x14ac:dyDescent="0.25">
      <c r="A435" s="1" t="s">
        <v>454</v>
      </c>
      <c r="B435">
        <f>Mapping!S$2*Valeurs!B435/(SUMPRODUCT(Mapping!$S$2:$AL$2,Valeurs!$B435:$U435))</f>
        <v>4.9693330936994108E-2</v>
      </c>
      <c r="C435">
        <f>Mapping!T$2*Valeurs!C435/(SUMPRODUCT(Mapping!$S$2:$AL$2,Valeurs!$B435:$U435))</f>
        <v>4.0111942365402435E-2</v>
      </c>
      <c r="D435">
        <f>Mapping!U$2*Valeurs!D435/(SUMPRODUCT(Mapping!$S$2:$AL$2,Valeurs!$B435:$U435))</f>
        <v>3.5707665563745668E-2</v>
      </c>
      <c r="E435">
        <f>Mapping!V$2*Valeurs!E435/(SUMPRODUCT(Mapping!$S$2:$AL$2,Valeurs!$B435:$U435))</f>
        <v>3.2993779630204723E-2</v>
      </c>
      <c r="F435">
        <f>Mapping!W$2*Valeurs!F435/(SUMPRODUCT(Mapping!$S$2:$AL$2,Valeurs!$B435:$U435))</f>
        <v>6.3287173349567447E-2</v>
      </c>
      <c r="G435">
        <f>Mapping!X$2*Valeurs!G435/(SUMPRODUCT(Mapping!$S$2:$AL$2,Valeurs!$B435:$U435))</f>
        <v>5.2683639719300145E-2</v>
      </c>
      <c r="H435">
        <f>Mapping!Y$2*Valeurs!H435/(SUMPRODUCT(Mapping!$S$2:$AL$2,Valeurs!$B435:$U435))</f>
        <v>6.3023348984619074E-2</v>
      </c>
      <c r="I435">
        <f>Mapping!Z$2*Valeurs!I435/(SUMPRODUCT(Mapping!$S$2:$AL$2,Valeurs!$B435:$U435))</f>
        <v>4.9730482195604817E-2</v>
      </c>
      <c r="J435">
        <f>Mapping!AA$2*Valeurs!J435/(SUMPRODUCT(Mapping!$S$2:$AL$2,Valeurs!$B435:$U435))</f>
        <v>4.8188321427203888E-3</v>
      </c>
      <c r="K435">
        <f>Mapping!AB$2*Valeurs!K435/(SUMPRODUCT(Mapping!$S$2:$AL$2,Valeurs!$B435:$U435))</f>
        <v>3.634315434850232E-2</v>
      </c>
      <c r="L435">
        <f>Mapping!AC$2*Valeurs!L435/(SUMPRODUCT(Mapping!$S$2:$AL$2,Valeurs!$B435:$U435))</f>
        <v>0.13145180292851061</v>
      </c>
      <c r="M435">
        <f>Mapping!AD$2*Valeurs!M435/(SUMPRODUCT(Mapping!$S$2:$AL$2,Valeurs!$B435:$U435))</f>
        <v>6.0011327465304437E-2</v>
      </c>
      <c r="N435">
        <f>Mapping!AE$2*Valeurs!N435/(SUMPRODUCT(Mapping!$S$2:$AL$2,Valeurs!$B435:$U435))</f>
        <v>3.3186943977443401E-2</v>
      </c>
      <c r="O435">
        <f>Mapping!AF$2*Valeurs!O435/(SUMPRODUCT(Mapping!$S$2:$AL$2,Valeurs!$B435:$U435))</f>
        <v>3.4169721102315448E-2</v>
      </c>
      <c r="P435">
        <f>Mapping!AG$2*Valeurs!P435/(SUMPRODUCT(Mapping!$S$2:$AL$2,Valeurs!$B435:$U435))</f>
        <v>8.4551831486538123E-2</v>
      </c>
      <c r="Q435">
        <f>Mapping!AH$2*Valeurs!Q435/(SUMPRODUCT(Mapping!$S$2:$AL$2,Valeurs!$B435:$U435))</f>
        <v>3.0983074927770266E-2</v>
      </c>
      <c r="R435">
        <f>Mapping!AI$2*Valeurs!R435/(SUMPRODUCT(Mapping!$S$2:$AL$2,Valeurs!$B435:$U435))</f>
        <v>7.8807416595979715E-2</v>
      </c>
      <c r="S435">
        <f>Mapping!AJ$2*Valeurs!S435/(SUMPRODUCT(Mapping!$S$2:$AL$2,Valeurs!$B435:$U435))</f>
        <v>2.7151670469363294E-2</v>
      </c>
      <c r="T435">
        <f>Mapping!AK$2*Valeurs!T435/(SUMPRODUCT(Mapping!$S$2:$AL$2,Valeurs!$B435:$U435))</f>
        <v>2.916716016051225E-2</v>
      </c>
      <c r="U435">
        <f>Mapping!AL$2*Valeurs!U435/(SUMPRODUCT(Mapping!$S$2:$AL$2,Valeurs!$B435:$U435))</f>
        <v>6.2125701649601517E-2</v>
      </c>
      <c r="V435">
        <f>SUMPRODUCT(B435:U435,Rendements!B435:U435)</f>
        <v>-7.9057716919248087E-4</v>
      </c>
      <c r="W435">
        <f t="shared" si="6"/>
        <v>1.1648799270552292</v>
      </c>
    </row>
    <row r="436" spans="1:23" x14ac:dyDescent="0.25">
      <c r="A436" s="1" t="s">
        <v>455</v>
      </c>
      <c r="B436">
        <f>Mapping!S$2*Valeurs!B436/(SUMPRODUCT(Mapping!$S$2:$AL$2,Valeurs!$B436:$U436))</f>
        <v>4.7208413788253446E-2</v>
      </c>
      <c r="C436">
        <f>Mapping!T$2*Valeurs!C436/(SUMPRODUCT(Mapping!$S$2:$AL$2,Valeurs!$B436:$U436))</f>
        <v>3.9797234638337266E-2</v>
      </c>
      <c r="D436">
        <f>Mapping!U$2*Valeurs!D436/(SUMPRODUCT(Mapping!$S$2:$AL$2,Valeurs!$B436:$U436))</f>
        <v>3.746988081358963E-2</v>
      </c>
      <c r="E436">
        <f>Mapping!V$2*Valeurs!E436/(SUMPRODUCT(Mapping!$S$2:$AL$2,Valeurs!$B436:$U436))</f>
        <v>3.1958065047022109E-2</v>
      </c>
      <c r="F436">
        <f>Mapping!W$2*Valeurs!F436/(SUMPRODUCT(Mapping!$S$2:$AL$2,Valeurs!$B436:$U436))</f>
        <v>6.271571176391337E-2</v>
      </c>
      <c r="G436">
        <f>Mapping!X$2*Valeurs!G436/(SUMPRODUCT(Mapping!$S$2:$AL$2,Valeurs!$B436:$U436))</f>
        <v>5.2948401972056879E-2</v>
      </c>
      <c r="H436">
        <f>Mapping!Y$2*Valeurs!H436/(SUMPRODUCT(Mapping!$S$2:$AL$2,Valeurs!$B436:$U436))</f>
        <v>6.3299764760161678E-2</v>
      </c>
      <c r="I436">
        <f>Mapping!Z$2*Valeurs!I436/(SUMPRODUCT(Mapping!$S$2:$AL$2,Valeurs!$B436:$U436))</f>
        <v>4.8917209920462883E-2</v>
      </c>
      <c r="J436">
        <f>Mapping!AA$2*Valeurs!J436/(SUMPRODUCT(Mapping!$S$2:$AL$2,Valeurs!$B436:$U436))</f>
        <v>4.8994062525212732E-3</v>
      </c>
      <c r="K436">
        <f>Mapping!AB$2*Valeurs!K436/(SUMPRODUCT(Mapping!$S$2:$AL$2,Valeurs!$B436:$U436))</f>
        <v>3.666432974990344E-2</v>
      </c>
      <c r="L436">
        <f>Mapping!AC$2*Valeurs!L436/(SUMPRODUCT(Mapping!$S$2:$AL$2,Valeurs!$B436:$U436))</f>
        <v>0.13352821534381898</v>
      </c>
      <c r="M436">
        <f>Mapping!AD$2*Valeurs!M436/(SUMPRODUCT(Mapping!$S$2:$AL$2,Valeurs!$B436:$U436))</f>
        <v>6.0515662987148285E-2</v>
      </c>
      <c r="N436">
        <f>Mapping!AE$2*Valeurs!N436/(SUMPRODUCT(Mapping!$S$2:$AL$2,Valeurs!$B436:$U436))</f>
        <v>3.2699206841173743E-2</v>
      </c>
      <c r="O436">
        <f>Mapping!AF$2*Valeurs!O436/(SUMPRODUCT(Mapping!$S$2:$AL$2,Valeurs!$B436:$U436))</f>
        <v>3.3651671951331535E-2</v>
      </c>
      <c r="P436">
        <f>Mapping!AG$2*Valeurs!P436/(SUMPRODUCT(Mapping!$S$2:$AL$2,Valeurs!$B436:$U436))</f>
        <v>8.4927261620805355E-2</v>
      </c>
      <c r="Q436">
        <f>Mapping!AH$2*Valeurs!Q436/(SUMPRODUCT(Mapping!$S$2:$AL$2,Valeurs!$B436:$U436))</f>
        <v>3.1035761858954632E-2</v>
      </c>
      <c r="R436">
        <f>Mapping!AI$2*Valeurs!R436/(SUMPRODUCT(Mapping!$S$2:$AL$2,Valeurs!$B436:$U436))</f>
        <v>7.8764862023891172E-2</v>
      </c>
      <c r="S436">
        <f>Mapping!AJ$2*Valeurs!S436/(SUMPRODUCT(Mapping!$S$2:$AL$2,Valeurs!$B436:$U436))</f>
        <v>2.7692656321256122E-2</v>
      </c>
      <c r="T436">
        <f>Mapping!AK$2*Valeurs!T436/(SUMPRODUCT(Mapping!$S$2:$AL$2,Valeurs!$B436:$U436))</f>
        <v>2.9856189302672188E-2</v>
      </c>
      <c r="U436">
        <f>Mapping!AL$2*Valeurs!U436/(SUMPRODUCT(Mapping!$S$2:$AL$2,Valeurs!$B436:$U436))</f>
        <v>6.1450093042726098E-2</v>
      </c>
      <c r="V436">
        <f>SUMPRODUCT(B436:U436,Rendements!B436:U436)</f>
        <v>-1.4421492746767009E-2</v>
      </c>
      <c r="W436">
        <f t="shared" si="6"/>
        <v>1.1480806196363478</v>
      </c>
    </row>
    <row r="437" spans="1:23" x14ac:dyDescent="0.25">
      <c r="A437" s="1" t="s">
        <v>456</v>
      </c>
      <c r="B437">
        <f>Mapping!S$2*Valeurs!B437/(SUMPRODUCT(Mapping!$S$2:$AL$2,Valeurs!$B437:$U437))</f>
        <v>4.6437774285960846E-2</v>
      </c>
      <c r="C437">
        <f>Mapping!T$2*Valeurs!C437/(SUMPRODUCT(Mapping!$S$2:$AL$2,Valeurs!$B437:$U437))</f>
        <v>3.9608065498030344E-2</v>
      </c>
      <c r="D437">
        <f>Mapping!U$2*Valeurs!D437/(SUMPRODUCT(Mapping!$S$2:$AL$2,Valeurs!$B437:$U437))</f>
        <v>3.7531808932289253E-2</v>
      </c>
      <c r="E437">
        <f>Mapping!V$2*Valeurs!E437/(SUMPRODUCT(Mapping!$S$2:$AL$2,Valeurs!$B437:$U437))</f>
        <v>3.198128768431175E-2</v>
      </c>
      <c r="F437">
        <f>Mapping!W$2*Valeurs!F437/(SUMPRODUCT(Mapping!$S$2:$AL$2,Valeurs!$B437:$U437))</f>
        <v>6.3190857176523313E-2</v>
      </c>
      <c r="G437">
        <f>Mapping!X$2*Valeurs!G437/(SUMPRODUCT(Mapping!$S$2:$AL$2,Valeurs!$B437:$U437))</f>
        <v>5.2800990471050059E-2</v>
      </c>
      <c r="H437">
        <f>Mapping!Y$2*Valeurs!H437/(SUMPRODUCT(Mapping!$S$2:$AL$2,Valeurs!$B437:$U437))</f>
        <v>6.3850967683130894E-2</v>
      </c>
      <c r="I437">
        <f>Mapping!Z$2*Valeurs!I437/(SUMPRODUCT(Mapping!$S$2:$AL$2,Valeurs!$B437:$U437))</f>
        <v>4.8531885062178488E-2</v>
      </c>
      <c r="J437">
        <f>Mapping!AA$2*Valeurs!J437/(SUMPRODUCT(Mapping!$S$2:$AL$2,Valeurs!$B437:$U437))</f>
        <v>4.9033448150930317E-3</v>
      </c>
      <c r="K437">
        <f>Mapping!AB$2*Valeurs!K437/(SUMPRODUCT(Mapping!$S$2:$AL$2,Valeurs!$B437:$U437))</f>
        <v>3.6526553246381016E-2</v>
      </c>
      <c r="L437">
        <f>Mapping!AC$2*Valeurs!L437/(SUMPRODUCT(Mapping!$S$2:$AL$2,Valeurs!$B437:$U437))</f>
        <v>0.13038415100933523</v>
      </c>
      <c r="M437">
        <f>Mapping!AD$2*Valeurs!M437/(SUMPRODUCT(Mapping!$S$2:$AL$2,Valeurs!$B437:$U437))</f>
        <v>6.0825503390119801E-2</v>
      </c>
      <c r="N437">
        <f>Mapping!AE$2*Valeurs!N437/(SUMPRODUCT(Mapping!$S$2:$AL$2,Valeurs!$B437:$U437))</f>
        <v>3.2708382791237646E-2</v>
      </c>
      <c r="O437">
        <f>Mapping!AF$2*Valeurs!O437/(SUMPRODUCT(Mapping!$S$2:$AL$2,Valeurs!$B437:$U437))</f>
        <v>3.3733311645370342E-2</v>
      </c>
      <c r="P437">
        <f>Mapping!AG$2*Valeurs!P437/(SUMPRODUCT(Mapping!$S$2:$AL$2,Valeurs!$B437:$U437))</f>
        <v>8.5706270468980439E-2</v>
      </c>
      <c r="Q437">
        <f>Mapping!AH$2*Valeurs!Q437/(SUMPRODUCT(Mapping!$S$2:$AL$2,Valeurs!$B437:$U437))</f>
        <v>3.0949502681249387E-2</v>
      </c>
      <c r="R437">
        <f>Mapping!AI$2*Valeurs!R437/(SUMPRODUCT(Mapping!$S$2:$AL$2,Valeurs!$B437:$U437))</f>
        <v>8.0254839783770987E-2</v>
      </c>
      <c r="S437">
        <f>Mapping!AJ$2*Valeurs!S437/(SUMPRODUCT(Mapping!$S$2:$AL$2,Valeurs!$B437:$U437))</f>
        <v>2.8073430326521501E-2</v>
      </c>
      <c r="T437">
        <f>Mapping!AK$2*Valeurs!T437/(SUMPRODUCT(Mapping!$S$2:$AL$2,Valeurs!$B437:$U437))</f>
        <v>2.8679071030088137E-2</v>
      </c>
      <c r="U437">
        <f>Mapping!AL$2*Valeurs!U437/(SUMPRODUCT(Mapping!$S$2:$AL$2,Valeurs!$B437:$U437))</f>
        <v>6.3322002018377371E-2</v>
      </c>
      <c r="V437">
        <f>SUMPRODUCT(B437:U437,Rendements!B437:U437)</f>
        <v>-1.4044023534555542E-3</v>
      </c>
      <c r="W437">
        <f t="shared" si="6"/>
        <v>1.1464682525121739</v>
      </c>
    </row>
    <row r="438" spans="1:23" x14ac:dyDescent="0.25">
      <c r="A438" s="1" t="s">
        <v>457</v>
      </c>
      <c r="B438">
        <f>Mapping!S$2*Valeurs!B438/(SUMPRODUCT(Mapping!$S$2:$AL$2,Valeurs!$B438:$U438))</f>
        <v>4.5368167371993298E-2</v>
      </c>
      <c r="C438">
        <f>Mapping!T$2*Valeurs!C438/(SUMPRODUCT(Mapping!$S$2:$AL$2,Valeurs!$B438:$U438))</f>
        <v>4.0635102905375343E-2</v>
      </c>
      <c r="D438">
        <f>Mapping!U$2*Valeurs!D438/(SUMPRODUCT(Mapping!$S$2:$AL$2,Valeurs!$B438:$U438))</f>
        <v>3.7957842421096767E-2</v>
      </c>
      <c r="E438">
        <f>Mapping!V$2*Valeurs!E438/(SUMPRODUCT(Mapping!$S$2:$AL$2,Valeurs!$B438:$U438))</f>
        <v>3.2890034491318991E-2</v>
      </c>
      <c r="F438">
        <f>Mapping!W$2*Valeurs!F438/(SUMPRODUCT(Mapping!$S$2:$AL$2,Valeurs!$B438:$U438))</f>
        <v>6.307299702302005E-2</v>
      </c>
      <c r="G438">
        <f>Mapping!X$2*Valeurs!G438/(SUMPRODUCT(Mapping!$S$2:$AL$2,Valeurs!$B438:$U438))</f>
        <v>5.3549874798422041E-2</v>
      </c>
      <c r="H438">
        <f>Mapping!Y$2*Valeurs!H438/(SUMPRODUCT(Mapping!$S$2:$AL$2,Valeurs!$B438:$U438))</f>
        <v>6.4040244533635299E-2</v>
      </c>
      <c r="I438">
        <f>Mapping!Z$2*Valeurs!I438/(SUMPRODUCT(Mapping!$S$2:$AL$2,Valeurs!$B438:$U438))</f>
        <v>4.9130479509181521E-2</v>
      </c>
      <c r="J438">
        <f>Mapping!AA$2*Valeurs!J438/(SUMPRODUCT(Mapping!$S$2:$AL$2,Valeurs!$B438:$U438))</f>
        <v>4.8748547012408888E-3</v>
      </c>
      <c r="K438">
        <f>Mapping!AB$2*Valeurs!K438/(SUMPRODUCT(Mapping!$S$2:$AL$2,Valeurs!$B438:$U438))</f>
        <v>3.6451518417792976E-2</v>
      </c>
      <c r="L438">
        <f>Mapping!AC$2*Valeurs!L438/(SUMPRODUCT(Mapping!$S$2:$AL$2,Valeurs!$B438:$U438))</f>
        <v>0.12764036076655644</v>
      </c>
      <c r="M438">
        <f>Mapping!AD$2*Valeurs!M438/(SUMPRODUCT(Mapping!$S$2:$AL$2,Valeurs!$B438:$U438))</f>
        <v>6.1236969025541918E-2</v>
      </c>
      <c r="N438">
        <f>Mapping!AE$2*Valeurs!N438/(SUMPRODUCT(Mapping!$S$2:$AL$2,Valeurs!$B438:$U438))</f>
        <v>3.2585246033515793E-2</v>
      </c>
      <c r="O438">
        <f>Mapping!AF$2*Valeurs!O438/(SUMPRODUCT(Mapping!$S$2:$AL$2,Valeurs!$B438:$U438))</f>
        <v>3.3545933176823015E-2</v>
      </c>
      <c r="P438">
        <f>Mapping!AG$2*Valeurs!P438/(SUMPRODUCT(Mapping!$S$2:$AL$2,Valeurs!$B438:$U438))</f>
        <v>8.5462261696051825E-2</v>
      </c>
      <c r="Q438">
        <f>Mapping!AH$2*Valeurs!Q438/(SUMPRODUCT(Mapping!$S$2:$AL$2,Valeurs!$B438:$U438))</f>
        <v>3.1179937803159665E-2</v>
      </c>
      <c r="R438">
        <f>Mapping!AI$2*Valeurs!R438/(SUMPRODUCT(Mapping!$S$2:$AL$2,Valeurs!$B438:$U438))</f>
        <v>8.0716305283603393E-2</v>
      </c>
      <c r="S438">
        <f>Mapping!AJ$2*Valeurs!S438/(SUMPRODUCT(Mapping!$S$2:$AL$2,Valeurs!$B438:$U438))</f>
        <v>2.8509819627909577E-2</v>
      </c>
      <c r="T438">
        <f>Mapping!AK$2*Valeurs!T438/(SUMPRODUCT(Mapping!$S$2:$AL$2,Valeurs!$B438:$U438))</f>
        <v>2.8328700125515829E-2</v>
      </c>
      <c r="U438">
        <f>Mapping!AL$2*Valeurs!U438/(SUMPRODUCT(Mapping!$S$2:$AL$2,Valeurs!$B438:$U438))</f>
        <v>6.2823350288245386E-2</v>
      </c>
      <c r="V438">
        <f>SUMPRODUCT(B438:U438,Rendements!B438:U438)</f>
        <v>6.0284834506000836E-3</v>
      </c>
      <c r="W438">
        <f t="shared" si="6"/>
        <v>1.1533797173990821</v>
      </c>
    </row>
    <row r="439" spans="1:23" x14ac:dyDescent="0.25">
      <c r="A439" s="1" t="s">
        <v>458</v>
      </c>
      <c r="B439">
        <f>Mapping!S$2*Valeurs!B439/(SUMPRODUCT(Mapping!$S$2:$AL$2,Valeurs!$B439:$U439))</f>
        <v>4.6702317247998205E-2</v>
      </c>
      <c r="C439">
        <f>Mapping!T$2*Valeurs!C439/(SUMPRODUCT(Mapping!$S$2:$AL$2,Valeurs!$B439:$U439))</f>
        <v>4.1455414171397538E-2</v>
      </c>
      <c r="D439">
        <f>Mapping!U$2*Valeurs!D439/(SUMPRODUCT(Mapping!$S$2:$AL$2,Valeurs!$B439:$U439))</f>
        <v>3.8166904014001427E-2</v>
      </c>
      <c r="E439">
        <f>Mapping!V$2*Valeurs!E439/(SUMPRODUCT(Mapping!$S$2:$AL$2,Valeurs!$B439:$U439))</f>
        <v>3.3714100138385911E-2</v>
      </c>
      <c r="F439">
        <f>Mapping!W$2*Valeurs!F439/(SUMPRODUCT(Mapping!$S$2:$AL$2,Valeurs!$B439:$U439))</f>
        <v>6.3128244307228853E-2</v>
      </c>
      <c r="G439">
        <f>Mapping!X$2*Valeurs!G439/(SUMPRODUCT(Mapping!$S$2:$AL$2,Valeurs!$B439:$U439))</f>
        <v>5.4031365711054047E-2</v>
      </c>
      <c r="H439">
        <f>Mapping!Y$2*Valeurs!H439/(SUMPRODUCT(Mapping!$S$2:$AL$2,Valeurs!$B439:$U439))</f>
        <v>6.3946476759653231E-2</v>
      </c>
      <c r="I439">
        <f>Mapping!Z$2*Valeurs!I439/(SUMPRODUCT(Mapping!$S$2:$AL$2,Valeurs!$B439:$U439))</f>
        <v>4.9446676571114567E-2</v>
      </c>
      <c r="J439">
        <f>Mapping!AA$2*Valeurs!J439/(SUMPRODUCT(Mapping!$S$2:$AL$2,Valeurs!$B439:$U439))</f>
        <v>4.9170825611837268E-3</v>
      </c>
      <c r="K439">
        <f>Mapping!AB$2*Valeurs!K439/(SUMPRODUCT(Mapping!$S$2:$AL$2,Valeurs!$B439:$U439))</f>
        <v>3.6523241408566921E-2</v>
      </c>
      <c r="L439">
        <f>Mapping!AC$2*Valeurs!L439/(SUMPRODUCT(Mapping!$S$2:$AL$2,Valeurs!$B439:$U439))</f>
        <v>0.12701096421255847</v>
      </c>
      <c r="M439">
        <f>Mapping!AD$2*Valeurs!M439/(SUMPRODUCT(Mapping!$S$2:$AL$2,Valeurs!$B439:$U439))</f>
        <v>6.2041721725322338E-2</v>
      </c>
      <c r="N439">
        <f>Mapping!AE$2*Valeurs!N439/(SUMPRODUCT(Mapping!$S$2:$AL$2,Valeurs!$B439:$U439))</f>
        <v>3.2955417333711212E-2</v>
      </c>
      <c r="O439">
        <f>Mapping!AF$2*Valeurs!O439/(SUMPRODUCT(Mapping!$S$2:$AL$2,Valeurs!$B439:$U439))</f>
        <v>3.3560587994325437E-2</v>
      </c>
      <c r="P439">
        <f>Mapping!AG$2*Valeurs!P439/(SUMPRODUCT(Mapping!$S$2:$AL$2,Valeurs!$B439:$U439))</f>
        <v>8.280634106734884E-2</v>
      </c>
      <c r="Q439">
        <f>Mapping!AH$2*Valeurs!Q439/(SUMPRODUCT(Mapping!$S$2:$AL$2,Valeurs!$B439:$U439))</f>
        <v>3.1306229249879108E-2</v>
      </c>
      <c r="R439">
        <f>Mapping!AI$2*Valeurs!R439/(SUMPRODUCT(Mapping!$S$2:$AL$2,Valeurs!$B439:$U439))</f>
        <v>7.9990729593324664E-2</v>
      </c>
      <c r="S439">
        <f>Mapping!AJ$2*Valeurs!S439/(SUMPRODUCT(Mapping!$S$2:$AL$2,Valeurs!$B439:$U439))</f>
        <v>2.81215130347508E-2</v>
      </c>
      <c r="T439">
        <f>Mapping!AK$2*Valeurs!T439/(SUMPRODUCT(Mapping!$S$2:$AL$2,Valeurs!$B439:$U439))</f>
        <v>2.8074047536103441E-2</v>
      </c>
      <c r="U439">
        <f>Mapping!AL$2*Valeurs!U439/(SUMPRODUCT(Mapping!$S$2:$AL$2,Valeurs!$B439:$U439))</f>
        <v>6.2100625362091412E-2</v>
      </c>
      <c r="V439">
        <f>SUMPRODUCT(B439:U439,Rendements!B439:U439)</f>
        <v>9.2806382125503063E-3</v>
      </c>
      <c r="W439">
        <f t="shared" si="6"/>
        <v>1.1640838172779564</v>
      </c>
    </row>
    <row r="440" spans="1:23" x14ac:dyDescent="0.25">
      <c r="A440" s="1" t="s">
        <v>459</v>
      </c>
      <c r="B440">
        <f>Mapping!S$2*Valeurs!B440/(SUMPRODUCT(Mapping!$S$2:$AL$2,Valeurs!$B440:$U440))</f>
        <v>4.6596983187535239E-2</v>
      </c>
      <c r="C440">
        <f>Mapping!T$2*Valeurs!C440/(SUMPRODUCT(Mapping!$S$2:$AL$2,Valeurs!$B440:$U440))</f>
        <v>4.1917414021273823E-2</v>
      </c>
      <c r="D440">
        <f>Mapping!U$2*Valeurs!D440/(SUMPRODUCT(Mapping!$S$2:$AL$2,Valeurs!$B440:$U440))</f>
        <v>3.8448316250862799E-2</v>
      </c>
      <c r="E440">
        <f>Mapping!V$2*Valeurs!E440/(SUMPRODUCT(Mapping!$S$2:$AL$2,Valeurs!$B440:$U440))</f>
        <v>3.3802456960869337E-2</v>
      </c>
      <c r="F440">
        <f>Mapping!W$2*Valeurs!F440/(SUMPRODUCT(Mapping!$S$2:$AL$2,Valeurs!$B440:$U440))</f>
        <v>6.342894766437919E-2</v>
      </c>
      <c r="G440">
        <f>Mapping!X$2*Valeurs!G440/(SUMPRODUCT(Mapping!$S$2:$AL$2,Valeurs!$B440:$U440))</f>
        <v>5.3913666357302138E-2</v>
      </c>
      <c r="H440">
        <f>Mapping!Y$2*Valeurs!H440/(SUMPRODUCT(Mapping!$S$2:$AL$2,Valeurs!$B440:$U440))</f>
        <v>6.4132830787938244E-2</v>
      </c>
      <c r="I440">
        <f>Mapping!Z$2*Valeurs!I440/(SUMPRODUCT(Mapping!$S$2:$AL$2,Valeurs!$B440:$U440))</f>
        <v>4.9343807378899922E-2</v>
      </c>
      <c r="J440">
        <f>Mapping!AA$2*Valeurs!J440/(SUMPRODUCT(Mapping!$S$2:$AL$2,Valeurs!$B440:$U440))</f>
        <v>4.9089908639070026E-3</v>
      </c>
      <c r="K440">
        <f>Mapping!AB$2*Valeurs!K440/(SUMPRODUCT(Mapping!$S$2:$AL$2,Valeurs!$B440:$U440))</f>
        <v>3.687012970350919E-2</v>
      </c>
      <c r="L440">
        <f>Mapping!AC$2*Valeurs!L440/(SUMPRODUCT(Mapping!$S$2:$AL$2,Valeurs!$B440:$U440))</f>
        <v>0.12765297099972556</v>
      </c>
      <c r="M440">
        <f>Mapping!AD$2*Valeurs!M440/(SUMPRODUCT(Mapping!$S$2:$AL$2,Valeurs!$B440:$U440))</f>
        <v>6.2355326197834869E-2</v>
      </c>
      <c r="N440">
        <f>Mapping!AE$2*Valeurs!N440/(SUMPRODUCT(Mapping!$S$2:$AL$2,Valeurs!$B440:$U440))</f>
        <v>3.31219982405907E-2</v>
      </c>
      <c r="O440">
        <f>Mapping!AF$2*Valeurs!O440/(SUMPRODUCT(Mapping!$S$2:$AL$2,Valeurs!$B440:$U440))</f>
        <v>3.4133925538490449E-2</v>
      </c>
      <c r="P440">
        <f>Mapping!AG$2*Valeurs!P440/(SUMPRODUCT(Mapping!$S$2:$AL$2,Valeurs!$B440:$U440))</f>
        <v>8.1454162527793153E-2</v>
      </c>
      <c r="Q440">
        <f>Mapping!AH$2*Valeurs!Q440/(SUMPRODUCT(Mapping!$S$2:$AL$2,Valeurs!$B440:$U440))</f>
        <v>3.1873103479546319E-2</v>
      </c>
      <c r="R440">
        <f>Mapping!AI$2*Valeurs!R440/(SUMPRODUCT(Mapping!$S$2:$AL$2,Valeurs!$B440:$U440))</f>
        <v>7.8309278341103905E-2</v>
      </c>
      <c r="S440">
        <f>Mapping!AJ$2*Valeurs!S440/(SUMPRODUCT(Mapping!$S$2:$AL$2,Valeurs!$B440:$U440))</f>
        <v>2.8263659835585275E-2</v>
      </c>
      <c r="T440">
        <f>Mapping!AK$2*Valeurs!T440/(SUMPRODUCT(Mapping!$S$2:$AL$2,Valeurs!$B440:$U440))</f>
        <v>2.7883219099957432E-2</v>
      </c>
      <c r="U440">
        <f>Mapping!AL$2*Valeurs!U440/(SUMPRODUCT(Mapping!$S$2:$AL$2,Valeurs!$B440:$U440))</f>
        <v>6.1588812562895758E-2</v>
      </c>
      <c r="V440">
        <f>SUMPRODUCT(B440:U440,Rendements!B440:U440)</f>
        <v>-4.9269930274005273E-3</v>
      </c>
      <c r="W440">
        <f t="shared" si="6"/>
        <v>1.1583483844269182</v>
      </c>
    </row>
    <row r="441" spans="1:23" x14ac:dyDescent="0.25">
      <c r="A441" s="1" t="s">
        <v>460</v>
      </c>
      <c r="B441">
        <f>Mapping!S$2*Valeurs!B441/(SUMPRODUCT(Mapping!$S$2:$AL$2,Valeurs!$B441:$U441))</f>
        <v>4.6625339843099203E-2</v>
      </c>
      <c r="C441">
        <f>Mapping!T$2*Valeurs!C441/(SUMPRODUCT(Mapping!$S$2:$AL$2,Valeurs!$B441:$U441))</f>
        <v>4.194292291885094E-2</v>
      </c>
      <c r="D441">
        <f>Mapping!U$2*Valeurs!D441/(SUMPRODUCT(Mapping!$S$2:$AL$2,Valeurs!$B441:$U441))</f>
        <v>3.8471714024417202E-2</v>
      </c>
      <c r="E441">
        <f>Mapping!V$2*Valeurs!E441/(SUMPRODUCT(Mapping!$S$2:$AL$2,Valeurs!$B441:$U441))</f>
        <v>3.3823027490626538E-2</v>
      </c>
      <c r="F441">
        <f>Mapping!W$2*Valeurs!F441/(SUMPRODUCT(Mapping!$S$2:$AL$2,Valeurs!$B441:$U441))</f>
        <v>6.3467547434121044E-2</v>
      </c>
      <c r="G441">
        <f>Mapping!X$2*Valeurs!G441/(SUMPRODUCT(Mapping!$S$2:$AL$2,Valeurs!$B441:$U441))</f>
        <v>5.3946475590057226E-2</v>
      </c>
      <c r="H441">
        <f>Mapping!Y$2*Valeurs!H441/(SUMPRODUCT(Mapping!$S$2:$AL$2,Valeurs!$B441:$U441))</f>
        <v>6.4171858906683116E-2</v>
      </c>
      <c r="I441">
        <f>Mapping!Z$2*Valeurs!I441/(SUMPRODUCT(Mapping!$S$2:$AL$2,Valeurs!$B441:$U441))</f>
        <v>4.9373835617947642E-2</v>
      </c>
      <c r="J441">
        <f>Mapping!AA$2*Valeurs!J441/(SUMPRODUCT(Mapping!$S$2:$AL$2,Valeurs!$B441:$U441))</f>
        <v>4.9119782367704826E-3</v>
      </c>
      <c r="K441">
        <f>Mapping!AB$2*Valeurs!K441/(SUMPRODUCT(Mapping!$S$2:$AL$2,Valeurs!$B441:$U441))</f>
        <v>3.6892567069559123E-2</v>
      </c>
      <c r="L441">
        <f>Mapping!AC$2*Valeurs!L441/(SUMPRODUCT(Mapping!$S$2:$AL$2,Valeurs!$B441:$U441))</f>
        <v>0.12773065438355724</v>
      </c>
      <c r="M441">
        <f>Mapping!AD$2*Valeurs!M441/(SUMPRODUCT(Mapping!$S$2:$AL$2,Valeurs!$B441:$U441))</f>
        <v>6.2393272613817517E-2</v>
      </c>
      <c r="N441">
        <f>Mapping!AE$2*Valeurs!N441/(SUMPRODUCT(Mapping!$S$2:$AL$2,Valeurs!$B441:$U441))</f>
        <v>3.3142154676296387E-2</v>
      </c>
      <c r="O441">
        <f>Mapping!AF$2*Valeurs!O441/(SUMPRODUCT(Mapping!$S$2:$AL$2,Valeurs!$B441:$U441))</f>
        <v>3.4154697783887661E-2</v>
      </c>
      <c r="P441">
        <f>Mapping!AG$2*Valeurs!P441/(SUMPRODUCT(Mapping!$S$2:$AL$2,Valeurs!$B441:$U441))</f>
        <v>8.1503731565809118E-2</v>
      </c>
      <c r="Q441">
        <f>Mapping!AH$2*Valeurs!Q441/(SUMPRODUCT(Mapping!$S$2:$AL$2,Valeurs!$B441:$U441))</f>
        <v>3.1756207164088501E-2</v>
      </c>
      <c r="R441">
        <f>Mapping!AI$2*Valeurs!R441/(SUMPRODUCT(Mapping!$S$2:$AL$2,Valeurs!$B441:$U441))</f>
        <v>7.870037257668018E-2</v>
      </c>
      <c r="S441">
        <f>Mapping!AJ$2*Valeurs!S441/(SUMPRODUCT(Mapping!$S$2:$AL$2,Valeurs!$B441:$U441))</f>
        <v>2.8280859723048144E-2</v>
      </c>
      <c r="T441">
        <f>Mapping!AK$2*Valeurs!T441/(SUMPRODUCT(Mapping!$S$2:$AL$2,Valeurs!$B441:$U441))</f>
        <v>2.7084489864687641E-2</v>
      </c>
      <c r="U441">
        <f>Mapping!AL$2*Valeurs!U441/(SUMPRODUCT(Mapping!$S$2:$AL$2,Valeurs!$B441:$U441))</f>
        <v>6.1626292515995107E-2</v>
      </c>
      <c r="V441">
        <f>SUMPRODUCT(B441:U441,Rendements!B441:U441)</f>
        <v>-5.8261561428583724E-4</v>
      </c>
      <c r="W441">
        <f t="shared" si="6"/>
        <v>1.1576735125713684</v>
      </c>
    </row>
    <row r="442" spans="1:23" x14ac:dyDescent="0.25">
      <c r="A442" s="1" t="s">
        <v>461</v>
      </c>
      <c r="B442">
        <f>Mapping!S$2*Valeurs!B442/(SUMPRODUCT(Mapping!$S$2:$AL$2,Valeurs!$B442:$U442))</f>
        <v>4.6800416356112685E-2</v>
      </c>
      <c r="C442">
        <f>Mapping!T$2*Valeurs!C442/(SUMPRODUCT(Mapping!$S$2:$AL$2,Valeurs!$B442:$U442))</f>
        <v>4.2028330585430297E-2</v>
      </c>
      <c r="D442">
        <f>Mapping!U$2*Valeurs!D442/(SUMPRODUCT(Mapping!$S$2:$AL$2,Valeurs!$B442:$U442))</f>
        <v>3.8652481004787805E-2</v>
      </c>
      <c r="E442">
        <f>Mapping!V$2*Valeurs!E442/(SUMPRODUCT(Mapping!$S$2:$AL$2,Valeurs!$B442:$U442))</f>
        <v>3.3251283755073635E-2</v>
      </c>
      <c r="F442">
        <f>Mapping!W$2*Valeurs!F442/(SUMPRODUCT(Mapping!$S$2:$AL$2,Valeurs!$B442:$U442))</f>
        <v>6.3950670988040664E-2</v>
      </c>
      <c r="G442">
        <f>Mapping!X$2*Valeurs!G442/(SUMPRODUCT(Mapping!$S$2:$AL$2,Valeurs!$B442:$U442))</f>
        <v>5.4143826827405345E-2</v>
      </c>
      <c r="H442">
        <f>Mapping!Y$2*Valeurs!H442/(SUMPRODUCT(Mapping!$S$2:$AL$2,Valeurs!$B442:$U442))</f>
        <v>6.479093384569988E-2</v>
      </c>
      <c r="I442">
        <f>Mapping!Z$2*Valeurs!I442/(SUMPRODUCT(Mapping!$S$2:$AL$2,Valeurs!$B442:$U442))</f>
        <v>4.9194794452291135E-2</v>
      </c>
      <c r="J442">
        <f>Mapping!AA$2*Valeurs!J442/(SUMPRODUCT(Mapping!$S$2:$AL$2,Valeurs!$B442:$U442))</f>
        <v>4.9350581409552449E-3</v>
      </c>
      <c r="K442">
        <f>Mapping!AB$2*Valeurs!K442/(SUMPRODUCT(Mapping!$S$2:$AL$2,Valeurs!$B442:$U442))</f>
        <v>3.7065914114690811E-2</v>
      </c>
      <c r="L442">
        <f>Mapping!AC$2*Valeurs!L442/(SUMPRODUCT(Mapping!$S$2:$AL$2,Valeurs!$B442:$U442))</f>
        <v>0.12812147338968474</v>
      </c>
      <c r="M442">
        <f>Mapping!AD$2*Valeurs!M442/(SUMPRODUCT(Mapping!$S$2:$AL$2,Valeurs!$B442:$U442))</f>
        <v>6.1804512825455259E-2</v>
      </c>
      <c r="N442">
        <f>Mapping!AE$2*Valeurs!N442/(SUMPRODUCT(Mapping!$S$2:$AL$2,Valeurs!$B442:$U442))</f>
        <v>3.280656286222506E-2</v>
      </c>
      <c r="O442">
        <f>Mapping!AF$2*Valeurs!O442/(SUMPRODUCT(Mapping!$S$2:$AL$2,Valeurs!$B442:$U442))</f>
        <v>3.4073402588370875E-2</v>
      </c>
      <c r="P442">
        <f>Mapping!AG$2*Valeurs!P442/(SUMPRODUCT(Mapping!$S$2:$AL$2,Valeurs!$B442:$U442))</f>
        <v>8.0106547516922755E-2</v>
      </c>
      <c r="Q442">
        <f>Mapping!AH$2*Valeurs!Q442/(SUMPRODUCT(Mapping!$S$2:$AL$2,Valeurs!$B442:$U442))</f>
        <v>3.1905420003252159E-2</v>
      </c>
      <c r="R442">
        <f>Mapping!AI$2*Valeurs!R442/(SUMPRODUCT(Mapping!$S$2:$AL$2,Valeurs!$B442:$U442))</f>
        <v>7.8618939079446809E-2</v>
      </c>
      <c r="S442">
        <f>Mapping!AJ$2*Valeurs!S442/(SUMPRODUCT(Mapping!$S$2:$AL$2,Valeurs!$B442:$U442))</f>
        <v>2.8347044025700607E-2</v>
      </c>
      <c r="T442">
        <f>Mapping!AK$2*Valeurs!T442/(SUMPRODUCT(Mapping!$S$2:$AL$2,Valeurs!$B442:$U442))</f>
        <v>2.7847305840637611E-2</v>
      </c>
      <c r="U442">
        <f>Mapping!AL$2*Valeurs!U442/(SUMPRODUCT(Mapping!$S$2:$AL$2,Valeurs!$B442:$U442))</f>
        <v>6.1555081797816907E-2</v>
      </c>
      <c r="V442">
        <f>SUMPRODUCT(B442:U442,Rendements!B442:U442)</f>
        <v>-4.5970077285424731E-3</v>
      </c>
      <c r="W442">
        <f t="shared" si="6"/>
        <v>1.152351678486949</v>
      </c>
    </row>
    <row r="443" spans="1:23" x14ac:dyDescent="0.25">
      <c r="A443" s="1" t="s">
        <v>462</v>
      </c>
      <c r="B443">
        <f>Mapping!S$2*Valeurs!B443/(SUMPRODUCT(Mapping!$S$2:$AL$2,Valeurs!$B443:$U443))</f>
        <v>4.7548525128579509E-2</v>
      </c>
      <c r="C443">
        <f>Mapping!T$2*Valeurs!C443/(SUMPRODUCT(Mapping!$S$2:$AL$2,Valeurs!$B443:$U443))</f>
        <v>4.1838402314320962E-2</v>
      </c>
      <c r="D443">
        <f>Mapping!U$2*Valeurs!D443/(SUMPRODUCT(Mapping!$S$2:$AL$2,Valeurs!$B443:$U443))</f>
        <v>3.7705746086685095E-2</v>
      </c>
      <c r="E443">
        <f>Mapping!V$2*Valeurs!E443/(SUMPRODUCT(Mapping!$S$2:$AL$2,Valeurs!$B443:$U443))</f>
        <v>3.3370967086085161E-2</v>
      </c>
      <c r="F443">
        <f>Mapping!W$2*Valeurs!F443/(SUMPRODUCT(Mapping!$S$2:$AL$2,Valeurs!$B443:$U443))</f>
        <v>6.3816333009082404E-2</v>
      </c>
      <c r="G443">
        <f>Mapping!X$2*Valeurs!G443/(SUMPRODUCT(Mapping!$S$2:$AL$2,Valeurs!$B443:$U443))</f>
        <v>5.4347691205918591E-2</v>
      </c>
      <c r="H443">
        <f>Mapping!Y$2*Valeurs!H443/(SUMPRODUCT(Mapping!$S$2:$AL$2,Valeurs!$B443:$U443))</f>
        <v>6.4859744934975816E-2</v>
      </c>
      <c r="I443">
        <f>Mapping!Z$2*Valeurs!I443/(SUMPRODUCT(Mapping!$S$2:$AL$2,Valeurs!$B443:$U443))</f>
        <v>4.89625240608259E-2</v>
      </c>
      <c r="J443">
        <f>Mapping!AA$2*Valeurs!J443/(SUMPRODUCT(Mapping!$S$2:$AL$2,Valeurs!$B443:$U443))</f>
        <v>5.0155666772260504E-3</v>
      </c>
      <c r="K443">
        <f>Mapping!AB$2*Valeurs!K443/(SUMPRODUCT(Mapping!$S$2:$AL$2,Valeurs!$B443:$U443))</f>
        <v>3.7297594214106077E-2</v>
      </c>
      <c r="L443">
        <f>Mapping!AC$2*Valeurs!L443/(SUMPRODUCT(Mapping!$S$2:$AL$2,Valeurs!$B443:$U443))</f>
        <v>0.12919018865119161</v>
      </c>
      <c r="M443">
        <f>Mapping!AD$2*Valeurs!M443/(SUMPRODUCT(Mapping!$S$2:$AL$2,Valeurs!$B443:$U443))</f>
        <v>6.2181307404672467E-2</v>
      </c>
      <c r="N443">
        <f>Mapping!AE$2*Valeurs!N443/(SUMPRODUCT(Mapping!$S$2:$AL$2,Valeurs!$B443:$U443))</f>
        <v>3.3000560490343382E-2</v>
      </c>
      <c r="O443">
        <f>Mapping!AF$2*Valeurs!O443/(SUMPRODUCT(Mapping!$S$2:$AL$2,Valeurs!$B443:$U443))</f>
        <v>3.4399084214158986E-2</v>
      </c>
      <c r="P443">
        <f>Mapping!AG$2*Valeurs!P443/(SUMPRODUCT(Mapping!$S$2:$AL$2,Valeurs!$B443:$U443))</f>
        <v>7.9284919030308806E-2</v>
      </c>
      <c r="Q443">
        <f>Mapping!AH$2*Valeurs!Q443/(SUMPRODUCT(Mapping!$S$2:$AL$2,Valeurs!$B443:$U443))</f>
        <v>3.1036061210743621E-2</v>
      </c>
      <c r="R443">
        <f>Mapping!AI$2*Valeurs!R443/(SUMPRODUCT(Mapping!$S$2:$AL$2,Valeurs!$B443:$U443))</f>
        <v>7.8942190568088294E-2</v>
      </c>
      <c r="S443">
        <f>Mapping!AJ$2*Valeurs!S443/(SUMPRODUCT(Mapping!$S$2:$AL$2,Valeurs!$B443:$U443))</f>
        <v>2.785825256976214E-2</v>
      </c>
      <c r="T443">
        <f>Mapping!AK$2*Valeurs!T443/(SUMPRODUCT(Mapping!$S$2:$AL$2,Valeurs!$B443:$U443))</f>
        <v>2.7826541524970459E-2</v>
      </c>
      <c r="U443">
        <f>Mapping!AL$2*Valeurs!U443/(SUMPRODUCT(Mapping!$S$2:$AL$2,Valeurs!$B443:$U443))</f>
        <v>6.1517799617954692E-2</v>
      </c>
      <c r="V443">
        <f>SUMPRODUCT(B443:U443,Rendements!B443:U443)</f>
        <v>1.0462809969871619E-2</v>
      </c>
      <c r="W443">
        <f t="shared" si="6"/>
        <v>1.1644085151174204</v>
      </c>
    </row>
    <row r="444" spans="1:23" x14ac:dyDescent="0.25">
      <c r="A444" s="1" t="s">
        <v>463</v>
      </c>
      <c r="B444">
        <f>Mapping!S$2*Valeurs!B444/(SUMPRODUCT(Mapping!$S$2:$AL$2,Valeurs!$B444:$U444))</f>
        <v>4.773729981387094E-2</v>
      </c>
      <c r="C444">
        <f>Mapping!T$2*Valeurs!C444/(SUMPRODUCT(Mapping!$S$2:$AL$2,Valeurs!$B444:$U444))</f>
        <v>4.189639318963706E-2</v>
      </c>
      <c r="D444">
        <f>Mapping!U$2*Valeurs!D444/(SUMPRODUCT(Mapping!$S$2:$AL$2,Valeurs!$B444:$U444))</f>
        <v>3.7279259605710491E-2</v>
      </c>
      <c r="E444">
        <f>Mapping!V$2*Valeurs!E444/(SUMPRODUCT(Mapping!$S$2:$AL$2,Valeurs!$B444:$U444))</f>
        <v>3.3135221062933866E-2</v>
      </c>
      <c r="F444">
        <f>Mapping!W$2*Valeurs!F444/(SUMPRODUCT(Mapping!$S$2:$AL$2,Valeurs!$B444:$U444))</f>
        <v>6.3902698507917507E-2</v>
      </c>
      <c r="G444">
        <f>Mapping!X$2*Valeurs!G444/(SUMPRODUCT(Mapping!$S$2:$AL$2,Valeurs!$B444:$U444))</f>
        <v>5.4147041361534656E-2</v>
      </c>
      <c r="H444">
        <f>Mapping!Y$2*Valeurs!H444/(SUMPRODUCT(Mapping!$S$2:$AL$2,Valeurs!$B444:$U444))</f>
        <v>6.4626860993757584E-2</v>
      </c>
      <c r="I444">
        <f>Mapping!Z$2*Valeurs!I444/(SUMPRODUCT(Mapping!$S$2:$AL$2,Valeurs!$B444:$U444))</f>
        <v>4.9164167861663881E-2</v>
      </c>
      <c r="J444">
        <f>Mapping!AA$2*Valeurs!J444/(SUMPRODUCT(Mapping!$S$2:$AL$2,Valeurs!$B444:$U444))</f>
        <v>5.0300155634584202E-3</v>
      </c>
      <c r="K444">
        <f>Mapping!AB$2*Valeurs!K444/(SUMPRODUCT(Mapping!$S$2:$AL$2,Valeurs!$B444:$U444))</f>
        <v>3.7039440800557308E-2</v>
      </c>
      <c r="L444">
        <f>Mapping!AC$2*Valeurs!L444/(SUMPRODUCT(Mapping!$S$2:$AL$2,Valeurs!$B444:$U444))</f>
        <v>0.13050289557541275</v>
      </c>
      <c r="M444">
        <f>Mapping!AD$2*Valeurs!M444/(SUMPRODUCT(Mapping!$S$2:$AL$2,Valeurs!$B444:$U444))</f>
        <v>6.1724120740492279E-2</v>
      </c>
      <c r="N444">
        <f>Mapping!AE$2*Valeurs!N444/(SUMPRODUCT(Mapping!$S$2:$AL$2,Valeurs!$B444:$U444))</f>
        <v>3.2883353355823181E-2</v>
      </c>
      <c r="O444">
        <f>Mapping!AF$2*Valeurs!O444/(SUMPRODUCT(Mapping!$S$2:$AL$2,Valeurs!$B444:$U444))</f>
        <v>3.4717758303613643E-2</v>
      </c>
      <c r="P444">
        <f>Mapping!AG$2*Valeurs!P444/(SUMPRODUCT(Mapping!$S$2:$AL$2,Valeurs!$B444:$U444))</f>
        <v>7.9517041867079322E-2</v>
      </c>
      <c r="Q444">
        <f>Mapping!AH$2*Valeurs!Q444/(SUMPRODUCT(Mapping!$S$2:$AL$2,Valeurs!$B444:$U444))</f>
        <v>3.0904128929627496E-2</v>
      </c>
      <c r="R444">
        <f>Mapping!AI$2*Valeurs!R444/(SUMPRODUCT(Mapping!$S$2:$AL$2,Valeurs!$B444:$U444))</f>
        <v>7.9167236320239726E-2</v>
      </c>
      <c r="S444">
        <f>Mapping!AJ$2*Valeurs!S444/(SUMPRODUCT(Mapping!$S$2:$AL$2,Valeurs!$B444:$U444))</f>
        <v>2.7586352639966033E-2</v>
      </c>
      <c r="T444">
        <f>Mapping!AK$2*Valeurs!T444/(SUMPRODUCT(Mapping!$S$2:$AL$2,Valeurs!$B444:$U444))</f>
        <v>2.8052148813332883E-2</v>
      </c>
      <c r="U444">
        <f>Mapping!AL$2*Valeurs!U444/(SUMPRODUCT(Mapping!$S$2:$AL$2,Valeurs!$B444:$U444))</f>
        <v>6.098656469337084E-2</v>
      </c>
      <c r="V444">
        <f>SUMPRODUCT(B444:U444,Rendements!B444:U444)</f>
        <v>-4.4593258637088675E-3</v>
      </c>
      <c r="W444">
        <f t="shared" si="6"/>
        <v>1.1592160381100345</v>
      </c>
    </row>
    <row r="445" spans="1:23" x14ac:dyDescent="0.25">
      <c r="A445" s="1" t="s">
        <v>464</v>
      </c>
      <c r="B445">
        <f>Mapping!S$2*Valeurs!B445/(SUMPRODUCT(Mapping!$S$2:$AL$2,Valeurs!$B445:$U445))</f>
        <v>4.7340001385922384E-2</v>
      </c>
      <c r="C445">
        <f>Mapping!T$2*Valeurs!C445/(SUMPRODUCT(Mapping!$S$2:$AL$2,Valeurs!$B445:$U445))</f>
        <v>4.1303729078468389E-2</v>
      </c>
      <c r="D445">
        <f>Mapping!U$2*Valeurs!D445/(SUMPRODUCT(Mapping!$S$2:$AL$2,Valeurs!$B445:$U445))</f>
        <v>3.7838646128254758E-2</v>
      </c>
      <c r="E445">
        <f>Mapping!V$2*Valeurs!E445/(SUMPRODUCT(Mapping!$S$2:$AL$2,Valeurs!$B445:$U445))</f>
        <v>3.3377245055000199E-2</v>
      </c>
      <c r="F445">
        <f>Mapping!W$2*Valeurs!F445/(SUMPRODUCT(Mapping!$S$2:$AL$2,Valeurs!$B445:$U445))</f>
        <v>6.3390927158327309E-2</v>
      </c>
      <c r="G445">
        <f>Mapping!X$2*Valeurs!G445/(SUMPRODUCT(Mapping!$S$2:$AL$2,Valeurs!$B445:$U445))</f>
        <v>5.3257783612785749E-2</v>
      </c>
      <c r="H445">
        <f>Mapping!Y$2*Valeurs!H445/(SUMPRODUCT(Mapping!$S$2:$AL$2,Valeurs!$B445:$U445))</f>
        <v>6.4198799523863287E-2</v>
      </c>
      <c r="I445">
        <f>Mapping!Z$2*Valeurs!I445/(SUMPRODUCT(Mapping!$S$2:$AL$2,Valeurs!$B445:$U445))</f>
        <v>4.9225209128706073E-2</v>
      </c>
      <c r="J445">
        <f>Mapping!AA$2*Valeurs!J445/(SUMPRODUCT(Mapping!$S$2:$AL$2,Valeurs!$B445:$U445))</f>
        <v>4.980784510212154E-3</v>
      </c>
      <c r="K445">
        <f>Mapping!AB$2*Valeurs!K445/(SUMPRODUCT(Mapping!$S$2:$AL$2,Valeurs!$B445:$U445))</f>
        <v>3.6747616129420568E-2</v>
      </c>
      <c r="L445">
        <f>Mapping!AC$2*Valeurs!L445/(SUMPRODUCT(Mapping!$S$2:$AL$2,Valeurs!$B445:$U445))</f>
        <v>0.13083155629911211</v>
      </c>
      <c r="M445">
        <f>Mapping!AD$2*Valeurs!M445/(SUMPRODUCT(Mapping!$S$2:$AL$2,Valeurs!$B445:$U445))</f>
        <v>6.1879567821592138E-2</v>
      </c>
      <c r="N445">
        <f>Mapping!AE$2*Valeurs!N445/(SUMPRODUCT(Mapping!$S$2:$AL$2,Valeurs!$B445:$U445))</f>
        <v>3.2966167355190285E-2</v>
      </c>
      <c r="O445">
        <f>Mapping!AF$2*Valeurs!O445/(SUMPRODUCT(Mapping!$S$2:$AL$2,Valeurs!$B445:$U445))</f>
        <v>3.6457664128243562E-2</v>
      </c>
      <c r="P445">
        <f>Mapping!AG$2*Valeurs!P445/(SUMPRODUCT(Mapping!$S$2:$AL$2,Valeurs!$B445:$U445))</f>
        <v>7.9717298944987344E-2</v>
      </c>
      <c r="Q445">
        <f>Mapping!AH$2*Valeurs!Q445/(SUMPRODUCT(Mapping!$S$2:$AL$2,Valeurs!$B445:$U445))</f>
        <v>3.111844281466665E-2</v>
      </c>
      <c r="R445">
        <f>Mapping!AI$2*Valeurs!R445/(SUMPRODUCT(Mapping!$S$2:$AL$2,Valeurs!$B445:$U445))</f>
        <v>7.9366612441877218E-2</v>
      </c>
      <c r="S445">
        <f>Mapping!AJ$2*Valeurs!S445/(SUMPRODUCT(Mapping!$S$2:$AL$2,Valeurs!$B445:$U445))</f>
        <v>2.7722306934517323E-2</v>
      </c>
      <c r="T445">
        <f>Mapping!AK$2*Valeurs!T445/(SUMPRODUCT(Mapping!$S$2:$AL$2,Valeurs!$B445:$U445))</f>
        <v>2.8122795824570921E-2</v>
      </c>
      <c r="U445">
        <f>Mapping!AL$2*Valeurs!U445/(SUMPRODUCT(Mapping!$S$2:$AL$2,Valeurs!$B445:$U445))</f>
        <v>6.0156845724281642E-2</v>
      </c>
      <c r="V445">
        <f>SUMPRODUCT(B445:U445,Rendements!B445:U445)</f>
        <v>-2.3629659671460888E-3</v>
      </c>
      <c r="W445">
        <f t="shared" si="6"/>
        <v>1.1564768500634104</v>
      </c>
    </row>
    <row r="446" spans="1:23" x14ac:dyDescent="0.25">
      <c r="A446" s="1" t="s">
        <v>465</v>
      </c>
      <c r="B446">
        <f>Mapping!S$2*Valeurs!B446/(SUMPRODUCT(Mapping!$S$2:$AL$2,Valeurs!$B446:$U446))</f>
        <v>4.7340001385922384E-2</v>
      </c>
      <c r="C446">
        <f>Mapping!T$2*Valeurs!C446/(SUMPRODUCT(Mapping!$S$2:$AL$2,Valeurs!$B446:$U446))</f>
        <v>4.1303729078468389E-2</v>
      </c>
      <c r="D446">
        <f>Mapping!U$2*Valeurs!D446/(SUMPRODUCT(Mapping!$S$2:$AL$2,Valeurs!$B446:$U446))</f>
        <v>3.7838646128254758E-2</v>
      </c>
      <c r="E446">
        <f>Mapping!V$2*Valeurs!E446/(SUMPRODUCT(Mapping!$S$2:$AL$2,Valeurs!$B446:$U446))</f>
        <v>3.3377245055000199E-2</v>
      </c>
      <c r="F446">
        <f>Mapping!W$2*Valeurs!F446/(SUMPRODUCT(Mapping!$S$2:$AL$2,Valeurs!$B446:$U446))</f>
        <v>6.3390927158327309E-2</v>
      </c>
      <c r="G446">
        <f>Mapping!X$2*Valeurs!G446/(SUMPRODUCT(Mapping!$S$2:$AL$2,Valeurs!$B446:$U446))</f>
        <v>5.3257783612785749E-2</v>
      </c>
      <c r="H446">
        <f>Mapping!Y$2*Valeurs!H446/(SUMPRODUCT(Mapping!$S$2:$AL$2,Valeurs!$B446:$U446))</f>
        <v>6.4198799523863287E-2</v>
      </c>
      <c r="I446">
        <f>Mapping!Z$2*Valeurs!I446/(SUMPRODUCT(Mapping!$S$2:$AL$2,Valeurs!$B446:$U446))</f>
        <v>4.9225209128706073E-2</v>
      </c>
      <c r="J446">
        <f>Mapping!AA$2*Valeurs!J446/(SUMPRODUCT(Mapping!$S$2:$AL$2,Valeurs!$B446:$U446))</f>
        <v>4.980784510212154E-3</v>
      </c>
      <c r="K446">
        <f>Mapping!AB$2*Valeurs!K446/(SUMPRODUCT(Mapping!$S$2:$AL$2,Valeurs!$B446:$U446))</f>
        <v>3.6747616129420568E-2</v>
      </c>
      <c r="L446">
        <f>Mapping!AC$2*Valeurs!L446/(SUMPRODUCT(Mapping!$S$2:$AL$2,Valeurs!$B446:$U446))</f>
        <v>0.13083155629911211</v>
      </c>
      <c r="M446">
        <f>Mapping!AD$2*Valeurs!M446/(SUMPRODUCT(Mapping!$S$2:$AL$2,Valeurs!$B446:$U446))</f>
        <v>6.1879567821592138E-2</v>
      </c>
      <c r="N446">
        <f>Mapping!AE$2*Valeurs!N446/(SUMPRODUCT(Mapping!$S$2:$AL$2,Valeurs!$B446:$U446))</f>
        <v>3.2966167355190285E-2</v>
      </c>
      <c r="O446">
        <f>Mapping!AF$2*Valeurs!O446/(SUMPRODUCT(Mapping!$S$2:$AL$2,Valeurs!$B446:$U446))</f>
        <v>3.6457664128243562E-2</v>
      </c>
      <c r="P446">
        <f>Mapping!AG$2*Valeurs!P446/(SUMPRODUCT(Mapping!$S$2:$AL$2,Valeurs!$B446:$U446))</f>
        <v>7.9717298944987344E-2</v>
      </c>
      <c r="Q446">
        <f>Mapping!AH$2*Valeurs!Q446/(SUMPRODUCT(Mapping!$S$2:$AL$2,Valeurs!$B446:$U446))</f>
        <v>3.111844281466665E-2</v>
      </c>
      <c r="R446">
        <f>Mapping!AI$2*Valeurs!R446/(SUMPRODUCT(Mapping!$S$2:$AL$2,Valeurs!$B446:$U446))</f>
        <v>7.9366612441877218E-2</v>
      </c>
      <c r="S446">
        <f>Mapping!AJ$2*Valeurs!S446/(SUMPRODUCT(Mapping!$S$2:$AL$2,Valeurs!$B446:$U446))</f>
        <v>2.7722306934517323E-2</v>
      </c>
      <c r="T446">
        <f>Mapping!AK$2*Valeurs!T446/(SUMPRODUCT(Mapping!$S$2:$AL$2,Valeurs!$B446:$U446))</f>
        <v>2.8122795824570921E-2</v>
      </c>
      <c r="U446">
        <f>Mapping!AL$2*Valeurs!U446/(SUMPRODUCT(Mapping!$S$2:$AL$2,Valeurs!$B446:$U446))</f>
        <v>6.0156845724281642E-2</v>
      </c>
      <c r="V446">
        <f>SUMPRODUCT(B446:U446,Rendements!B446:U446)</f>
        <v>0</v>
      </c>
      <c r="W446">
        <f t="shared" si="6"/>
        <v>1.1564768500634104</v>
      </c>
    </row>
    <row r="447" spans="1:23" x14ac:dyDescent="0.25">
      <c r="A447" s="1" t="s">
        <v>466</v>
      </c>
      <c r="B447">
        <f>Mapping!S$2*Valeurs!B447/(SUMPRODUCT(Mapping!$S$2:$AL$2,Valeurs!$B447:$U447))</f>
        <v>4.7220468881812951E-2</v>
      </c>
      <c r="C447">
        <f>Mapping!T$2*Valeurs!C447/(SUMPRODUCT(Mapping!$S$2:$AL$2,Valeurs!$B447:$U447))</f>
        <v>4.1802874108428895E-2</v>
      </c>
      <c r="D447">
        <f>Mapping!U$2*Valeurs!D447/(SUMPRODUCT(Mapping!$S$2:$AL$2,Valeurs!$B447:$U447))</f>
        <v>3.8326568060637653E-2</v>
      </c>
      <c r="E447">
        <f>Mapping!V$2*Valeurs!E447/(SUMPRODUCT(Mapping!$S$2:$AL$2,Valeurs!$B447:$U447))</f>
        <v>3.4352391031903531E-2</v>
      </c>
      <c r="F447">
        <f>Mapping!W$2*Valeurs!F447/(SUMPRODUCT(Mapping!$S$2:$AL$2,Valeurs!$B447:$U447))</f>
        <v>6.3495491132554802E-2</v>
      </c>
      <c r="G447">
        <f>Mapping!X$2*Valeurs!G447/(SUMPRODUCT(Mapping!$S$2:$AL$2,Valeurs!$B447:$U447))</f>
        <v>5.3979568571052398E-2</v>
      </c>
      <c r="H447">
        <f>Mapping!Y$2*Valeurs!H447/(SUMPRODUCT(Mapping!$S$2:$AL$2,Valeurs!$B447:$U447))</f>
        <v>6.3834940118328326E-2</v>
      </c>
      <c r="I447">
        <f>Mapping!Z$2*Valeurs!I447/(SUMPRODUCT(Mapping!$S$2:$AL$2,Valeurs!$B447:$U447))</f>
        <v>4.8712713375713007E-2</v>
      </c>
      <c r="J447">
        <f>Mapping!AA$2*Valeurs!J447/(SUMPRODUCT(Mapping!$S$2:$AL$2,Valeurs!$B447:$U447))</f>
        <v>5.0097061576811468E-3</v>
      </c>
      <c r="K447">
        <f>Mapping!AB$2*Valeurs!K447/(SUMPRODUCT(Mapping!$S$2:$AL$2,Valeurs!$B447:$U447))</f>
        <v>3.7282064743431244E-2</v>
      </c>
      <c r="L447">
        <f>Mapping!AC$2*Valeurs!L447/(SUMPRODUCT(Mapping!$S$2:$AL$2,Valeurs!$B447:$U447))</f>
        <v>0.13127083926609839</v>
      </c>
      <c r="M447">
        <f>Mapping!AD$2*Valeurs!M447/(SUMPRODUCT(Mapping!$S$2:$AL$2,Valeurs!$B447:$U447))</f>
        <v>6.0113557219305544E-2</v>
      </c>
      <c r="N447">
        <f>Mapping!AE$2*Valeurs!N447/(SUMPRODUCT(Mapping!$S$2:$AL$2,Valeurs!$B447:$U447))</f>
        <v>3.3018063969504088E-2</v>
      </c>
      <c r="O447">
        <f>Mapping!AF$2*Valeurs!O447/(SUMPRODUCT(Mapping!$S$2:$AL$2,Valeurs!$B447:$U447))</f>
        <v>3.6936967816223847E-2</v>
      </c>
      <c r="P447">
        <f>Mapping!AG$2*Valeurs!P447/(SUMPRODUCT(Mapping!$S$2:$AL$2,Valeurs!$B447:$U447))</f>
        <v>7.8558125996485414E-2</v>
      </c>
      <c r="Q447">
        <f>Mapping!AH$2*Valeurs!Q447/(SUMPRODUCT(Mapping!$S$2:$AL$2,Valeurs!$B447:$U447))</f>
        <v>3.128669911381339E-2</v>
      </c>
      <c r="R447">
        <f>Mapping!AI$2*Valeurs!R447/(SUMPRODUCT(Mapping!$S$2:$AL$2,Valeurs!$B447:$U447))</f>
        <v>7.8783805992871561E-2</v>
      </c>
      <c r="S447">
        <f>Mapping!AJ$2*Valeurs!S447/(SUMPRODUCT(Mapping!$S$2:$AL$2,Valeurs!$B447:$U447))</f>
        <v>2.733538386486643E-2</v>
      </c>
      <c r="T447">
        <f>Mapping!AK$2*Valeurs!T447/(SUMPRODUCT(Mapping!$S$2:$AL$2,Valeurs!$B447:$U447))</f>
        <v>2.8480414370263336E-2</v>
      </c>
      <c r="U447">
        <f>Mapping!AL$2*Valeurs!U447/(SUMPRODUCT(Mapping!$S$2:$AL$2,Valeurs!$B447:$U447))</f>
        <v>6.0199356209024037E-2</v>
      </c>
      <c r="V447">
        <f>SUMPRODUCT(B447:U447,Rendements!B447:U447)</f>
        <v>-2.7037344145079571E-2</v>
      </c>
      <c r="W447">
        <f t="shared" si="6"/>
        <v>1.1252087874724284</v>
      </c>
    </row>
    <row r="448" spans="1:23" x14ac:dyDescent="0.25">
      <c r="A448" s="1" t="s">
        <v>467</v>
      </c>
      <c r="B448">
        <f>Mapping!S$2*Valeurs!B448/(SUMPRODUCT(Mapping!$S$2:$AL$2,Valeurs!$B448:$U448))</f>
        <v>4.6958082705841113E-2</v>
      </c>
      <c r="C448">
        <f>Mapping!T$2*Valeurs!C448/(SUMPRODUCT(Mapping!$S$2:$AL$2,Valeurs!$B448:$U448))</f>
        <v>4.1312692182593529E-2</v>
      </c>
      <c r="D448">
        <f>Mapping!U$2*Valeurs!D448/(SUMPRODUCT(Mapping!$S$2:$AL$2,Valeurs!$B448:$U448))</f>
        <v>3.7704440561734408E-2</v>
      </c>
      <c r="E448">
        <f>Mapping!V$2*Valeurs!E448/(SUMPRODUCT(Mapping!$S$2:$AL$2,Valeurs!$B448:$U448))</f>
        <v>3.4150422991508368E-2</v>
      </c>
      <c r="F448">
        <f>Mapping!W$2*Valeurs!F448/(SUMPRODUCT(Mapping!$S$2:$AL$2,Valeurs!$B448:$U448))</f>
        <v>6.469495489252032E-2</v>
      </c>
      <c r="G448">
        <f>Mapping!X$2*Valeurs!G448/(SUMPRODUCT(Mapping!$S$2:$AL$2,Valeurs!$B448:$U448))</f>
        <v>5.3400799134459019E-2</v>
      </c>
      <c r="H448">
        <f>Mapping!Y$2*Valeurs!H448/(SUMPRODUCT(Mapping!$S$2:$AL$2,Valeurs!$B448:$U448))</f>
        <v>6.5085126536907414E-2</v>
      </c>
      <c r="I448">
        <f>Mapping!Z$2*Valeurs!I448/(SUMPRODUCT(Mapping!$S$2:$AL$2,Valeurs!$B448:$U448))</f>
        <v>4.9088412658891328E-2</v>
      </c>
      <c r="J448">
        <f>Mapping!AA$2*Valeurs!J448/(SUMPRODUCT(Mapping!$S$2:$AL$2,Valeurs!$B448:$U448))</f>
        <v>5.0269581856321232E-3</v>
      </c>
      <c r="K448">
        <f>Mapping!AB$2*Valeurs!K448/(SUMPRODUCT(Mapping!$S$2:$AL$2,Valeurs!$B448:$U448))</f>
        <v>3.7639504276193225E-2</v>
      </c>
      <c r="L448">
        <f>Mapping!AC$2*Valeurs!L448/(SUMPRODUCT(Mapping!$S$2:$AL$2,Valeurs!$B448:$U448))</f>
        <v>0.13266785787654189</v>
      </c>
      <c r="M448">
        <f>Mapping!AD$2*Valeurs!M448/(SUMPRODUCT(Mapping!$S$2:$AL$2,Valeurs!$B448:$U448))</f>
        <v>5.7690229813309166E-2</v>
      </c>
      <c r="N448">
        <f>Mapping!AE$2*Valeurs!N448/(SUMPRODUCT(Mapping!$S$2:$AL$2,Valeurs!$B448:$U448))</f>
        <v>3.2466228879395376E-2</v>
      </c>
      <c r="O448">
        <f>Mapping!AF$2*Valeurs!O448/(SUMPRODUCT(Mapping!$S$2:$AL$2,Valeurs!$B448:$U448))</f>
        <v>3.6739947229301309E-2</v>
      </c>
      <c r="P448">
        <f>Mapping!AG$2*Valeurs!P448/(SUMPRODUCT(Mapping!$S$2:$AL$2,Valeurs!$B448:$U448))</f>
        <v>8.0188620621107029E-2</v>
      </c>
      <c r="Q448">
        <f>Mapping!AH$2*Valeurs!Q448/(SUMPRODUCT(Mapping!$S$2:$AL$2,Valeurs!$B448:$U448))</f>
        <v>3.0981709988353645E-2</v>
      </c>
      <c r="R448">
        <f>Mapping!AI$2*Valeurs!R448/(SUMPRODUCT(Mapping!$S$2:$AL$2,Valeurs!$B448:$U448))</f>
        <v>7.8124012239739471E-2</v>
      </c>
      <c r="S448">
        <f>Mapping!AJ$2*Valeurs!S448/(SUMPRODUCT(Mapping!$S$2:$AL$2,Valeurs!$B448:$U448))</f>
        <v>2.641252244802729E-2</v>
      </c>
      <c r="T448">
        <f>Mapping!AK$2*Valeurs!T448/(SUMPRODUCT(Mapping!$S$2:$AL$2,Valeurs!$B448:$U448))</f>
        <v>2.84237647729234E-2</v>
      </c>
      <c r="U448">
        <f>Mapping!AL$2*Valeurs!U448/(SUMPRODUCT(Mapping!$S$2:$AL$2,Valeurs!$B448:$U448))</f>
        <v>6.1243712005020511E-2</v>
      </c>
      <c r="V448">
        <f>SUMPRODUCT(B448:U448,Rendements!B448:U448)</f>
        <v>1.0802819972792151E-3</v>
      </c>
      <c r="W448">
        <f t="shared" si="6"/>
        <v>1.1264243302687154</v>
      </c>
    </row>
    <row r="449" spans="1:23" x14ac:dyDescent="0.25">
      <c r="A449" s="1" t="s">
        <v>468</v>
      </c>
      <c r="B449">
        <f>Mapping!S$2*Valeurs!B449/(SUMPRODUCT(Mapping!$S$2:$AL$2,Valeurs!$B449:$U449))</f>
        <v>4.4182489383630771E-2</v>
      </c>
      <c r="C449">
        <f>Mapping!T$2*Valeurs!C449/(SUMPRODUCT(Mapping!$S$2:$AL$2,Valeurs!$B449:$U449))</f>
        <v>4.2052406457120731E-2</v>
      </c>
      <c r="D449">
        <f>Mapping!U$2*Valeurs!D449/(SUMPRODUCT(Mapping!$S$2:$AL$2,Valeurs!$B449:$U449))</f>
        <v>3.7372261905527303E-2</v>
      </c>
      <c r="E449">
        <f>Mapping!V$2*Valeurs!E449/(SUMPRODUCT(Mapping!$S$2:$AL$2,Valeurs!$B449:$U449))</f>
        <v>3.3116681424097009E-2</v>
      </c>
      <c r="F449">
        <f>Mapping!W$2*Valeurs!F449/(SUMPRODUCT(Mapping!$S$2:$AL$2,Valeurs!$B449:$U449))</f>
        <v>6.4518625617248151E-2</v>
      </c>
      <c r="G449">
        <f>Mapping!X$2*Valeurs!G449/(SUMPRODUCT(Mapping!$S$2:$AL$2,Valeurs!$B449:$U449))</f>
        <v>5.3020927384361358E-2</v>
      </c>
      <c r="H449">
        <f>Mapping!Y$2*Valeurs!H449/(SUMPRODUCT(Mapping!$S$2:$AL$2,Valeurs!$B449:$U449))</f>
        <v>6.511063945079025E-2</v>
      </c>
      <c r="I449">
        <f>Mapping!Z$2*Valeurs!I449/(SUMPRODUCT(Mapping!$S$2:$AL$2,Valeurs!$B449:$U449))</f>
        <v>4.8492866452949604E-2</v>
      </c>
      <c r="J449">
        <f>Mapping!AA$2*Valeurs!J449/(SUMPRODUCT(Mapping!$S$2:$AL$2,Valeurs!$B449:$U449))</f>
        <v>5.0426101117219948E-3</v>
      </c>
      <c r="K449">
        <f>Mapping!AB$2*Valeurs!K449/(SUMPRODUCT(Mapping!$S$2:$AL$2,Valeurs!$B449:$U449))</f>
        <v>3.8270177208441378E-2</v>
      </c>
      <c r="L449">
        <f>Mapping!AC$2*Valeurs!L449/(SUMPRODUCT(Mapping!$S$2:$AL$2,Valeurs!$B449:$U449))</f>
        <v>0.1338003897618657</v>
      </c>
      <c r="M449">
        <f>Mapping!AD$2*Valeurs!M449/(SUMPRODUCT(Mapping!$S$2:$AL$2,Valeurs!$B449:$U449))</f>
        <v>5.7355177986059915E-2</v>
      </c>
      <c r="N449">
        <f>Mapping!AE$2*Valeurs!N449/(SUMPRODUCT(Mapping!$S$2:$AL$2,Valeurs!$B449:$U449))</f>
        <v>3.2956345027070004E-2</v>
      </c>
      <c r="O449">
        <f>Mapping!AF$2*Valeurs!O449/(SUMPRODUCT(Mapping!$S$2:$AL$2,Valeurs!$B449:$U449))</f>
        <v>3.6594633808888541E-2</v>
      </c>
      <c r="P449">
        <f>Mapping!AG$2*Valeurs!P449/(SUMPRODUCT(Mapping!$S$2:$AL$2,Valeurs!$B449:$U449))</f>
        <v>8.0870596758158803E-2</v>
      </c>
      <c r="Q449">
        <f>Mapping!AH$2*Valeurs!Q449/(SUMPRODUCT(Mapping!$S$2:$AL$2,Valeurs!$B449:$U449))</f>
        <v>3.173402566211185E-2</v>
      </c>
      <c r="R449">
        <f>Mapping!AI$2*Valeurs!R449/(SUMPRODUCT(Mapping!$S$2:$AL$2,Valeurs!$B449:$U449))</f>
        <v>7.8862046075120748E-2</v>
      </c>
      <c r="S449">
        <f>Mapping!AJ$2*Valeurs!S449/(SUMPRODUCT(Mapping!$S$2:$AL$2,Valeurs!$B449:$U449))</f>
        <v>2.6783524516897101E-2</v>
      </c>
      <c r="T449">
        <f>Mapping!AK$2*Valeurs!T449/(SUMPRODUCT(Mapping!$S$2:$AL$2,Valeurs!$B449:$U449))</f>
        <v>2.8279274285575914E-2</v>
      </c>
      <c r="U449">
        <f>Mapping!AL$2*Valeurs!U449/(SUMPRODUCT(Mapping!$S$2:$AL$2,Valeurs!$B449:$U449))</f>
        <v>6.1584300722362748E-2</v>
      </c>
      <c r="V449">
        <f>SUMPRODUCT(B449:U449,Rendements!B449:U449)</f>
        <v>-1.4584981760126113E-2</v>
      </c>
      <c r="W449">
        <f t="shared" si="6"/>
        <v>1.1099954519575839</v>
      </c>
    </row>
    <row r="450" spans="1:23" x14ac:dyDescent="0.25">
      <c r="A450" s="1" t="s">
        <v>469</v>
      </c>
      <c r="B450">
        <f>Mapping!S$2*Valeurs!B450/(SUMPRODUCT(Mapping!$S$2:$AL$2,Valeurs!$B450:$U450))</f>
        <v>4.4003739381832427E-2</v>
      </c>
      <c r="C450">
        <f>Mapping!T$2*Valeurs!C450/(SUMPRODUCT(Mapping!$S$2:$AL$2,Valeurs!$B450:$U450))</f>
        <v>4.2076337753378178E-2</v>
      </c>
      <c r="D450">
        <f>Mapping!U$2*Valeurs!D450/(SUMPRODUCT(Mapping!$S$2:$AL$2,Valeurs!$B450:$U450))</f>
        <v>3.6540430148199445E-2</v>
      </c>
      <c r="E450">
        <f>Mapping!V$2*Valeurs!E450/(SUMPRODUCT(Mapping!$S$2:$AL$2,Valeurs!$B450:$U450))</f>
        <v>3.2546984008529761E-2</v>
      </c>
      <c r="F450">
        <f>Mapping!W$2*Valeurs!F450/(SUMPRODUCT(Mapping!$S$2:$AL$2,Valeurs!$B450:$U450))</f>
        <v>6.4069169483201072E-2</v>
      </c>
      <c r="G450">
        <f>Mapping!X$2*Valeurs!G450/(SUMPRODUCT(Mapping!$S$2:$AL$2,Valeurs!$B450:$U450))</f>
        <v>5.2384199084905804E-2</v>
      </c>
      <c r="H450">
        <f>Mapping!Y$2*Valeurs!H450/(SUMPRODUCT(Mapping!$S$2:$AL$2,Valeurs!$B450:$U450))</f>
        <v>6.5914816006765464E-2</v>
      </c>
      <c r="I450">
        <f>Mapping!Z$2*Valeurs!I450/(SUMPRODUCT(Mapping!$S$2:$AL$2,Valeurs!$B450:$U450))</f>
        <v>4.7352604831600642E-2</v>
      </c>
      <c r="J450">
        <f>Mapping!AA$2*Valeurs!J450/(SUMPRODUCT(Mapping!$S$2:$AL$2,Valeurs!$B450:$U450))</f>
        <v>5.0446727898528897E-3</v>
      </c>
      <c r="K450">
        <f>Mapping!AB$2*Valeurs!K450/(SUMPRODUCT(Mapping!$S$2:$AL$2,Valeurs!$B450:$U450))</f>
        <v>3.8657914969669277E-2</v>
      </c>
      <c r="L450">
        <f>Mapping!AC$2*Valeurs!L450/(SUMPRODUCT(Mapping!$S$2:$AL$2,Valeurs!$B450:$U450))</f>
        <v>0.13809779079775991</v>
      </c>
      <c r="M450">
        <f>Mapping!AD$2*Valeurs!M450/(SUMPRODUCT(Mapping!$S$2:$AL$2,Valeurs!$B450:$U450))</f>
        <v>5.6656788406338442E-2</v>
      </c>
      <c r="N450">
        <f>Mapping!AE$2*Valeurs!N450/(SUMPRODUCT(Mapping!$S$2:$AL$2,Valeurs!$B450:$U450))</f>
        <v>3.2663539898116309E-2</v>
      </c>
      <c r="O450">
        <f>Mapping!AF$2*Valeurs!O450/(SUMPRODUCT(Mapping!$S$2:$AL$2,Valeurs!$B450:$U450))</f>
        <v>3.5926886881364847E-2</v>
      </c>
      <c r="P450">
        <f>Mapping!AG$2*Valeurs!P450/(SUMPRODUCT(Mapping!$S$2:$AL$2,Valeurs!$B450:$U450))</f>
        <v>8.3134879799529854E-2</v>
      </c>
      <c r="Q450">
        <f>Mapping!AH$2*Valeurs!Q450/(SUMPRODUCT(Mapping!$S$2:$AL$2,Valeurs!$B450:$U450))</f>
        <v>3.1684009474039411E-2</v>
      </c>
      <c r="R450">
        <f>Mapping!AI$2*Valeurs!R450/(SUMPRODUCT(Mapping!$S$2:$AL$2,Valeurs!$B450:$U450))</f>
        <v>7.9670331777998052E-2</v>
      </c>
      <c r="S450">
        <f>Mapping!AJ$2*Valeurs!S450/(SUMPRODUCT(Mapping!$S$2:$AL$2,Valeurs!$B450:$U450))</f>
        <v>2.6278581073789761E-2</v>
      </c>
      <c r="T450">
        <f>Mapping!AK$2*Valeurs!T450/(SUMPRODUCT(Mapping!$S$2:$AL$2,Valeurs!$B450:$U450))</f>
        <v>2.8207717129379615E-2</v>
      </c>
      <c r="U450">
        <f>Mapping!AL$2*Valeurs!U450/(SUMPRODUCT(Mapping!$S$2:$AL$2,Valeurs!$B450:$U450))</f>
        <v>5.9088606303749062E-2</v>
      </c>
      <c r="V450">
        <f>SUMPRODUCT(B450:U450,Rendements!B450:U450)</f>
        <v>-2.0462770277149649E-2</v>
      </c>
      <c r="W450">
        <f t="shared" si="6"/>
        <v>1.0872818700154949</v>
      </c>
    </row>
    <row r="451" spans="1:23" x14ac:dyDescent="0.25">
      <c r="A451" s="1" t="s">
        <v>470</v>
      </c>
      <c r="B451">
        <f>Mapping!S$2*Valeurs!B451/(SUMPRODUCT(Mapping!$S$2:$AL$2,Valeurs!$B451:$U451))</f>
        <v>4.4244807919769383E-2</v>
      </c>
      <c r="C451">
        <f>Mapping!T$2*Valeurs!C451/(SUMPRODUCT(Mapping!$S$2:$AL$2,Valeurs!$B451:$U451))</f>
        <v>4.2314440355732182E-2</v>
      </c>
      <c r="D451">
        <f>Mapping!U$2*Valeurs!D451/(SUMPRODUCT(Mapping!$S$2:$AL$2,Valeurs!$B451:$U451))</f>
        <v>3.8728055797955595E-2</v>
      </c>
      <c r="E451">
        <f>Mapping!V$2*Valeurs!E451/(SUMPRODUCT(Mapping!$S$2:$AL$2,Valeurs!$B451:$U451))</f>
        <v>3.2005197334719224E-2</v>
      </c>
      <c r="F451">
        <f>Mapping!W$2*Valeurs!F451/(SUMPRODUCT(Mapping!$S$2:$AL$2,Valeurs!$B451:$U451))</f>
        <v>6.3198144902888581E-2</v>
      </c>
      <c r="G451">
        <f>Mapping!X$2*Valeurs!G451/(SUMPRODUCT(Mapping!$S$2:$AL$2,Valeurs!$B451:$U451))</f>
        <v>5.295977336850801E-2</v>
      </c>
      <c r="H451">
        <f>Mapping!Y$2*Valeurs!H451/(SUMPRODUCT(Mapping!$S$2:$AL$2,Valeurs!$B451:$U451))</f>
        <v>6.4804564176320689E-2</v>
      </c>
      <c r="I451">
        <f>Mapping!Z$2*Valeurs!I451/(SUMPRODUCT(Mapping!$S$2:$AL$2,Valeurs!$B451:$U451))</f>
        <v>4.7970130349369346E-2</v>
      </c>
      <c r="J451">
        <f>Mapping!AA$2*Valeurs!J451/(SUMPRODUCT(Mapping!$S$2:$AL$2,Valeurs!$B451:$U451))</f>
        <v>5.1370415633391594E-3</v>
      </c>
      <c r="K451">
        <f>Mapping!AB$2*Valeurs!K451/(SUMPRODUCT(Mapping!$S$2:$AL$2,Valeurs!$B451:$U451))</f>
        <v>3.8785888424119834E-2</v>
      </c>
      <c r="L451">
        <f>Mapping!AC$2*Valeurs!L451/(SUMPRODUCT(Mapping!$S$2:$AL$2,Valeurs!$B451:$U451))</f>
        <v>0.13887451056546696</v>
      </c>
      <c r="M451">
        <f>Mapping!AD$2*Valeurs!M451/(SUMPRODUCT(Mapping!$S$2:$AL$2,Valeurs!$B451:$U451))</f>
        <v>5.7394386436147443E-2</v>
      </c>
      <c r="N451">
        <f>Mapping!AE$2*Valeurs!N451/(SUMPRODUCT(Mapping!$S$2:$AL$2,Valeurs!$B451:$U451))</f>
        <v>3.2436254912842556E-2</v>
      </c>
      <c r="O451">
        <f>Mapping!AF$2*Valeurs!O451/(SUMPRODUCT(Mapping!$S$2:$AL$2,Valeurs!$B451:$U451))</f>
        <v>3.5435361186794093E-2</v>
      </c>
      <c r="P451">
        <f>Mapping!AG$2*Valeurs!P451/(SUMPRODUCT(Mapping!$S$2:$AL$2,Valeurs!$B451:$U451))</f>
        <v>8.3734227281445819E-2</v>
      </c>
      <c r="Q451">
        <f>Mapping!AH$2*Valeurs!Q451/(SUMPRODUCT(Mapping!$S$2:$AL$2,Valeurs!$B451:$U451))</f>
        <v>3.1774401091115442E-2</v>
      </c>
      <c r="R451">
        <f>Mapping!AI$2*Valeurs!R451/(SUMPRODUCT(Mapping!$S$2:$AL$2,Valeurs!$B451:$U451))</f>
        <v>7.6845063090364915E-2</v>
      </c>
      <c r="S451">
        <f>Mapping!AJ$2*Valeurs!S451/(SUMPRODUCT(Mapping!$S$2:$AL$2,Valeurs!$B451:$U451))</f>
        <v>2.645426000704152E-2</v>
      </c>
      <c r="T451">
        <f>Mapping!AK$2*Valeurs!T451/(SUMPRODUCT(Mapping!$S$2:$AL$2,Valeurs!$B451:$U451))</f>
        <v>2.8136869848379965E-2</v>
      </c>
      <c r="U451">
        <f>Mapping!AL$2*Valeurs!U451/(SUMPRODUCT(Mapping!$S$2:$AL$2,Valeurs!$B451:$U451))</f>
        <v>5.8766621387679428E-2</v>
      </c>
      <c r="V451">
        <f>SUMPRODUCT(B451:U451,Rendements!B451:U451)</f>
        <v>-1.1676998131320048E-2</v>
      </c>
      <c r="W451">
        <f t="shared" si="6"/>
        <v>1.0745856816511059</v>
      </c>
    </row>
    <row r="452" spans="1:23" x14ac:dyDescent="0.25">
      <c r="A452" s="1" t="s">
        <v>471</v>
      </c>
      <c r="B452">
        <f>Mapping!S$2*Valeurs!B452/(SUMPRODUCT(Mapping!$S$2:$AL$2,Valeurs!$B452:$U452))</f>
        <v>4.4828360663624237E-2</v>
      </c>
      <c r="C452">
        <f>Mapping!T$2*Valeurs!C452/(SUMPRODUCT(Mapping!$S$2:$AL$2,Valeurs!$B452:$U452))</f>
        <v>4.2798226248805485E-2</v>
      </c>
      <c r="D452">
        <f>Mapping!U$2*Valeurs!D452/(SUMPRODUCT(Mapping!$S$2:$AL$2,Valeurs!$B452:$U452))</f>
        <v>3.8598014398898026E-2</v>
      </c>
      <c r="E452">
        <f>Mapping!V$2*Valeurs!E452/(SUMPRODUCT(Mapping!$S$2:$AL$2,Valeurs!$B452:$U452))</f>
        <v>3.223232560443532E-2</v>
      </c>
      <c r="F452">
        <f>Mapping!W$2*Valeurs!F452/(SUMPRODUCT(Mapping!$S$2:$AL$2,Valeurs!$B452:$U452))</f>
        <v>6.3121311637897304E-2</v>
      </c>
      <c r="G452">
        <f>Mapping!X$2*Valeurs!G452/(SUMPRODUCT(Mapping!$S$2:$AL$2,Valeurs!$B452:$U452))</f>
        <v>5.313708682889369E-2</v>
      </c>
      <c r="H452">
        <f>Mapping!Y$2*Valeurs!H452/(SUMPRODUCT(Mapping!$S$2:$AL$2,Valeurs!$B452:$U452))</f>
        <v>6.4120114040091603E-2</v>
      </c>
      <c r="I452">
        <f>Mapping!Z$2*Valeurs!I452/(SUMPRODUCT(Mapping!$S$2:$AL$2,Valeurs!$B452:$U452))</f>
        <v>4.7781049266195107E-2</v>
      </c>
      <c r="J452">
        <f>Mapping!AA$2*Valeurs!J452/(SUMPRODUCT(Mapping!$S$2:$AL$2,Valeurs!$B452:$U452))</f>
        <v>5.2779997883050447E-3</v>
      </c>
      <c r="K452">
        <f>Mapping!AB$2*Valeurs!K452/(SUMPRODUCT(Mapping!$S$2:$AL$2,Valeurs!$B452:$U452))</f>
        <v>3.9129239064851627E-2</v>
      </c>
      <c r="L452">
        <f>Mapping!AC$2*Valeurs!L452/(SUMPRODUCT(Mapping!$S$2:$AL$2,Valeurs!$B452:$U452))</f>
        <v>0.14070457551615329</v>
      </c>
      <c r="M452">
        <f>Mapping!AD$2*Valeurs!M452/(SUMPRODUCT(Mapping!$S$2:$AL$2,Valeurs!$B452:$U452))</f>
        <v>5.8897446084044625E-2</v>
      </c>
      <c r="N452">
        <f>Mapping!AE$2*Valeurs!N452/(SUMPRODUCT(Mapping!$S$2:$AL$2,Valeurs!$B452:$U452))</f>
        <v>3.2828017338820646E-2</v>
      </c>
      <c r="O452">
        <f>Mapping!AF$2*Valeurs!O452/(SUMPRODUCT(Mapping!$S$2:$AL$2,Valeurs!$B452:$U452))</f>
        <v>3.3239549153863679E-2</v>
      </c>
      <c r="P452">
        <f>Mapping!AG$2*Valeurs!P452/(SUMPRODUCT(Mapping!$S$2:$AL$2,Valeurs!$B452:$U452))</f>
        <v>8.2841502243664406E-2</v>
      </c>
      <c r="Q452">
        <f>Mapping!AH$2*Valeurs!Q452/(SUMPRODUCT(Mapping!$S$2:$AL$2,Valeurs!$B452:$U452))</f>
        <v>3.0430454203230681E-2</v>
      </c>
      <c r="R452">
        <f>Mapping!AI$2*Valeurs!R452/(SUMPRODUCT(Mapping!$S$2:$AL$2,Valeurs!$B452:$U452))</f>
        <v>7.7543772014671178E-2</v>
      </c>
      <c r="S452">
        <f>Mapping!AJ$2*Valeurs!S452/(SUMPRODUCT(Mapping!$S$2:$AL$2,Valeurs!$B452:$U452))</f>
        <v>2.5133018129676974E-2</v>
      </c>
      <c r="T452">
        <f>Mapping!AK$2*Valeurs!T452/(SUMPRODUCT(Mapping!$S$2:$AL$2,Valeurs!$B452:$U452))</f>
        <v>2.8392702575616959E-2</v>
      </c>
      <c r="U452">
        <f>Mapping!AL$2*Valeurs!U452/(SUMPRODUCT(Mapping!$S$2:$AL$2,Valeurs!$B452:$U452))</f>
        <v>5.8965235198260059E-2</v>
      </c>
      <c r="V452">
        <f>SUMPRODUCT(B452:U452,Rendements!B452:U452)</f>
        <v>-8.6370816337598012E-3</v>
      </c>
      <c r="W452">
        <f t="shared" ref="W452:W515" si="7">W451*(V452+1)</f>
        <v>1.065304397396216</v>
      </c>
    </row>
    <row r="453" spans="1:23" x14ac:dyDescent="0.25">
      <c r="A453" s="1" t="s">
        <v>472</v>
      </c>
      <c r="B453">
        <f>Mapping!S$2*Valeurs!B453/(SUMPRODUCT(Mapping!$S$2:$AL$2,Valeurs!$B453:$U453))</f>
        <v>4.5845125998729606E-2</v>
      </c>
      <c r="C453">
        <f>Mapping!T$2*Valeurs!C453/(SUMPRODUCT(Mapping!$S$2:$AL$2,Valeurs!$B453:$U453))</f>
        <v>4.3752847671315487E-2</v>
      </c>
      <c r="D453">
        <f>Mapping!U$2*Valeurs!D453/(SUMPRODUCT(Mapping!$S$2:$AL$2,Valeurs!$B453:$U453))</f>
        <v>3.9623511117043882E-2</v>
      </c>
      <c r="E453">
        <f>Mapping!V$2*Valeurs!E453/(SUMPRODUCT(Mapping!$S$2:$AL$2,Valeurs!$B453:$U453))</f>
        <v>3.2899326266468285E-2</v>
      </c>
      <c r="F453">
        <f>Mapping!W$2*Valeurs!F453/(SUMPRODUCT(Mapping!$S$2:$AL$2,Valeurs!$B453:$U453))</f>
        <v>6.4110365536635641E-2</v>
      </c>
      <c r="G453">
        <f>Mapping!X$2*Valeurs!G453/(SUMPRODUCT(Mapping!$S$2:$AL$2,Valeurs!$B453:$U453))</f>
        <v>5.4744001801639811E-2</v>
      </c>
      <c r="H453">
        <f>Mapping!Y$2*Valeurs!H453/(SUMPRODUCT(Mapping!$S$2:$AL$2,Valeurs!$B453:$U453))</f>
        <v>6.5358365649687056E-2</v>
      </c>
      <c r="I453">
        <f>Mapping!Z$2*Valeurs!I453/(SUMPRODUCT(Mapping!$S$2:$AL$2,Valeurs!$B453:$U453))</f>
        <v>4.8808287512298841E-2</v>
      </c>
      <c r="J453">
        <f>Mapping!AA$2*Valeurs!J453/(SUMPRODUCT(Mapping!$S$2:$AL$2,Valeurs!$B453:$U453))</f>
        <v>5.3354072198018828E-3</v>
      </c>
      <c r="K453">
        <f>Mapping!AB$2*Valeurs!K453/(SUMPRODUCT(Mapping!$S$2:$AL$2,Valeurs!$B453:$U453))</f>
        <v>3.9773276346109998E-2</v>
      </c>
      <c r="L453">
        <f>Mapping!AC$2*Valeurs!L453/(SUMPRODUCT(Mapping!$S$2:$AL$2,Valeurs!$B453:$U453))</f>
        <v>0.13466499469196494</v>
      </c>
      <c r="M453">
        <f>Mapping!AD$2*Valeurs!M453/(SUMPRODUCT(Mapping!$S$2:$AL$2,Valeurs!$B453:$U453))</f>
        <v>6.1365268425434688E-2</v>
      </c>
      <c r="N453">
        <f>Mapping!AE$2*Valeurs!N453/(SUMPRODUCT(Mapping!$S$2:$AL$2,Valeurs!$B453:$U453))</f>
        <v>3.3320333248601786E-2</v>
      </c>
      <c r="O453">
        <f>Mapping!AF$2*Valeurs!O453/(SUMPRODUCT(Mapping!$S$2:$AL$2,Valeurs!$B453:$U453))</f>
        <v>3.3166369112946181E-2</v>
      </c>
      <c r="P453">
        <f>Mapping!AG$2*Valeurs!P453/(SUMPRODUCT(Mapping!$S$2:$AL$2,Valeurs!$B453:$U453))</f>
        <v>7.8665017799293135E-2</v>
      </c>
      <c r="Q453">
        <f>Mapping!AH$2*Valeurs!Q453/(SUMPRODUCT(Mapping!$S$2:$AL$2,Valeurs!$B453:$U453))</f>
        <v>3.0533490986708357E-2</v>
      </c>
      <c r="R453">
        <f>Mapping!AI$2*Valeurs!R453/(SUMPRODUCT(Mapping!$S$2:$AL$2,Valeurs!$B453:$U453))</f>
        <v>7.5228497926320956E-2</v>
      </c>
      <c r="S453">
        <f>Mapping!AJ$2*Valeurs!S453/(SUMPRODUCT(Mapping!$S$2:$AL$2,Valeurs!$B453:$U453))</f>
        <v>2.5225088340222412E-2</v>
      </c>
      <c r="T453">
        <f>Mapping!AK$2*Valeurs!T453/(SUMPRODUCT(Mapping!$S$2:$AL$2,Valeurs!$B453:$U453))</f>
        <v>2.7239113171116654E-2</v>
      </c>
      <c r="U453">
        <f>Mapping!AL$2*Valeurs!U453/(SUMPRODUCT(Mapping!$S$2:$AL$2,Valeurs!$B453:$U453))</f>
        <v>6.0341311177660284E-2</v>
      </c>
      <c r="V453">
        <f>SUMPRODUCT(B453:U453,Rendements!B453:U453)</f>
        <v>-7.3075851561501494E-3</v>
      </c>
      <c r="W453">
        <f t="shared" si="7"/>
        <v>1.057519594795022</v>
      </c>
    </row>
    <row r="454" spans="1:23" x14ac:dyDescent="0.25">
      <c r="A454" s="1" t="s">
        <v>473</v>
      </c>
      <c r="B454">
        <f>Mapping!S$2*Valeurs!B454/(SUMPRODUCT(Mapping!$S$2:$AL$2,Valeurs!$B454:$U454))</f>
        <v>4.5142584597603237E-2</v>
      </c>
      <c r="C454">
        <f>Mapping!T$2*Valeurs!C454/(SUMPRODUCT(Mapping!$S$2:$AL$2,Valeurs!$B454:$U454))</f>
        <v>4.3662119200873692E-2</v>
      </c>
      <c r="D454">
        <f>Mapping!U$2*Valeurs!D454/(SUMPRODUCT(Mapping!$S$2:$AL$2,Valeurs!$B454:$U454))</f>
        <v>3.9326303972809541E-2</v>
      </c>
      <c r="E454">
        <f>Mapping!V$2*Valeurs!E454/(SUMPRODUCT(Mapping!$S$2:$AL$2,Valeurs!$B454:$U454))</f>
        <v>3.2664418235035082E-2</v>
      </c>
      <c r="F454">
        <f>Mapping!W$2*Valeurs!F454/(SUMPRODUCT(Mapping!$S$2:$AL$2,Valeurs!$B454:$U454))</f>
        <v>6.2851160053632435E-2</v>
      </c>
      <c r="G454">
        <f>Mapping!X$2*Valeurs!G454/(SUMPRODUCT(Mapping!$S$2:$AL$2,Valeurs!$B454:$U454))</f>
        <v>5.4688782133992003E-2</v>
      </c>
      <c r="H454">
        <f>Mapping!Y$2*Valeurs!H454/(SUMPRODUCT(Mapping!$S$2:$AL$2,Valeurs!$B454:$U454))</f>
        <v>6.5194135222002597E-2</v>
      </c>
      <c r="I454">
        <f>Mapping!Z$2*Valeurs!I454/(SUMPRODUCT(Mapping!$S$2:$AL$2,Valeurs!$B454:$U454))</f>
        <v>4.7910894664582704E-2</v>
      </c>
      <c r="J454">
        <f>Mapping!AA$2*Valeurs!J454/(SUMPRODUCT(Mapping!$S$2:$AL$2,Valeurs!$B454:$U454))</f>
        <v>5.3598678933343006E-3</v>
      </c>
      <c r="K454">
        <f>Mapping!AB$2*Valeurs!K454/(SUMPRODUCT(Mapping!$S$2:$AL$2,Valeurs!$B454:$U454))</f>
        <v>4.0633172227559203E-2</v>
      </c>
      <c r="L454">
        <f>Mapping!AC$2*Valeurs!L454/(SUMPRODUCT(Mapping!$S$2:$AL$2,Valeurs!$B454:$U454))</f>
        <v>0.13516389500381468</v>
      </c>
      <c r="M454">
        <f>Mapping!AD$2*Valeurs!M454/(SUMPRODUCT(Mapping!$S$2:$AL$2,Valeurs!$B454:$U454))</f>
        <v>6.204878402243684E-2</v>
      </c>
      <c r="N454">
        <f>Mapping!AE$2*Valeurs!N454/(SUMPRODUCT(Mapping!$S$2:$AL$2,Valeurs!$B454:$U454))</f>
        <v>3.4634850618551608E-2</v>
      </c>
      <c r="O454">
        <f>Mapping!AF$2*Valeurs!O454/(SUMPRODUCT(Mapping!$S$2:$AL$2,Valeurs!$B454:$U454))</f>
        <v>3.231995246560497E-2</v>
      </c>
      <c r="P454">
        <f>Mapping!AG$2*Valeurs!P454/(SUMPRODUCT(Mapping!$S$2:$AL$2,Valeurs!$B454:$U454))</f>
        <v>8.0402496214585811E-2</v>
      </c>
      <c r="Q454">
        <f>Mapping!AH$2*Valeurs!Q454/(SUMPRODUCT(Mapping!$S$2:$AL$2,Valeurs!$B454:$U454))</f>
        <v>3.1140789401856248E-2</v>
      </c>
      <c r="R454">
        <f>Mapping!AI$2*Valeurs!R454/(SUMPRODUCT(Mapping!$S$2:$AL$2,Valeurs!$B454:$U454))</f>
        <v>7.4259909978714803E-2</v>
      </c>
      <c r="S454">
        <f>Mapping!AJ$2*Valeurs!S454/(SUMPRODUCT(Mapping!$S$2:$AL$2,Valeurs!$B454:$U454))</f>
        <v>2.5808486446186166E-2</v>
      </c>
      <c r="T454">
        <f>Mapping!AK$2*Valeurs!T454/(SUMPRODUCT(Mapping!$S$2:$AL$2,Valeurs!$B454:$U454))</f>
        <v>2.797934218616132E-2</v>
      </c>
      <c r="U454">
        <f>Mapping!AL$2*Valeurs!U454/(SUMPRODUCT(Mapping!$S$2:$AL$2,Valeurs!$B454:$U454))</f>
        <v>5.88080554606627E-2</v>
      </c>
      <c r="V454">
        <f>SUMPRODUCT(B454:U454,Rendements!B454:U454)</f>
        <v>-1.440597523408765E-2</v>
      </c>
      <c r="W454">
        <f t="shared" si="7"/>
        <v>1.0422849937028427</v>
      </c>
    </row>
    <row r="455" spans="1:23" x14ac:dyDescent="0.25">
      <c r="A455" s="1" t="s">
        <v>474</v>
      </c>
      <c r="B455">
        <f>Mapping!S$2*Valeurs!B455/(SUMPRODUCT(Mapping!$S$2:$AL$2,Valeurs!$B455:$U455))</f>
        <v>4.5899007643617318E-2</v>
      </c>
      <c r="C455">
        <f>Mapping!T$2*Valeurs!C455/(SUMPRODUCT(Mapping!$S$2:$AL$2,Valeurs!$B455:$U455))</f>
        <v>4.4160242441856422E-2</v>
      </c>
      <c r="D455">
        <f>Mapping!U$2*Valeurs!D455/(SUMPRODUCT(Mapping!$S$2:$AL$2,Valeurs!$B455:$U455))</f>
        <v>4.0052622559244883E-2</v>
      </c>
      <c r="E455">
        <f>Mapping!V$2*Valeurs!E455/(SUMPRODUCT(Mapping!$S$2:$AL$2,Valeurs!$B455:$U455))</f>
        <v>3.2894274106536302E-2</v>
      </c>
      <c r="F455">
        <f>Mapping!W$2*Valeurs!F455/(SUMPRODUCT(Mapping!$S$2:$AL$2,Valeurs!$B455:$U455))</f>
        <v>6.5075787456410947E-2</v>
      </c>
      <c r="G455">
        <f>Mapping!X$2*Valeurs!G455/(SUMPRODUCT(Mapping!$S$2:$AL$2,Valeurs!$B455:$U455))</f>
        <v>5.6108441139164703E-2</v>
      </c>
      <c r="H455">
        <f>Mapping!Y$2*Valeurs!H455/(SUMPRODUCT(Mapping!$S$2:$AL$2,Valeurs!$B455:$U455))</f>
        <v>6.6234265299557921E-2</v>
      </c>
      <c r="I455">
        <f>Mapping!Z$2*Valeurs!I455/(SUMPRODUCT(Mapping!$S$2:$AL$2,Valeurs!$B455:$U455))</f>
        <v>4.8382883715198131E-2</v>
      </c>
      <c r="J455">
        <f>Mapping!AA$2*Valeurs!J455/(SUMPRODUCT(Mapping!$S$2:$AL$2,Valeurs!$B455:$U455))</f>
        <v>5.281305998126741E-3</v>
      </c>
      <c r="K455">
        <f>Mapping!AB$2*Valeurs!K455/(SUMPRODUCT(Mapping!$S$2:$AL$2,Valeurs!$B455:$U455))</f>
        <v>4.0441903252013842E-2</v>
      </c>
      <c r="L455">
        <f>Mapping!AC$2*Valeurs!L455/(SUMPRODUCT(Mapping!$S$2:$AL$2,Valeurs!$B455:$U455))</f>
        <v>0.13143783769554138</v>
      </c>
      <c r="M455">
        <f>Mapping!AD$2*Valeurs!M455/(SUMPRODUCT(Mapping!$S$2:$AL$2,Valeurs!$B455:$U455))</f>
        <v>5.9674253559110733E-2</v>
      </c>
      <c r="N455">
        <f>Mapping!AE$2*Valeurs!N455/(SUMPRODUCT(Mapping!$S$2:$AL$2,Valeurs!$B455:$U455))</f>
        <v>3.437883623144692E-2</v>
      </c>
      <c r="O455">
        <f>Mapping!AF$2*Valeurs!O455/(SUMPRODUCT(Mapping!$S$2:$AL$2,Valeurs!$B455:$U455))</f>
        <v>3.3293759791249378E-2</v>
      </c>
      <c r="P455">
        <f>Mapping!AG$2*Valeurs!P455/(SUMPRODUCT(Mapping!$S$2:$AL$2,Valeurs!$B455:$U455))</f>
        <v>8.0325291496785176E-2</v>
      </c>
      <c r="Q455">
        <f>Mapping!AH$2*Valeurs!Q455/(SUMPRODUCT(Mapping!$S$2:$AL$2,Valeurs!$B455:$U455))</f>
        <v>3.1110887147933152E-2</v>
      </c>
      <c r="R455">
        <f>Mapping!AI$2*Valeurs!R455/(SUMPRODUCT(Mapping!$S$2:$AL$2,Valeurs!$B455:$U455))</f>
        <v>7.0570364750462466E-2</v>
      </c>
      <c r="S455">
        <f>Mapping!AJ$2*Valeurs!S455/(SUMPRODUCT(Mapping!$S$2:$AL$2,Valeurs!$B455:$U455))</f>
        <v>2.57837044181802E-2</v>
      </c>
      <c r="T455">
        <f>Mapping!AK$2*Valeurs!T455/(SUMPRODUCT(Mapping!$S$2:$AL$2,Valeurs!$B455:$U455))</f>
        <v>2.7952475641968899E-2</v>
      </c>
      <c r="U455">
        <f>Mapping!AL$2*Valeurs!U455/(SUMPRODUCT(Mapping!$S$2:$AL$2,Valeurs!$B455:$U455))</f>
        <v>6.0941855655594394E-2</v>
      </c>
      <c r="V455">
        <f>SUMPRODUCT(B455:U455,Rendements!B455:U455)</f>
        <v>1.6197704180581328E-3</v>
      </c>
      <c r="W455">
        <f t="shared" si="7"/>
        <v>1.0439732561028283</v>
      </c>
    </row>
    <row r="456" spans="1:23" x14ac:dyDescent="0.25">
      <c r="A456" s="1" t="s">
        <v>475</v>
      </c>
      <c r="B456">
        <f>Mapping!S$2*Valeurs!B456/(SUMPRODUCT(Mapping!$S$2:$AL$2,Valeurs!$B456:$U456))</f>
        <v>4.501736639363698E-2</v>
      </c>
      <c r="C456">
        <f>Mapping!T$2*Valeurs!C456/(SUMPRODUCT(Mapping!$S$2:$AL$2,Valeurs!$B456:$U456))</f>
        <v>4.3452085820812558E-2</v>
      </c>
      <c r="D456">
        <f>Mapping!U$2*Valeurs!D456/(SUMPRODUCT(Mapping!$S$2:$AL$2,Valeurs!$B456:$U456))</f>
        <v>3.9724034910133293E-2</v>
      </c>
      <c r="E456">
        <f>Mapping!V$2*Valeurs!E456/(SUMPRODUCT(Mapping!$S$2:$AL$2,Valeurs!$B456:$U456))</f>
        <v>3.2974469063923234E-2</v>
      </c>
      <c r="F456">
        <f>Mapping!W$2*Valeurs!F456/(SUMPRODUCT(Mapping!$S$2:$AL$2,Valeurs!$B456:$U456))</f>
        <v>6.5951070781349985E-2</v>
      </c>
      <c r="G456">
        <f>Mapping!X$2*Valeurs!G456/(SUMPRODUCT(Mapping!$S$2:$AL$2,Valeurs!$B456:$U456))</f>
        <v>5.6397633516091894E-2</v>
      </c>
      <c r="H456">
        <f>Mapping!Y$2*Valeurs!H456/(SUMPRODUCT(Mapping!$S$2:$AL$2,Valeurs!$B456:$U456))</f>
        <v>6.7941736817140677E-2</v>
      </c>
      <c r="I456">
        <f>Mapping!Z$2*Valeurs!I456/(SUMPRODUCT(Mapping!$S$2:$AL$2,Valeurs!$B456:$U456))</f>
        <v>4.7803451931390205E-2</v>
      </c>
      <c r="J456">
        <f>Mapping!AA$2*Valeurs!J456/(SUMPRODUCT(Mapping!$S$2:$AL$2,Valeurs!$B456:$U456))</f>
        <v>5.2405204355456493E-3</v>
      </c>
      <c r="K456">
        <f>Mapping!AB$2*Valeurs!K456/(SUMPRODUCT(Mapping!$S$2:$AL$2,Valeurs!$B456:$U456))</f>
        <v>4.0681965887069273E-2</v>
      </c>
      <c r="L456">
        <f>Mapping!AC$2*Valeurs!L456/(SUMPRODUCT(Mapping!$S$2:$AL$2,Valeurs!$B456:$U456))</f>
        <v>0.13332737512587242</v>
      </c>
      <c r="M456">
        <f>Mapping!AD$2*Valeurs!M456/(SUMPRODUCT(Mapping!$S$2:$AL$2,Valeurs!$B456:$U456))</f>
        <v>5.9017704434682253E-2</v>
      </c>
      <c r="N456">
        <f>Mapping!AE$2*Valeurs!N456/(SUMPRODUCT(Mapping!$S$2:$AL$2,Valeurs!$B456:$U456))</f>
        <v>3.385072506517927E-2</v>
      </c>
      <c r="O456">
        <f>Mapping!AF$2*Valeurs!O456/(SUMPRODUCT(Mapping!$S$2:$AL$2,Valeurs!$B456:$U456))</f>
        <v>3.2534651228613314E-2</v>
      </c>
      <c r="P456">
        <f>Mapping!AG$2*Valeurs!P456/(SUMPRODUCT(Mapping!$S$2:$AL$2,Valeurs!$B456:$U456))</f>
        <v>8.1051962779884967E-2</v>
      </c>
      <c r="Q456">
        <f>Mapping!AH$2*Valeurs!Q456/(SUMPRODUCT(Mapping!$S$2:$AL$2,Valeurs!$B456:$U456))</f>
        <v>3.1429185363112046E-2</v>
      </c>
      <c r="R456">
        <f>Mapping!AI$2*Valeurs!R456/(SUMPRODUCT(Mapping!$S$2:$AL$2,Valeurs!$B456:$U456))</f>
        <v>7.2351174010470726E-2</v>
      </c>
      <c r="S456">
        <f>Mapping!AJ$2*Valeurs!S456/(SUMPRODUCT(Mapping!$S$2:$AL$2,Valeurs!$B456:$U456))</f>
        <v>2.567647845375284E-2</v>
      </c>
      <c r="T456">
        <f>Mapping!AK$2*Valeurs!T456/(SUMPRODUCT(Mapping!$S$2:$AL$2,Valeurs!$B456:$U456))</f>
        <v>2.6111323739222508E-2</v>
      </c>
      <c r="U456">
        <f>Mapping!AL$2*Valeurs!U456/(SUMPRODUCT(Mapping!$S$2:$AL$2,Valeurs!$B456:$U456))</f>
        <v>5.9465084242115829E-2</v>
      </c>
      <c r="V456">
        <f>SUMPRODUCT(B456:U456,Rendements!B456:U456)</f>
        <v>-2.4253278468292498E-2</v>
      </c>
      <c r="W456">
        <f t="shared" si="7"/>
        <v>1.0186534820091164</v>
      </c>
    </row>
    <row r="457" spans="1:23" x14ac:dyDescent="0.25">
      <c r="A457" s="1" t="s">
        <v>476</v>
      </c>
      <c r="B457">
        <f>Mapping!S$2*Valeurs!B457/(SUMPRODUCT(Mapping!$S$2:$AL$2,Valeurs!$B457:$U457))</f>
        <v>4.501736639363698E-2</v>
      </c>
      <c r="C457">
        <f>Mapping!T$2*Valeurs!C457/(SUMPRODUCT(Mapping!$S$2:$AL$2,Valeurs!$B457:$U457))</f>
        <v>4.3452085820812558E-2</v>
      </c>
      <c r="D457">
        <f>Mapping!U$2*Valeurs!D457/(SUMPRODUCT(Mapping!$S$2:$AL$2,Valeurs!$B457:$U457))</f>
        <v>3.9724034910133293E-2</v>
      </c>
      <c r="E457">
        <f>Mapping!V$2*Valeurs!E457/(SUMPRODUCT(Mapping!$S$2:$AL$2,Valeurs!$B457:$U457))</f>
        <v>3.2974469063923234E-2</v>
      </c>
      <c r="F457">
        <f>Mapping!W$2*Valeurs!F457/(SUMPRODUCT(Mapping!$S$2:$AL$2,Valeurs!$B457:$U457))</f>
        <v>6.5951070781349985E-2</v>
      </c>
      <c r="G457">
        <f>Mapping!X$2*Valeurs!G457/(SUMPRODUCT(Mapping!$S$2:$AL$2,Valeurs!$B457:$U457))</f>
        <v>5.6397633516091894E-2</v>
      </c>
      <c r="H457">
        <f>Mapping!Y$2*Valeurs!H457/(SUMPRODUCT(Mapping!$S$2:$AL$2,Valeurs!$B457:$U457))</f>
        <v>6.7941736817140677E-2</v>
      </c>
      <c r="I457">
        <f>Mapping!Z$2*Valeurs!I457/(SUMPRODUCT(Mapping!$S$2:$AL$2,Valeurs!$B457:$U457))</f>
        <v>4.7803451931390205E-2</v>
      </c>
      <c r="J457">
        <f>Mapping!AA$2*Valeurs!J457/(SUMPRODUCT(Mapping!$S$2:$AL$2,Valeurs!$B457:$U457))</f>
        <v>5.2405204355456493E-3</v>
      </c>
      <c r="K457">
        <f>Mapping!AB$2*Valeurs!K457/(SUMPRODUCT(Mapping!$S$2:$AL$2,Valeurs!$B457:$U457))</f>
        <v>4.0681965887069273E-2</v>
      </c>
      <c r="L457">
        <f>Mapping!AC$2*Valeurs!L457/(SUMPRODUCT(Mapping!$S$2:$AL$2,Valeurs!$B457:$U457))</f>
        <v>0.13332737512587242</v>
      </c>
      <c r="M457">
        <f>Mapping!AD$2*Valeurs!M457/(SUMPRODUCT(Mapping!$S$2:$AL$2,Valeurs!$B457:$U457))</f>
        <v>5.9017704434682253E-2</v>
      </c>
      <c r="N457">
        <f>Mapping!AE$2*Valeurs!N457/(SUMPRODUCT(Mapping!$S$2:$AL$2,Valeurs!$B457:$U457))</f>
        <v>3.385072506517927E-2</v>
      </c>
      <c r="O457">
        <f>Mapping!AF$2*Valeurs!O457/(SUMPRODUCT(Mapping!$S$2:$AL$2,Valeurs!$B457:$U457))</f>
        <v>3.2534651228613314E-2</v>
      </c>
      <c r="P457">
        <f>Mapping!AG$2*Valeurs!P457/(SUMPRODUCT(Mapping!$S$2:$AL$2,Valeurs!$B457:$U457))</f>
        <v>8.1051962779884967E-2</v>
      </c>
      <c r="Q457">
        <f>Mapping!AH$2*Valeurs!Q457/(SUMPRODUCT(Mapping!$S$2:$AL$2,Valeurs!$B457:$U457))</f>
        <v>3.1429185363112046E-2</v>
      </c>
      <c r="R457">
        <f>Mapping!AI$2*Valeurs!R457/(SUMPRODUCT(Mapping!$S$2:$AL$2,Valeurs!$B457:$U457))</f>
        <v>7.2351174010470726E-2</v>
      </c>
      <c r="S457">
        <f>Mapping!AJ$2*Valeurs!S457/(SUMPRODUCT(Mapping!$S$2:$AL$2,Valeurs!$B457:$U457))</f>
        <v>2.567647845375284E-2</v>
      </c>
      <c r="T457">
        <f>Mapping!AK$2*Valeurs!T457/(SUMPRODUCT(Mapping!$S$2:$AL$2,Valeurs!$B457:$U457))</f>
        <v>2.6111323739222508E-2</v>
      </c>
      <c r="U457">
        <f>Mapping!AL$2*Valeurs!U457/(SUMPRODUCT(Mapping!$S$2:$AL$2,Valeurs!$B457:$U457))</f>
        <v>5.9465084242115829E-2</v>
      </c>
      <c r="V457">
        <f>SUMPRODUCT(B457:U457,Rendements!B457:U457)</f>
        <v>0</v>
      </c>
      <c r="W457">
        <f t="shared" si="7"/>
        <v>1.0186534820091164</v>
      </c>
    </row>
    <row r="458" spans="1:23" x14ac:dyDescent="0.25">
      <c r="A458" s="1" t="s">
        <v>477</v>
      </c>
      <c r="B458">
        <f>Mapping!S$2*Valeurs!B458/(SUMPRODUCT(Mapping!$S$2:$AL$2,Valeurs!$B458:$U458))</f>
        <v>4.5396022496417686E-2</v>
      </c>
      <c r="C458">
        <f>Mapping!T$2*Valeurs!C458/(SUMPRODUCT(Mapping!$S$2:$AL$2,Valeurs!$B458:$U458))</f>
        <v>4.3817575825952602E-2</v>
      </c>
      <c r="D458">
        <f>Mapping!U$2*Valeurs!D458/(SUMPRODUCT(Mapping!$S$2:$AL$2,Valeurs!$B458:$U458))</f>
        <v>4.079715357601664E-2</v>
      </c>
      <c r="E458">
        <f>Mapping!V$2*Valeurs!E458/(SUMPRODUCT(Mapping!$S$2:$AL$2,Valeurs!$B458:$U458))</f>
        <v>3.3251828335405922E-2</v>
      </c>
      <c r="F458">
        <f>Mapping!W$2*Valeurs!F458/(SUMPRODUCT(Mapping!$S$2:$AL$2,Valeurs!$B458:$U458))</f>
        <v>6.650580726277619E-2</v>
      </c>
      <c r="G458">
        <f>Mapping!X$2*Valeurs!G458/(SUMPRODUCT(Mapping!$S$2:$AL$2,Valeurs!$B458:$U458))</f>
        <v>5.6872012846204738E-2</v>
      </c>
      <c r="H458">
        <f>Mapping!Y$2*Valeurs!H458/(SUMPRODUCT(Mapping!$S$2:$AL$2,Valeurs!$B458:$U458))</f>
        <v>6.8513217455398706E-2</v>
      </c>
      <c r="I458">
        <f>Mapping!Z$2*Valeurs!I458/(SUMPRODUCT(Mapping!$S$2:$AL$2,Valeurs!$B458:$U458))</f>
        <v>4.8205542730072812E-2</v>
      </c>
      <c r="J458">
        <f>Mapping!AA$2*Valeurs!J458/(SUMPRODUCT(Mapping!$S$2:$AL$2,Valeurs!$B458:$U458))</f>
        <v>5.2656249779127352E-3</v>
      </c>
      <c r="K458">
        <f>Mapping!AB$2*Valeurs!K458/(SUMPRODUCT(Mapping!$S$2:$AL$2,Valeurs!$B458:$U458))</f>
        <v>4.0610962555358607E-2</v>
      </c>
      <c r="L458">
        <f>Mapping!AC$2*Valeurs!L458/(SUMPRODUCT(Mapping!$S$2:$AL$2,Valeurs!$B458:$U458))</f>
        <v>0.13013112157141288</v>
      </c>
      <c r="M458">
        <f>Mapping!AD$2*Valeurs!M458/(SUMPRODUCT(Mapping!$S$2:$AL$2,Valeurs!$B458:$U458))</f>
        <v>5.8689753073386156E-2</v>
      </c>
      <c r="N458">
        <f>Mapping!AE$2*Valeurs!N458/(SUMPRODUCT(Mapping!$S$2:$AL$2,Valeurs!$B458:$U458))</f>
        <v>3.4365753988963646E-2</v>
      </c>
      <c r="O458">
        <f>Mapping!AF$2*Valeurs!O458/(SUMPRODUCT(Mapping!$S$2:$AL$2,Valeurs!$B458:$U458))</f>
        <v>3.280831104540121E-2</v>
      </c>
      <c r="P458">
        <f>Mapping!AG$2*Valeurs!P458/(SUMPRODUCT(Mapping!$S$2:$AL$2,Valeurs!$B458:$U458))</f>
        <v>7.9111245674708772E-2</v>
      </c>
      <c r="Q458">
        <f>Mapping!AH$2*Valeurs!Q458/(SUMPRODUCT(Mapping!$S$2:$AL$2,Valeurs!$B458:$U458))</f>
        <v>3.2634939214668972E-2</v>
      </c>
      <c r="R458">
        <f>Mapping!AI$2*Valeurs!R458/(SUMPRODUCT(Mapping!$S$2:$AL$2,Valeurs!$B458:$U458))</f>
        <v>7.198654181137204E-2</v>
      </c>
      <c r="S458">
        <f>Mapping!AJ$2*Valeurs!S458/(SUMPRODUCT(Mapping!$S$2:$AL$2,Valeurs!$B458:$U458))</f>
        <v>2.5372768675141089E-2</v>
      </c>
      <c r="T458">
        <f>Mapping!AK$2*Valeurs!T458/(SUMPRODUCT(Mapping!$S$2:$AL$2,Valeurs!$B458:$U458))</f>
        <v>2.5698551958734293E-2</v>
      </c>
      <c r="U458">
        <f>Mapping!AL$2*Valeurs!U458/(SUMPRODUCT(Mapping!$S$2:$AL$2,Valeurs!$B458:$U458))</f>
        <v>5.9965264924694117E-2</v>
      </c>
      <c r="V458">
        <f>SUMPRODUCT(B458:U458,Rendements!B458:U458)</f>
        <v>-8.0911326955340219E-3</v>
      </c>
      <c r="W458">
        <f t="shared" si="7"/>
        <v>1.0104114215154127</v>
      </c>
    </row>
    <row r="459" spans="1:23" x14ac:dyDescent="0.25">
      <c r="A459" s="1" t="s">
        <v>478</v>
      </c>
      <c r="B459">
        <f>Mapping!S$2*Valeurs!B459/(SUMPRODUCT(Mapping!$S$2:$AL$2,Valeurs!$B459:$U459))</f>
        <v>4.3320233390100799E-2</v>
      </c>
      <c r="C459">
        <f>Mapping!T$2*Valeurs!C459/(SUMPRODUCT(Mapping!$S$2:$AL$2,Valeurs!$B459:$U459))</f>
        <v>4.2742250698516851E-2</v>
      </c>
      <c r="D459">
        <f>Mapping!U$2*Valeurs!D459/(SUMPRODUCT(Mapping!$S$2:$AL$2,Valeurs!$B459:$U459))</f>
        <v>4.0438967661436932E-2</v>
      </c>
      <c r="E459">
        <f>Mapping!V$2*Valeurs!E459/(SUMPRODUCT(Mapping!$S$2:$AL$2,Valeurs!$B459:$U459))</f>
        <v>3.2244626905075381E-2</v>
      </c>
      <c r="F459">
        <f>Mapping!W$2*Valeurs!F459/(SUMPRODUCT(Mapping!$S$2:$AL$2,Valeurs!$B459:$U459))</f>
        <v>6.6916786828630753E-2</v>
      </c>
      <c r="G459">
        <f>Mapping!X$2*Valeurs!G459/(SUMPRODUCT(Mapping!$S$2:$AL$2,Valeurs!$B459:$U459))</f>
        <v>5.5913011914828128E-2</v>
      </c>
      <c r="H459">
        <f>Mapping!Y$2*Valeurs!H459/(SUMPRODUCT(Mapping!$S$2:$AL$2,Valeurs!$B459:$U459))</f>
        <v>6.8310081482335722E-2</v>
      </c>
      <c r="I459">
        <f>Mapping!Z$2*Valeurs!I459/(SUMPRODUCT(Mapping!$S$2:$AL$2,Valeurs!$B459:$U459))</f>
        <v>4.8279754761412066E-2</v>
      </c>
      <c r="J459">
        <f>Mapping!AA$2*Valeurs!J459/(SUMPRODUCT(Mapping!$S$2:$AL$2,Valeurs!$B459:$U459))</f>
        <v>5.3758981431406977E-3</v>
      </c>
      <c r="K459">
        <f>Mapping!AB$2*Valeurs!K459/(SUMPRODUCT(Mapping!$S$2:$AL$2,Valeurs!$B459:$U459))</f>
        <v>4.110501328119049E-2</v>
      </c>
      <c r="L459">
        <f>Mapping!AC$2*Valeurs!L459/(SUMPRODUCT(Mapping!$S$2:$AL$2,Valeurs!$B459:$U459))</f>
        <v>0.13148284509800817</v>
      </c>
      <c r="M459">
        <f>Mapping!AD$2*Valeurs!M459/(SUMPRODUCT(Mapping!$S$2:$AL$2,Valeurs!$B459:$U459))</f>
        <v>5.8517840991588889E-2</v>
      </c>
      <c r="N459">
        <f>Mapping!AE$2*Valeurs!N459/(SUMPRODUCT(Mapping!$S$2:$AL$2,Valeurs!$B459:$U459))</f>
        <v>3.4752043854618553E-2</v>
      </c>
      <c r="O459">
        <f>Mapping!AF$2*Valeurs!O459/(SUMPRODUCT(Mapping!$S$2:$AL$2,Valeurs!$B459:$U459))</f>
        <v>3.2509642330281641E-2</v>
      </c>
      <c r="P459">
        <f>Mapping!AG$2*Valeurs!P459/(SUMPRODUCT(Mapping!$S$2:$AL$2,Valeurs!$B459:$U459))</f>
        <v>8.0951372347691106E-2</v>
      </c>
      <c r="Q459">
        <f>Mapping!AH$2*Valeurs!Q459/(SUMPRODUCT(Mapping!$S$2:$AL$2,Valeurs!$B459:$U459))</f>
        <v>3.229964315278732E-2</v>
      </c>
      <c r="R459">
        <f>Mapping!AI$2*Valeurs!R459/(SUMPRODUCT(Mapping!$S$2:$AL$2,Valeurs!$B459:$U459))</f>
        <v>7.2029836610606676E-2</v>
      </c>
      <c r="S459">
        <f>Mapping!AJ$2*Valeurs!S459/(SUMPRODUCT(Mapping!$S$2:$AL$2,Valeurs!$B459:$U459))</f>
        <v>2.670005961163963E-2</v>
      </c>
      <c r="T459">
        <f>Mapping!AK$2*Valeurs!T459/(SUMPRODUCT(Mapping!$S$2:$AL$2,Valeurs!$B459:$U459))</f>
        <v>2.5413344778025131E-2</v>
      </c>
      <c r="U459">
        <f>Mapping!AL$2*Valeurs!U459/(SUMPRODUCT(Mapping!$S$2:$AL$2,Valeurs!$B459:$U459))</f>
        <v>6.0696746158084951E-2</v>
      </c>
      <c r="V459">
        <f>SUMPRODUCT(B459:U459,Rendements!B459:U459)</f>
        <v>9.9792498625543742E-4</v>
      </c>
      <c r="W459">
        <f t="shared" si="7"/>
        <v>1.0114197363193409</v>
      </c>
    </row>
    <row r="460" spans="1:23" x14ac:dyDescent="0.25">
      <c r="A460" s="1" t="s">
        <v>479</v>
      </c>
      <c r="B460">
        <f>Mapping!S$2*Valeurs!B460/(SUMPRODUCT(Mapping!$S$2:$AL$2,Valeurs!$B460:$U460))</f>
        <v>4.588061446981874E-2</v>
      </c>
      <c r="C460">
        <f>Mapping!T$2*Valeurs!C460/(SUMPRODUCT(Mapping!$S$2:$AL$2,Valeurs!$B460:$U460))</f>
        <v>4.3069487828877616E-2</v>
      </c>
      <c r="D460">
        <f>Mapping!U$2*Valeurs!D460/(SUMPRODUCT(Mapping!$S$2:$AL$2,Valeurs!$B460:$U460))</f>
        <v>4.0680510846419667E-2</v>
      </c>
      <c r="E460">
        <f>Mapping!V$2*Valeurs!E460/(SUMPRODUCT(Mapping!$S$2:$AL$2,Valeurs!$B460:$U460))</f>
        <v>3.3067664975731048E-2</v>
      </c>
      <c r="F460">
        <f>Mapping!W$2*Valeurs!F460/(SUMPRODUCT(Mapping!$S$2:$AL$2,Valeurs!$B460:$U460))</f>
        <v>6.8237187954604817E-2</v>
      </c>
      <c r="G460">
        <f>Mapping!X$2*Valeurs!G460/(SUMPRODUCT(Mapping!$S$2:$AL$2,Valeurs!$B460:$U460))</f>
        <v>5.6124574811958261E-2</v>
      </c>
      <c r="H460">
        <f>Mapping!Y$2*Valeurs!H460/(SUMPRODUCT(Mapping!$S$2:$AL$2,Valeurs!$B460:$U460))</f>
        <v>6.9580336990102812E-2</v>
      </c>
      <c r="I460">
        <f>Mapping!Z$2*Valeurs!I460/(SUMPRODUCT(Mapping!$S$2:$AL$2,Valeurs!$B460:$U460))</f>
        <v>4.7421405482644119E-2</v>
      </c>
      <c r="J460">
        <f>Mapping!AA$2*Valeurs!J460/(SUMPRODUCT(Mapping!$S$2:$AL$2,Valeurs!$B460:$U460))</f>
        <v>5.2362712329387792E-3</v>
      </c>
      <c r="K460">
        <f>Mapping!AB$2*Valeurs!K460/(SUMPRODUCT(Mapping!$S$2:$AL$2,Valeurs!$B460:$U460))</f>
        <v>4.0575006009754611E-2</v>
      </c>
      <c r="L460">
        <f>Mapping!AC$2*Valeurs!L460/(SUMPRODUCT(Mapping!$S$2:$AL$2,Valeurs!$B460:$U460))</f>
        <v>0.13335993362660317</v>
      </c>
      <c r="M460">
        <f>Mapping!AD$2*Valeurs!M460/(SUMPRODUCT(Mapping!$S$2:$AL$2,Valeurs!$B460:$U460))</f>
        <v>5.6388291702279041E-2</v>
      </c>
      <c r="N460">
        <f>Mapping!AE$2*Valeurs!N460/(SUMPRODUCT(Mapping!$S$2:$AL$2,Valeurs!$B460:$U460))</f>
        <v>3.3484468889824474E-2</v>
      </c>
      <c r="O460">
        <f>Mapping!AF$2*Valeurs!O460/(SUMPRODUCT(Mapping!$S$2:$AL$2,Valeurs!$B460:$U460))</f>
        <v>3.2492390978657998E-2</v>
      </c>
      <c r="P460">
        <f>Mapping!AG$2*Valeurs!P460/(SUMPRODUCT(Mapping!$S$2:$AL$2,Valeurs!$B460:$U460))</f>
        <v>7.8267519713865558E-2</v>
      </c>
      <c r="Q460">
        <f>Mapping!AH$2*Valeurs!Q460/(SUMPRODUCT(Mapping!$S$2:$AL$2,Valeurs!$B460:$U460))</f>
        <v>3.2124631233609334E-2</v>
      </c>
      <c r="R460">
        <f>Mapping!AI$2*Valeurs!R460/(SUMPRODUCT(Mapping!$S$2:$AL$2,Valeurs!$B460:$U460))</f>
        <v>7.3088982386183762E-2</v>
      </c>
      <c r="S460">
        <f>Mapping!AJ$2*Valeurs!S460/(SUMPRODUCT(Mapping!$S$2:$AL$2,Valeurs!$B460:$U460))</f>
        <v>2.5346055393715816E-2</v>
      </c>
      <c r="T460">
        <f>Mapping!AK$2*Valeurs!T460/(SUMPRODUCT(Mapping!$S$2:$AL$2,Valeurs!$B460:$U460))</f>
        <v>2.4397022273433169E-2</v>
      </c>
      <c r="U460">
        <f>Mapping!AL$2*Valeurs!U460/(SUMPRODUCT(Mapping!$S$2:$AL$2,Valeurs!$B460:$U460))</f>
        <v>6.1177643198977227E-2</v>
      </c>
      <c r="V460">
        <f>SUMPRODUCT(B460:U460,Rendements!B460:U460)</f>
        <v>-1.3462465955556635E-2</v>
      </c>
      <c r="W460">
        <f t="shared" si="7"/>
        <v>0.99780353255236365</v>
      </c>
    </row>
    <row r="461" spans="1:23" x14ac:dyDescent="0.25">
      <c r="A461" s="1" t="s">
        <v>480</v>
      </c>
      <c r="B461">
        <f>Mapping!S$2*Valeurs!B461/(SUMPRODUCT(Mapping!$S$2:$AL$2,Valeurs!$B461:$U461))</f>
        <v>4.6535918982268505E-2</v>
      </c>
      <c r="C461">
        <f>Mapping!T$2*Valeurs!C461/(SUMPRODUCT(Mapping!$S$2:$AL$2,Valeurs!$B461:$U461))</f>
        <v>4.3550667973909156E-2</v>
      </c>
      <c r="D461">
        <f>Mapping!U$2*Valeurs!D461/(SUMPRODUCT(Mapping!$S$2:$AL$2,Valeurs!$B461:$U461))</f>
        <v>4.1127286621425486E-2</v>
      </c>
      <c r="E461">
        <f>Mapping!V$2*Valeurs!E461/(SUMPRODUCT(Mapping!$S$2:$AL$2,Valeurs!$B461:$U461))</f>
        <v>3.3704673574313476E-2</v>
      </c>
      <c r="F461">
        <f>Mapping!W$2*Valeurs!F461/(SUMPRODUCT(Mapping!$S$2:$AL$2,Valeurs!$B461:$U461))</f>
        <v>6.7417748065501132E-2</v>
      </c>
      <c r="G461">
        <f>Mapping!X$2*Valeurs!G461/(SUMPRODUCT(Mapping!$S$2:$AL$2,Valeurs!$B461:$U461))</f>
        <v>5.6554252489758136E-2</v>
      </c>
      <c r="H461">
        <f>Mapping!Y$2*Valeurs!H461/(SUMPRODUCT(Mapping!$S$2:$AL$2,Valeurs!$B461:$U461))</f>
        <v>6.8896459246316544E-2</v>
      </c>
      <c r="I461">
        <f>Mapping!Z$2*Valeurs!I461/(SUMPRODUCT(Mapping!$S$2:$AL$2,Valeurs!$B461:$U461))</f>
        <v>4.7312963837104913E-2</v>
      </c>
      <c r="J461">
        <f>Mapping!AA$2*Valeurs!J461/(SUMPRODUCT(Mapping!$S$2:$AL$2,Valeurs!$B461:$U461))</f>
        <v>5.2604128006013768E-3</v>
      </c>
      <c r="K461">
        <f>Mapping!AB$2*Valeurs!K461/(SUMPRODUCT(Mapping!$S$2:$AL$2,Valeurs!$B461:$U461))</f>
        <v>4.0840413570931877E-2</v>
      </c>
      <c r="L461">
        <f>Mapping!AC$2*Valeurs!L461/(SUMPRODUCT(Mapping!$S$2:$AL$2,Valeurs!$B461:$U461))</f>
        <v>0.12949145179711258</v>
      </c>
      <c r="M461">
        <f>Mapping!AD$2*Valeurs!M461/(SUMPRODUCT(Mapping!$S$2:$AL$2,Valeurs!$B461:$U461))</f>
        <v>5.9191481857358876E-2</v>
      </c>
      <c r="N461">
        <f>Mapping!AE$2*Valeurs!N461/(SUMPRODUCT(Mapping!$S$2:$AL$2,Valeurs!$B461:$U461))</f>
        <v>3.4463272718475359E-2</v>
      </c>
      <c r="O461">
        <f>Mapping!AF$2*Valeurs!O461/(SUMPRODUCT(Mapping!$S$2:$AL$2,Valeurs!$B461:$U461))</f>
        <v>3.2744655753435693E-2</v>
      </c>
      <c r="P461">
        <f>Mapping!AG$2*Valeurs!P461/(SUMPRODUCT(Mapping!$S$2:$AL$2,Valeurs!$B461:$U461))</f>
        <v>7.8429571962718297E-2</v>
      </c>
      <c r="Q461">
        <f>Mapping!AH$2*Valeurs!Q461/(SUMPRODUCT(Mapping!$S$2:$AL$2,Valeurs!$B461:$U461))</f>
        <v>3.1633676082271467E-2</v>
      </c>
      <c r="R461">
        <f>Mapping!AI$2*Valeurs!R461/(SUMPRODUCT(Mapping!$S$2:$AL$2,Valeurs!$B461:$U461))</f>
        <v>7.1404031991636238E-2</v>
      </c>
      <c r="S461">
        <f>Mapping!AJ$2*Valeurs!S461/(SUMPRODUCT(Mapping!$S$2:$AL$2,Valeurs!$B461:$U461))</f>
        <v>2.453030961687145E-2</v>
      </c>
      <c r="T461">
        <f>Mapping!AK$2*Valeurs!T461/(SUMPRODUCT(Mapping!$S$2:$AL$2,Valeurs!$B461:$U461))</f>
        <v>2.4380321273368519E-2</v>
      </c>
      <c r="U461">
        <f>Mapping!AL$2*Valeurs!U461/(SUMPRODUCT(Mapping!$S$2:$AL$2,Valeurs!$B461:$U461))</f>
        <v>6.2530429784620881E-2</v>
      </c>
      <c r="V461">
        <f>SUMPRODUCT(B461:U461,Rendements!B461:U461)</f>
        <v>5.9066222432663943E-3</v>
      </c>
      <c r="W461">
        <f t="shared" si="7"/>
        <v>1.0036971810921473</v>
      </c>
    </row>
    <row r="462" spans="1:23" x14ac:dyDescent="0.25">
      <c r="A462" s="1" t="s">
        <v>481</v>
      </c>
      <c r="B462">
        <f>Mapping!S$2*Valeurs!B462/(SUMPRODUCT(Mapping!$S$2:$AL$2,Valeurs!$B462:$U462))</f>
        <v>4.5524841161114285E-2</v>
      </c>
      <c r="C462">
        <f>Mapping!T$2*Valeurs!C462/(SUMPRODUCT(Mapping!$S$2:$AL$2,Valeurs!$B462:$U462))</f>
        <v>4.3501524239819692E-2</v>
      </c>
      <c r="D462">
        <f>Mapping!U$2*Valeurs!D462/(SUMPRODUCT(Mapping!$S$2:$AL$2,Valeurs!$B462:$U462))</f>
        <v>4.1100699771877462E-2</v>
      </c>
      <c r="E462">
        <f>Mapping!V$2*Valeurs!E462/(SUMPRODUCT(Mapping!$S$2:$AL$2,Valeurs!$B462:$U462))</f>
        <v>3.3666640322637505E-2</v>
      </c>
      <c r="F462">
        <f>Mapping!W$2*Valeurs!F462/(SUMPRODUCT(Mapping!$S$2:$AL$2,Valeurs!$B462:$U462))</f>
        <v>6.7177047568314247E-2</v>
      </c>
      <c r="G462">
        <f>Mapping!X$2*Valeurs!G462/(SUMPRODUCT(Mapping!$S$2:$AL$2,Valeurs!$B462:$U462))</f>
        <v>5.6423119732640428E-2</v>
      </c>
      <c r="H462">
        <f>Mapping!Y$2*Valeurs!H462/(SUMPRODUCT(Mapping!$S$2:$AL$2,Valeurs!$B462:$U462))</f>
        <v>6.8693944182836822E-2</v>
      </c>
      <c r="I462">
        <f>Mapping!Z$2*Valeurs!I462/(SUMPRODUCT(Mapping!$S$2:$AL$2,Valeurs!$B462:$U462))</f>
        <v>4.7706572020434011E-2</v>
      </c>
      <c r="J462">
        <f>Mapping!AA$2*Valeurs!J462/(SUMPRODUCT(Mapping!$S$2:$AL$2,Valeurs!$B462:$U462))</f>
        <v>5.1803043956302414E-3</v>
      </c>
      <c r="K462">
        <f>Mapping!AB$2*Valeurs!K462/(SUMPRODUCT(Mapping!$S$2:$AL$2,Valeurs!$B462:$U462))</f>
        <v>4.0986742868073141E-2</v>
      </c>
      <c r="L462">
        <f>Mapping!AC$2*Valeurs!L462/(SUMPRODUCT(Mapping!$S$2:$AL$2,Valeurs!$B462:$U462))</f>
        <v>0.12719320925551447</v>
      </c>
      <c r="M462">
        <f>Mapping!AD$2*Valeurs!M462/(SUMPRODUCT(Mapping!$S$2:$AL$2,Valeurs!$B462:$U462))</f>
        <v>5.9152481358064363E-2</v>
      </c>
      <c r="N462">
        <f>Mapping!AE$2*Valeurs!N462/(SUMPRODUCT(Mapping!$S$2:$AL$2,Valeurs!$B462:$U462))</f>
        <v>3.5880347518717493E-2</v>
      </c>
      <c r="O462">
        <f>Mapping!AF$2*Valeurs!O462/(SUMPRODUCT(Mapping!$S$2:$AL$2,Valeurs!$B462:$U462))</f>
        <v>3.2831901789944336E-2</v>
      </c>
      <c r="P462">
        <f>Mapping!AG$2*Valeurs!P462/(SUMPRODUCT(Mapping!$S$2:$AL$2,Valeurs!$B462:$U462))</f>
        <v>7.8616868185700892E-2</v>
      </c>
      <c r="Q462">
        <f>Mapping!AH$2*Valeurs!Q462/(SUMPRODUCT(Mapping!$S$2:$AL$2,Valeurs!$B462:$U462))</f>
        <v>3.120812162836039E-2</v>
      </c>
      <c r="R462">
        <f>Mapping!AI$2*Valeurs!R462/(SUMPRODUCT(Mapping!$S$2:$AL$2,Valeurs!$B462:$U462))</f>
        <v>7.3309668161474675E-2</v>
      </c>
      <c r="S462">
        <f>Mapping!AJ$2*Valeurs!S462/(SUMPRODUCT(Mapping!$S$2:$AL$2,Valeurs!$B462:$U462))</f>
        <v>2.4863748387390455E-2</v>
      </c>
      <c r="T462">
        <f>Mapping!AK$2*Valeurs!T462/(SUMPRODUCT(Mapping!$S$2:$AL$2,Valeurs!$B462:$U462))</f>
        <v>2.5323817672965061E-2</v>
      </c>
      <c r="U462">
        <f>Mapping!AL$2*Valeurs!U462/(SUMPRODUCT(Mapping!$S$2:$AL$2,Valeurs!$B462:$U462))</f>
        <v>6.1658399778490018E-2</v>
      </c>
      <c r="V462">
        <f>SUMPRODUCT(B462:U462,Rendements!B462:U462)</f>
        <v>2.4016456059895542E-2</v>
      </c>
      <c r="W462">
        <f t="shared" si="7"/>
        <v>1.0278024303392879</v>
      </c>
    </row>
    <row r="463" spans="1:23" x14ac:dyDescent="0.25">
      <c r="A463" s="1" t="s">
        <v>482</v>
      </c>
      <c r="B463">
        <f>Mapping!S$2*Valeurs!B463/(SUMPRODUCT(Mapping!$S$2:$AL$2,Valeurs!$B463:$U463))</f>
        <v>4.5141557873445107E-2</v>
      </c>
      <c r="C463">
        <f>Mapping!T$2*Valeurs!C463/(SUMPRODUCT(Mapping!$S$2:$AL$2,Valeurs!$B463:$U463))</f>
        <v>4.2626658602470044E-2</v>
      </c>
      <c r="D463">
        <f>Mapping!U$2*Valeurs!D463/(SUMPRODUCT(Mapping!$S$2:$AL$2,Valeurs!$B463:$U463))</f>
        <v>4.0477734579899324E-2</v>
      </c>
      <c r="E463">
        <f>Mapping!V$2*Valeurs!E463/(SUMPRODUCT(Mapping!$S$2:$AL$2,Valeurs!$B463:$U463))</f>
        <v>3.2873089577689849E-2</v>
      </c>
      <c r="F463">
        <f>Mapping!W$2*Valeurs!F463/(SUMPRODUCT(Mapping!$S$2:$AL$2,Valeurs!$B463:$U463))</f>
        <v>6.6339432473566037E-2</v>
      </c>
      <c r="G463">
        <f>Mapping!X$2*Valeurs!G463/(SUMPRODUCT(Mapping!$S$2:$AL$2,Valeurs!$B463:$U463))</f>
        <v>5.6006113598408347E-2</v>
      </c>
      <c r="H463">
        <f>Mapping!Y$2*Valeurs!H463/(SUMPRODUCT(Mapping!$S$2:$AL$2,Valeurs!$B463:$U463))</f>
        <v>6.9324442284507695E-2</v>
      </c>
      <c r="I463">
        <f>Mapping!Z$2*Valeurs!I463/(SUMPRODUCT(Mapping!$S$2:$AL$2,Valeurs!$B463:$U463))</f>
        <v>4.7645302403828367E-2</v>
      </c>
      <c r="J463">
        <f>Mapping!AA$2*Valeurs!J463/(SUMPRODUCT(Mapping!$S$2:$AL$2,Valeurs!$B463:$U463))</f>
        <v>5.363521891167719E-3</v>
      </c>
      <c r="K463">
        <f>Mapping!AB$2*Valeurs!K463/(SUMPRODUCT(Mapping!$S$2:$AL$2,Valeurs!$B463:$U463))</f>
        <v>4.1623584670760244E-2</v>
      </c>
      <c r="L463">
        <f>Mapping!AC$2*Valeurs!L463/(SUMPRODUCT(Mapping!$S$2:$AL$2,Valeurs!$B463:$U463))</f>
        <v>0.12629375682633343</v>
      </c>
      <c r="M463">
        <f>Mapping!AD$2*Valeurs!M463/(SUMPRODUCT(Mapping!$S$2:$AL$2,Valeurs!$B463:$U463))</f>
        <v>5.862440657124042E-2</v>
      </c>
      <c r="N463">
        <f>Mapping!AE$2*Valeurs!N463/(SUMPRODUCT(Mapping!$S$2:$AL$2,Valeurs!$B463:$U463))</f>
        <v>3.5553311859726371E-2</v>
      </c>
      <c r="O463">
        <f>Mapping!AF$2*Valeurs!O463/(SUMPRODUCT(Mapping!$S$2:$AL$2,Valeurs!$B463:$U463))</f>
        <v>3.3323030151228984E-2</v>
      </c>
      <c r="P463">
        <f>Mapping!AG$2*Valeurs!P463/(SUMPRODUCT(Mapping!$S$2:$AL$2,Valeurs!$B463:$U463))</f>
        <v>7.8447740322211162E-2</v>
      </c>
      <c r="Q463">
        <f>Mapping!AH$2*Valeurs!Q463/(SUMPRODUCT(Mapping!$S$2:$AL$2,Valeurs!$B463:$U463))</f>
        <v>3.2949339132194874E-2</v>
      </c>
      <c r="R463">
        <f>Mapping!AI$2*Valeurs!R463/(SUMPRODUCT(Mapping!$S$2:$AL$2,Valeurs!$B463:$U463))</f>
        <v>7.6126492828163778E-2</v>
      </c>
      <c r="S463">
        <f>Mapping!AJ$2*Valeurs!S463/(SUMPRODUCT(Mapping!$S$2:$AL$2,Valeurs!$B463:$U463))</f>
        <v>2.4492348359670794E-2</v>
      </c>
      <c r="T463">
        <f>Mapping!AK$2*Valeurs!T463/(SUMPRODUCT(Mapping!$S$2:$AL$2,Valeurs!$B463:$U463))</f>
        <v>2.5767957991170792E-2</v>
      </c>
      <c r="U463">
        <f>Mapping!AL$2*Valeurs!U463/(SUMPRODUCT(Mapping!$S$2:$AL$2,Valeurs!$B463:$U463))</f>
        <v>6.1000178002316503E-2</v>
      </c>
      <c r="V463">
        <f>SUMPRODUCT(B463:U463,Rendements!B463:U463)</f>
        <v>-1.0316621305913544E-2</v>
      </c>
      <c r="W463">
        <f t="shared" si="7"/>
        <v>1.0171989818881797</v>
      </c>
    </row>
    <row r="464" spans="1:23" x14ac:dyDescent="0.25">
      <c r="A464" s="1" t="s">
        <v>483</v>
      </c>
      <c r="B464">
        <f>Mapping!S$2*Valeurs!B464/(SUMPRODUCT(Mapping!$S$2:$AL$2,Valeurs!$B464:$U464))</f>
        <v>4.5809511866651956E-2</v>
      </c>
      <c r="C464">
        <f>Mapping!T$2*Valeurs!C464/(SUMPRODUCT(Mapping!$S$2:$AL$2,Valeurs!$B464:$U464))</f>
        <v>4.3686251515779137E-2</v>
      </c>
      <c r="D464">
        <f>Mapping!U$2*Valeurs!D464/(SUMPRODUCT(Mapping!$S$2:$AL$2,Valeurs!$B464:$U464))</f>
        <v>4.0929742774299831E-2</v>
      </c>
      <c r="E464">
        <f>Mapping!V$2*Valeurs!E464/(SUMPRODUCT(Mapping!$S$2:$AL$2,Valeurs!$B464:$U464))</f>
        <v>3.5047896520160174E-2</v>
      </c>
      <c r="F464">
        <f>Mapping!W$2*Valeurs!F464/(SUMPRODUCT(Mapping!$S$2:$AL$2,Valeurs!$B464:$U464))</f>
        <v>6.56019079508985E-2</v>
      </c>
      <c r="G464">
        <f>Mapping!X$2*Valeurs!G464/(SUMPRODUCT(Mapping!$S$2:$AL$2,Valeurs!$B464:$U464))</f>
        <v>5.6857214852323278E-2</v>
      </c>
      <c r="H464">
        <f>Mapping!Y$2*Valeurs!H464/(SUMPRODUCT(Mapping!$S$2:$AL$2,Valeurs!$B464:$U464))</f>
        <v>7.0949793188268578E-2</v>
      </c>
      <c r="I464">
        <f>Mapping!Z$2*Valeurs!I464/(SUMPRODUCT(Mapping!$S$2:$AL$2,Valeurs!$B464:$U464))</f>
        <v>4.7753699545737986E-2</v>
      </c>
      <c r="J464">
        <f>Mapping!AA$2*Valeurs!J464/(SUMPRODUCT(Mapping!$S$2:$AL$2,Valeurs!$B464:$U464))</f>
        <v>5.3186663911370322E-3</v>
      </c>
      <c r="K464">
        <f>Mapping!AB$2*Valeurs!K464/(SUMPRODUCT(Mapping!$S$2:$AL$2,Valeurs!$B464:$U464))</f>
        <v>4.1418749488299648E-2</v>
      </c>
      <c r="L464">
        <f>Mapping!AC$2*Valeurs!L464/(SUMPRODUCT(Mapping!$S$2:$AL$2,Valeurs!$B464:$U464))</f>
        <v>0.12854675428932211</v>
      </c>
      <c r="M464">
        <f>Mapping!AD$2*Valeurs!M464/(SUMPRODUCT(Mapping!$S$2:$AL$2,Valeurs!$B464:$U464))</f>
        <v>5.8999678306792751E-2</v>
      </c>
      <c r="N464">
        <f>Mapping!AE$2*Valeurs!N464/(SUMPRODUCT(Mapping!$S$2:$AL$2,Valeurs!$B464:$U464))</f>
        <v>3.6146466084740855E-2</v>
      </c>
      <c r="O464">
        <f>Mapping!AF$2*Valeurs!O464/(SUMPRODUCT(Mapping!$S$2:$AL$2,Valeurs!$B464:$U464))</f>
        <v>3.3894433780274957E-2</v>
      </c>
      <c r="P464">
        <f>Mapping!AG$2*Valeurs!P464/(SUMPRODUCT(Mapping!$S$2:$AL$2,Valeurs!$B464:$U464))</f>
        <v>7.4550076883234298E-2</v>
      </c>
      <c r="Q464">
        <f>Mapping!AH$2*Valeurs!Q464/(SUMPRODUCT(Mapping!$S$2:$AL$2,Valeurs!$B464:$U464))</f>
        <v>3.223760359410132E-2</v>
      </c>
      <c r="R464">
        <f>Mapping!AI$2*Valeurs!R464/(SUMPRODUCT(Mapping!$S$2:$AL$2,Valeurs!$B464:$U464))</f>
        <v>7.4024195987256555E-2</v>
      </c>
      <c r="S464">
        <f>Mapping!AJ$2*Valeurs!S464/(SUMPRODUCT(Mapping!$S$2:$AL$2,Valeurs!$B464:$U464))</f>
        <v>2.3221809073790265E-2</v>
      </c>
      <c r="T464">
        <f>Mapping!AK$2*Valeurs!T464/(SUMPRODUCT(Mapping!$S$2:$AL$2,Valeurs!$B464:$U464))</f>
        <v>2.4628451919107629E-2</v>
      </c>
      <c r="U464">
        <f>Mapping!AL$2*Valeurs!U464/(SUMPRODUCT(Mapping!$S$2:$AL$2,Valeurs!$B464:$U464))</f>
        <v>6.0377095987823176E-2</v>
      </c>
      <c r="V464">
        <f>SUMPRODUCT(B464:U464,Rendements!B464:U464)</f>
        <v>8.2492197475848468E-3</v>
      </c>
      <c r="W464">
        <f t="shared" si="7"/>
        <v>1.0255900798167947</v>
      </c>
    </row>
    <row r="465" spans="1:23" x14ac:dyDescent="0.25">
      <c r="A465" s="1" t="s">
        <v>484</v>
      </c>
      <c r="B465">
        <f>Mapping!S$2*Valeurs!B465/(SUMPRODUCT(Mapping!$S$2:$AL$2,Valeurs!$B465:$U465))</f>
        <v>4.4300832184443056E-2</v>
      </c>
      <c r="C465">
        <f>Mapping!T$2*Valeurs!C465/(SUMPRODUCT(Mapping!$S$2:$AL$2,Valeurs!$B465:$U465))</f>
        <v>4.3548040843537854E-2</v>
      </c>
      <c r="D465">
        <f>Mapping!U$2*Valeurs!D465/(SUMPRODUCT(Mapping!$S$2:$AL$2,Valeurs!$B465:$U465))</f>
        <v>4.0778801661879305E-2</v>
      </c>
      <c r="E465">
        <f>Mapping!V$2*Valeurs!E465/(SUMPRODUCT(Mapping!$S$2:$AL$2,Valeurs!$B465:$U465))</f>
        <v>3.4380414308656841E-2</v>
      </c>
      <c r="F465">
        <f>Mapping!W$2*Valeurs!F465/(SUMPRODUCT(Mapping!$S$2:$AL$2,Valeurs!$B465:$U465))</f>
        <v>6.4338242171629215E-2</v>
      </c>
      <c r="G465">
        <f>Mapping!X$2*Valeurs!G465/(SUMPRODUCT(Mapping!$S$2:$AL$2,Valeurs!$B465:$U465))</f>
        <v>5.8504140790022689E-2</v>
      </c>
      <c r="H465">
        <f>Mapping!Y$2*Valeurs!H465/(SUMPRODUCT(Mapping!$S$2:$AL$2,Valeurs!$B465:$U465))</f>
        <v>7.0210682546410219E-2</v>
      </c>
      <c r="I465">
        <f>Mapping!Z$2*Valeurs!I465/(SUMPRODUCT(Mapping!$S$2:$AL$2,Valeurs!$B465:$U465))</f>
        <v>4.7940181484812897E-2</v>
      </c>
      <c r="J465">
        <f>Mapping!AA$2*Valeurs!J465/(SUMPRODUCT(Mapping!$S$2:$AL$2,Valeurs!$B465:$U465))</f>
        <v>5.6958974763012113E-3</v>
      </c>
      <c r="K465">
        <f>Mapping!AB$2*Valeurs!K465/(SUMPRODUCT(Mapping!$S$2:$AL$2,Valeurs!$B465:$U465))</f>
        <v>4.1052994193129785E-2</v>
      </c>
      <c r="L465">
        <f>Mapping!AC$2*Valeurs!L465/(SUMPRODUCT(Mapping!$S$2:$AL$2,Valeurs!$B465:$U465))</f>
        <v>0.1301974066492842</v>
      </c>
      <c r="M465">
        <f>Mapping!AD$2*Valeurs!M465/(SUMPRODUCT(Mapping!$S$2:$AL$2,Valeurs!$B465:$U465))</f>
        <v>5.8546551561116468E-2</v>
      </c>
      <c r="N465">
        <f>Mapping!AE$2*Valeurs!N465/(SUMPRODUCT(Mapping!$S$2:$AL$2,Valeurs!$B465:$U465))</f>
        <v>3.6390925257463055E-2</v>
      </c>
      <c r="O465">
        <f>Mapping!AF$2*Valeurs!O465/(SUMPRODUCT(Mapping!$S$2:$AL$2,Valeurs!$B465:$U465))</f>
        <v>3.3409152316943747E-2</v>
      </c>
      <c r="P465">
        <f>Mapping!AG$2*Valeurs!P465/(SUMPRODUCT(Mapping!$S$2:$AL$2,Valeurs!$B465:$U465))</f>
        <v>7.7859858397717127E-2</v>
      </c>
      <c r="Q465">
        <f>Mapping!AH$2*Valeurs!Q465/(SUMPRODUCT(Mapping!$S$2:$AL$2,Valeurs!$B465:$U465))</f>
        <v>3.2118717438986727E-2</v>
      </c>
      <c r="R465">
        <f>Mapping!AI$2*Valeurs!R465/(SUMPRODUCT(Mapping!$S$2:$AL$2,Valeurs!$B465:$U465))</f>
        <v>7.5786550623059362E-2</v>
      </c>
      <c r="S465">
        <f>Mapping!AJ$2*Valeurs!S465/(SUMPRODUCT(Mapping!$S$2:$AL$2,Valeurs!$B465:$U465))</f>
        <v>2.2684880724764638E-2</v>
      </c>
      <c r="T465">
        <f>Mapping!AK$2*Valeurs!T465/(SUMPRODUCT(Mapping!$S$2:$AL$2,Valeurs!$B465:$U465))</f>
        <v>2.5273189857600589E-2</v>
      </c>
      <c r="U465">
        <f>Mapping!AL$2*Valeurs!U465/(SUMPRODUCT(Mapping!$S$2:$AL$2,Valeurs!$B465:$U465))</f>
        <v>5.6982539512241172E-2</v>
      </c>
      <c r="V465">
        <f>SUMPRODUCT(B465:U465,Rendements!B465:U465)</f>
        <v>4.3203553748742511E-3</v>
      </c>
      <c r="W465">
        <f t="shared" si="7"/>
        <v>1.0300209934305489</v>
      </c>
    </row>
    <row r="466" spans="1:23" x14ac:dyDescent="0.25">
      <c r="A466" s="1" t="s">
        <v>485</v>
      </c>
      <c r="B466">
        <f>Mapping!S$2*Valeurs!B466/(SUMPRODUCT(Mapping!$S$2:$AL$2,Valeurs!$B466:$U466))</f>
        <v>4.2868081320704916E-2</v>
      </c>
      <c r="C466">
        <f>Mapping!T$2*Valeurs!C466/(SUMPRODUCT(Mapping!$S$2:$AL$2,Valeurs!$B466:$U466))</f>
        <v>4.534730939865747E-2</v>
      </c>
      <c r="D466">
        <f>Mapping!U$2*Valeurs!D466/(SUMPRODUCT(Mapping!$S$2:$AL$2,Valeurs!$B466:$U466))</f>
        <v>4.2323052930001853E-2</v>
      </c>
      <c r="E466">
        <f>Mapping!V$2*Valeurs!E466/(SUMPRODUCT(Mapping!$S$2:$AL$2,Valeurs!$B466:$U466))</f>
        <v>3.4055833906960355E-2</v>
      </c>
      <c r="F466">
        <f>Mapping!W$2*Valeurs!F466/(SUMPRODUCT(Mapping!$S$2:$AL$2,Valeurs!$B466:$U466))</f>
        <v>6.4205196074053686E-2</v>
      </c>
      <c r="G466">
        <f>Mapping!X$2*Valeurs!G466/(SUMPRODUCT(Mapping!$S$2:$AL$2,Valeurs!$B466:$U466))</f>
        <v>5.9896009648371162E-2</v>
      </c>
      <c r="H466">
        <f>Mapping!Y$2*Valeurs!H466/(SUMPRODUCT(Mapping!$S$2:$AL$2,Valeurs!$B466:$U466))</f>
        <v>6.9866269210520138E-2</v>
      </c>
      <c r="I466">
        <f>Mapping!Z$2*Valeurs!I466/(SUMPRODUCT(Mapping!$S$2:$AL$2,Valeurs!$B466:$U466))</f>
        <v>4.8259978905083475E-2</v>
      </c>
      <c r="J466">
        <f>Mapping!AA$2*Valeurs!J466/(SUMPRODUCT(Mapping!$S$2:$AL$2,Valeurs!$B466:$U466))</f>
        <v>5.6788228661717429E-3</v>
      </c>
      <c r="K466">
        <f>Mapping!AB$2*Valeurs!K466/(SUMPRODUCT(Mapping!$S$2:$AL$2,Valeurs!$B466:$U466))</f>
        <v>4.1395013277375478E-2</v>
      </c>
      <c r="L466">
        <f>Mapping!AC$2*Valeurs!L466/(SUMPRODUCT(Mapping!$S$2:$AL$2,Valeurs!$B466:$U466))</f>
        <v>0.12681782366804159</v>
      </c>
      <c r="M466">
        <f>Mapping!AD$2*Valeurs!M466/(SUMPRODUCT(Mapping!$S$2:$AL$2,Valeurs!$B466:$U466))</f>
        <v>5.7264321230883319E-2</v>
      </c>
      <c r="N466">
        <f>Mapping!AE$2*Valeurs!N466/(SUMPRODUCT(Mapping!$S$2:$AL$2,Valeurs!$B466:$U466))</f>
        <v>3.5627933269276282E-2</v>
      </c>
      <c r="O466">
        <f>Mapping!AF$2*Valeurs!O466/(SUMPRODUCT(Mapping!$S$2:$AL$2,Valeurs!$B466:$U466))</f>
        <v>3.3071213791627745E-2</v>
      </c>
      <c r="P466">
        <f>Mapping!AG$2*Valeurs!P466/(SUMPRODUCT(Mapping!$S$2:$AL$2,Valeurs!$B466:$U466))</f>
        <v>7.9552610225626708E-2</v>
      </c>
      <c r="Q466">
        <f>Mapping!AH$2*Valeurs!Q466/(SUMPRODUCT(Mapping!$S$2:$AL$2,Valeurs!$B466:$U466))</f>
        <v>3.2496022075442874E-2</v>
      </c>
      <c r="R466">
        <f>Mapping!AI$2*Valeurs!R466/(SUMPRODUCT(Mapping!$S$2:$AL$2,Valeurs!$B466:$U466))</f>
        <v>7.6098987266696227E-2</v>
      </c>
      <c r="S466">
        <f>Mapping!AJ$2*Valeurs!S466/(SUMPRODUCT(Mapping!$S$2:$AL$2,Valeurs!$B466:$U466))</f>
        <v>2.2871842992199656E-2</v>
      </c>
      <c r="T466">
        <f>Mapping!AK$2*Valeurs!T466/(SUMPRODUCT(Mapping!$S$2:$AL$2,Valeurs!$B466:$U466))</f>
        <v>2.5409752222401924E-2</v>
      </c>
      <c r="U466">
        <f>Mapping!AL$2*Valeurs!U466/(SUMPRODUCT(Mapping!$S$2:$AL$2,Valeurs!$B466:$U466))</f>
        <v>5.689392571990342E-2</v>
      </c>
      <c r="V466">
        <f>SUMPRODUCT(B466:U466,Rendements!B466:U466)</f>
        <v>-6.4591889151906752E-3</v>
      </c>
      <c r="W466">
        <f t="shared" si="7"/>
        <v>1.0233678932473687</v>
      </c>
    </row>
    <row r="467" spans="1:23" x14ac:dyDescent="0.25">
      <c r="A467" s="1" t="s">
        <v>486</v>
      </c>
      <c r="B467">
        <f>Mapping!S$2*Valeurs!B467/(SUMPRODUCT(Mapping!$S$2:$AL$2,Valeurs!$B467:$U467))</f>
        <v>4.314660019146848E-2</v>
      </c>
      <c r="C467">
        <f>Mapping!T$2*Valeurs!C467/(SUMPRODUCT(Mapping!$S$2:$AL$2,Valeurs!$B467:$U467))</f>
        <v>4.5694005539692294E-2</v>
      </c>
      <c r="D467">
        <f>Mapping!U$2*Valeurs!D467/(SUMPRODUCT(Mapping!$S$2:$AL$2,Valeurs!$B467:$U467))</f>
        <v>4.1980866859797003E-2</v>
      </c>
      <c r="E467">
        <f>Mapping!V$2*Valeurs!E467/(SUMPRODUCT(Mapping!$S$2:$AL$2,Valeurs!$B467:$U467))</f>
        <v>3.4768384534629243E-2</v>
      </c>
      <c r="F467">
        <f>Mapping!W$2*Valeurs!F467/(SUMPRODUCT(Mapping!$S$2:$AL$2,Valeurs!$B467:$U467))</f>
        <v>6.3776079858663876E-2</v>
      </c>
      <c r="G467">
        <f>Mapping!X$2*Valeurs!G467/(SUMPRODUCT(Mapping!$S$2:$AL$2,Valeurs!$B467:$U467))</f>
        <v>5.9649324840591232E-2</v>
      </c>
      <c r="H467">
        <f>Mapping!Y$2*Valeurs!H467/(SUMPRODUCT(Mapping!$S$2:$AL$2,Valeurs!$B467:$U467))</f>
        <v>6.9175594395913753E-2</v>
      </c>
      <c r="I467">
        <f>Mapping!Z$2*Valeurs!I467/(SUMPRODUCT(Mapping!$S$2:$AL$2,Valeurs!$B467:$U467))</f>
        <v>4.8880438114440247E-2</v>
      </c>
      <c r="J467">
        <f>Mapping!AA$2*Valeurs!J467/(SUMPRODUCT(Mapping!$S$2:$AL$2,Valeurs!$B467:$U467))</f>
        <v>5.7063328329452099E-3</v>
      </c>
      <c r="K467">
        <f>Mapping!AB$2*Valeurs!K467/(SUMPRODUCT(Mapping!$S$2:$AL$2,Valeurs!$B467:$U467))</f>
        <v>4.181939373212358E-2</v>
      </c>
      <c r="L467">
        <f>Mapping!AC$2*Valeurs!L467/(SUMPRODUCT(Mapping!$S$2:$AL$2,Valeurs!$B467:$U467))</f>
        <v>0.12789315781668559</v>
      </c>
      <c r="M467">
        <f>Mapping!AD$2*Valeurs!M467/(SUMPRODUCT(Mapping!$S$2:$AL$2,Valeurs!$B467:$U467))</f>
        <v>5.506507144243334E-2</v>
      </c>
      <c r="N467">
        <f>Mapping!AE$2*Valeurs!N467/(SUMPRODUCT(Mapping!$S$2:$AL$2,Valeurs!$B467:$U467))</f>
        <v>3.5316144532071964E-2</v>
      </c>
      <c r="O467">
        <f>Mapping!AF$2*Valeurs!O467/(SUMPRODUCT(Mapping!$S$2:$AL$2,Valeurs!$B467:$U467))</f>
        <v>3.2973312719419806E-2</v>
      </c>
      <c r="P467">
        <f>Mapping!AG$2*Valeurs!P467/(SUMPRODUCT(Mapping!$S$2:$AL$2,Valeurs!$B467:$U467))</f>
        <v>7.7890775545198701E-2</v>
      </c>
      <c r="Q467">
        <f>Mapping!AH$2*Valeurs!Q467/(SUMPRODUCT(Mapping!$S$2:$AL$2,Valeurs!$B467:$U467))</f>
        <v>3.2671305609694112E-2</v>
      </c>
      <c r="R467">
        <f>Mapping!AI$2*Valeurs!R467/(SUMPRODUCT(Mapping!$S$2:$AL$2,Valeurs!$B467:$U467))</f>
        <v>7.6966372733198743E-2</v>
      </c>
      <c r="S467">
        <f>Mapping!AJ$2*Valeurs!S467/(SUMPRODUCT(Mapping!$S$2:$AL$2,Valeurs!$B467:$U467))</f>
        <v>2.2442308614843535E-2</v>
      </c>
      <c r="T467">
        <f>Mapping!AK$2*Valeurs!T467/(SUMPRODUCT(Mapping!$S$2:$AL$2,Valeurs!$B467:$U467))</f>
        <v>2.6337274327918388E-2</v>
      </c>
      <c r="U467">
        <f>Mapping!AL$2*Valeurs!U467/(SUMPRODUCT(Mapping!$S$2:$AL$2,Valeurs!$B467:$U467))</f>
        <v>5.7847255758270835E-2</v>
      </c>
      <c r="V467">
        <f>SUMPRODUCT(B467:U467,Rendements!B467:U467)</f>
        <v>2.344009474611549E-2</v>
      </c>
      <c r="W467">
        <f t="shared" si="7"/>
        <v>1.0473557336252197</v>
      </c>
    </row>
    <row r="468" spans="1:23" x14ac:dyDescent="0.25">
      <c r="A468" s="1" t="s">
        <v>487</v>
      </c>
      <c r="B468">
        <f>Mapping!S$2*Valeurs!B468/(SUMPRODUCT(Mapping!$S$2:$AL$2,Valeurs!$B468:$U468))</f>
        <v>4.314660019146848E-2</v>
      </c>
      <c r="C468">
        <f>Mapping!T$2*Valeurs!C468/(SUMPRODUCT(Mapping!$S$2:$AL$2,Valeurs!$B468:$U468))</f>
        <v>4.5694005539692294E-2</v>
      </c>
      <c r="D468">
        <f>Mapping!U$2*Valeurs!D468/(SUMPRODUCT(Mapping!$S$2:$AL$2,Valeurs!$B468:$U468))</f>
        <v>4.1980866859797003E-2</v>
      </c>
      <c r="E468">
        <f>Mapping!V$2*Valeurs!E468/(SUMPRODUCT(Mapping!$S$2:$AL$2,Valeurs!$B468:$U468))</f>
        <v>3.4768384534629243E-2</v>
      </c>
      <c r="F468">
        <f>Mapping!W$2*Valeurs!F468/(SUMPRODUCT(Mapping!$S$2:$AL$2,Valeurs!$B468:$U468))</f>
        <v>6.3776079858663876E-2</v>
      </c>
      <c r="G468">
        <f>Mapping!X$2*Valeurs!G468/(SUMPRODUCT(Mapping!$S$2:$AL$2,Valeurs!$B468:$U468))</f>
        <v>5.9649324840591232E-2</v>
      </c>
      <c r="H468">
        <f>Mapping!Y$2*Valeurs!H468/(SUMPRODUCT(Mapping!$S$2:$AL$2,Valeurs!$B468:$U468))</f>
        <v>6.9175594395913753E-2</v>
      </c>
      <c r="I468">
        <f>Mapping!Z$2*Valeurs!I468/(SUMPRODUCT(Mapping!$S$2:$AL$2,Valeurs!$B468:$U468))</f>
        <v>4.8880438114440247E-2</v>
      </c>
      <c r="J468">
        <f>Mapping!AA$2*Valeurs!J468/(SUMPRODUCT(Mapping!$S$2:$AL$2,Valeurs!$B468:$U468))</f>
        <v>5.7063328329452099E-3</v>
      </c>
      <c r="K468">
        <f>Mapping!AB$2*Valeurs!K468/(SUMPRODUCT(Mapping!$S$2:$AL$2,Valeurs!$B468:$U468))</f>
        <v>4.181939373212358E-2</v>
      </c>
      <c r="L468">
        <f>Mapping!AC$2*Valeurs!L468/(SUMPRODUCT(Mapping!$S$2:$AL$2,Valeurs!$B468:$U468))</f>
        <v>0.12789315781668559</v>
      </c>
      <c r="M468">
        <f>Mapping!AD$2*Valeurs!M468/(SUMPRODUCT(Mapping!$S$2:$AL$2,Valeurs!$B468:$U468))</f>
        <v>5.506507144243334E-2</v>
      </c>
      <c r="N468">
        <f>Mapping!AE$2*Valeurs!N468/(SUMPRODUCT(Mapping!$S$2:$AL$2,Valeurs!$B468:$U468))</f>
        <v>3.5316144532071964E-2</v>
      </c>
      <c r="O468">
        <f>Mapping!AF$2*Valeurs!O468/(SUMPRODUCT(Mapping!$S$2:$AL$2,Valeurs!$B468:$U468))</f>
        <v>3.2973312719419806E-2</v>
      </c>
      <c r="P468">
        <f>Mapping!AG$2*Valeurs!P468/(SUMPRODUCT(Mapping!$S$2:$AL$2,Valeurs!$B468:$U468))</f>
        <v>7.7890775545198701E-2</v>
      </c>
      <c r="Q468">
        <f>Mapping!AH$2*Valeurs!Q468/(SUMPRODUCT(Mapping!$S$2:$AL$2,Valeurs!$B468:$U468))</f>
        <v>3.2671305609694112E-2</v>
      </c>
      <c r="R468">
        <f>Mapping!AI$2*Valeurs!R468/(SUMPRODUCT(Mapping!$S$2:$AL$2,Valeurs!$B468:$U468))</f>
        <v>7.6966372733198743E-2</v>
      </c>
      <c r="S468">
        <f>Mapping!AJ$2*Valeurs!S468/(SUMPRODUCT(Mapping!$S$2:$AL$2,Valeurs!$B468:$U468))</f>
        <v>2.2442308614843535E-2</v>
      </c>
      <c r="T468">
        <f>Mapping!AK$2*Valeurs!T468/(SUMPRODUCT(Mapping!$S$2:$AL$2,Valeurs!$B468:$U468))</f>
        <v>2.6337274327918388E-2</v>
      </c>
      <c r="U468">
        <f>Mapping!AL$2*Valeurs!U468/(SUMPRODUCT(Mapping!$S$2:$AL$2,Valeurs!$B468:$U468))</f>
        <v>5.7847255758270835E-2</v>
      </c>
      <c r="V468">
        <f>SUMPRODUCT(B468:U468,Rendements!B468:U468)</f>
        <v>0</v>
      </c>
      <c r="W468">
        <f t="shared" si="7"/>
        <v>1.0473557336252197</v>
      </c>
    </row>
    <row r="469" spans="1:23" x14ac:dyDescent="0.25">
      <c r="A469" s="1" t="s">
        <v>488</v>
      </c>
      <c r="B469">
        <f>Mapping!S$2*Valeurs!B469/(SUMPRODUCT(Mapping!$S$2:$AL$2,Valeurs!$B469:$U469))</f>
        <v>4.263353306190442E-2</v>
      </c>
      <c r="C469">
        <f>Mapping!T$2*Valeurs!C469/(SUMPRODUCT(Mapping!$S$2:$AL$2,Valeurs!$B469:$U469))</f>
        <v>4.5273251120926457E-2</v>
      </c>
      <c r="D469">
        <f>Mapping!U$2*Valeurs!D469/(SUMPRODUCT(Mapping!$S$2:$AL$2,Valeurs!$B469:$U469))</f>
        <v>4.1398898203646665E-2</v>
      </c>
      <c r="E469">
        <f>Mapping!V$2*Valeurs!E469/(SUMPRODUCT(Mapping!$S$2:$AL$2,Valeurs!$B469:$U469))</f>
        <v>3.5544665407470491E-2</v>
      </c>
      <c r="F469">
        <f>Mapping!W$2*Valeurs!F469/(SUMPRODUCT(Mapping!$S$2:$AL$2,Valeurs!$B469:$U469))</f>
        <v>6.2010107325709718E-2</v>
      </c>
      <c r="G469">
        <f>Mapping!X$2*Valeurs!G469/(SUMPRODUCT(Mapping!$S$2:$AL$2,Valeurs!$B469:$U469))</f>
        <v>5.8718378522962092E-2</v>
      </c>
      <c r="H469">
        <f>Mapping!Y$2*Valeurs!H469/(SUMPRODUCT(Mapping!$S$2:$AL$2,Valeurs!$B469:$U469))</f>
        <v>7.0072714350575702E-2</v>
      </c>
      <c r="I469">
        <f>Mapping!Z$2*Valeurs!I469/(SUMPRODUCT(Mapping!$S$2:$AL$2,Valeurs!$B469:$U469))</f>
        <v>4.8365690451413944E-2</v>
      </c>
      <c r="J469">
        <f>Mapping!AA$2*Valeurs!J469/(SUMPRODUCT(Mapping!$S$2:$AL$2,Valeurs!$B469:$U469))</f>
        <v>5.7116562914158878E-3</v>
      </c>
      <c r="K469">
        <f>Mapping!AB$2*Valeurs!K469/(SUMPRODUCT(Mapping!$S$2:$AL$2,Valeurs!$B469:$U469))</f>
        <v>4.1860259728839687E-2</v>
      </c>
      <c r="L469">
        <f>Mapping!AC$2*Valeurs!L469/(SUMPRODUCT(Mapping!$S$2:$AL$2,Valeurs!$B469:$U469))</f>
        <v>0.12720694958809783</v>
      </c>
      <c r="M469">
        <f>Mapping!AD$2*Valeurs!M469/(SUMPRODUCT(Mapping!$S$2:$AL$2,Valeurs!$B469:$U469))</f>
        <v>5.4208041161785028E-2</v>
      </c>
      <c r="N469">
        <f>Mapping!AE$2*Valeurs!N469/(SUMPRODUCT(Mapping!$S$2:$AL$2,Valeurs!$B469:$U469))</f>
        <v>3.460222275178506E-2</v>
      </c>
      <c r="O469">
        <f>Mapping!AF$2*Valeurs!O469/(SUMPRODUCT(Mapping!$S$2:$AL$2,Valeurs!$B469:$U469))</f>
        <v>3.3280844739668608E-2</v>
      </c>
      <c r="P469">
        <f>Mapping!AG$2*Valeurs!P469/(SUMPRODUCT(Mapping!$S$2:$AL$2,Valeurs!$B469:$U469))</f>
        <v>8.1048324452204348E-2</v>
      </c>
      <c r="Q469">
        <f>Mapping!AH$2*Valeurs!Q469/(SUMPRODUCT(Mapping!$S$2:$AL$2,Valeurs!$B469:$U469))</f>
        <v>3.2919541361099827E-2</v>
      </c>
      <c r="R469">
        <f>Mapping!AI$2*Valeurs!R469/(SUMPRODUCT(Mapping!$S$2:$AL$2,Valeurs!$B469:$U469))</f>
        <v>7.920610448425168E-2</v>
      </c>
      <c r="S469">
        <f>Mapping!AJ$2*Valeurs!S469/(SUMPRODUCT(Mapping!$S$2:$AL$2,Valeurs!$B469:$U469))</f>
        <v>2.2566434231968663E-2</v>
      </c>
      <c r="T469">
        <f>Mapping!AK$2*Valeurs!T469/(SUMPRODUCT(Mapping!$S$2:$AL$2,Valeurs!$B469:$U469))</f>
        <v>2.6651737747129142E-2</v>
      </c>
      <c r="U469">
        <f>Mapping!AL$2*Valeurs!U469/(SUMPRODUCT(Mapping!$S$2:$AL$2,Valeurs!$B469:$U469))</f>
        <v>5.67206450171448E-2</v>
      </c>
      <c r="V469">
        <f>SUMPRODUCT(B469:U469,Rendements!B469:U469)</f>
        <v>6.6816052281973935E-3</v>
      </c>
      <c r="W469">
        <f t="shared" si="7"/>
        <v>1.0543537511707926</v>
      </c>
    </row>
    <row r="470" spans="1:23" x14ac:dyDescent="0.25">
      <c r="A470" s="1" t="s">
        <v>489</v>
      </c>
      <c r="B470">
        <f>Mapping!S$2*Valeurs!B470/(SUMPRODUCT(Mapping!$S$2:$AL$2,Valeurs!$B470:$U470))</f>
        <v>4.1830160970105709E-2</v>
      </c>
      <c r="C470">
        <f>Mapping!T$2*Valeurs!C470/(SUMPRODUCT(Mapping!$S$2:$AL$2,Valeurs!$B470:$U470))</f>
        <v>4.4563709500080734E-2</v>
      </c>
      <c r="D470">
        <f>Mapping!U$2*Valeurs!D470/(SUMPRODUCT(Mapping!$S$2:$AL$2,Valeurs!$B470:$U470))</f>
        <v>4.1091395499861308E-2</v>
      </c>
      <c r="E470">
        <f>Mapping!V$2*Valeurs!E470/(SUMPRODUCT(Mapping!$S$2:$AL$2,Valeurs!$B470:$U470))</f>
        <v>3.4056805510873624E-2</v>
      </c>
      <c r="F470">
        <f>Mapping!W$2*Valeurs!F470/(SUMPRODUCT(Mapping!$S$2:$AL$2,Valeurs!$B470:$U470))</f>
        <v>6.1059192115270854E-2</v>
      </c>
      <c r="G470">
        <f>Mapping!X$2*Valeurs!G470/(SUMPRODUCT(Mapping!$S$2:$AL$2,Valeurs!$B470:$U470))</f>
        <v>5.7991052927605313E-2</v>
      </c>
      <c r="H470">
        <f>Mapping!Y$2*Valeurs!H470/(SUMPRODUCT(Mapping!$S$2:$AL$2,Valeurs!$B470:$U470))</f>
        <v>7.0393043569241184E-2</v>
      </c>
      <c r="I470">
        <f>Mapping!Z$2*Valeurs!I470/(SUMPRODUCT(Mapping!$S$2:$AL$2,Valeurs!$B470:$U470))</f>
        <v>4.8398270860265317E-2</v>
      </c>
      <c r="J470">
        <f>Mapping!AA$2*Valeurs!J470/(SUMPRODUCT(Mapping!$S$2:$AL$2,Valeurs!$B470:$U470))</f>
        <v>5.7685585106888888E-3</v>
      </c>
      <c r="K470">
        <f>Mapping!AB$2*Valeurs!K470/(SUMPRODUCT(Mapping!$S$2:$AL$2,Valeurs!$B470:$U470))</f>
        <v>4.2063513560505729E-2</v>
      </c>
      <c r="L470">
        <f>Mapping!AC$2*Valeurs!L470/(SUMPRODUCT(Mapping!$S$2:$AL$2,Valeurs!$B470:$U470))</f>
        <v>0.12693923847368496</v>
      </c>
      <c r="M470">
        <f>Mapping!AD$2*Valeurs!M470/(SUMPRODUCT(Mapping!$S$2:$AL$2,Valeurs!$B470:$U470))</f>
        <v>5.4051289361286024E-2</v>
      </c>
      <c r="N470">
        <f>Mapping!AE$2*Valeurs!N470/(SUMPRODUCT(Mapping!$S$2:$AL$2,Valeurs!$B470:$U470))</f>
        <v>3.462395440044852E-2</v>
      </c>
      <c r="O470">
        <f>Mapping!AF$2*Valeurs!O470/(SUMPRODUCT(Mapping!$S$2:$AL$2,Valeurs!$B470:$U470))</f>
        <v>3.3434589042659953E-2</v>
      </c>
      <c r="P470">
        <f>Mapping!AG$2*Valeurs!P470/(SUMPRODUCT(Mapping!$S$2:$AL$2,Valeurs!$B470:$U470))</f>
        <v>8.145040750993815E-2</v>
      </c>
      <c r="Q470">
        <f>Mapping!AH$2*Valeurs!Q470/(SUMPRODUCT(Mapping!$S$2:$AL$2,Valeurs!$B470:$U470))</f>
        <v>3.3027575423224209E-2</v>
      </c>
      <c r="R470">
        <f>Mapping!AI$2*Valeurs!R470/(SUMPRODUCT(Mapping!$S$2:$AL$2,Valeurs!$B470:$U470))</f>
        <v>8.4416020707008627E-2</v>
      </c>
      <c r="S470">
        <f>Mapping!AJ$2*Valeurs!S470/(SUMPRODUCT(Mapping!$S$2:$AL$2,Valeurs!$B470:$U470))</f>
        <v>2.2896545462917837E-2</v>
      </c>
      <c r="T470">
        <f>Mapping!AK$2*Valeurs!T470/(SUMPRODUCT(Mapping!$S$2:$AL$2,Valeurs!$B470:$U470))</f>
        <v>2.6493133721068256E-2</v>
      </c>
      <c r="U470">
        <f>Mapping!AL$2*Valeurs!U470/(SUMPRODUCT(Mapping!$S$2:$AL$2,Valeurs!$B470:$U470))</f>
        <v>5.545154287326496E-2</v>
      </c>
      <c r="V470">
        <f>SUMPRODUCT(B470:U470,Rendements!B470:U470)</f>
        <v>-1.6497542748624666E-2</v>
      </c>
      <c r="W470">
        <f t="shared" si="7"/>
        <v>1.0369595050886795</v>
      </c>
    </row>
    <row r="471" spans="1:23" x14ac:dyDescent="0.25">
      <c r="A471" s="1" t="s">
        <v>490</v>
      </c>
      <c r="B471">
        <f>Mapping!S$2*Valeurs!B471/(SUMPRODUCT(Mapping!$S$2:$AL$2,Valeurs!$B471:$U471))</f>
        <v>4.2281115998901941E-2</v>
      </c>
      <c r="C471">
        <f>Mapping!T$2*Valeurs!C471/(SUMPRODUCT(Mapping!$S$2:$AL$2,Valeurs!$B471:$U471))</f>
        <v>4.5469462880435602E-2</v>
      </c>
      <c r="D471">
        <f>Mapping!U$2*Valeurs!D471/(SUMPRODUCT(Mapping!$S$2:$AL$2,Valeurs!$B471:$U471))</f>
        <v>4.2302464766784766E-2</v>
      </c>
      <c r="E471">
        <f>Mapping!V$2*Valeurs!E471/(SUMPRODUCT(Mapping!$S$2:$AL$2,Valeurs!$B471:$U471))</f>
        <v>3.4596954613685504E-2</v>
      </c>
      <c r="F471">
        <f>Mapping!W$2*Valeurs!F471/(SUMPRODUCT(Mapping!$S$2:$AL$2,Valeurs!$B471:$U471))</f>
        <v>6.2820336004063393E-2</v>
      </c>
      <c r="G471">
        <f>Mapping!X$2*Valeurs!G471/(SUMPRODUCT(Mapping!$S$2:$AL$2,Valeurs!$B471:$U471))</f>
        <v>5.8930665158273089E-2</v>
      </c>
      <c r="H471">
        <f>Mapping!Y$2*Valeurs!H471/(SUMPRODUCT(Mapping!$S$2:$AL$2,Valeurs!$B471:$U471))</f>
        <v>7.0522812289351755E-2</v>
      </c>
      <c r="I471">
        <f>Mapping!Z$2*Valeurs!I471/(SUMPRODUCT(Mapping!$S$2:$AL$2,Valeurs!$B471:$U471))</f>
        <v>4.9069871928171936E-2</v>
      </c>
      <c r="J471">
        <f>Mapping!AA$2*Valeurs!J471/(SUMPRODUCT(Mapping!$S$2:$AL$2,Valeurs!$B471:$U471))</f>
        <v>5.755394305134727E-3</v>
      </c>
      <c r="K471">
        <f>Mapping!AB$2*Valeurs!K471/(SUMPRODUCT(Mapping!$S$2:$AL$2,Valeurs!$B471:$U471))</f>
        <v>4.2124659694613181E-2</v>
      </c>
      <c r="L471">
        <f>Mapping!AC$2*Valeurs!L471/(SUMPRODUCT(Mapping!$S$2:$AL$2,Valeurs!$B471:$U471))</f>
        <v>0.12693873956556839</v>
      </c>
      <c r="M471">
        <f>Mapping!AD$2*Valeurs!M471/(SUMPRODUCT(Mapping!$S$2:$AL$2,Valeurs!$B471:$U471))</f>
        <v>5.3195013667956641E-2</v>
      </c>
      <c r="N471">
        <f>Mapping!AE$2*Valeurs!N471/(SUMPRODUCT(Mapping!$S$2:$AL$2,Valeurs!$B471:$U471))</f>
        <v>3.4654802363479349E-2</v>
      </c>
      <c r="O471">
        <f>Mapping!AF$2*Valeurs!O471/(SUMPRODUCT(Mapping!$S$2:$AL$2,Valeurs!$B471:$U471))</f>
        <v>3.4332720025343162E-2</v>
      </c>
      <c r="P471">
        <f>Mapping!AG$2*Valeurs!P471/(SUMPRODUCT(Mapping!$S$2:$AL$2,Valeurs!$B471:$U471))</f>
        <v>7.8033528993274995E-2</v>
      </c>
      <c r="Q471">
        <f>Mapping!AH$2*Valeurs!Q471/(SUMPRODUCT(Mapping!$S$2:$AL$2,Valeurs!$B471:$U471))</f>
        <v>3.2654644001074533E-2</v>
      </c>
      <c r="R471">
        <f>Mapping!AI$2*Valeurs!R471/(SUMPRODUCT(Mapping!$S$2:$AL$2,Valeurs!$B471:$U471))</f>
        <v>8.3485160079732487E-2</v>
      </c>
      <c r="S471">
        <f>Mapping!AJ$2*Valeurs!S471/(SUMPRODUCT(Mapping!$S$2:$AL$2,Valeurs!$B471:$U471))</f>
        <v>2.1981651638145406E-2</v>
      </c>
      <c r="T471">
        <f>Mapping!AK$2*Valeurs!T471/(SUMPRODUCT(Mapping!$S$2:$AL$2,Valeurs!$B471:$U471))</f>
        <v>2.5613102949908869E-2</v>
      </c>
      <c r="U471">
        <f>Mapping!AL$2*Valeurs!U471/(SUMPRODUCT(Mapping!$S$2:$AL$2,Valeurs!$B471:$U471))</f>
        <v>5.5236899076100333E-2</v>
      </c>
      <c r="V471">
        <f>SUMPRODUCT(B471:U471,Rendements!B471:U471)</f>
        <v>-6.9942684595112733E-3</v>
      </c>
      <c r="W471">
        <f t="shared" si="7"/>
        <v>1.0297067319284474</v>
      </c>
    </row>
    <row r="472" spans="1:23" x14ac:dyDescent="0.25">
      <c r="A472" s="1" t="s">
        <v>491</v>
      </c>
      <c r="B472">
        <f>Mapping!S$2*Valeurs!B472/(SUMPRODUCT(Mapping!$S$2:$AL$2,Valeurs!$B472:$U472))</f>
        <v>4.3010805747285497E-2</v>
      </c>
      <c r="C472">
        <f>Mapping!T$2*Valeurs!C472/(SUMPRODUCT(Mapping!$S$2:$AL$2,Valeurs!$B472:$U472))</f>
        <v>4.9197398706938102E-2</v>
      </c>
      <c r="D472">
        <f>Mapping!U$2*Valeurs!D472/(SUMPRODUCT(Mapping!$S$2:$AL$2,Valeurs!$B472:$U472))</f>
        <v>4.2214695515015312E-2</v>
      </c>
      <c r="E472">
        <f>Mapping!V$2*Valeurs!E472/(SUMPRODUCT(Mapping!$S$2:$AL$2,Valeurs!$B472:$U472))</f>
        <v>3.7202291263998724E-2</v>
      </c>
      <c r="F472">
        <f>Mapping!W$2*Valeurs!F472/(SUMPRODUCT(Mapping!$S$2:$AL$2,Valeurs!$B472:$U472))</f>
        <v>6.1448790003227421E-2</v>
      </c>
      <c r="G472">
        <f>Mapping!X$2*Valeurs!G472/(SUMPRODUCT(Mapping!$S$2:$AL$2,Valeurs!$B472:$U472))</f>
        <v>5.8632781176374195E-2</v>
      </c>
      <c r="H472">
        <f>Mapping!Y$2*Valeurs!H472/(SUMPRODUCT(Mapping!$S$2:$AL$2,Valeurs!$B472:$U472))</f>
        <v>6.9904426478825485E-2</v>
      </c>
      <c r="I472">
        <f>Mapping!Z$2*Valeurs!I472/(SUMPRODUCT(Mapping!$S$2:$AL$2,Valeurs!$B472:$U472))</f>
        <v>4.9528199018488116E-2</v>
      </c>
      <c r="J472">
        <f>Mapping!AA$2*Valeurs!J472/(SUMPRODUCT(Mapping!$S$2:$AL$2,Valeurs!$B472:$U472))</f>
        <v>5.6002055881561241E-3</v>
      </c>
      <c r="K472">
        <f>Mapping!AB$2*Valeurs!K472/(SUMPRODUCT(Mapping!$S$2:$AL$2,Valeurs!$B472:$U472))</f>
        <v>4.1332343142025683E-2</v>
      </c>
      <c r="L472">
        <f>Mapping!AC$2*Valeurs!L472/(SUMPRODUCT(Mapping!$S$2:$AL$2,Valeurs!$B472:$U472))</f>
        <v>0.12422510880121483</v>
      </c>
      <c r="M472">
        <f>Mapping!AD$2*Valeurs!M472/(SUMPRODUCT(Mapping!$S$2:$AL$2,Valeurs!$B472:$U472))</f>
        <v>5.219297651779712E-2</v>
      </c>
      <c r="N472">
        <f>Mapping!AE$2*Valeurs!N472/(SUMPRODUCT(Mapping!$S$2:$AL$2,Valeurs!$B472:$U472))</f>
        <v>3.6921306806177313E-2</v>
      </c>
      <c r="O472">
        <f>Mapping!AF$2*Valeurs!O472/(SUMPRODUCT(Mapping!$S$2:$AL$2,Valeurs!$B472:$U472))</f>
        <v>3.4655755206158122E-2</v>
      </c>
      <c r="P472">
        <f>Mapping!AG$2*Valeurs!P472/(SUMPRODUCT(Mapping!$S$2:$AL$2,Valeurs!$B472:$U472))</f>
        <v>8.0122699084910792E-2</v>
      </c>
      <c r="Q472">
        <f>Mapping!AH$2*Valeurs!Q472/(SUMPRODUCT(Mapping!$S$2:$AL$2,Valeurs!$B472:$U472))</f>
        <v>3.2166416043439422E-2</v>
      </c>
      <c r="R472">
        <f>Mapping!AI$2*Valeurs!R472/(SUMPRODUCT(Mapping!$S$2:$AL$2,Valeurs!$B472:$U472))</f>
        <v>7.9872972102879428E-2</v>
      </c>
      <c r="S472">
        <f>Mapping!AJ$2*Valeurs!S472/(SUMPRODUCT(Mapping!$S$2:$AL$2,Valeurs!$B472:$U472))</f>
        <v>2.1950021623371424E-2</v>
      </c>
      <c r="T472">
        <f>Mapping!AK$2*Valeurs!T472/(SUMPRODUCT(Mapping!$S$2:$AL$2,Valeurs!$B472:$U472))</f>
        <v>2.5583935648039572E-2</v>
      </c>
      <c r="U472">
        <f>Mapping!AL$2*Valeurs!U472/(SUMPRODUCT(Mapping!$S$2:$AL$2,Valeurs!$B472:$U472))</f>
        <v>5.4236871525677355E-2</v>
      </c>
      <c r="V472">
        <f>SUMPRODUCT(B472:U472,Rendements!B472:U472)</f>
        <v>1.6234708545500652E-2</v>
      </c>
      <c r="W472">
        <f t="shared" si="7"/>
        <v>1.0464237206086457</v>
      </c>
    </row>
    <row r="473" spans="1:23" x14ac:dyDescent="0.25">
      <c r="A473" s="1" t="s">
        <v>492</v>
      </c>
      <c r="B473">
        <f>Mapping!S$2*Valeurs!B473/(SUMPRODUCT(Mapping!$S$2:$AL$2,Valeurs!$B473:$U473))</f>
        <v>4.3658223637480238E-2</v>
      </c>
      <c r="C473">
        <f>Mapping!T$2*Valeurs!C473/(SUMPRODUCT(Mapping!$S$2:$AL$2,Valeurs!$B473:$U473))</f>
        <v>4.9347173601885376E-2</v>
      </c>
      <c r="D473">
        <f>Mapping!U$2*Valeurs!D473/(SUMPRODUCT(Mapping!$S$2:$AL$2,Valeurs!$B473:$U473))</f>
        <v>4.2882377565798546E-2</v>
      </c>
      <c r="E473">
        <f>Mapping!V$2*Valeurs!E473/(SUMPRODUCT(Mapping!$S$2:$AL$2,Valeurs!$B473:$U473))</f>
        <v>3.7819913837029089E-2</v>
      </c>
      <c r="F473">
        <f>Mapping!W$2*Valeurs!F473/(SUMPRODUCT(Mapping!$S$2:$AL$2,Valeurs!$B473:$U473))</f>
        <v>6.1947831553159881E-2</v>
      </c>
      <c r="G473">
        <f>Mapping!X$2*Valeurs!G473/(SUMPRODUCT(Mapping!$S$2:$AL$2,Valeurs!$B473:$U473))</f>
        <v>5.9535724053251887E-2</v>
      </c>
      <c r="H473">
        <f>Mapping!Y$2*Valeurs!H473/(SUMPRODUCT(Mapping!$S$2:$AL$2,Valeurs!$B473:$U473))</f>
        <v>7.0162365994841894E-2</v>
      </c>
      <c r="I473">
        <f>Mapping!Z$2*Valeurs!I473/(SUMPRODUCT(Mapping!$S$2:$AL$2,Valeurs!$B473:$U473))</f>
        <v>4.9132365630362843E-2</v>
      </c>
      <c r="J473">
        <f>Mapping!AA$2*Valeurs!J473/(SUMPRODUCT(Mapping!$S$2:$AL$2,Valeurs!$B473:$U473))</f>
        <v>5.5918363810914277E-3</v>
      </c>
      <c r="K473">
        <f>Mapping!AB$2*Valeurs!K473/(SUMPRODUCT(Mapping!$S$2:$AL$2,Valeurs!$B473:$U473))</f>
        <v>4.1012641419736102E-2</v>
      </c>
      <c r="L473">
        <f>Mapping!AC$2*Valeurs!L473/(SUMPRODUCT(Mapping!$S$2:$AL$2,Valeurs!$B473:$U473))</f>
        <v>0.12102911311588441</v>
      </c>
      <c r="M473">
        <f>Mapping!AD$2*Valeurs!M473/(SUMPRODUCT(Mapping!$S$2:$AL$2,Valeurs!$B473:$U473))</f>
        <v>5.3799992917783215E-2</v>
      </c>
      <c r="N473">
        <f>Mapping!AE$2*Valeurs!N473/(SUMPRODUCT(Mapping!$S$2:$AL$2,Valeurs!$B473:$U473))</f>
        <v>3.7892202785929752E-2</v>
      </c>
      <c r="O473">
        <f>Mapping!AF$2*Valeurs!O473/(SUMPRODUCT(Mapping!$S$2:$AL$2,Valeurs!$B473:$U473))</f>
        <v>3.3066785586198827E-2</v>
      </c>
      <c r="P473">
        <f>Mapping!AG$2*Valeurs!P473/(SUMPRODUCT(Mapping!$S$2:$AL$2,Valeurs!$B473:$U473))</f>
        <v>8.0725339937076909E-2</v>
      </c>
      <c r="Q473">
        <f>Mapping!AH$2*Valeurs!Q473/(SUMPRODUCT(Mapping!$S$2:$AL$2,Valeurs!$B473:$U473))</f>
        <v>3.2465714847363367E-2</v>
      </c>
      <c r="R473">
        <f>Mapping!AI$2*Valeurs!R473/(SUMPRODUCT(Mapping!$S$2:$AL$2,Valeurs!$B473:$U473))</f>
        <v>7.9989847313633622E-2</v>
      </c>
      <c r="S473">
        <f>Mapping!AJ$2*Valeurs!S473/(SUMPRODUCT(Mapping!$S$2:$AL$2,Valeurs!$B473:$U473))</f>
        <v>2.203434515364372E-2</v>
      </c>
      <c r="T473">
        <f>Mapping!AK$2*Valeurs!T473/(SUMPRODUCT(Mapping!$S$2:$AL$2,Valeurs!$B473:$U473))</f>
        <v>2.5765606573243116E-2</v>
      </c>
      <c r="U473">
        <f>Mapping!AL$2*Valeurs!U473/(SUMPRODUCT(Mapping!$S$2:$AL$2,Valeurs!$B473:$U473))</f>
        <v>5.2140598094605778E-2</v>
      </c>
      <c r="V473">
        <f>SUMPRODUCT(B473:U473,Rendements!B473:U473)</f>
        <v>-8.8465952849156801E-3</v>
      </c>
      <c r="W473">
        <f t="shared" si="7"/>
        <v>1.0371664334558854</v>
      </c>
    </row>
    <row r="474" spans="1:23" x14ac:dyDescent="0.25">
      <c r="A474" s="1" t="s">
        <v>493</v>
      </c>
      <c r="B474">
        <f>Mapping!S$2*Valeurs!B474/(SUMPRODUCT(Mapping!$S$2:$AL$2,Valeurs!$B474:$U474))</f>
        <v>4.3211978025949553E-2</v>
      </c>
      <c r="C474">
        <f>Mapping!T$2*Valeurs!C474/(SUMPRODUCT(Mapping!$S$2:$AL$2,Valeurs!$B474:$U474))</f>
        <v>5.1028083465556151E-2</v>
      </c>
      <c r="D474">
        <f>Mapping!U$2*Valeurs!D474/(SUMPRODUCT(Mapping!$S$2:$AL$2,Valeurs!$B474:$U474))</f>
        <v>4.0966731291221394E-2</v>
      </c>
      <c r="E474">
        <f>Mapping!V$2*Valeurs!E474/(SUMPRODUCT(Mapping!$S$2:$AL$2,Valeurs!$B474:$U474))</f>
        <v>3.7969720566224566E-2</v>
      </c>
      <c r="F474">
        <f>Mapping!W$2*Valeurs!F474/(SUMPRODUCT(Mapping!$S$2:$AL$2,Valeurs!$B474:$U474))</f>
        <v>6.4631289380554166E-2</v>
      </c>
      <c r="G474">
        <f>Mapping!X$2*Valeurs!G474/(SUMPRODUCT(Mapping!$S$2:$AL$2,Valeurs!$B474:$U474))</f>
        <v>5.9125727477301722E-2</v>
      </c>
      <c r="H474">
        <f>Mapping!Y$2*Valeurs!H474/(SUMPRODUCT(Mapping!$S$2:$AL$2,Valeurs!$B474:$U474))</f>
        <v>6.9706233408223128E-2</v>
      </c>
      <c r="I474">
        <f>Mapping!Z$2*Valeurs!I474/(SUMPRODUCT(Mapping!$S$2:$AL$2,Valeurs!$B474:$U474))</f>
        <v>4.973751782590282E-2</v>
      </c>
      <c r="J474">
        <f>Mapping!AA$2*Valeurs!J474/(SUMPRODUCT(Mapping!$S$2:$AL$2,Valeurs!$B474:$U474))</f>
        <v>5.4767103675704299E-3</v>
      </c>
      <c r="K474">
        <f>Mapping!AB$2*Valeurs!K474/(SUMPRODUCT(Mapping!$S$2:$AL$2,Valeurs!$B474:$U474))</f>
        <v>4.1200653446888974E-2</v>
      </c>
      <c r="L474">
        <f>Mapping!AC$2*Valeurs!L474/(SUMPRODUCT(Mapping!$S$2:$AL$2,Valeurs!$B474:$U474))</f>
        <v>0.11797960170798438</v>
      </c>
      <c r="M474">
        <f>Mapping!AD$2*Valeurs!M474/(SUMPRODUCT(Mapping!$S$2:$AL$2,Valeurs!$B474:$U474))</f>
        <v>5.2349377342490185E-2</v>
      </c>
      <c r="N474">
        <f>Mapping!AE$2*Valeurs!N474/(SUMPRODUCT(Mapping!$S$2:$AL$2,Valeurs!$B474:$U474))</f>
        <v>3.6921310124653335E-2</v>
      </c>
      <c r="O474">
        <f>Mapping!AF$2*Valeurs!O474/(SUMPRODUCT(Mapping!$S$2:$AL$2,Valeurs!$B474:$U474))</f>
        <v>3.1881673578783021E-2</v>
      </c>
      <c r="P474">
        <f>Mapping!AG$2*Valeurs!P474/(SUMPRODUCT(Mapping!$S$2:$AL$2,Valeurs!$B474:$U474))</f>
        <v>8.2710308426768853E-2</v>
      </c>
      <c r="Q474">
        <f>Mapping!AH$2*Valeurs!Q474/(SUMPRODUCT(Mapping!$S$2:$AL$2,Valeurs!$B474:$U474))</f>
        <v>3.3264019580642561E-2</v>
      </c>
      <c r="R474">
        <f>Mapping!AI$2*Valeurs!R474/(SUMPRODUCT(Mapping!$S$2:$AL$2,Valeurs!$B474:$U474))</f>
        <v>7.8931482208772386E-2</v>
      </c>
      <c r="S474">
        <f>Mapping!AJ$2*Valeurs!S474/(SUMPRODUCT(Mapping!$S$2:$AL$2,Valeurs!$B474:$U474))</f>
        <v>2.257615124396271E-2</v>
      </c>
      <c r="T474">
        <f>Mapping!AK$2*Valeurs!T474/(SUMPRODUCT(Mapping!$S$2:$AL$2,Valeurs!$B474:$U474))</f>
        <v>2.7015334239762157E-2</v>
      </c>
      <c r="U474">
        <f>Mapping!AL$2*Valeurs!U474/(SUMPRODUCT(Mapping!$S$2:$AL$2,Valeurs!$B474:$U474))</f>
        <v>5.3316096290787547E-2</v>
      </c>
      <c r="V474">
        <f>SUMPRODUCT(B474:U474,Rendements!B474:U474)</f>
        <v>-2.3367683295889688E-2</v>
      </c>
      <c r="W474">
        <f t="shared" si="7"/>
        <v>1.0129302567137608</v>
      </c>
    </row>
    <row r="475" spans="1:23" x14ac:dyDescent="0.25">
      <c r="A475" s="1" t="s">
        <v>494</v>
      </c>
      <c r="B475">
        <f>Mapping!S$2*Valeurs!B475/(SUMPRODUCT(Mapping!$S$2:$AL$2,Valeurs!$B475:$U475))</f>
        <v>4.3929409532003888E-2</v>
      </c>
      <c r="C475">
        <f>Mapping!T$2*Valeurs!C475/(SUMPRODUCT(Mapping!$S$2:$AL$2,Valeurs!$B475:$U475))</f>
        <v>5.1266407755475293E-2</v>
      </c>
      <c r="D475">
        <f>Mapping!U$2*Valeurs!D475/(SUMPRODUCT(Mapping!$S$2:$AL$2,Valeurs!$B475:$U475))</f>
        <v>3.9033965233406263E-2</v>
      </c>
      <c r="E475">
        <f>Mapping!V$2*Valeurs!E475/(SUMPRODUCT(Mapping!$S$2:$AL$2,Valeurs!$B475:$U475))</f>
        <v>3.8191379952168952E-2</v>
      </c>
      <c r="F475">
        <f>Mapping!W$2*Valeurs!F475/(SUMPRODUCT(Mapping!$S$2:$AL$2,Valeurs!$B475:$U475))</f>
        <v>6.5705443123203297E-2</v>
      </c>
      <c r="G475">
        <f>Mapping!X$2*Valeurs!G475/(SUMPRODUCT(Mapping!$S$2:$AL$2,Valeurs!$B475:$U475))</f>
        <v>6.0074339238194233E-2</v>
      </c>
      <c r="H475">
        <f>Mapping!Y$2*Valeurs!H475/(SUMPRODUCT(Mapping!$S$2:$AL$2,Valeurs!$B475:$U475))</f>
        <v>7.0257441816842819E-2</v>
      </c>
      <c r="I475">
        <f>Mapping!Z$2*Valeurs!I475/(SUMPRODUCT(Mapping!$S$2:$AL$2,Valeurs!$B475:$U475))</f>
        <v>5.0099351610490894E-2</v>
      </c>
      <c r="J475">
        <f>Mapping!AA$2*Valeurs!J475/(SUMPRODUCT(Mapping!$S$2:$AL$2,Valeurs!$B475:$U475))</f>
        <v>5.5885773912542095E-3</v>
      </c>
      <c r="K475">
        <f>Mapping!AB$2*Valeurs!K475/(SUMPRODUCT(Mapping!$S$2:$AL$2,Valeurs!$B475:$U475))</f>
        <v>4.1229476130311138E-2</v>
      </c>
      <c r="L475">
        <f>Mapping!AC$2*Valeurs!L475/(SUMPRODUCT(Mapping!$S$2:$AL$2,Valeurs!$B475:$U475))</f>
        <v>0.11654676256820801</v>
      </c>
      <c r="M475">
        <f>Mapping!AD$2*Valeurs!M475/(SUMPRODUCT(Mapping!$S$2:$AL$2,Valeurs!$B475:$U475))</f>
        <v>5.1638681618865367E-2</v>
      </c>
      <c r="N475">
        <f>Mapping!AE$2*Valeurs!N475/(SUMPRODUCT(Mapping!$S$2:$AL$2,Valeurs!$B475:$U475))</f>
        <v>3.7428424402688676E-2</v>
      </c>
      <c r="O475">
        <f>Mapping!AF$2*Valeurs!O475/(SUMPRODUCT(Mapping!$S$2:$AL$2,Valeurs!$B475:$U475))</f>
        <v>3.1367189944658501E-2</v>
      </c>
      <c r="P475">
        <f>Mapping!AG$2*Valeurs!P475/(SUMPRODUCT(Mapping!$S$2:$AL$2,Valeurs!$B475:$U475))</f>
        <v>8.3671533446287541E-2</v>
      </c>
      <c r="Q475">
        <f>Mapping!AH$2*Valeurs!Q475/(SUMPRODUCT(Mapping!$S$2:$AL$2,Valeurs!$B475:$U475))</f>
        <v>3.3650600267848947E-2</v>
      </c>
      <c r="R475">
        <f>Mapping!AI$2*Valeurs!R475/(SUMPRODUCT(Mapping!$S$2:$AL$2,Valeurs!$B475:$U475))</f>
        <v>7.984879127181306E-2</v>
      </c>
      <c r="S475">
        <f>Mapping!AJ$2*Valeurs!S475/(SUMPRODUCT(Mapping!$S$2:$AL$2,Valeurs!$B475:$U475))</f>
        <v>2.2838521942765609E-2</v>
      </c>
      <c r="T475">
        <f>Mapping!AK$2*Valeurs!T475/(SUMPRODUCT(Mapping!$S$2:$AL$2,Valeurs!$B475:$U475))</f>
        <v>2.5322939326555379E-2</v>
      </c>
      <c r="U475">
        <f>Mapping!AL$2*Valeurs!U475/(SUMPRODUCT(Mapping!$S$2:$AL$2,Valeurs!$B475:$U475))</f>
        <v>5.2310763426957806E-2</v>
      </c>
      <c r="V475">
        <f>SUMPRODUCT(B475:U475,Rendements!B475:U475)</f>
        <v>-1.114749430601903E-2</v>
      </c>
      <c r="W475">
        <f t="shared" si="7"/>
        <v>1.0016386224446499</v>
      </c>
    </row>
    <row r="476" spans="1:23" x14ac:dyDescent="0.25">
      <c r="A476" s="1" t="s">
        <v>495</v>
      </c>
      <c r="B476">
        <f>Mapping!S$2*Valeurs!B476/(SUMPRODUCT(Mapping!$S$2:$AL$2,Valeurs!$B476:$U476))</f>
        <v>4.3877816761380757E-2</v>
      </c>
      <c r="C476">
        <f>Mapping!T$2*Valeurs!C476/(SUMPRODUCT(Mapping!$S$2:$AL$2,Valeurs!$B476:$U476))</f>
        <v>5.1206198068065922E-2</v>
      </c>
      <c r="D476">
        <f>Mapping!U$2*Valeurs!D476/(SUMPRODUCT(Mapping!$S$2:$AL$2,Valeurs!$B476:$U476))</f>
        <v>3.8470694937272357E-2</v>
      </c>
      <c r="E476">
        <f>Mapping!V$2*Valeurs!E476/(SUMPRODUCT(Mapping!$S$2:$AL$2,Valeurs!$B476:$U476))</f>
        <v>3.8146526194136589E-2</v>
      </c>
      <c r="F476">
        <f>Mapping!W$2*Valeurs!F476/(SUMPRODUCT(Mapping!$S$2:$AL$2,Valeurs!$B476:$U476))</f>
        <v>6.5692806795992403E-2</v>
      </c>
      <c r="G476">
        <f>Mapping!X$2*Valeurs!G476/(SUMPRODUCT(Mapping!$S$2:$AL$2,Valeurs!$B476:$U476))</f>
        <v>6.000378510059777E-2</v>
      </c>
      <c r="H476">
        <f>Mapping!Y$2*Valeurs!H476/(SUMPRODUCT(Mapping!$S$2:$AL$2,Valeurs!$B476:$U476))</f>
        <v>7.0174928163259931E-2</v>
      </c>
      <c r="I476">
        <f>Mapping!Z$2*Valeurs!I476/(SUMPRODUCT(Mapping!$S$2:$AL$2,Valeurs!$B476:$U476))</f>
        <v>4.9219164863142977E-2</v>
      </c>
      <c r="J476">
        <f>Mapping!AA$2*Valeurs!J476/(SUMPRODUCT(Mapping!$S$2:$AL$2,Valeurs!$B476:$U476))</f>
        <v>5.5579327379870654E-3</v>
      </c>
      <c r="K476">
        <f>Mapping!AB$2*Valeurs!K476/(SUMPRODUCT(Mapping!$S$2:$AL$2,Valeurs!$B476:$U476))</f>
        <v>4.1850258906179993E-2</v>
      </c>
      <c r="L476">
        <f>Mapping!AC$2*Valeurs!L476/(SUMPRODUCT(Mapping!$S$2:$AL$2,Valeurs!$B476:$U476))</f>
        <v>0.11793198032378172</v>
      </c>
      <c r="M476">
        <f>Mapping!AD$2*Valeurs!M476/(SUMPRODUCT(Mapping!$S$2:$AL$2,Valeurs!$B476:$U476))</f>
        <v>5.2576981158348489E-2</v>
      </c>
      <c r="N476">
        <f>Mapping!AE$2*Valeurs!N476/(SUMPRODUCT(Mapping!$S$2:$AL$2,Valeurs!$B476:$U476))</f>
        <v>3.7332507742623935E-2</v>
      </c>
      <c r="O476">
        <f>Mapping!AF$2*Valeurs!O476/(SUMPRODUCT(Mapping!$S$2:$AL$2,Valeurs!$B476:$U476))</f>
        <v>3.1702015787873621E-2</v>
      </c>
      <c r="P476">
        <f>Mapping!AG$2*Valeurs!P476/(SUMPRODUCT(Mapping!$S$2:$AL$2,Valeurs!$B476:$U476))</f>
        <v>8.3573265650777218E-2</v>
      </c>
      <c r="Q476">
        <f>Mapping!AH$2*Valeurs!Q476/(SUMPRODUCT(Mapping!$S$2:$AL$2,Valeurs!$B476:$U476))</f>
        <v>3.3611079415658003E-2</v>
      </c>
      <c r="R476">
        <f>Mapping!AI$2*Valeurs!R476/(SUMPRODUCT(Mapping!$S$2:$AL$2,Valeurs!$B476:$U476))</f>
        <v>7.574101707222769E-2</v>
      </c>
      <c r="S476">
        <f>Mapping!AJ$2*Valeurs!S476/(SUMPRODUCT(Mapping!$S$2:$AL$2,Valeurs!$B476:$U476))</f>
        <v>2.2811699305345316E-2</v>
      </c>
      <c r="T476">
        <f>Mapping!AK$2*Valeurs!T476/(SUMPRODUCT(Mapping!$S$2:$AL$2,Valeurs!$B476:$U476))</f>
        <v>2.8270013816360857E-2</v>
      </c>
      <c r="U476">
        <f>Mapping!AL$2*Valeurs!U476/(SUMPRODUCT(Mapping!$S$2:$AL$2,Valeurs!$B476:$U476))</f>
        <v>5.2249327198987526E-2</v>
      </c>
      <c r="V476">
        <f>SUMPRODUCT(B476:U476,Rendements!B476:U476)</f>
        <v>1.8019368502349138E-3</v>
      </c>
      <c r="W476">
        <f t="shared" si="7"/>
        <v>1.0034435119890515</v>
      </c>
    </row>
    <row r="477" spans="1:23" x14ac:dyDescent="0.25">
      <c r="A477" s="1" t="s">
        <v>496</v>
      </c>
      <c r="B477">
        <f>Mapping!S$2*Valeurs!B477/(SUMPRODUCT(Mapping!$S$2:$AL$2,Valeurs!$B477:$U477))</f>
        <v>4.3875173634838317E-2</v>
      </c>
      <c r="C477">
        <f>Mapping!T$2*Valeurs!C477/(SUMPRODUCT(Mapping!$S$2:$AL$2,Valeurs!$B477:$U477))</f>
        <v>5.0444563167123091E-2</v>
      </c>
      <c r="D477">
        <f>Mapping!U$2*Valeurs!D477/(SUMPRODUCT(Mapping!$S$2:$AL$2,Valeurs!$B477:$U477))</f>
        <v>3.943202873353218E-2</v>
      </c>
      <c r="E477">
        <f>Mapping!V$2*Valeurs!E477/(SUMPRODUCT(Mapping!$S$2:$AL$2,Valeurs!$B477:$U477))</f>
        <v>3.6570366811381316E-2</v>
      </c>
      <c r="F477">
        <f>Mapping!W$2*Valeurs!F477/(SUMPRODUCT(Mapping!$S$2:$AL$2,Valeurs!$B477:$U477))</f>
        <v>6.5089380472123842E-2</v>
      </c>
      <c r="G477">
        <f>Mapping!X$2*Valeurs!G477/(SUMPRODUCT(Mapping!$S$2:$AL$2,Valeurs!$B477:$U477))</f>
        <v>6.0081413373432764E-2</v>
      </c>
      <c r="H477">
        <f>Mapping!Y$2*Valeurs!H477/(SUMPRODUCT(Mapping!$S$2:$AL$2,Valeurs!$B477:$U477))</f>
        <v>7.0751728251806686E-2</v>
      </c>
      <c r="I477">
        <f>Mapping!Z$2*Valeurs!I477/(SUMPRODUCT(Mapping!$S$2:$AL$2,Valeurs!$B477:$U477))</f>
        <v>4.8782726279604401E-2</v>
      </c>
      <c r="J477">
        <f>Mapping!AA$2*Valeurs!J477/(SUMPRODUCT(Mapping!$S$2:$AL$2,Valeurs!$B477:$U477))</f>
        <v>5.4504337848985196E-3</v>
      </c>
      <c r="K477">
        <f>Mapping!AB$2*Valeurs!K477/(SUMPRODUCT(Mapping!$S$2:$AL$2,Valeurs!$B477:$U477))</f>
        <v>4.1273020309848606E-2</v>
      </c>
      <c r="L477">
        <f>Mapping!AC$2*Valeurs!L477/(SUMPRODUCT(Mapping!$S$2:$AL$2,Valeurs!$B477:$U477))</f>
        <v>0.12090176462410693</v>
      </c>
      <c r="M477">
        <f>Mapping!AD$2*Valeurs!M477/(SUMPRODUCT(Mapping!$S$2:$AL$2,Valeurs!$B477:$U477))</f>
        <v>5.1609155871930559E-2</v>
      </c>
      <c r="N477">
        <f>Mapping!AE$2*Valeurs!N477/(SUMPRODUCT(Mapping!$S$2:$AL$2,Valeurs!$B477:$U477))</f>
        <v>3.6638297313747313E-2</v>
      </c>
      <c r="O477">
        <f>Mapping!AF$2*Valeurs!O477/(SUMPRODUCT(Mapping!$S$2:$AL$2,Valeurs!$B477:$U477))</f>
        <v>3.2101305165352832E-2</v>
      </c>
      <c r="P477">
        <f>Mapping!AG$2*Valeurs!P477/(SUMPRODUCT(Mapping!$S$2:$AL$2,Valeurs!$B477:$U477))</f>
        <v>8.1366309020291933E-2</v>
      </c>
      <c r="Q477">
        <f>Mapping!AH$2*Valeurs!Q477/(SUMPRODUCT(Mapping!$S$2:$AL$2,Valeurs!$B477:$U477))</f>
        <v>3.4175185911448046E-2</v>
      </c>
      <c r="R477">
        <f>Mapping!AI$2*Valeurs!R477/(SUMPRODUCT(Mapping!$S$2:$AL$2,Valeurs!$B477:$U477))</f>
        <v>7.7012205039737117E-2</v>
      </c>
      <c r="S477">
        <f>Mapping!AJ$2*Valeurs!S477/(SUMPRODUCT(Mapping!$S$2:$AL$2,Valeurs!$B477:$U477))</f>
        <v>2.2374068333154449E-2</v>
      </c>
      <c r="T477">
        <f>Mapping!AK$2*Valeurs!T477/(SUMPRODUCT(Mapping!$S$2:$AL$2,Valeurs!$B477:$U477))</f>
        <v>2.8744479341037056E-2</v>
      </c>
      <c r="U477">
        <f>Mapping!AL$2*Valeurs!U477/(SUMPRODUCT(Mapping!$S$2:$AL$2,Valeurs!$B477:$U477))</f>
        <v>5.3326394560603993E-2</v>
      </c>
      <c r="V477">
        <f>SUMPRODUCT(B477:U477,Rendements!B477:U477)</f>
        <v>-1.6149354986829532E-2</v>
      </c>
      <c r="W477">
        <f t="shared" si="7"/>
        <v>0.98723854650470932</v>
      </c>
    </row>
    <row r="478" spans="1:23" x14ac:dyDescent="0.25">
      <c r="A478" s="1" t="s">
        <v>497</v>
      </c>
      <c r="B478">
        <f>Mapping!S$2*Valeurs!B478/(SUMPRODUCT(Mapping!$S$2:$AL$2,Valeurs!$B478:$U478))</f>
        <v>4.4572715004981625E-2</v>
      </c>
      <c r="C478">
        <f>Mapping!T$2*Valeurs!C478/(SUMPRODUCT(Mapping!$S$2:$AL$2,Valeurs!$B478:$U478))</f>
        <v>5.0722021407404477E-2</v>
      </c>
      <c r="D478">
        <f>Mapping!U$2*Valeurs!D478/(SUMPRODUCT(Mapping!$S$2:$AL$2,Valeurs!$B478:$U478))</f>
        <v>4.0920352072598441E-2</v>
      </c>
      <c r="E478">
        <f>Mapping!V$2*Valeurs!E478/(SUMPRODUCT(Mapping!$S$2:$AL$2,Valeurs!$B478:$U478))</f>
        <v>3.7033871049587712E-2</v>
      </c>
      <c r="F478">
        <f>Mapping!W$2*Valeurs!F478/(SUMPRODUCT(Mapping!$S$2:$AL$2,Valeurs!$B478:$U478))</f>
        <v>6.4610977712629636E-2</v>
      </c>
      <c r="G478">
        <f>Mapping!X$2*Valeurs!G478/(SUMPRODUCT(Mapping!$S$2:$AL$2,Valeurs!$B478:$U478))</f>
        <v>6.0160672465152186E-2</v>
      </c>
      <c r="H478">
        <f>Mapping!Y$2*Valeurs!H478/(SUMPRODUCT(Mapping!$S$2:$AL$2,Valeurs!$B478:$U478))</f>
        <v>6.7251163133668759E-2</v>
      </c>
      <c r="I478">
        <f>Mapping!Z$2*Valeurs!I478/(SUMPRODUCT(Mapping!$S$2:$AL$2,Valeurs!$B478:$U478))</f>
        <v>4.9485668970397537E-2</v>
      </c>
      <c r="J478">
        <f>Mapping!AA$2*Valeurs!J478/(SUMPRODUCT(Mapping!$S$2:$AL$2,Valeurs!$B478:$U478))</f>
        <v>5.4405766942878155E-3</v>
      </c>
      <c r="K478">
        <f>Mapping!AB$2*Valeurs!K478/(SUMPRODUCT(Mapping!$S$2:$AL$2,Valeurs!$B478:$U478))</f>
        <v>4.0885641313650453E-2</v>
      </c>
      <c r="L478">
        <f>Mapping!AC$2*Valeurs!L478/(SUMPRODUCT(Mapping!$S$2:$AL$2,Valeurs!$B478:$U478))</f>
        <v>0.11932583612117133</v>
      </c>
      <c r="M478">
        <f>Mapping!AD$2*Valeurs!M478/(SUMPRODUCT(Mapping!$S$2:$AL$2,Valeurs!$B478:$U478))</f>
        <v>5.1297766556913663E-2</v>
      </c>
      <c r="N478">
        <f>Mapping!AE$2*Valeurs!N478/(SUMPRODUCT(Mapping!$S$2:$AL$2,Valeurs!$B478:$U478))</f>
        <v>3.7902582389763018E-2</v>
      </c>
      <c r="O478">
        <f>Mapping!AF$2*Valeurs!O478/(SUMPRODUCT(Mapping!$S$2:$AL$2,Valeurs!$B478:$U478))</f>
        <v>3.2908781203642663E-2</v>
      </c>
      <c r="P478">
        <f>Mapping!AG$2*Valeurs!P478/(SUMPRODUCT(Mapping!$S$2:$AL$2,Valeurs!$B478:$U478))</f>
        <v>8.5022219971215035E-2</v>
      </c>
      <c r="Q478">
        <f>Mapping!AH$2*Valeurs!Q478/(SUMPRODUCT(Mapping!$S$2:$AL$2,Valeurs!$B478:$U478))</f>
        <v>3.3540805803412684E-2</v>
      </c>
      <c r="R478">
        <f>Mapping!AI$2*Valeurs!R478/(SUMPRODUCT(Mapping!$S$2:$AL$2,Valeurs!$B478:$U478))</f>
        <v>7.4134478964916511E-2</v>
      </c>
      <c r="S478">
        <f>Mapping!AJ$2*Valeurs!S478/(SUMPRODUCT(Mapping!$S$2:$AL$2,Valeurs!$B478:$U478))</f>
        <v>2.1927776146682888E-2</v>
      </c>
      <c r="T478">
        <f>Mapping!AK$2*Valeurs!T478/(SUMPRODUCT(Mapping!$S$2:$AL$2,Valeurs!$B478:$U478))</f>
        <v>2.624992882461305E-2</v>
      </c>
      <c r="U478">
        <f>Mapping!AL$2*Valeurs!U478/(SUMPRODUCT(Mapping!$S$2:$AL$2,Valeurs!$B478:$U478))</f>
        <v>5.6606164193310382E-2</v>
      </c>
      <c r="V478">
        <f>SUMPRODUCT(B478:U478,Rendements!B478:U478)</f>
        <v>1.9996078028783556E-2</v>
      </c>
      <c r="W478">
        <f t="shared" si="7"/>
        <v>1.0069794455136403</v>
      </c>
    </row>
    <row r="479" spans="1:23" x14ac:dyDescent="0.25">
      <c r="A479" s="1" t="s">
        <v>498</v>
      </c>
      <c r="B479">
        <f>Mapping!S$2*Valeurs!B479/(SUMPRODUCT(Mapping!$S$2:$AL$2,Valeurs!$B479:$U479))</f>
        <v>4.4572715004981625E-2</v>
      </c>
      <c r="C479">
        <f>Mapping!T$2*Valeurs!C479/(SUMPRODUCT(Mapping!$S$2:$AL$2,Valeurs!$B479:$U479))</f>
        <v>5.0722021407404477E-2</v>
      </c>
      <c r="D479">
        <f>Mapping!U$2*Valeurs!D479/(SUMPRODUCT(Mapping!$S$2:$AL$2,Valeurs!$B479:$U479))</f>
        <v>4.0920352072598441E-2</v>
      </c>
      <c r="E479">
        <f>Mapping!V$2*Valeurs!E479/(SUMPRODUCT(Mapping!$S$2:$AL$2,Valeurs!$B479:$U479))</f>
        <v>3.7033871049587712E-2</v>
      </c>
      <c r="F479">
        <f>Mapping!W$2*Valeurs!F479/(SUMPRODUCT(Mapping!$S$2:$AL$2,Valeurs!$B479:$U479))</f>
        <v>6.4610977712629636E-2</v>
      </c>
      <c r="G479">
        <f>Mapping!X$2*Valeurs!G479/(SUMPRODUCT(Mapping!$S$2:$AL$2,Valeurs!$B479:$U479))</f>
        <v>6.0160672465152186E-2</v>
      </c>
      <c r="H479">
        <f>Mapping!Y$2*Valeurs!H479/(SUMPRODUCT(Mapping!$S$2:$AL$2,Valeurs!$B479:$U479))</f>
        <v>6.7251163133668759E-2</v>
      </c>
      <c r="I479">
        <f>Mapping!Z$2*Valeurs!I479/(SUMPRODUCT(Mapping!$S$2:$AL$2,Valeurs!$B479:$U479))</f>
        <v>4.9485668970397537E-2</v>
      </c>
      <c r="J479">
        <f>Mapping!AA$2*Valeurs!J479/(SUMPRODUCT(Mapping!$S$2:$AL$2,Valeurs!$B479:$U479))</f>
        <v>5.4405766942878155E-3</v>
      </c>
      <c r="K479">
        <f>Mapping!AB$2*Valeurs!K479/(SUMPRODUCT(Mapping!$S$2:$AL$2,Valeurs!$B479:$U479))</f>
        <v>4.0885641313650453E-2</v>
      </c>
      <c r="L479">
        <f>Mapping!AC$2*Valeurs!L479/(SUMPRODUCT(Mapping!$S$2:$AL$2,Valeurs!$B479:$U479))</f>
        <v>0.11932583612117133</v>
      </c>
      <c r="M479">
        <f>Mapping!AD$2*Valeurs!M479/(SUMPRODUCT(Mapping!$S$2:$AL$2,Valeurs!$B479:$U479))</f>
        <v>5.1297766556913663E-2</v>
      </c>
      <c r="N479">
        <f>Mapping!AE$2*Valeurs!N479/(SUMPRODUCT(Mapping!$S$2:$AL$2,Valeurs!$B479:$U479))</f>
        <v>3.7902582389763018E-2</v>
      </c>
      <c r="O479">
        <f>Mapping!AF$2*Valeurs!O479/(SUMPRODUCT(Mapping!$S$2:$AL$2,Valeurs!$B479:$U479))</f>
        <v>3.2908781203642663E-2</v>
      </c>
      <c r="P479">
        <f>Mapping!AG$2*Valeurs!P479/(SUMPRODUCT(Mapping!$S$2:$AL$2,Valeurs!$B479:$U479))</f>
        <v>8.5022219971215035E-2</v>
      </c>
      <c r="Q479">
        <f>Mapping!AH$2*Valeurs!Q479/(SUMPRODUCT(Mapping!$S$2:$AL$2,Valeurs!$B479:$U479))</f>
        <v>3.3540805803412684E-2</v>
      </c>
      <c r="R479">
        <f>Mapping!AI$2*Valeurs!R479/(SUMPRODUCT(Mapping!$S$2:$AL$2,Valeurs!$B479:$U479))</f>
        <v>7.4134478964916511E-2</v>
      </c>
      <c r="S479">
        <f>Mapping!AJ$2*Valeurs!S479/(SUMPRODUCT(Mapping!$S$2:$AL$2,Valeurs!$B479:$U479))</f>
        <v>2.1927776146682888E-2</v>
      </c>
      <c r="T479">
        <f>Mapping!AK$2*Valeurs!T479/(SUMPRODUCT(Mapping!$S$2:$AL$2,Valeurs!$B479:$U479))</f>
        <v>2.624992882461305E-2</v>
      </c>
      <c r="U479">
        <f>Mapping!AL$2*Valeurs!U479/(SUMPRODUCT(Mapping!$S$2:$AL$2,Valeurs!$B479:$U479))</f>
        <v>5.6606164193310382E-2</v>
      </c>
      <c r="V479">
        <f>SUMPRODUCT(B479:U479,Rendements!B479:U479)</f>
        <v>0</v>
      </c>
      <c r="W479">
        <f t="shared" si="7"/>
        <v>1.0069794455136403</v>
      </c>
    </row>
    <row r="480" spans="1:23" x14ac:dyDescent="0.25">
      <c r="A480" s="1" t="s">
        <v>499</v>
      </c>
      <c r="B480">
        <f>Mapping!S$2*Valeurs!B480/(SUMPRODUCT(Mapping!$S$2:$AL$2,Valeurs!$B480:$U480))</f>
        <v>4.383969302332251E-2</v>
      </c>
      <c r="C480">
        <f>Mapping!T$2*Valeurs!C480/(SUMPRODUCT(Mapping!$S$2:$AL$2,Valeurs!$B480:$U480))</f>
        <v>4.9887870814566318E-2</v>
      </c>
      <c r="D480">
        <f>Mapping!U$2*Valeurs!D480/(SUMPRODUCT(Mapping!$S$2:$AL$2,Valeurs!$B480:$U480))</f>
        <v>4.0247395140020015E-2</v>
      </c>
      <c r="E480">
        <f>Mapping!V$2*Valeurs!E480/(SUMPRODUCT(Mapping!$S$2:$AL$2,Valeurs!$B480:$U480))</f>
        <v>3.6424829362487365E-2</v>
      </c>
      <c r="F480">
        <f>Mapping!W$2*Valeurs!F480/(SUMPRODUCT(Mapping!$S$2:$AL$2,Valeurs!$B480:$U480))</f>
        <v>6.3548415853551685E-2</v>
      </c>
      <c r="G480">
        <f>Mapping!X$2*Valeurs!G480/(SUMPRODUCT(Mapping!$S$2:$AL$2,Valeurs!$B480:$U480))</f>
        <v>5.9171298240507757E-2</v>
      </c>
      <c r="H480">
        <f>Mapping!Y$2*Valeurs!H480/(SUMPRODUCT(Mapping!$S$2:$AL$2,Valeurs!$B480:$U480))</f>
        <v>6.6145182022497653E-2</v>
      </c>
      <c r="I480">
        <f>Mapping!Z$2*Valeurs!I480/(SUMPRODUCT(Mapping!$S$2:$AL$2,Valeurs!$B480:$U480))</f>
        <v>4.8671850850313225E-2</v>
      </c>
      <c r="J480">
        <f>Mapping!AA$2*Valeurs!J480/(SUMPRODUCT(Mapping!$S$2:$AL$2,Valeurs!$B480:$U480))</f>
        <v>5.3558306429883074E-3</v>
      </c>
      <c r="K480">
        <f>Mapping!AB$2*Valeurs!K480/(SUMPRODUCT(Mapping!$S$2:$AL$2,Valeurs!$B480:$U480))</f>
        <v>4.0987718202397182E-2</v>
      </c>
      <c r="L480">
        <f>Mapping!AC$2*Valeurs!L480/(SUMPRODUCT(Mapping!$S$2:$AL$2,Valeurs!$B480:$U480))</f>
        <v>0.11987326855522908</v>
      </c>
      <c r="M480">
        <f>Mapping!AD$2*Valeurs!M480/(SUMPRODUCT(Mapping!$S$2:$AL$2,Valeurs!$B480:$U480))</f>
        <v>5.3925520074510694E-2</v>
      </c>
      <c r="N480">
        <f>Mapping!AE$2*Valeurs!N480/(SUMPRODUCT(Mapping!$S$2:$AL$2,Valeurs!$B480:$U480))</f>
        <v>3.855419458004905E-2</v>
      </c>
      <c r="O480">
        <f>Mapping!AF$2*Valeurs!O480/(SUMPRODUCT(Mapping!$S$2:$AL$2,Valeurs!$B480:$U480))</f>
        <v>3.2367578810896691E-2</v>
      </c>
      <c r="P480">
        <f>Mapping!AG$2*Valeurs!P480/(SUMPRODUCT(Mapping!$S$2:$AL$2,Valeurs!$B480:$U480))</f>
        <v>8.4640248086980563E-2</v>
      </c>
      <c r="Q480">
        <f>Mapping!AH$2*Valeurs!Q480/(SUMPRODUCT(Mapping!$S$2:$AL$2,Valeurs!$B480:$U480))</f>
        <v>3.2520168537927663E-2</v>
      </c>
      <c r="R480">
        <f>Mapping!AI$2*Valeurs!R480/(SUMPRODUCT(Mapping!$S$2:$AL$2,Valeurs!$B480:$U480))</f>
        <v>7.8885503270863952E-2</v>
      </c>
      <c r="S480">
        <f>Mapping!AJ$2*Valeurs!S480/(SUMPRODUCT(Mapping!$S$2:$AL$2,Valeurs!$B480:$U480))</f>
        <v>2.2085017806730219E-2</v>
      </c>
      <c r="T480">
        <f>Mapping!AK$2*Valeurs!T480/(SUMPRODUCT(Mapping!$S$2:$AL$2,Valeurs!$B480:$U480))</f>
        <v>2.7193170378300432E-2</v>
      </c>
      <c r="U480">
        <f>Mapping!AL$2*Valeurs!U480/(SUMPRODUCT(Mapping!$S$2:$AL$2,Valeurs!$B480:$U480))</f>
        <v>5.5675245745859643E-2</v>
      </c>
      <c r="V480">
        <f>SUMPRODUCT(B480:U480,Rendements!B480:U480)</f>
        <v>1.7390072030530678E-2</v>
      </c>
      <c r="W480">
        <f t="shared" si="7"/>
        <v>1.0244908906043864</v>
      </c>
    </row>
    <row r="481" spans="1:23" x14ac:dyDescent="0.25">
      <c r="A481" s="1" t="s">
        <v>500</v>
      </c>
      <c r="B481">
        <f>Mapping!S$2*Valeurs!B481/(SUMPRODUCT(Mapping!$S$2:$AL$2,Valeurs!$B481:$U481))</f>
        <v>4.5591887106699737E-2</v>
      </c>
      <c r="C481">
        <f>Mapping!T$2*Valeurs!C481/(SUMPRODUCT(Mapping!$S$2:$AL$2,Valeurs!$B481:$U481))</f>
        <v>4.9897099169040691E-2</v>
      </c>
      <c r="D481">
        <f>Mapping!U$2*Valeurs!D481/(SUMPRODUCT(Mapping!$S$2:$AL$2,Valeurs!$B481:$U481))</f>
        <v>4.0015379211648772E-2</v>
      </c>
      <c r="E481">
        <f>Mapping!V$2*Valeurs!E481/(SUMPRODUCT(Mapping!$S$2:$AL$2,Valeurs!$B481:$U481))</f>
        <v>3.732333864692846E-2</v>
      </c>
      <c r="F481">
        <f>Mapping!W$2*Valeurs!F481/(SUMPRODUCT(Mapping!$S$2:$AL$2,Valeurs!$B481:$U481))</f>
        <v>6.4688773570820451E-2</v>
      </c>
      <c r="G481">
        <f>Mapping!X$2*Valeurs!G481/(SUMPRODUCT(Mapping!$S$2:$AL$2,Valeurs!$B481:$U481))</f>
        <v>5.9704562126744805E-2</v>
      </c>
      <c r="H481">
        <f>Mapping!Y$2*Valeurs!H481/(SUMPRODUCT(Mapping!$S$2:$AL$2,Valeurs!$B481:$U481))</f>
        <v>6.6343430614795723E-2</v>
      </c>
      <c r="I481">
        <f>Mapping!Z$2*Valeurs!I481/(SUMPRODUCT(Mapping!$S$2:$AL$2,Valeurs!$B481:$U481))</f>
        <v>4.9276805714137138E-2</v>
      </c>
      <c r="J481">
        <f>Mapping!AA$2*Valeurs!J481/(SUMPRODUCT(Mapping!$S$2:$AL$2,Valeurs!$B481:$U481))</f>
        <v>5.2550395346298729E-3</v>
      </c>
      <c r="K481">
        <f>Mapping!AB$2*Valeurs!K481/(SUMPRODUCT(Mapping!$S$2:$AL$2,Valeurs!$B481:$U481))</f>
        <v>4.0462266791315281E-2</v>
      </c>
      <c r="L481">
        <f>Mapping!AC$2*Valeurs!L481/(SUMPRODUCT(Mapping!$S$2:$AL$2,Valeurs!$B481:$U481))</f>
        <v>0.11637195250133378</v>
      </c>
      <c r="M481">
        <f>Mapping!AD$2*Valeurs!M481/(SUMPRODUCT(Mapping!$S$2:$AL$2,Valeurs!$B481:$U481))</f>
        <v>5.2309532679014073E-2</v>
      </c>
      <c r="N481">
        <f>Mapping!AE$2*Valeurs!N481/(SUMPRODUCT(Mapping!$S$2:$AL$2,Valeurs!$B481:$U481))</f>
        <v>3.8800480322291039E-2</v>
      </c>
      <c r="O481">
        <f>Mapping!AF$2*Valeurs!O481/(SUMPRODUCT(Mapping!$S$2:$AL$2,Valeurs!$B481:$U481))</f>
        <v>3.4279767683769016E-2</v>
      </c>
      <c r="P481">
        <f>Mapping!AG$2*Valeurs!P481/(SUMPRODUCT(Mapping!$S$2:$AL$2,Valeurs!$B481:$U481))</f>
        <v>8.4417084067208853E-2</v>
      </c>
      <c r="Q481">
        <f>Mapping!AH$2*Valeurs!Q481/(SUMPRODUCT(Mapping!$S$2:$AL$2,Valeurs!$B481:$U481))</f>
        <v>3.3590456691388437E-2</v>
      </c>
      <c r="R481">
        <f>Mapping!AI$2*Valeurs!R481/(SUMPRODUCT(Mapping!$S$2:$AL$2,Valeurs!$B481:$U481))</f>
        <v>7.5026144589925126E-2</v>
      </c>
      <c r="S481">
        <f>Mapping!AJ$2*Valeurs!S481/(SUMPRODUCT(Mapping!$S$2:$AL$2,Valeurs!$B481:$U481))</f>
        <v>2.1825495902802746E-2</v>
      </c>
      <c r="T481">
        <f>Mapping!AK$2*Valeurs!T481/(SUMPRODUCT(Mapping!$S$2:$AL$2,Valeurs!$B481:$U481))</f>
        <v>2.8230012839868167E-2</v>
      </c>
      <c r="U481">
        <f>Mapping!AL$2*Valeurs!U481/(SUMPRODUCT(Mapping!$S$2:$AL$2,Valeurs!$B481:$U481))</f>
        <v>5.6590490235637884E-2</v>
      </c>
      <c r="V481">
        <f>SUMPRODUCT(B481:U481,Rendements!B481:U481)</f>
        <v>1.537526020900414E-2</v>
      </c>
      <c r="W481">
        <f t="shared" si="7"/>
        <v>1.0402427046291831</v>
      </c>
    </row>
    <row r="482" spans="1:23" x14ac:dyDescent="0.25">
      <c r="A482" s="1" t="s">
        <v>501</v>
      </c>
      <c r="B482">
        <f>Mapping!S$2*Valeurs!B482/(SUMPRODUCT(Mapping!$S$2:$AL$2,Valeurs!$B482:$U482))</f>
        <v>4.6572825252803082E-2</v>
      </c>
      <c r="C482">
        <f>Mapping!T$2*Valeurs!C482/(SUMPRODUCT(Mapping!$S$2:$AL$2,Valeurs!$B482:$U482))</f>
        <v>4.976946151409644E-2</v>
      </c>
      <c r="D482">
        <f>Mapping!U$2*Valeurs!D482/(SUMPRODUCT(Mapping!$S$2:$AL$2,Valeurs!$B482:$U482))</f>
        <v>4.0843552984361299E-2</v>
      </c>
      <c r="E482">
        <f>Mapping!V$2*Valeurs!E482/(SUMPRODUCT(Mapping!$S$2:$AL$2,Valeurs!$B482:$U482))</f>
        <v>3.780430678777133E-2</v>
      </c>
      <c r="F482">
        <f>Mapping!W$2*Valeurs!F482/(SUMPRODUCT(Mapping!$S$2:$AL$2,Valeurs!$B482:$U482))</f>
        <v>6.5223888264591523E-2</v>
      </c>
      <c r="G482">
        <f>Mapping!X$2*Valeurs!G482/(SUMPRODUCT(Mapping!$S$2:$AL$2,Valeurs!$B482:$U482))</f>
        <v>5.9488945213389779E-2</v>
      </c>
      <c r="H482">
        <f>Mapping!Y$2*Valeurs!H482/(SUMPRODUCT(Mapping!$S$2:$AL$2,Valeurs!$B482:$U482))</f>
        <v>6.5316655891718867E-2</v>
      </c>
      <c r="I482">
        <f>Mapping!Z$2*Valeurs!I482/(SUMPRODUCT(Mapping!$S$2:$AL$2,Valeurs!$B482:$U482))</f>
        <v>4.8690473665312997E-2</v>
      </c>
      <c r="J482">
        <f>Mapping!AA$2*Valeurs!J482/(SUMPRODUCT(Mapping!$S$2:$AL$2,Valeurs!$B482:$U482))</f>
        <v>5.2685112841210713E-3</v>
      </c>
      <c r="K482">
        <f>Mapping!AB$2*Valeurs!K482/(SUMPRODUCT(Mapping!$S$2:$AL$2,Valeurs!$B482:$U482))</f>
        <v>4.0766709780866356E-2</v>
      </c>
      <c r="L482">
        <f>Mapping!AC$2*Valeurs!L482/(SUMPRODUCT(Mapping!$S$2:$AL$2,Valeurs!$B482:$U482))</f>
        <v>0.11541136668756713</v>
      </c>
      <c r="M482">
        <f>Mapping!AD$2*Valeurs!M482/(SUMPRODUCT(Mapping!$S$2:$AL$2,Valeurs!$B482:$U482))</f>
        <v>5.3432551647772379E-2</v>
      </c>
      <c r="N482">
        <f>Mapping!AE$2*Valeurs!N482/(SUMPRODUCT(Mapping!$S$2:$AL$2,Valeurs!$B482:$U482))</f>
        <v>3.9683265365126209E-2</v>
      </c>
      <c r="O482">
        <f>Mapping!AF$2*Valeurs!O482/(SUMPRODUCT(Mapping!$S$2:$AL$2,Valeurs!$B482:$U482))</f>
        <v>3.5557094164340622E-2</v>
      </c>
      <c r="P482">
        <f>Mapping!AG$2*Valeurs!P482/(SUMPRODUCT(Mapping!$S$2:$AL$2,Valeurs!$B482:$U482))</f>
        <v>8.4622795182141178E-2</v>
      </c>
      <c r="Q482">
        <f>Mapping!AH$2*Valeurs!Q482/(SUMPRODUCT(Mapping!$S$2:$AL$2,Valeurs!$B482:$U482))</f>
        <v>3.2795244117094342E-2</v>
      </c>
      <c r="R482">
        <f>Mapping!AI$2*Valeurs!R482/(SUMPRODUCT(Mapping!$S$2:$AL$2,Valeurs!$B482:$U482))</f>
        <v>7.171270879495352E-2</v>
      </c>
      <c r="S482">
        <f>Mapping!AJ$2*Valeurs!S482/(SUMPRODUCT(Mapping!$S$2:$AL$2,Valeurs!$B482:$U482))</f>
        <v>2.2761502281340669E-2</v>
      </c>
      <c r="T482">
        <f>Mapping!AK$2*Valeurs!T482/(SUMPRODUCT(Mapping!$S$2:$AL$2,Valeurs!$B482:$U482))</f>
        <v>2.6655002593411734E-2</v>
      </c>
      <c r="U482">
        <f>Mapping!AL$2*Valeurs!U482/(SUMPRODUCT(Mapping!$S$2:$AL$2,Valeurs!$B482:$U482))</f>
        <v>5.7623138527219502E-2</v>
      </c>
      <c r="V482">
        <f>SUMPRODUCT(B482:U482,Rendements!B482:U482)</f>
        <v>2.0046352223431312E-2</v>
      </c>
      <c r="W482">
        <f t="shared" si="7"/>
        <v>1.0610957762840345</v>
      </c>
    </row>
    <row r="483" spans="1:23" x14ac:dyDescent="0.25">
      <c r="A483" s="1" t="s">
        <v>502</v>
      </c>
      <c r="B483">
        <f>Mapping!S$2*Valeurs!B483/(SUMPRODUCT(Mapping!$S$2:$AL$2,Valeurs!$B483:$U483))</f>
        <v>4.5056398672455783E-2</v>
      </c>
      <c r="C483">
        <f>Mapping!T$2*Valeurs!C483/(SUMPRODUCT(Mapping!$S$2:$AL$2,Valeurs!$B483:$U483))</f>
        <v>4.965734905134405E-2</v>
      </c>
      <c r="D483">
        <f>Mapping!U$2*Valeurs!D483/(SUMPRODUCT(Mapping!$S$2:$AL$2,Valeurs!$B483:$U483))</f>
        <v>4.0550273350457744E-2</v>
      </c>
      <c r="E483">
        <f>Mapping!V$2*Valeurs!E483/(SUMPRODUCT(Mapping!$S$2:$AL$2,Valeurs!$B483:$U483))</f>
        <v>3.7490677957249946E-2</v>
      </c>
      <c r="F483">
        <f>Mapping!W$2*Valeurs!F483/(SUMPRODUCT(Mapping!$S$2:$AL$2,Valeurs!$B483:$U483))</f>
        <v>6.4263560895062216E-2</v>
      </c>
      <c r="G483">
        <f>Mapping!X$2*Valeurs!G483/(SUMPRODUCT(Mapping!$S$2:$AL$2,Valeurs!$B483:$U483))</f>
        <v>5.9907804066256405E-2</v>
      </c>
      <c r="H483">
        <f>Mapping!Y$2*Valeurs!H483/(SUMPRODUCT(Mapping!$S$2:$AL$2,Valeurs!$B483:$U483))</f>
        <v>6.4604564322419816E-2</v>
      </c>
      <c r="I483">
        <f>Mapping!Z$2*Valeurs!I483/(SUMPRODUCT(Mapping!$S$2:$AL$2,Valeurs!$B483:$U483))</f>
        <v>4.7787738652122734E-2</v>
      </c>
      <c r="J483">
        <f>Mapping!AA$2*Valeurs!J483/(SUMPRODUCT(Mapping!$S$2:$AL$2,Valeurs!$B483:$U483))</f>
        <v>5.2628516463529458E-3</v>
      </c>
      <c r="K483">
        <f>Mapping!AB$2*Valeurs!K483/(SUMPRODUCT(Mapping!$S$2:$AL$2,Valeurs!$B483:$U483))</f>
        <v>4.0688461195592218E-2</v>
      </c>
      <c r="L483">
        <f>Mapping!AC$2*Valeurs!L483/(SUMPRODUCT(Mapping!$S$2:$AL$2,Valeurs!$B483:$U483))</f>
        <v>0.11881125838751123</v>
      </c>
      <c r="M483">
        <f>Mapping!AD$2*Valeurs!M483/(SUMPRODUCT(Mapping!$S$2:$AL$2,Valeurs!$B483:$U483))</f>
        <v>5.3730657017187627E-2</v>
      </c>
      <c r="N483">
        <f>Mapping!AE$2*Valeurs!N483/(SUMPRODUCT(Mapping!$S$2:$AL$2,Valeurs!$B483:$U483))</f>
        <v>3.895465690463891E-2</v>
      </c>
      <c r="O483">
        <f>Mapping!AF$2*Valeurs!O483/(SUMPRODUCT(Mapping!$S$2:$AL$2,Valeurs!$B483:$U483))</f>
        <v>3.5223351720931807E-2</v>
      </c>
      <c r="P483">
        <f>Mapping!AG$2*Valeurs!P483/(SUMPRODUCT(Mapping!$S$2:$AL$2,Valeurs!$B483:$U483))</f>
        <v>8.4446059753975136E-2</v>
      </c>
      <c r="Q483">
        <f>Mapping!AH$2*Valeurs!Q483/(SUMPRODUCT(Mapping!$S$2:$AL$2,Valeurs!$B483:$U483))</f>
        <v>3.2919195284448269E-2</v>
      </c>
      <c r="R483">
        <f>Mapping!AI$2*Valeurs!R483/(SUMPRODUCT(Mapping!$S$2:$AL$2,Valeurs!$B483:$U483))</f>
        <v>7.2754057255741383E-2</v>
      </c>
      <c r="S483">
        <f>Mapping!AJ$2*Valeurs!S483/(SUMPRODUCT(Mapping!$S$2:$AL$2,Valeurs!$B483:$U483))</f>
        <v>2.3810358559405852E-2</v>
      </c>
      <c r="T483">
        <f>Mapping!AK$2*Valeurs!T483/(SUMPRODUCT(Mapping!$S$2:$AL$2,Valeurs!$B483:$U483))</f>
        <v>2.775986107337337E-2</v>
      </c>
      <c r="U483">
        <f>Mapping!AL$2*Valeurs!U483/(SUMPRODUCT(Mapping!$S$2:$AL$2,Valeurs!$B483:$U483))</f>
        <v>5.6320864233472663E-2</v>
      </c>
      <c r="V483">
        <f>SUMPRODUCT(B483:U483,Rendements!B483:U483)</f>
        <v>5.7724177164685912E-3</v>
      </c>
      <c r="W483">
        <f t="shared" si="7"/>
        <v>1.0672208643419265</v>
      </c>
    </row>
    <row r="484" spans="1:23" x14ac:dyDescent="0.25">
      <c r="A484" s="1" t="s">
        <v>503</v>
      </c>
      <c r="B484">
        <f>Mapping!S$2*Valeurs!B484/(SUMPRODUCT(Mapping!$S$2:$AL$2,Valeurs!$B484:$U484))</f>
        <v>4.4078108412803366E-2</v>
      </c>
      <c r="C484">
        <f>Mapping!T$2*Valeurs!C484/(SUMPRODUCT(Mapping!$S$2:$AL$2,Valeurs!$B484:$U484))</f>
        <v>5.0050887279514088E-2</v>
      </c>
      <c r="D484">
        <f>Mapping!U$2*Valeurs!D484/(SUMPRODUCT(Mapping!$S$2:$AL$2,Valeurs!$B484:$U484))</f>
        <v>4.0666468049344907E-2</v>
      </c>
      <c r="E484">
        <f>Mapping!V$2*Valeurs!E484/(SUMPRODUCT(Mapping!$S$2:$AL$2,Valeurs!$B484:$U484))</f>
        <v>3.6533951381407317E-2</v>
      </c>
      <c r="F484">
        <f>Mapping!W$2*Valeurs!F484/(SUMPRODUCT(Mapping!$S$2:$AL$2,Valeurs!$B484:$U484))</f>
        <v>6.5132316967817711E-2</v>
      </c>
      <c r="G484">
        <f>Mapping!X$2*Valeurs!G484/(SUMPRODUCT(Mapping!$S$2:$AL$2,Valeurs!$B484:$U484))</f>
        <v>6.1996180741155295E-2</v>
      </c>
      <c r="H484">
        <f>Mapping!Y$2*Valeurs!H484/(SUMPRODUCT(Mapping!$S$2:$AL$2,Valeurs!$B484:$U484))</f>
        <v>6.5885282736632744E-2</v>
      </c>
      <c r="I484">
        <f>Mapping!Z$2*Valeurs!I484/(SUMPRODUCT(Mapping!$S$2:$AL$2,Valeurs!$B484:$U484))</f>
        <v>4.7494721041052665E-2</v>
      </c>
      <c r="J484">
        <f>Mapping!AA$2*Valeurs!J484/(SUMPRODUCT(Mapping!$S$2:$AL$2,Valeurs!$B484:$U484))</f>
        <v>5.3030109816050728E-3</v>
      </c>
      <c r="K484">
        <f>Mapping!AB$2*Valeurs!K484/(SUMPRODUCT(Mapping!$S$2:$AL$2,Valeurs!$B484:$U484))</f>
        <v>4.1165273449930942E-2</v>
      </c>
      <c r="L484">
        <f>Mapping!AC$2*Valeurs!L484/(SUMPRODUCT(Mapping!$S$2:$AL$2,Valeurs!$B484:$U484))</f>
        <v>0.1175465747701555</v>
      </c>
      <c r="M484">
        <f>Mapping!AD$2*Valeurs!M484/(SUMPRODUCT(Mapping!$S$2:$AL$2,Valeurs!$B484:$U484))</f>
        <v>5.2304679444836286E-2</v>
      </c>
      <c r="N484">
        <f>Mapping!AE$2*Valeurs!N484/(SUMPRODUCT(Mapping!$S$2:$AL$2,Valeurs!$B484:$U484))</f>
        <v>3.8666379887827868E-2</v>
      </c>
      <c r="O484">
        <f>Mapping!AF$2*Valeurs!O484/(SUMPRODUCT(Mapping!$S$2:$AL$2,Valeurs!$B484:$U484))</f>
        <v>3.5373729656906175E-2</v>
      </c>
      <c r="P484">
        <f>Mapping!AG$2*Valeurs!P484/(SUMPRODUCT(Mapping!$S$2:$AL$2,Valeurs!$B484:$U484))</f>
        <v>8.2978095960743389E-2</v>
      </c>
      <c r="Q484">
        <f>Mapping!AH$2*Valeurs!Q484/(SUMPRODUCT(Mapping!$S$2:$AL$2,Valeurs!$B484:$U484))</f>
        <v>3.2508394695981789E-2</v>
      </c>
      <c r="R484">
        <f>Mapping!AI$2*Valeurs!R484/(SUMPRODUCT(Mapping!$S$2:$AL$2,Valeurs!$B484:$U484))</f>
        <v>7.2244962083286096E-2</v>
      </c>
      <c r="S484">
        <f>Mapping!AJ$2*Valeurs!S484/(SUMPRODUCT(Mapping!$S$2:$AL$2,Valeurs!$B484:$U484))</f>
        <v>2.4922851030933356E-2</v>
      </c>
      <c r="T484">
        <f>Mapping!AK$2*Valeurs!T484/(SUMPRODUCT(Mapping!$S$2:$AL$2,Valeurs!$B484:$U484))</f>
        <v>2.7166277871695361E-2</v>
      </c>
      <c r="U484">
        <f>Mapping!AL$2*Valeurs!U484/(SUMPRODUCT(Mapping!$S$2:$AL$2,Valeurs!$B484:$U484))</f>
        <v>5.7981853556370012E-2</v>
      </c>
      <c r="V484">
        <f>SUMPRODUCT(B484:U484,Rendements!B484:U484)</f>
        <v>-5.4923767540457705E-3</v>
      </c>
      <c r="W484">
        <f t="shared" si="7"/>
        <v>1.0613592852751823</v>
      </c>
    </row>
    <row r="485" spans="1:23" x14ac:dyDescent="0.25">
      <c r="A485" s="1" t="s">
        <v>504</v>
      </c>
      <c r="B485">
        <f>Mapping!S$2*Valeurs!B485/(SUMPRODUCT(Mapping!$S$2:$AL$2,Valeurs!$B485:$U485))</f>
        <v>4.4078108412803366E-2</v>
      </c>
      <c r="C485">
        <f>Mapping!T$2*Valeurs!C485/(SUMPRODUCT(Mapping!$S$2:$AL$2,Valeurs!$B485:$U485))</f>
        <v>5.0050887279514088E-2</v>
      </c>
      <c r="D485">
        <f>Mapping!U$2*Valeurs!D485/(SUMPRODUCT(Mapping!$S$2:$AL$2,Valeurs!$B485:$U485))</f>
        <v>4.0666468049344907E-2</v>
      </c>
      <c r="E485">
        <f>Mapping!V$2*Valeurs!E485/(SUMPRODUCT(Mapping!$S$2:$AL$2,Valeurs!$B485:$U485))</f>
        <v>3.6533951381407317E-2</v>
      </c>
      <c r="F485">
        <f>Mapping!W$2*Valeurs!F485/(SUMPRODUCT(Mapping!$S$2:$AL$2,Valeurs!$B485:$U485))</f>
        <v>6.5132316967817711E-2</v>
      </c>
      <c r="G485">
        <f>Mapping!X$2*Valeurs!G485/(SUMPRODUCT(Mapping!$S$2:$AL$2,Valeurs!$B485:$U485))</f>
        <v>6.1996180741155295E-2</v>
      </c>
      <c r="H485">
        <f>Mapping!Y$2*Valeurs!H485/(SUMPRODUCT(Mapping!$S$2:$AL$2,Valeurs!$B485:$U485))</f>
        <v>6.5885282736632744E-2</v>
      </c>
      <c r="I485">
        <f>Mapping!Z$2*Valeurs!I485/(SUMPRODUCT(Mapping!$S$2:$AL$2,Valeurs!$B485:$U485))</f>
        <v>4.7494721041052665E-2</v>
      </c>
      <c r="J485">
        <f>Mapping!AA$2*Valeurs!J485/(SUMPRODUCT(Mapping!$S$2:$AL$2,Valeurs!$B485:$U485))</f>
        <v>5.3030109816050728E-3</v>
      </c>
      <c r="K485">
        <f>Mapping!AB$2*Valeurs!K485/(SUMPRODUCT(Mapping!$S$2:$AL$2,Valeurs!$B485:$U485))</f>
        <v>4.1165273449930942E-2</v>
      </c>
      <c r="L485">
        <f>Mapping!AC$2*Valeurs!L485/(SUMPRODUCT(Mapping!$S$2:$AL$2,Valeurs!$B485:$U485))</f>
        <v>0.1175465747701555</v>
      </c>
      <c r="M485">
        <f>Mapping!AD$2*Valeurs!M485/(SUMPRODUCT(Mapping!$S$2:$AL$2,Valeurs!$B485:$U485))</f>
        <v>5.2304679444836286E-2</v>
      </c>
      <c r="N485">
        <f>Mapping!AE$2*Valeurs!N485/(SUMPRODUCT(Mapping!$S$2:$AL$2,Valeurs!$B485:$U485))</f>
        <v>3.8666379887827868E-2</v>
      </c>
      <c r="O485">
        <f>Mapping!AF$2*Valeurs!O485/(SUMPRODUCT(Mapping!$S$2:$AL$2,Valeurs!$B485:$U485))</f>
        <v>3.5373729656906175E-2</v>
      </c>
      <c r="P485">
        <f>Mapping!AG$2*Valeurs!P485/(SUMPRODUCT(Mapping!$S$2:$AL$2,Valeurs!$B485:$U485))</f>
        <v>8.2978095960743389E-2</v>
      </c>
      <c r="Q485">
        <f>Mapping!AH$2*Valeurs!Q485/(SUMPRODUCT(Mapping!$S$2:$AL$2,Valeurs!$B485:$U485))</f>
        <v>3.2508394695981789E-2</v>
      </c>
      <c r="R485">
        <f>Mapping!AI$2*Valeurs!R485/(SUMPRODUCT(Mapping!$S$2:$AL$2,Valeurs!$B485:$U485))</f>
        <v>7.2244962083286096E-2</v>
      </c>
      <c r="S485">
        <f>Mapping!AJ$2*Valeurs!S485/(SUMPRODUCT(Mapping!$S$2:$AL$2,Valeurs!$B485:$U485))</f>
        <v>2.4922851030933356E-2</v>
      </c>
      <c r="T485">
        <f>Mapping!AK$2*Valeurs!T485/(SUMPRODUCT(Mapping!$S$2:$AL$2,Valeurs!$B485:$U485))</f>
        <v>2.7166277871695361E-2</v>
      </c>
      <c r="U485">
        <f>Mapping!AL$2*Valeurs!U485/(SUMPRODUCT(Mapping!$S$2:$AL$2,Valeurs!$B485:$U485))</f>
        <v>5.7981853556370012E-2</v>
      </c>
      <c r="V485">
        <f>SUMPRODUCT(B485:U485,Rendements!B485:U485)</f>
        <v>0</v>
      </c>
      <c r="W485">
        <f t="shared" si="7"/>
        <v>1.0613592852751823</v>
      </c>
    </row>
    <row r="486" spans="1:23" x14ac:dyDescent="0.25">
      <c r="A486" s="1" t="s">
        <v>505</v>
      </c>
      <c r="B486">
        <f>Mapping!S$2*Valeurs!B486/(SUMPRODUCT(Mapping!$S$2:$AL$2,Valeurs!$B486:$U486))</f>
        <v>4.3848084889797995E-2</v>
      </c>
      <c r="C486">
        <f>Mapping!T$2*Valeurs!C486/(SUMPRODUCT(Mapping!$S$2:$AL$2,Valeurs!$B486:$U486))</f>
        <v>5.0040858348318937E-2</v>
      </c>
      <c r="D486">
        <f>Mapping!U$2*Valeurs!D486/(SUMPRODUCT(Mapping!$S$2:$AL$2,Valeurs!$B486:$U486))</f>
        <v>4.0964457890316733E-2</v>
      </c>
      <c r="E486">
        <f>Mapping!V$2*Valeurs!E486/(SUMPRODUCT(Mapping!$S$2:$AL$2,Valeurs!$B486:$U486))</f>
        <v>3.7472493275700319E-2</v>
      </c>
      <c r="F486">
        <f>Mapping!W$2*Valeurs!F486/(SUMPRODUCT(Mapping!$S$2:$AL$2,Valeurs!$B486:$U486))</f>
        <v>6.3999512861684121E-2</v>
      </c>
      <c r="G486">
        <f>Mapping!X$2*Valeurs!G486/(SUMPRODUCT(Mapping!$S$2:$AL$2,Valeurs!$B486:$U486))</f>
        <v>6.0037662380227168E-2</v>
      </c>
      <c r="H486">
        <f>Mapping!Y$2*Valeurs!H486/(SUMPRODUCT(Mapping!$S$2:$AL$2,Valeurs!$B486:$U486))</f>
        <v>6.5174594285255918E-2</v>
      </c>
      <c r="I486">
        <f>Mapping!Z$2*Valeurs!I486/(SUMPRODUCT(Mapping!$S$2:$AL$2,Valeurs!$B486:$U486))</f>
        <v>4.8769969003579418E-2</v>
      </c>
      <c r="J486">
        <f>Mapping!AA$2*Valeurs!J486/(SUMPRODUCT(Mapping!$S$2:$AL$2,Valeurs!$B486:$U486))</f>
        <v>5.223458444170043E-3</v>
      </c>
      <c r="K486">
        <f>Mapping!AB$2*Valeurs!K486/(SUMPRODUCT(Mapping!$S$2:$AL$2,Valeurs!$B486:$U486))</f>
        <v>3.9897002603085811E-2</v>
      </c>
      <c r="L486">
        <f>Mapping!AC$2*Valeurs!L486/(SUMPRODUCT(Mapping!$S$2:$AL$2,Valeurs!$B486:$U486))</f>
        <v>0.11943722700237713</v>
      </c>
      <c r="M486">
        <f>Mapping!AD$2*Valeurs!M486/(SUMPRODUCT(Mapping!$S$2:$AL$2,Valeurs!$B486:$U486))</f>
        <v>5.3644650108848162E-2</v>
      </c>
      <c r="N486">
        <f>Mapping!AE$2*Valeurs!N486/(SUMPRODUCT(Mapping!$S$2:$AL$2,Valeurs!$B486:$U486))</f>
        <v>3.9121354195025652E-2</v>
      </c>
      <c r="O486">
        <f>Mapping!AF$2*Valeurs!O486/(SUMPRODUCT(Mapping!$S$2:$AL$2,Valeurs!$B486:$U486))</f>
        <v>3.5901557971605831E-2</v>
      </c>
      <c r="P486">
        <f>Mapping!AG$2*Valeurs!P486/(SUMPRODUCT(Mapping!$S$2:$AL$2,Valeurs!$B486:$U486))</f>
        <v>8.097202253320053E-2</v>
      </c>
      <c r="Q486">
        <f>Mapping!AH$2*Valeurs!Q486/(SUMPRODUCT(Mapping!$S$2:$AL$2,Valeurs!$B486:$U486))</f>
        <v>3.2290753918782715E-2</v>
      </c>
      <c r="R486">
        <f>Mapping!AI$2*Valeurs!R486/(SUMPRODUCT(Mapping!$S$2:$AL$2,Valeurs!$B486:$U486))</f>
        <v>7.3666989769982011E-2</v>
      </c>
      <c r="S486">
        <f>Mapping!AJ$2*Valeurs!S486/(SUMPRODUCT(Mapping!$S$2:$AL$2,Valeurs!$B486:$U486))</f>
        <v>2.4208909173847659E-2</v>
      </c>
      <c r="T486">
        <f>Mapping!AK$2*Valeurs!T486/(SUMPRODUCT(Mapping!$S$2:$AL$2,Valeurs!$B486:$U486))</f>
        <v>2.6808398661362778E-2</v>
      </c>
      <c r="U486">
        <f>Mapping!AL$2*Valeurs!U486/(SUMPRODUCT(Mapping!$S$2:$AL$2,Valeurs!$B486:$U486))</f>
        <v>5.8520042682831043E-2</v>
      </c>
      <c r="V486">
        <f>SUMPRODUCT(B486:U486,Rendements!B486:U486)</f>
        <v>1.6488454521956387E-2</v>
      </c>
      <c r="W486">
        <f t="shared" si="7"/>
        <v>1.0788594595818983</v>
      </c>
    </row>
    <row r="487" spans="1:23" x14ac:dyDescent="0.25">
      <c r="A487" s="1" t="s">
        <v>506</v>
      </c>
      <c r="B487">
        <f>Mapping!S$2*Valeurs!B487/(SUMPRODUCT(Mapping!$S$2:$AL$2,Valeurs!$B487:$U487))</f>
        <v>4.4320396513152609E-2</v>
      </c>
      <c r="C487">
        <f>Mapping!T$2*Valeurs!C487/(SUMPRODUCT(Mapping!$S$2:$AL$2,Valeurs!$B487:$U487))</f>
        <v>5.008057544407496E-2</v>
      </c>
      <c r="D487">
        <f>Mapping!U$2*Valeurs!D487/(SUMPRODUCT(Mapping!$S$2:$AL$2,Valeurs!$B487:$U487))</f>
        <v>4.0766450608429573E-2</v>
      </c>
      <c r="E487">
        <f>Mapping!V$2*Valeurs!E487/(SUMPRODUCT(Mapping!$S$2:$AL$2,Valeurs!$B487:$U487))</f>
        <v>3.6959171532186523E-2</v>
      </c>
      <c r="F487">
        <f>Mapping!W$2*Valeurs!F487/(SUMPRODUCT(Mapping!$S$2:$AL$2,Valeurs!$B487:$U487))</f>
        <v>6.3560363824257324E-2</v>
      </c>
      <c r="G487">
        <f>Mapping!X$2*Valeurs!G487/(SUMPRODUCT(Mapping!$S$2:$AL$2,Valeurs!$B487:$U487))</f>
        <v>6.056985524549853E-2</v>
      </c>
      <c r="H487">
        <f>Mapping!Y$2*Valeurs!H487/(SUMPRODUCT(Mapping!$S$2:$AL$2,Valeurs!$B487:$U487))</f>
        <v>6.6391995308685156E-2</v>
      </c>
      <c r="I487">
        <f>Mapping!Z$2*Valeurs!I487/(SUMPRODUCT(Mapping!$S$2:$AL$2,Valeurs!$B487:$U487))</f>
        <v>4.912718222500214E-2</v>
      </c>
      <c r="J487">
        <f>Mapping!AA$2*Valeurs!J487/(SUMPRODUCT(Mapping!$S$2:$AL$2,Valeurs!$B487:$U487))</f>
        <v>5.2734053771374455E-3</v>
      </c>
      <c r="K487">
        <f>Mapping!AB$2*Valeurs!K487/(SUMPRODUCT(Mapping!$S$2:$AL$2,Valeurs!$B487:$U487))</f>
        <v>4.0349949675638291E-2</v>
      </c>
      <c r="L487">
        <f>Mapping!AC$2*Valeurs!L487/(SUMPRODUCT(Mapping!$S$2:$AL$2,Valeurs!$B487:$U487))</f>
        <v>0.11964581243772383</v>
      </c>
      <c r="M487">
        <f>Mapping!AD$2*Valeurs!M487/(SUMPRODUCT(Mapping!$S$2:$AL$2,Valeurs!$B487:$U487))</f>
        <v>5.3107595333792397E-2</v>
      </c>
      <c r="N487">
        <f>Mapping!AE$2*Valeurs!N487/(SUMPRODUCT(Mapping!$S$2:$AL$2,Valeurs!$B487:$U487))</f>
        <v>3.8933277320256733E-2</v>
      </c>
      <c r="O487">
        <f>Mapping!AF$2*Valeurs!O487/(SUMPRODUCT(Mapping!$S$2:$AL$2,Valeurs!$B487:$U487))</f>
        <v>3.6314186530641432E-2</v>
      </c>
      <c r="P487">
        <f>Mapping!AG$2*Valeurs!P487/(SUMPRODUCT(Mapping!$S$2:$AL$2,Valeurs!$B487:$U487))</f>
        <v>7.9289039929107324E-2</v>
      </c>
      <c r="Q487">
        <f>Mapping!AH$2*Valeurs!Q487/(SUMPRODUCT(Mapping!$S$2:$AL$2,Valeurs!$B487:$U487))</f>
        <v>3.3214671310678311E-2</v>
      </c>
      <c r="R487">
        <f>Mapping!AI$2*Valeurs!R487/(SUMPRODUCT(Mapping!$S$2:$AL$2,Valeurs!$B487:$U487))</f>
        <v>7.375986026187932E-2</v>
      </c>
      <c r="S487">
        <f>Mapping!AJ$2*Valeurs!S487/(SUMPRODUCT(Mapping!$S$2:$AL$2,Valeurs!$B487:$U487))</f>
        <v>2.3758126337557781E-2</v>
      </c>
      <c r="T487">
        <f>Mapping!AK$2*Valeurs!T487/(SUMPRODUCT(Mapping!$S$2:$AL$2,Valeurs!$B487:$U487))</f>
        <v>2.76385381733497E-2</v>
      </c>
      <c r="U487">
        <f>Mapping!AL$2*Valeurs!U487/(SUMPRODUCT(Mapping!$S$2:$AL$2,Valeurs!$B487:$U487))</f>
        <v>5.6939546610950652E-2</v>
      </c>
      <c r="V487">
        <f>SUMPRODUCT(B487:U487,Rendements!B487:U487)</f>
        <v>-1.8658607708651867E-2</v>
      </c>
      <c r="W487">
        <f t="shared" si="7"/>
        <v>1.0587294441527915</v>
      </c>
    </row>
    <row r="488" spans="1:23" x14ac:dyDescent="0.25">
      <c r="A488" s="1" t="s">
        <v>507</v>
      </c>
      <c r="B488">
        <f>Mapping!S$2*Valeurs!B488/(SUMPRODUCT(Mapping!$S$2:$AL$2,Valeurs!$B488:$U488))</f>
        <v>4.4157457349951253E-2</v>
      </c>
      <c r="C488">
        <f>Mapping!T$2*Valeurs!C488/(SUMPRODUCT(Mapping!$S$2:$AL$2,Valeurs!$B488:$U488))</f>
        <v>5.0160532995177413E-2</v>
      </c>
      <c r="D488">
        <f>Mapping!U$2*Valeurs!D488/(SUMPRODUCT(Mapping!$S$2:$AL$2,Valeurs!$B488:$U488))</f>
        <v>4.0991708939979513E-2</v>
      </c>
      <c r="E488">
        <f>Mapping!V$2*Valeurs!E488/(SUMPRODUCT(Mapping!$S$2:$AL$2,Valeurs!$B488:$U488))</f>
        <v>3.6894429093178804E-2</v>
      </c>
      <c r="F488">
        <f>Mapping!W$2*Valeurs!F488/(SUMPRODUCT(Mapping!$S$2:$AL$2,Valeurs!$B488:$U488))</f>
        <v>6.3883317896558406E-2</v>
      </c>
      <c r="G488">
        <f>Mapping!X$2*Valeurs!G488/(SUMPRODUCT(Mapping!$S$2:$AL$2,Valeurs!$B488:$U488))</f>
        <v>6.1302750936718775E-2</v>
      </c>
      <c r="H488">
        <f>Mapping!Y$2*Valeurs!H488/(SUMPRODUCT(Mapping!$S$2:$AL$2,Valeurs!$B488:$U488))</f>
        <v>6.8026905489038808E-2</v>
      </c>
      <c r="I488">
        <f>Mapping!Z$2*Valeurs!I488/(SUMPRODUCT(Mapping!$S$2:$AL$2,Valeurs!$B488:$U488))</f>
        <v>4.9132068802686293E-2</v>
      </c>
      <c r="J488">
        <f>Mapping!AA$2*Valeurs!J488/(SUMPRODUCT(Mapping!$S$2:$AL$2,Valeurs!$B488:$U488))</f>
        <v>5.2222142146877738E-3</v>
      </c>
      <c r="K488">
        <f>Mapping!AB$2*Valeurs!K488/(SUMPRODUCT(Mapping!$S$2:$AL$2,Valeurs!$B488:$U488))</f>
        <v>3.9821487136779327E-2</v>
      </c>
      <c r="L488">
        <f>Mapping!AC$2*Valeurs!L488/(SUMPRODUCT(Mapping!$S$2:$AL$2,Valeurs!$B488:$U488))</f>
        <v>0.1191309774220541</v>
      </c>
      <c r="M488">
        <f>Mapping!AD$2*Valeurs!M488/(SUMPRODUCT(Mapping!$S$2:$AL$2,Valeurs!$B488:$U488))</f>
        <v>5.0766307988380686E-2</v>
      </c>
      <c r="N488">
        <f>Mapping!AE$2*Valeurs!N488/(SUMPRODUCT(Mapping!$S$2:$AL$2,Valeurs!$B488:$U488))</f>
        <v>3.7493074967821088E-2</v>
      </c>
      <c r="O488">
        <f>Mapping!AF$2*Valeurs!O488/(SUMPRODUCT(Mapping!$S$2:$AL$2,Valeurs!$B488:$U488))</f>
        <v>3.5666598803206447E-2</v>
      </c>
      <c r="P488">
        <f>Mapping!AG$2*Valeurs!P488/(SUMPRODUCT(Mapping!$S$2:$AL$2,Valeurs!$B488:$U488))</f>
        <v>8.2451895724524243E-2</v>
      </c>
      <c r="Q488">
        <f>Mapping!AH$2*Valeurs!Q488/(SUMPRODUCT(Mapping!$S$2:$AL$2,Valeurs!$B488:$U488))</f>
        <v>3.2689429251864112E-2</v>
      </c>
      <c r="R488">
        <f>Mapping!AI$2*Valeurs!R488/(SUMPRODUCT(Mapping!$S$2:$AL$2,Valeurs!$B488:$U488))</f>
        <v>7.303041353670546E-2</v>
      </c>
      <c r="S488">
        <f>Mapping!AJ$2*Valeurs!S488/(SUMPRODUCT(Mapping!$S$2:$AL$2,Valeurs!$B488:$U488))</f>
        <v>2.4054437287311832E-2</v>
      </c>
      <c r="T488">
        <f>Mapping!AK$2*Valeurs!T488/(SUMPRODUCT(Mapping!$S$2:$AL$2,Valeurs!$B488:$U488))</f>
        <v>2.7428987408368858E-2</v>
      </c>
      <c r="U488">
        <f>Mapping!AL$2*Valeurs!U488/(SUMPRODUCT(Mapping!$S$2:$AL$2,Valeurs!$B488:$U488))</f>
        <v>5.7695004755006767E-2</v>
      </c>
      <c r="V488">
        <f>SUMPRODUCT(B488:U488,Rendements!B488:U488)</f>
        <v>-2.1041128924625843E-3</v>
      </c>
      <c r="W488">
        <f t="shared" si="7"/>
        <v>1.0565017578797198</v>
      </c>
    </row>
    <row r="489" spans="1:23" x14ac:dyDescent="0.25">
      <c r="A489" s="1" t="s">
        <v>508</v>
      </c>
      <c r="B489">
        <f>Mapping!S$2*Valeurs!B489/(SUMPRODUCT(Mapping!$S$2:$AL$2,Valeurs!$B489:$U489))</f>
        <v>4.4916172982337493E-2</v>
      </c>
      <c r="C489">
        <f>Mapping!T$2*Valeurs!C489/(SUMPRODUCT(Mapping!$S$2:$AL$2,Valeurs!$B489:$U489))</f>
        <v>5.0480667645067055E-2</v>
      </c>
      <c r="D489">
        <f>Mapping!U$2*Valeurs!D489/(SUMPRODUCT(Mapping!$S$2:$AL$2,Valeurs!$B489:$U489))</f>
        <v>3.9995482574856696E-2</v>
      </c>
      <c r="E489">
        <f>Mapping!V$2*Valeurs!E489/(SUMPRODUCT(Mapping!$S$2:$AL$2,Valeurs!$B489:$U489))</f>
        <v>3.6556295886120332E-2</v>
      </c>
      <c r="F489">
        <f>Mapping!W$2*Valeurs!F489/(SUMPRODUCT(Mapping!$S$2:$AL$2,Valeurs!$B489:$U489))</f>
        <v>6.4293988848102793E-2</v>
      </c>
      <c r="G489">
        <f>Mapping!X$2*Valeurs!G489/(SUMPRODUCT(Mapping!$S$2:$AL$2,Valeurs!$B489:$U489))</f>
        <v>6.1471080671435301E-2</v>
      </c>
      <c r="H489">
        <f>Mapping!Y$2*Valeurs!H489/(SUMPRODUCT(Mapping!$S$2:$AL$2,Valeurs!$B489:$U489))</f>
        <v>7.0935295327510611E-2</v>
      </c>
      <c r="I489">
        <f>Mapping!Z$2*Valeurs!I489/(SUMPRODUCT(Mapping!$S$2:$AL$2,Valeurs!$B489:$U489))</f>
        <v>4.9730950007360185E-2</v>
      </c>
      <c r="J489">
        <f>Mapping!AA$2*Valeurs!J489/(SUMPRODUCT(Mapping!$S$2:$AL$2,Valeurs!$B489:$U489))</f>
        <v>5.3535191850153738E-3</v>
      </c>
      <c r="K489">
        <f>Mapping!AB$2*Valeurs!K489/(SUMPRODUCT(Mapping!$S$2:$AL$2,Valeurs!$B489:$U489))</f>
        <v>3.928460903438024E-2</v>
      </c>
      <c r="L489">
        <f>Mapping!AC$2*Valeurs!L489/(SUMPRODUCT(Mapping!$S$2:$AL$2,Valeurs!$B489:$U489))</f>
        <v>0.11964539711910735</v>
      </c>
      <c r="M489">
        <f>Mapping!AD$2*Valeurs!M489/(SUMPRODUCT(Mapping!$S$2:$AL$2,Valeurs!$B489:$U489))</f>
        <v>5.0700231786426769E-2</v>
      </c>
      <c r="N489">
        <f>Mapping!AE$2*Valeurs!N489/(SUMPRODUCT(Mapping!$S$2:$AL$2,Valeurs!$B489:$U489))</f>
        <v>3.7846514170293367E-2</v>
      </c>
      <c r="O489">
        <f>Mapping!AF$2*Valeurs!O489/(SUMPRODUCT(Mapping!$S$2:$AL$2,Valeurs!$B489:$U489))</f>
        <v>3.5268790932502347E-2</v>
      </c>
      <c r="P489">
        <f>Mapping!AG$2*Valeurs!P489/(SUMPRODUCT(Mapping!$S$2:$AL$2,Valeurs!$B489:$U489))</f>
        <v>7.9964652520151933E-2</v>
      </c>
      <c r="Q489">
        <f>Mapping!AH$2*Valeurs!Q489/(SUMPRODUCT(Mapping!$S$2:$AL$2,Valeurs!$B489:$U489))</f>
        <v>3.2784156362608459E-2</v>
      </c>
      <c r="R489">
        <f>Mapping!AI$2*Valeurs!R489/(SUMPRODUCT(Mapping!$S$2:$AL$2,Valeurs!$B489:$U489))</f>
        <v>7.5144034780273913E-2</v>
      </c>
      <c r="S489">
        <f>Mapping!AJ$2*Valeurs!S489/(SUMPRODUCT(Mapping!$S$2:$AL$2,Valeurs!$B489:$U489))</f>
        <v>2.2547756840576996E-2</v>
      </c>
      <c r="T489">
        <f>Mapping!AK$2*Valeurs!T489/(SUMPRODUCT(Mapping!$S$2:$AL$2,Valeurs!$B489:$U489))</f>
        <v>2.7347201079212593E-2</v>
      </c>
      <c r="U489">
        <f>Mapping!AL$2*Valeurs!U489/(SUMPRODUCT(Mapping!$S$2:$AL$2,Valeurs!$B489:$U489))</f>
        <v>5.5733202246660229E-2</v>
      </c>
      <c r="V489">
        <f>SUMPRODUCT(B489:U489,Rendements!B489:U489)</f>
        <v>6.8847463556068631E-3</v>
      </c>
      <c r="W489">
        <f t="shared" si="7"/>
        <v>1.0637755045069743</v>
      </c>
    </row>
    <row r="490" spans="1:23" x14ac:dyDescent="0.25">
      <c r="A490" s="1" t="s">
        <v>509</v>
      </c>
      <c r="B490">
        <f>Mapping!S$2*Valeurs!B490/(SUMPRODUCT(Mapping!$S$2:$AL$2,Valeurs!$B490:$U490))</f>
        <v>4.5416274986704655E-2</v>
      </c>
      <c r="C490">
        <f>Mapping!T$2*Valeurs!C490/(SUMPRODUCT(Mapping!$S$2:$AL$2,Valeurs!$B490:$U490))</f>
        <v>5.019269153693505E-2</v>
      </c>
      <c r="D490">
        <f>Mapping!U$2*Valeurs!D490/(SUMPRODUCT(Mapping!$S$2:$AL$2,Valeurs!$B490:$U490))</f>
        <v>3.9343613856725787E-2</v>
      </c>
      <c r="E490">
        <f>Mapping!V$2*Valeurs!E490/(SUMPRODUCT(Mapping!$S$2:$AL$2,Valeurs!$B490:$U490))</f>
        <v>3.7161372608543616E-2</v>
      </c>
      <c r="F490">
        <f>Mapping!W$2*Valeurs!F490/(SUMPRODUCT(Mapping!$S$2:$AL$2,Valeurs!$B490:$U490))</f>
        <v>6.2926679276672198E-2</v>
      </c>
      <c r="G490">
        <f>Mapping!X$2*Valeurs!G490/(SUMPRODUCT(Mapping!$S$2:$AL$2,Valeurs!$B490:$U490))</f>
        <v>6.0099428340069087E-2</v>
      </c>
      <c r="H490">
        <f>Mapping!Y$2*Valeurs!H490/(SUMPRODUCT(Mapping!$S$2:$AL$2,Valeurs!$B490:$U490))</f>
        <v>7.0215660163532798E-2</v>
      </c>
      <c r="I490">
        <f>Mapping!Z$2*Valeurs!I490/(SUMPRODUCT(Mapping!$S$2:$AL$2,Valeurs!$B490:$U490))</f>
        <v>4.9790630486927202E-2</v>
      </c>
      <c r="J490">
        <f>Mapping!AA$2*Valeurs!J490/(SUMPRODUCT(Mapping!$S$2:$AL$2,Valeurs!$B490:$U490))</f>
        <v>5.3415359277364316E-3</v>
      </c>
      <c r="K490">
        <f>Mapping!AB$2*Valeurs!K490/(SUMPRODUCT(Mapping!$S$2:$AL$2,Valeurs!$B490:$U490))</f>
        <v>3.9137464795331735E-2</v>
      </c>
      <c r="L490">
        <f>Mapping!AC$2*Valeurs!L490/(SUMPRODUCT(Mapping!$S$2:$AL$2,Valeurs!$B490:$U490))</f>
        <v>0.12028496633960747</v>
      </c>
      <c r="M490">
        <f>Mapping!AD$2*Valeurs!M490/(SUMPRODUCT(Mapping!$S$2:$AL$2,Valeurs!$B490:$U490))</f>
        <v>5.2578343633064295E-2</v>
      </c>
      <c r="N490">
        <f>Mapping!AE$2*Valeurs!N490/(SUMPRODUCT(Mapping!$S$2:$AL$2,Valeurs!$B490:$U490))</f>
        <v>3.8042979019577372E-2</v>
      </c>
      <c r="O490">
        <f>Mapping!AF$2*Valeurs!O490/(SUMPRODUCT(Mapping!$S$2:$AL$2,Valeurs!$B490:$U490))</f>
        <v>3.5036241115408831E-2</v>
      </c>
      <c r="P490">
        <f>Mapping!AG$2*Valeurs!P490/(SUMPRODUCT(Mapping!$S$2:$AL$2,Valeurs!$B490:$U490))</f>
        <v>7.6047146002181057E-2</v>
      </c>
      <c r="Q490">
        <f>Mapping!AH$2*Valeurs!Q490/(SUMPRODUCT(Mapping!$S$2:$AL$2,Valeurs!$B490:$U490))</f>
        <v>3.2938161471839693E-2</v>
      </c>
      <c r="R490">
        <f>Mapping!AI$2*Valeurs!R490/(SUMPRODUCT(Mapping!$S$2:$AL$2,Valeurs!$B490:$U490))</f>
        <v>7.4293397332249433E-2</v>
      </c>
      <c r="S490">
        <f>Mapping!AJ$2*Valeurs!S490/(SUMPRODUCT(Mapping!$S$2:$AL$2,Valeurs!$B490:$U490))</f>
        <v>2.2723981422617407E-2</v>
      </c>
      <c r="T490">
        <f>Mapping!AK$2*Valeurs!T490/(SUMPRODUCT(Mapping!$S$2:$AL$2,Valeurs!$B490:$U490))</f>
        <v>2.7759321495926473E-2</v>
      </c>
      <c r="U490">
        <f>Mapping!AL$2*Valeurs!U490/(SUMPRODUCT(Mapping!$S$2:$AL$2,Valeurs!$B490:$U490))</f>
        <v>6.0670110188349481E-2</v>
      </c>
      <c r="V490">
        <f>SUMPRODUCT(B490:U490,Rendements!B490:U490)</f>
        <v>9.9103028200313407E-3</v>
      </c>
      <c r="W490">
        <f t="shared" si="7"/>
        <v>1.0743178418891701</v>
      </c>
    </row>
    <row r="491" spans="1:23" x14ac:dyDescent="0.25">
      <c r="A491" s="1" t="s">
        <v>510</v>
      </c>
      <c r="B491">
        <f>Mapping!S$2*Valeurs!B491/(SUMPRODUCT(Mapping!$S$2:$AL$2,Valeurs!$B491:$U491))</f>
        <v>4.4570028144455341E-2</v>
      </c>
      <c r="C491">
        <f>Mapping!T$2*Valeurs!C491/(SUMPRODUCT(Mapping!$S$2:$AL$2,Valeurs!$B491:$U491))</f>
        <v>5.0336152344570721E-2</v>
      </c>
      <c r="D491">
        <f>Mapping!U$2*Valeurs!D491/(SUMPRODUCT(Mapping!$S$2:$AL$2,Valeurs!$B491:$U491))</f>
        <v>3.9882042949474034E-2</v>
      </c>
      <c r="E491">
        <f>Mapping!V$2*Valeurs!E491/(SUMPRODUCT(Mapping!$S$2:$AL$2,Valeurs!$B491:$U491))</f>
        <v>3.6590680389964152E-2</v>
      </c>
      <c r="F491">
        <f>Mapping!W$2*Valeurs!F491/(SUMPRODUCT(Mapping!$S$2:$AL$2,Valeurs!$B491:$U491))</f>
        <v>6.2685097549134136E-2</v>
      </c>
      <c r="G491">
        <f>Mapping!X$2*Valeurs!G491/(SUMPRODUCT(Mapping!$S$2:$AL$2,Valeurs!$B491:$U491))</f>
        <v>5.9993705794723219E-2</v>
      </c>
      <c r="H491">
        <f>Mapping!Y$2*Valeurs!H491/(SUMPRODUCT(Mapping!$S$2:$AL$2,Valeurs!$B491:$U491))</f>
        <v>7.0643582390406967E-2</v>
      </c>
      <c r="I491">
        <f>Mapping!Z$2*Valeurs!I491/(SUMPRODUCT(Mapping!$S$2:$AL$2,Valeurs!$B491:$U491))</f>
        <v>4.9674313962079053E-2</v>
      </c>
      <c r="J491">
        <f>Mapping!AA$2*Valeurs!J491/(SUMPRODUCT(Mapping!$S$2:$AL$2,Valeurs!$B491:$U491))</f>
        <v>5.4074480766026518E-3</v>
      </c>
      <c r="K491">
        <f>Mapping!AB$2*Valeurs!K491/(SUMPRODUCT(Mapping!$S$2:$AL$2,Valeurs!$B491:$U491))</f>
        <v>3.9057063760049512E-2</v>
      </c>
      <c r="L491">
        <f>Mapping!AC$2*Valeurs!L491/(SUMPRODUCT(Mapping!$S$2:$AL$2,Valeurs!$B491:$U491))</f>
        <v>0.12112990873750852</v>
      </c>
      <c r="M491">
        <f>Mapping!AD$2*Valeurs!M491/(SUMPRODUCT(Mapping!$S$2:$AL$2,Valeurs!$B491:$U491))</f>
        <v>5.4730651272475908E-2</v>
      </c>
      <c r="N491">
        <f>Mapping!AE$2*Valeurs!N491/(SUMPRODUCT(Mapping!$S$2:$AL$2,Valeurs!$B491:$U491))</f>
        <v>3.8288344589842857E-2</v>
      </c>
      <c r="O491">
        <f>Mapping!AF$2*Valeurs!O491/(SUMPRODUCT(Mapping!$S$2:$AL$2,Valeurs!$B491:$U491))</f>
        <v>3.4826829627485206E-2</v>
      </c>
      <c r="P491">
        <f>Mapping!AG$2*Valeurs!P491/(SUMPRODUCT(Mapping!$S$2:$AL$2,Valeurs!$B491:$U491))</f>
        <v>7.5450591335066736E-2</v>
      </c>
      <c r="Q491">
        <f>Mapping!AH$2*Valeurs!Q491/(SUMPRODUCT(Mapping!$S$2:$AL$2,Valeurs!$B491:$U491))</f>
        <v>3.2981250794363884E-2</v>
      </c>
      <c r="R491">
        <f>Mapping!AI$2*Valeurs!R491/(SUMPRODUCT(Mapping!$S$2:$AL$2,Valeurs!$B491:$U491))</f>
        <v>7.3431645935032E-2</v>
      </c>
      <c r="S491">
        <f>Mapping!AJ$2*Valeurs!S491/(SUMPRODUCT(Mapping!$S$2:$AL$2,Valeurs!$B491:$U491))</f>
        <v>2.2549246592237435E-2</v>
      </c>
      <c r="T491">
        <f>Mapping!AK$2*Valeurs!T491/(SUMPRODUCT(Mapping!$S$2:$AL$2,Valeurs!$B491:$U491))</f>
        <v>2.7154761573813791E-2</v>
      </c>
      <c r="U491">
        <f>Mapping!AL$2*Valeurs!U491/(SUMPRODUCT(Mapping!$S$2:$AL$2,Valeurs!$B491:$U491))</f>
        <v>6.0616654180714026E-2</v>
      </c>
      <c r="V491">
        <f>SUMPRODUCT(B491:U491,Rendements!B491:U491)</f>
        <v>-1.1432465506782577E-3</v>
      </c>
      <c r="W491">
        <f t="shared" si="7"/>
        <v>1.0730896317220984</v>
      </c>
    </row>
    <row r="492" spans="1:23" x14ac:dyDescent="0.25">
      <c r="A492" s="1" t="s">
        <v>511</v>
      </c>
      <c r="B492">
        <f>Mapping!S$2*Valeurs!B492/(SUMPRODUCT(Mapping!$S$2:$AL$2,Valeurs!$B492:$U492))</f>
        <v>4.5317555369051792E-2</v>
      </c>
      <c r="C492">
        <f>Mapping!T$2*Valeurs!C492/(SUMPRODUCT(Mapping!$S$2:$AL$2,Valeurs!$B492:$U492))</f>
        <v>5.0881924095294767E-2</v>
      </c>
      <c r="D492">
        <f>Mapping!U$2*Valeurs!D492/(SUMPRODUCT(Mapping!$S$2:$AL$2,Valeurs!$B492:$U492))</f>
        <v>3.9288213468467288E-2</v>
      </c>
      <c r="E492">
        <f>Mapping!V$2*Valeurs!E492/(SUMPRODUCT(Mapping!$S$2:$AL$2,Valeurs!$B492:$U492))</f>
        <v>3.699004288399102E-2</v>
      </c>
      <c r="F492">
        <f>Mapping!W$2*Valeurs!F492/(SUMPRODUCT(Mapping!$S$2:$AL$2,Valeurs!$B492:$U492))</f>
        <v>6.3723919126111486E-2</v>
      </c>
      <c r="G492">
        <f>Mapping!X$2*Valeurs!G492/(SUMPRODUCT(Mapping!$S$2:$AL$2,Valeurs!$B492:$U492))</f>
        <v>6.0379386500314526E-2</v>
      </c>
      <c r="H492">
        <f>Mapping!Y$2*Valeurs!H492/(SUMPRODUCT(Mapping!$S$2:$AL$2,Valeurs!$B492:$U492))</f>
        <v>6.8651384633394555E-2</v>
      </c>
      <c r="I492">
        <f>Mapping!Z$2*Valeurs!I492/(SUMPRODUCT(Mapping!$S$2:$AL$2,Valeurs!$B492:$U492))</f>
        <v>5.0297779102481031E-2</v>
      </c>
      <c r="J492">
        <f>Mapping!AA$2*Valeurs!J492/(SUMPRODUCT(Mapping!$S$2:$AL$2,Valeurs!$B492:$U492))</f>
        <v>5.4476768144310888E-3</v>
      </c>
      <c r="K492">
        <f>Mapping!AB$2*Valeurs!K492/(SUMPRODUCT(Mapping!$S$2:$AL$2,Valeurs!$B492:$U492))</f>
        <v>3.8426742316301235E-2</v>
      </c>
      <c r="L492">
        <f>Mapping!AC$2*Valeurs!L492/(SUMPRODUCT(Mapping!$S$2:$AL$2,Valeurs!$B492:$U492))</f>
        <v>0.12088088322668192</v>
      </c>
      <c r="M492">
        <f>Mapping!AD$2*Valeurs!M492/(SUMPRODUCT(Mapping!$S$2:$AL$2,Valeurs!$B492:$U492))</f>
        <v>5.6094754780691515E-2</v>
      </c>
      <c r="N492">
        <f>Mapping!AE$2*Valeurs!N492/(SUMPRODUCT(Mapping!$S$2:$AL$2,Valeurs!$B492:$U492))</f>
        <v>3.7750641914284025E-2</v>
      </c>
      <c r="O492">
        <f>Mapping!AF$2*Valeurs!O492/(SUMPRODUCT(Mapping!$S$2:$AL$2,Valeurs!$B492:$U492))</f>
        <v>3.5096077100117813E-2</v>
      </c>
      <c r="P492">
        <f>Mapping!AG$2*Valeurs!P492/(SUMPRODUCT(Mapping!$S$2:$AL$2,Valeurs!$B492:$U492))</f>
        <v>7.3965908917537168E-2</v>
      </c>
      <c r="Q492">
        <f>Mapping!AH$2*Valeurs!Q492/(SUMPRODUCT(Mapping!$S$2:$AL$2,Valeurs!$B492:$U492))</f>
        <v>3.2185295921222622E-2</v>
      </c>
      <c r="R492">
        <f>Mapping!AI$2*Valeurs!R492/(SUMPRODUCT(Mapping!$S$2:$AL$2,Valeurs!$B492:$U492))</f>
        <v>7.2157613507454171E-2</v>
      </c>
      <c r="S492">
        <f>Mapping!AJ$2*Valeurs!S492/(SUMPRODUCT(Mapping!$S$2:$AL$2,Valeurs!$B492:$U492))</f>
        <v>2.373767703358343E-2</v>
      </c>
      <c r="T492">
        <f>Mapping!AK$2*Valeurs!T492/(SUMPRODUCT(Mapping!$S$2:$AL$2,Valeurs!$B492:$U492))</f>
        <v>2.6979430248128641E-2</v>
      </c>
      <c r="U492">
        <f>Mapping!AL$2*Valeurs!U492/(SUMPRODUCT(Mapping!$S$2:$AL$2,Valeurs!$B492:$U492))</f>
        <v>6.1747093040460069E-2</v>
      </c>
      <c r="V492">
        <f>SUMPRODUCT(B492:U492,Rendements!B492:U492)</f>
        <v>2.0404402932235485E-2</v>
      </c>
      <c r="W492">
        <f t="shared" si="7"/>
        <v>1.0949853849501603</v>
      </c>
    </row>
    <row r="493" spans="1:23" x14ac:dyDescent="0.25">
      <c r="A493" s="1" t="s">
        <v>512</v>
      </c>
      <c r="B493">
        <f>Mapping!S$2*Valeurs!B493/(SUMPRODUCT(Mapping!$S$2:$AL$2,Valeurs!$B493:$U493))</f>
        <v>4.4889972912254376E-2</v>
      </c>
      <c r="C493">
        <f>Mapping!T$2*Valeurs!C493/(SUMPRODUCT(Mapping!$S$2:$AL$2,Valeurs!$B493:$U493))</f>
        <v>5.0459422526662294E-2</v>
      </c>
      <c r="D493">
        <f>Mapping!U$2*Valeurs!D493/(SUMPRODUCT(Mapping!$S$2:$AL$2,Valeurs!$B493:$U493))</f>
        <v>3.9557464757269067E-2</v>
      </c>
      <c r="E493">
        <f>Mapping!V$2*Valeurs!E493/(SUMPRODUCT(Mapping!$S$2:$AL$2,Valeurs!$B493:$U493))</f>
        <v>3.6859565276925438E-2</v>
      </c>
      <c r="F493">
        <f>Mapping!W$2*Valeurs!F493/(SUMPRODUCT(Mapping!$S$2:$AL$2,Valeurs!$B493:$U493))</f>
        <v>6.4138611112043997E-2</v>
      </c>
      <c r="G493">
        <f>Mapping!X$2*Valeurs!G493/(SUMPRODUCT(Mapping!$S$2:$AL$2,Valeurs!$B493:$U493))</f>
        <v>5.9215629868339691E-2</v>
      </c>
      <c r="H493">
        <f>Mapping!Y$2*Valeurs!H493/(SUMPRODUCT(Mapping!$S$2:$AL$2,Valeurs!$B493:$U493))</f>
        <v>6.8113920153322682E-2</v>
      </c>
      <c r="I493">
        <f>Mapping!Z$2*Valeurs!I493/(SUMPRODUCT(Mapping!$S$2:$AL$2,Valeurs!$B493:$U493))</f>
        <v>5.0410016701740445E-2</v>
      </c>
      <c r="J493">
        <f>Mapping!AA$2*Valeurs!J493/(SUMPRODUCT(Mapping!$S$2:$AL$2,Valeurs!$B493:$U493))</f>
        <v>5.346018742515864E-3</v>
      </c>
      <c r="K493">
        <f>Mapping!AB$2*Valeurs!K493/(SUMPRODUCT(Mapping!$S$2:$AL$2,Valeurs!$B493:$U493))</f>
        <v>3.7812675444727564E-2</v>
      </c>
      <c r="L493">
        <f>Mapping!AC$2*Valeurs!L493/(SUMPRODUCT(Mapping!$S$2:$AL$2,Valeurs!$B493:$U493))</f>
        <v>0.11916196026346025</v>
      </c>
      <c r="M493">
        <f>Mapping!AD$2*Valeurs!M493/(SUMPRODUCT(Mapping!$S$2:$AL$2,Valeurs!$B493:$U493))</f>
        <v>5.7406345464331786E-2</v>
      </c>
      <c r="N493">
        <f>Mapping!AE$2*Valeurs!N493/(SUMPRODUCT(Mapping!$S$2:$AL$2,Valeurs!$B493:$U493))</f>
        <v>3.7454965742522564E-2</v>
      </c>
      <c r="O493">
        <f>Mapping!AF$2*Valeurs!O493/(SUMPRODUCT(Mapping!$S$2:$AL$2,Valeurs!$B493:$U493))</f>
        <v>3.4889741207980017E-2</v>
      </c>
      <c r="P493">
        <f>Mapping!AG$2*Valeurs!P493/(SUMPRODUCT(Mapping!$S$2:$AL$2,Valeurs!$B493:$U493))</f>
        <v>7.3667219190402491E-2</v>
      </c>
      <c r="Q493">
        <f>Mapping!AH$2*Valeurs!Q493/(SUMPRODUCT(Mapping!$S$2:$AL$2,Valeurs!$B493:$U493))</f>
        <v>3.2640810389017491E-2</v>
      </c>
      <c r="R493">
        <f>Mapping!AI$2*Valeurs!R493/(SUMPRODUCT(Mapping!$S$2:$AL$2,Valeurs!$B493:$U493))</f>
        <v>7.3710404771665891E-2</v>
      </c>
      <c r="S493">
        <f>Mapping!AJ$2*Valeurs!S493/(SUMPRODUCT(Mapping!$S$2:$AL$2,Valeurs!$B493:$U493))</f>
        <v>2.615144553572965E-2</v>
      </c>
      <c r="T493">
        <f>Mapping!AK$2*Valeurs!T493/(SUMPRODUCT(Mapping!$S$2:$AL$2,Valeurs!$B493:$U493))</f>
        <v>2.7728620832340168E-2</v>
      </c>
      <c r="U493">
        <f>Mapping!AL$2*Valeurs!U493/(SUMPRODUCT(Mapping!$S$2:$AL$2,Valeurs!$B493:$U493))</f>
        <v>6.0385189106748199E-2</v>
      </c>
      <c r="V493">
        <f>SUMPRODUCT(B493:U493,Rendements!B493:U493)</f>
        <v>4.5035338044587103E-3</v>
      </c>
      <c r="W493">
        <f t="shared" si="7"/>
        <v>1.0999166886466716</v>
      </c>
    </row>
    <row r="494" spans="1:23" x14ac:dyDescent="0.25">
      <c r="A494" s="1" t="s">
        <v>513</v>
      </c>
      <c r="B494">
        <f>Mapping!S$2*Valeurs!B494/(SUMPRODUCT(Mapping!$S$2:$AL$2,Valeurs!$B494:$U494))</f>
        <v>4.6812811984053279E-2</v>
      </c>
      <c r="C494">
        <f>Mapping!T$2*Valeurs!C494/(SUMPRODUCT(Mapping!$S$2:$AL$2,Valeurs!$B494:$U494))</f>
        <v>5.0468612659833274E-2</v>
      </c>
      <c r="D494">
        <f>Mapping!U$2*Valeurs!D494/(SUMPRODUCT(Mapping!$S$2:$AL$2,Valeurs!$B494:$U494))</f>
        <v>3.9825961670687499E-2</v>
      </c>
      <c r="E494">
        <f>Mapping!V$2*Valeurs!E494/(SUMPRODUCT(Mapping!$S$2:$AL$2,Valeurs!$B494:$U494))</f>
        <v>3.7490023141588662E-2</v>
      </c>
      <c r="F494">
        <f>Mapping!W$2*Valeurs!F494/(SUMPRODUCT(Mapping!$S$2:$AL$2,Valeurs!$B494:$U494))</f>
        <v>6.3565635989193181E-2</v>
      </c>
      <c r="G494">
        <f>Mapping!X$2*Valeurs!G494/(SUMPRODUCT(Mapping!$S$2:$AL$2,Valeurs!$B494:$U494))</f>
        <v>5.8992134068469697E-2</v>
      </c>
      <c r="H494">
        <f>Mapping!Y$2*Valeurs!H494/(SUMPRODUCT(Mapping!$S$2:$AL$2,Valeurs!$B494:$U494))</f>
        <v>6.7871821104283719E-2</v>
      </c>
      <c r="I494">
        <f>Mapping!Z$2*Valeurs!I494/(SUMPRODUCT(Mapping!$S$2:$AL$2,Valeurs!$B494:$U494))</f>
        <v>5.0440310487912518E-2</v>
      </c>
      <c r="J494">
        <f>Mapping!AA$2*Valeurs!J494/(SUMPRODUCT(Mapping!$S$2:$AL$2,Valeurs!$B494:$U494))</f>
        <v>5.2200418349181007E-3</v>
      </c>
      <c r="K494">
        <f>Mapping!AB$2*Valeurs!K494/(SUMPRODUCT(Mapping!$S$2:$AL$2,Valeurs!$B494:$U494))</f>
        <v>3.7735091255725869E-2</v>
      </c>
      <c r="L494">
        <f>Mapping!AC$2*Valeurs!L494/(SUMPRODUCT(Mapping!$S$2:$AL$2,Valeurs!$B494:$U494))</f>
        <v>0.11769431379186521</v>
      </c>
      <c r="M494">
        <f>Mapping!AD$2*Valeurs!M494/(SUMPRODUCT(Mapping!$S$2:$AL$2,Valeurs!$B494:$U494))</f>
        <v>5.7026923240426221E-2</v>
      </c>
      <c r="N494">
        <f>Mapping!AE$2*Valeurs!N494/(SUMPRODUCT(Mapping!$S$2:$AL$2,Valeurs!$B494:$U494))</f>
        <v>3.8315235207591697E-2</v>
      </c>
      <c r="O494">
        <f>Mapping!AF$2*Valeurs!O494/(SUMPRODUCT(Mapping!$S$2:$AL$2,Valeurs!$B494:$U494))</f>
        <v>3.4314788684752025E-2</v>
      </c>
      <c r="P494">
        <f>Mapping!AG$2*Valeurs!P494/(SUMPRODUCT(Mapping!$S$2:$AL$2,Valeurs!$B494:$U494))</f>
        <v>7.5048734628951758E-2</v>
      </c>
      <c r="Q494">
        <f>Mapping!AH$2*Valeurs!Q494/(SUMPRODUCT(Mapping!$S$2:$AL$2,Valeurs!$B494:$U494))</f>
        <v>3.2589130486141107E-2</v>
      </c>
      <c r="R494">
        <f>Mapping!AI$2*Valeurs!R494/(SUMPRODUCT(Mapping!$S$2:$AL$2,Valeurs!$B494:$U494))</f>
        <v>7.3501038789647269E-2</v>
      </c>
      <c r="S494">
        <f>Mapping!AJ$2*Valeurs!S494/(SUMPRODUCT(Mapping!$S$2:$AL$2,Valeurs!$B494:$U494))</f>
        <v>2.531354633937637E-2</v>
      </c>
      <c r="T494">
        <f>Mapping!AK$2*Valeurs!T494/(SUMPRODUCT(Mapping!$S$2:$AL$2,Valeurs!$B494:$U494))</f>
        <v>2.7898596142119526E-2</v>
      </c>
      <c r="U494">
        <f>Mapping!AL$2*Valeurs!U494/(SUMPRODUCT(Mapping!$S$2:$AL$2,Valeurs!$B494:$U494))</f>
        <v>5.9875248492462951E-2</v>
      </c>
      <c r="V494">
        <f>SUMPRODUCT(B494:U494,Rendements!B494:U494)</f>
        <v>1.0784427901248421E-2</v>
      </c>
      <c r="W494">
        <f t="shared" si="7"/>
        <v>1.1117786608727613</v>
      </c>
    </row>
    <row r="495" spans="1:23" x14ac:dyDescent="0.25">
      <c r="A495" s="1" t="s">
        <v>514</v>
      </c>
      <c r="B495">
        <f>Mapping!S$2*Valeurs!B495/(SUMPRODUCT(Mapping!$S$2:$AL$2,Valeurs!$B495:$U495))</f>
        <v>4.7489538341362027E-2</v>
      </c>
      <c r="C495">
        <f>Mapping!T$2*Valeurs!C495/(SUMPRODUCT(Mapping!$S$2:$AL$2,Valeurs!$B495:$U495))</f>
        <v>4.9309188551871205E-2</v>
      </c>
      <c r="D495">
        <f>Mapping!U$2*Valeurs!D495/(SUMPRODUCT(Mapping!$S$2:$AL$2,Valeurs!$B495:$U495))</f>
        <v>3.8936661930295893E-2</v>
      </c>
      <c r="E495">
        <f>Mapping!V$2*Valeurs!E495/(SUMPRODUCT(Mapping!$S$2:$AL$2,Valeurs!$B495:$U495))</f>
        <v>3.8107633059687902E-2</v>
      </c>
      <c r="F495">
        <f>Mapping!W$2*Valeurs!F495/(SUMPRODUCT(Mapping!$S$2:$AL$2,Valeurs!$B495:$U495))</f>
        <v>6.2871648209765929E-2</v>
      </c>
      <c r="G495">
        <f>Mapping!X$2*Valeurs!G495/(SUMPRODUCT(Mapping!$S$2:$AL$2,Valeurs!$B495:$U495))</f>
        <v>5.8118040992547818E-2</v>
      </c>
      <c r="H495">
        <f>Mapping!Y$2*Valeurs!H495/(SUMPRODUCT(Mapping!$S$2:$AL$2,Valeurs!$B495:$U495))</f>
        <v>6.6919980180807276E-2</v>
      </c>
      <c r="I495">
        <f>Mapping!Z$2*Valeurs!I495/(SUMPRODUCT(Mapping!$S$2:$AL$2,Valeurs!$B495:$U495))</f>
        <v>5.0130619835239768E-2</v>
      </c>
      <c r="J495">
        <f>Mapping!AA$2*Valeurs!J495/(SUMPRODUCT(Mapping!$S$2:$AL$2,Valeurs!$B495:$U495))</f>
        <v>5.2296978975338998E-3</v>
      </c>
      <c r="K495">
        <f>Mapping!AB$2*Valeurs!K495/(SUMPRODUCT(Mapping!$S$2:$AL$2,Valeurs!$B495:$U495))</f>
        <v>3.7273826335620409E-2</v>
      </c>
      <c r="L495">
        <f>Mapping!AC$2*Valeurs!L495/(SUMPRODUCT(Mapping!$S$2:$AL$2,Valeurs!$B495:$U495))</f>
        <v>0.11693106012305672</v>
      </c>
      <c r="M495">
        <f>Mapping!AD$2*Valeurs!M495/(SUMPRODUCT(Mapping!$S$2:$AL$2,Valeurs!$B495:$U495))</f>
        <v>5.9022894416572311E-2</v>
      </c>
      <c r="N495">
        <f>Mapping!AE$2*Valeurs!N495/(SUMPRODUCT(Mapping!$S$2:$AL$2,Valeurs!$B495:$U495))</f>
        <v>3.8301449192099365E-2</v>
      </c>
      <c r="O495">
        <f>Mapping!AF$2*Valeurs!O495/(SUMPRODUCT(Mapping!$S$2:$AL$2,Valeurs!$B495:$U495))</f>
        <v>3.3892620271411093E-2</v>
      </c>
      <c r="P495">
        <f>Mapping!AG$2*Valeurs!P495/(SUMPRODUCT(Mapping!$S$2:$AL$2,Valeurs!$B495:$U495))</f>
        <v>7.496291091231061E-2</v>
      </c>
      <c r="Q495">
        <f>Mapping!AH$2*Valeurs!Q495/(SUMPRODUCT(Mapping!$S$2:$AL$2,Valeurs!$B495:$U495))</f>
        <v>3.2665590864092424E-2</v>
      </c>
      <c r="R495">
        <f>Mapping!AI$2*Valeurs!R495/(SUMPRODUCT(Mapping!$S$2:$AL$2,Valeurs!$B495:$U495))</f>
        <v>7.3638031037296561E-2</v>
      </c>
      <c r="S495">
        <f>Mapping!AJ$2*Valeurs!S495/(SUMPRODUCT(Mapping!$S$2:$AL$2,Valeurs!$B495:$U495))</f>
        <v>2.7027880457709454E-2</v>
      </c>
      <c r="T495">
        <f>Mapping!AK$2*Valeurs!T495/(SUMPRODUCT(Mapping!$S$2:$AL$2,Valeurs!$B495:$U495))</f>
        <v>2.9264378187664992E-2</v>
      </c>
      <c r="U495">
        <f>Mapping!AL$2*Valeurs!U495/(SUMPRODUCT(Mapping!$S$2:$AL$2,Valeurs!$B495:$U495))</f>
        <v>5.9906349203054376E-2</v>
      </c>
      <c r="V495">
        <f>SUMPRODUCT(B495:U495,Rendements!B495:U495)</f>
        <v>6.9012126438009252E-3</v>
      </c>
      <c r="W495">
        <f t="shared" si="7"/>
        <v>1.1194512818242843</v>
      </c>
    </row>
    <row r="496" spans="1:23" x14ac:dyDescent="0.25">
      <c r="A496" s="1" t="s">
        <v>515</v>
      </c>
      <c r="B496">
        <f>Mapping!S$2*Valeurs!B496/(SUMPRODUCT(Mapping!$S$2:$AL$2,Valeurs!$B496:$U496))</f>
        <v>4.8672577714387814E-2</v>
      </c>
      <c r="C496">
        <f>Mapping!T$2*Valeurs!C496/(SUMPRODUCT(Mapping!$S$2:$AL$2,Valeurs!$B496:$U496))</f>
        <v>4.9405742680554338E-2</v>
      </c>
      <c r="D496">
        <f>Mapping!U$2*Valeurs!D496/(SUMPRODUCT(Mapping!$S$2:$AL$2,Valeurs!$B496:$U496))</f>
        <v>3.916234603145502E-2</v>
      </c>
      <c r="E496">
        <f>Mapping!V$2*Valeurs!E496/(SUMPRODUCT(Mapping!$S$2:$AL$2,Valeurs!$B496:$U496))</f>
        <v>3.8892278027403422E-2</v>
      </c>
      <c r="F496">
        <f>Mapping!W$2*Valeurs!F496/(SUMPRODUCT(Mapping!$S$2:$AL$2,Valeurs!$B496:$U496))</f>
        <v>6.4587837761769157E-2</v>
      </c>
      <c r="G496">
        <f>Mapping!X$2*Valeurs!G496/(SUMPRODUCT(Mapping!$S$2:$AL$2,Valeurs!$B496:$U496))</f>
        <v>5.8518924894776642E-2</v>
      </c>
      <c r="H496">
        <f>Mapping!Y$2*Valeurs!H496/(SUMPRODUCT(Mapping!$S$2:$AL$2,Valeurs!$B496:$U496))</f>
        <v>6.7840459045861889E-2</v>
      </c>
      <c r="I496">
        <f>Mapping!Z$2*Valeurs!I496/(SUMPRODUCT(Mapping!$S$2:$AL$2,Valeurs!$B496:$U496))</f>
        <v>5.0527826258965791E-2</v>
      </c>
      <c r="J496">
        <f>Mapping!AA$2*Valeurs!J496/(SUMPRODUCT(Mapping!$S$2:$AL$2,Valeurs!$B496:$U496))</f>
        <v>5.1938263789929719E-3</v>
      </c>
      <c r="K496">
        <f>Mapping!AB$2*Valeurs!K496/(SUMPRODUCT(Mapping!$S$2:$AL$2,Valeurs!$B496:$U496))</f>
        <v>3.6454286273154238E-2</v>
      </c>
      <c r="L496">
        <f>Mapping!AC$2*Valeurs!L496/(SUMPRODUCT(Mapping!$S$2:$AL$2,Valeurs!$B496:$U496))</f>
        <v>0.11580730647378974</v>
      </c>
      <c r="M496">
        <f>Mapping!AD$2*Valeurs!M496/(SUMPRODUCT(Mapping!$S$2:$AL$2,Valeurs!$B496:$U496))</f>
        <v>5.7133179360716213E-2</v>
      </c>
      <c r="N496">
        <f>Mapping!AE$2*Valeurs!N496/(SUMPRODUCT(Mapping!$S$2:$AL$2,Valeurs!$B496:$U496))</f>
        <v>3.8786346456572043E-2</v>
      </c>
      <c r="O496">
        <f>Mapping!AF$2*Valeurs!O496/(SUMPRODUCT(Mapping!$S$2:$AL$2,Valeurs!$B496:$U496))</f>
        <v>3.3885672778448686E-2</v>
      </c>
      <c r="P496">
        <f>Mapping!AG$2*Valeurs!P496/(SUMPRODUCT(Mapping!$S$2:$AL$2,Valeurs!$B496:$U496))</f>
        <v>7.5081140944819449E-2</v>
      </c>
      <c r="Q496">
        <f>Mapping!AH$2*Valeurs!Q496/(SUMPRODUCT(Mapping!$S$2:$AL$2,Valeurs!$B496:$U496))</f>
        <v>3.3234382028967765E-2</v>
      </c>
      <c r="R496">
        <f>Mapping!AI$2*Valeurs!R496/(SUMPRODUCT(Mapping!$S$2:$AL$2,Valeurs!$B496:$U496))</f>
        <v>7.2144900093192216E-2</v>
      </c>
      <c r="S496">
        <f>Mapping!AJ$2*Valeurs!S496/(SUMPRODUCT(Mapping!$S$2:$AL$2,Valeurs!$B496:$U496))</f>
        <v>2.5901081209495115E-2</v>
      </c>
      <c r="T496">
        <f>Mapping!AK$2*Valeurs!T496/(SUMPRODUCT(Mapping!$S$2:$AL$2,Valeurs!$B496:$U496))</f>
        <v>2.9328669817846112E-2</v>
      </c>
      <c r="U496">
        <f>Mapping!AL$2*Valeurs!U496/(SUMPRODUCT(Mapping!$S$2:$AL$2,Valeurs!$B496:$U496))</f>
        <v>5.9441215768831435E-2</v>
      </c>
      <c r="V496">
        <f>SUMPRODUCT(B496:U496,Rendements!B496:U496)</f>
        <v>5.0443633615463097E-4</v>
      </c>
      <c r="W496">
        <f t="shared" si="7"/>
        <v>1.1200159737273914</v>
      </c>
    </row>
    <row r="497" spans="1:23" x14ac:dyDescent="0.25">
      <c r="A497" s="1" t="s">
        <v>516</v>
      </c>
      <c r="B497">
        <f>Mapping!S$2*Valeurs!B497/(SUMPRODUCT(Mapping!$S$2:$AL$2,Valeurs!$B497:$U497))</f>
        <v>4.7537026126737117E-2</v>
      </c>
      <c r="C497">
        <f>Mapping!T$2*Valeurs!C497/(SUMPRODUCT(Mapping!$S$2:$AL$2,Valeurs!$B497:$U497))</f>
        <v>5.0369855220189809E-2</v>
      </c>
      <c r="D497">
        <f>Mapping!U$2*Valeurs!D497/(SUMPRODUCT(Mapping!$S$2:$AL$2,Valeurs!$B497:$U497))</f>
        <v>3.7887742852624938E-2</v>
      </c>
      <c r="E497">
        <f>Mapping!V$2*Valeurs!E497/(SUMPRODUCT(Mapping!$S$2:$AL$2,Valeurs!$B497:$U497))</f>
        <v>3.7523581938212106E-2</v>
      </c>
      <c r="F497">
        <f>Mapping!W$2*Valeurs!F497/(SUMPRODUCT(Mapping!$S$2:$AL$2,Valeurs!$B497:$U497))</f>
        <v>6.5268168719068251E-2</v>
      </c>
      <c r="G497">
        <f>Mapping!X$2*Valeurs!G497/(SUMPRODUCT(Mapping!$S$2:$AL$2,Valeurs!$B497:$U497))</f>
        <v>5.9001737130685121E-2</v>
      </c>
      <c r="H497">
        <f>Mapping!Y$2*Valeurs!H497/(SUMPRODUCT(Mapping!$S$2:$AL$2,Valeurs!$B497:$U497))</f>
        <v>6.9390727585038281E-2</v>
      </c>
      <c r="I497">
        <f>Mapping!Z$2*Valeurs!I497/(SUMPRODUCT(Mapping!$S$2:$AL$2,Valeurs!$B497:$U497))</f>
        <v>5.0336722719389708E-2</v>
      </c>
      <c r="J497">
        <f>Mapping!AA$2*Valeurs!J497/(SUMPRODUCT(Mapping!$S$2:$AL$2,Valeurs!$B497:$U497))</f>
        <v>5.1829444102434244E-3</v>
      </c>
      <c r="K497">
        <f>Mapping!AB$2*Valeurs!K497/(SUMPRODUCT(Mapping!$S$2:$AL$2,Valeurs!$B497:$U497))</f>
        <v>3.6828930144522029E-2</v>
      </c>
      <c r="L497">
        <f>Mapping!AC$2*Valeurs!L497/(SUMPRODUCT(Mapping!$S$2:$AL$2,Valeurs!$B497:$U497))</f>
        <v>0.11620662593666714</v>
      </c>
      <c r="M497">
        <f>Mapping!AD$2*Valeurs!M497/(SUMPRODUCT(Mapping!$S$2:$AL$2,Valeurs!$B497:$U497))</f>
        <v>5.5536875024283318E-2</v>
      </c>
      <c r="N497">
        <f>Mapping!AE$2*Valeurs!N497/(SUMPRODUCT(Mapping!$S$2:$AL$2,Valeurs!$B497:$U497))</f>
        <v>3.8878871832412398E-2</v>
      </c>
      <c r="O497">
        <f>Mapping!AF$2*Valeurs!O497/(SUMPRODUCT(Mapping!$S$2:$AL$2,Valeurs!$B497:$U497))</f>
        <v>3.2926289183328572E-2</v>
      </c>
      <c r="P497">
        <f>Mapping!AG$2*Valeurs!P497/(SUMPRODUCT(Mapping!$S$2:$AL$2,Valeurs!$B497:$U497))</f>
        <v>7.5458006309323131E-2</v>
      </c>
      <c r="Q497">
        <f>Mapping!AH$2*Valeurs!Q497/(SUMPRODUCT(Mapping!$S$2:$AL$2,Valeurs!$B497:$U497))</f>
        <v>3.3409247470515636E-2</v>
      </c>
      <c r="R497">
        <f>Mapping!AI$2*Valeurs!R497/(SUMPRODUCT(Mapping!$S$2:$AL$2,Valeurs!$B497:$U497))</f>
        <v>7.2592317182145011E-2</v>
      </c>
      <c r="S497">
        <f>Mapping!AJ$2*Valeurs!S497/(SUMPRODUCT(Mapping!$S$2:$AL$2,Valeurs!$B497:$U497))</f>
        <v>2.6321612559668764E-2</v>
      </c>
      <c r="T497">
        <f>Mapping!AK$2*Valeurs!T497/(SUMPRODUCT(Mapping!$S$2:$AL$2,Valeurs!$B497:$U497))</f>
        <v>3.0560167988604225E-2</v>
      </c>
      <c r="U497">
        <f>Mapping!AL$2*Valeurs!U497/(SUMPRODUCT(Mapping!$S$2:$AL$2,Valeurs!$B497:$U497))</f>
        <v>5.8782549666340812E-2</v>
      </c>
      <c r="V497">
        <f>SUMPRODUCT(B497:U497,Rendements!B497:U497)</f>
        <v>-1.352040393515193E-2</v>
      </c>
      <c r="W497">
        <f t="shared" si="7"/>
        <v>1.1048729053487745</v>
      </c>
    </row>
    <row r="498" spans="1:23" x14ac:dyDescent="0.25">
      <c r="A498" s="1" t="s">
        <v>517</v>
      </c>
      <c r="B498">
        <f>Mapping!S$2*Valeurs!B498/(SUMPRODUCT(Mapping!$S$2:$AL$2,Valeurs!$B498:$U498))</f>
        <v>4.7714633967969954E-2</v>
      </c>
      <c r="C498">
        <f>Mapping!T$2*Valeurs!C498/(SUMPRODUCT(Mapping!$S$2:$AL$2,Valeurs!$B498:$U498))</f>
        <v>5.072387742735137E-2</v>
      </c>
      <c r="D498">
        <f>Mapping!U$2*Valeurs!D498/(SUMPRODUCT(Mapping!$S$2:$AL$2,Valeurs!$B498:$U498))</f>
        <v>3.7198165880731784E-2</v>
      </c>
      <c r="E498">
        <f>Mapping!V$2*Valeurs!E498/(SUMPRODUCT(Mapping!$S$2:$AL$2,Valeurs!$B498:$U498))</f>
        <v>3.8126255173699976E-2</v>
      </c>
      <c r="F498">
        <f>Mapping!W$2*Valeurs!F498/(SUMPRODUCT(Mapping!$S$2:$AL$2,Valeurs!$B498:$U498))</f>
        <v>6.4431607667949142E-2</v>
      </c>
      <c r="G498">
        <f>Mapping!X$2*Valeurs!G498/(SUMPRODUCT(Mapping!$S$2:$AL$2,Valeurs!$B498:$U498))</f>
        <v>5.9820363837911922E-2</v>
      </c>
      <c r="H498">
        <f>Mapping!Y$2*Valeurs!H498/(SUMPRODUCT(Mapping!$S$2:$AL$2,Valeurs!$B498:$U498))</f>
        <v>6.9906665998616099E-2</v>
      </c>
      <c r="I498">
        <f>Mapping!Z$2*Valeurs!I498/(SUMPRODUCT(Mapping!$S$2:$AL$2,Valeurs!$B498:$U498))</f>
        <v>5.0043578547425471E-2</v>
      </c>
      <c r="J498">
        <f>Mapping!AA$2*Valeurs!J498/(SUMPRODUCT(Mapping!$S$2:$AL$2,Valeurs!$B498:$U498))</f>
        <v>5.1639167373614403E-3</v>
      </c>
      <c r="K498">
        <f>Mapping!AB$2*Valeurs!K498/(SUMPRODUCT(Mapping!$S$2:$AL$2,Valeurs!$B498:$U498))</f>
        <v>3.6354579274672102E-2</v>
      </c>
      <c r="L498">
        <f>Mapping!AC$2*Valeurs!L498/(SUMPRODUCT(Mapping!$S$2:$AL$2,Valeurs!$B498:$U498))</f>
        <v>0.11653392898633362</v>
      </c>
      <c r="M498">
        <f>Mapping!AD$2*Valeurs!M498/(SUMPRODUCT(Mapping!$S$2:$AL$2,Valeurs!$B498:$U498))</f>
        <v>5.5896218537385696E-2</v>
      </c>
      <c r="N498">
        <f>Mapping!AE$2*Valeurs!N498/(SUMPRODUCT(Mapping!$S$2:$AL$2,Valeurs!$B498:$U498))</f>
        <v>3.858846490756062E-2</v>
      </c>
      <c r="O498">
        <f>Mapping!AF$2*Valeurs!O498/(SUMPRODUCT(Mapping!$S$2:$AL$2,Valeurs!$B498:$U498))</f>
        <v>3.2971524625719284E-2</v>
      </c>
      <c r="P498">
        <f>Mapping!AG$2*Valeurs!P498/(SUMPRODUCT(Mapping!$S$2:$AL$2,Valeurs!$B498:$U498))</f>
        <v>7.6120399846805575E-2</v>
      </c>
      <c r="Q498">
        <f>Mapping!AH$2*Valeurs!Q498/(SUMPRODUCT(Mapping!$S$2:$AL$2,Valeurs!$B498:$U498))</f>
        <v>3.3488953921296229E-2</v>
      </c>
      <c r="R498">
        <f>Mapping!AI$2*Valeurs!R498/(SUMPRODUCT(Mapping!$S$2:$AL$2,Valeurs!$B498:$U498))</f>
        <v>7.030416478165466E-2</v>
      </c>
      <c r="S498">
        <f>Mapping!AJ$2*Valeurs!S498/(SUMPRODUCT(Mapping!$S$2:$AL$2,Valeurs!$B498:$U498))</f>
        <v>2.5588838768760419E-2</v>
      </c>
      <c r="T498">
        <f>Mapping!AK$2*Valeurs!T498/(SUMPRODUCT(Mapping!$S$2:$AL$2,Valeurs!$B498:$U498))</f>
        <v>3.1104552467700549E-2</v>
      </c>
      <c r="U498">
        <f>Mapping!AL$2*Valeurs!U498/(SUMPRODUCT(Mapping!$S$2:$AL$2,Valeurs!$B498:$U498))</f>
        <v>5.9919308643094131E-2</v>
      </c>
      <c r="V498">
        <f>SUMPRODUCT(B498:U498,Rendements!B498:U498)</f>
        <v>2.1715950002378212E-3</v>
      </c>
      <c r="W498">
        <f t="shared" si="7"/>
        <v>1.1072722418259282</v>
      </c>
    </row>
    <row r="499" spans="1:23" x14ac:dyDescent="0.25">
      <c r="A499" s="1" t="s">
        <v>518</v>
      </c>
      <c r="B499">
        <f>Mapping!S$2*Valeurs!B499/(SUMPRODUCT(Mapping!$S$2:$AL$2,Valeurs!$B499:$U499))</f>
        <v>4.7725731886040124E-2</v>
      </c>
      <c r="C499">
        <f>Mapping!T$2*Valeurs!C499/(SUMPRODUCT(Mapping!$S$2:$AL$2,Valeurs!$B499:$U499))</f>
        <v>5.0745627337945805E-2</v>
      </c>
      <c r="D499">
        <f>Mapping!U$2*Valeurs!D499/(SUMPRODUCT(Mapping!$S$2:$AL$2,Valeurs!$B499:$U499))</f>
        <v>3.7024851678826874E-2</v>
      </c>
      <c r="E499">
        <f>Mapping!V$2*Valeurs!E499/(SUMPRODUCT(Mapping!$S$2:$AL$2,Valeurs!$B499:$U499))</f>
        <v>3.7465626983328407E-2</v>
      </c>
      <c r="F499">
        <f>Mapping!W$2*Valeurs!F499/(SUMPRODUCT(Mapping!$S$2:$AL$2,Valeurs!$B499:$U499))</f>
        <v>6.3869129413646905E-2</v>
      </c>
      <c r="G499">
        <f>Mapping!X$2*Valeurs!G499/(SUMPRODUCT(Mapping!$S$2:$AL$2,Valeurs!$B499:$U499))</f>
        <v>5.9686796371411423E-2</v>
      </c>
      <c r="H499">
        <f>Mapping!Y$2*Valeurs!H499/(SUMPRODUCT(Mapping!$S$2:$AL$2,Valeurs!$B499:$U499))</f>
        <v>7.0308225455570736E-2</v>
      </c>
      <c r="I499">
        <f>Mapping!Z$2*Valeurs!I499/(SUMPRODUCT(Mapping!$S$2:$AL$2,Valeurs!$B499:$U499))</f>
        <v>4.9934567224314573E-2</v>
      </c>
      <c r="J499">
        <f>Mapping!AA$2*Valeurs!J499/(SUMPRODUCT(Mapping!$S$2:$AL$2,Valeurs!$B499:$U499))</f>
        <v>5.1132805304143162E-3</v>
      </c>
      <c r="K499">
        <f>Mapping!AB$2*Valeurs!K499/(SUMPRODUCT(Mapping!$S$2:$AL$2,Valeurs!$B499:$U499))</f>
        <v>3.6397568698486149E-2</v>
      </c>
      <c r="L499">
        <f>Mapping!AC$2*Valeurs!L499/(SUMPRODUCT(Mapping!$S$2:$AL$2,Valeurs!$B499:$U499))</f>
        <v>0.11914495744680527</v>
      </c>
      <c r="M499">
        <f>Mapping!AD$2*Valeurs!M499/(SUMPRODUCT(Mapping!$S$2:$AL$2,Valeurs!$B499:$U499))</f>
        <v>5.3747569788487409E-2</v>
      </c>
      <c r="N499">
        <f>Mapping!AE$2*Valeurs!N499/(SUMPRODUCT(Mapping!$S$2:$AL$2,Valeurs!$B499:$U499))</f>
        <v>3.7678490999548328E-2</v>
      </c>
      <c r="O499">
        <f>Mapping!AF$2*Valeurs!O499/(SUMPRODUCT(Mapping!$S$2:$AL$2,Valeurs!$B499:$U499))</f>
        <v>3.2305924535312287E-2</v>
      </c>
      <c r="P499">
        <f>Mapping!AG$2*Valeurs!P499/(SUMPRODUCT(Mapping!$S$2:$AL$2,Valeurs!$B499:$U499))</f>
        <v>7.7640931966298787E-2</v>
      </c>
      <c r="Q499">
        <f>Mapping!AH$2*Valeurs!Q499/(SUMPRODUCT(Mapping!$S$2:$AL$2,Valeurs!$B499:$U499))</f>
        <v>3.3794646824802113E-2</v>
      </c>
      <c r="R499">
        <f>Mapping!AI$2*Valeurs!R499/(SUMPRODUCT(Mapping!$S$2:$AL$2,Valeurs!$B499:$U499))</f>
        <v>7.1887255966322811E-2</v>
      </c>
      <c r="S499">
        <f>Mapping!AJ$2*Valeurs!S499/(SUMPRODUCT(Mapping!$S$2:$AL$2,Valeurs!$B499:$U499))</f>
        <v>2.508895004289402E-2</v>
      </c>
      <c r="T499">
        <f>Mapping!AK$2*Valeurs!T499/(SUMPRODUCT(Mapping!$S$2:$AL$2,Valeurs!$B499:$U499))</f>
        <v>3.0637510712692512E-2</v>
      </c>
      <c r="U499">
        <f>Mapping!AL$2*Valeurs!U499/(SUMPRODUCT(Mapping!$S$2:$AL$2,Valeurs!$B499:$U499))</f>
        <v>5.9802356136851018E-2</v>
      </c>
      <c r="V499">
        <f>SUMPRODUCT(B499:U499,Rendements!B499:U499)</f>
        <v>-1.463523260528662E-4</v>
      </c>
      <c r="W499">
        <f t="shared" si="7"/>
        <v>1.1071101899577631</v>
      </c>
    </row>
    <row r="500" spans="1:23" x14ac:dyDescent="0.25">
      <c r="A500" s="1" t="s">
        <v>519</v>
      </c>
      <c r="B500">
        <f>Mapping!S$2*Valeurs!B500/(SUMPRODUCT(Mapping!$S$2:$AL$2,Valeurs!$B500:$U500))</f>
        <v>4.7512104447263684E-2</v>
      </c>
      <c r="C500">
        <f>Mapping!T$2*Valeurs!C500/(SUMPRODUCT(Mapping!$S$2:$AL$2,Valeurs!$B500:$U500))</f>
        <v>4.9495224143989443E-2</v>
      </c>
      <c r="D500">
        <f>Mapping!U$2*Valeurs!D500/(SUMPRODUCT(Mapping!$S$2:$AL$2,Valeurs!$B500:$U500))</f>
        <v>3.6721781536280383E-2</v>
      </c>
      <c r="E500">
        <f>Mapping!V$2*Valeurs!E500/(SUMPRODUCT(Mapping!$S$2:$AL$2,Valeurs!$B500:$U500))</f>
        <v>3.7643149323189497E-2</v>
      </c>
      <c r="F500">
        <f>Mapping!W$2*Valeurs!F500/(SUMPRODUCT(Mapping!$S$2:$AL$2,Valeurs!$B500:$U500))</f>
        <v>6.2487414951755825E-2</v>
      </c>
      <c r="G500">
        <f>Mapping!X$2*Valeurs!G500/(SUMPRODUCT(Mapping!$S$2:$AL$2,Valeurs!$B500:$U500))</f>
        <v>5.9448194124093683E-2</v>
      </c>
      <c r="H500">
        <f>Mapping!Y$2*Valeurs!H500/(SUMPRODUCT(Mapping!$S$2:$AL$2,Valeurs!$B500:$U500))</f>
        <v>6.9922411781810342E-2</v>
      </c>
      <c r="I500">
        <f>Mapping!Z$2*Valeurs!I500/(SUMPRODUCT(Mapping!$S$2:$AL$2,Valeurs!$B500:$U500))</f>
        <v>4.9808393962918772E-2</v>
      </c>
      <c r="J500">
        <f>Mapping!AA$2*Valeurs!J500/(SUMPRODUCT(Mapping!$S$2:$AL$2,Valeurs!$B500:$U500))</f>
        <v>5.0528131990031444E-3</v>
      </c>
      <c r="K500">
        <f>Mapping!AB$2*Valeurs!K500/(SUMPRODUCT(Mapping!$S$2:$AL$2,Valeurs!$B500:$U500))</f>
        <v>3.625132807603778E-2</v>
      </c>
      <c r="L500">
        <f>Mapping!AC$2*Valeurs!L500/(SUMPRODUCT(Mapping!$S$2:$AL$2,Valeurs!$B500:$U500))</f>
        <v>0.12415510182698467</v>
      </c>
      <c r="M500">
        <f>Mapping!AD$2*Valeurs!M500/(SUMPRODUCT(Mapping!$S$2:$AL$2,Valeurs!$B500:$U500))</f>
        <v>5.4910916684393289E-2</v>
      </c>
      <c r="N500">
        <f>Mapping!AE$2*Valeurs!N500/(SUMPRODUCT(Mapping!$S$2:$AL$2,Valeurs!$B500:$U500))</f>
        <v>3.8106757529367867E-2</v>
      </c>
      <c r="O500">
        <f>Mapping!AF$2*Valeurs!O500/(SUMPRODUCT(Mapping!$S$2:$AL$2,Valeurs!$B500:$U500))</f>
        <v>3.2405876947512902E-2</v>
      </c>
      <c r="P500">
        <f>Mapping!AG$2*Valeurs!P500/(SUMPRODUCT(Mapping!$S$2:$AL$2,Valeurs!$B500:$U500))</f>
        <v>7.5937897762855922E-2</v>
      </c>
      <c r="Q500">
        <f>Mapping!AH$2*Valeurs!Q500/(SUMPRODUCT(Mapping!$S$2:$AL$2,Valeurs!$B500:$U500))</f>
        <v>3.3053369795040394E-2</v>
      </c>
      <c r="R500">
        <f>Mapping!AI$2*Valeurs!R500/(SUMPRODUCT(Mapping!$S$2:$AL$2,Valeurs!$B500:$U500))</f>
        <v>7.0752283763624677E-2</v>
      </c>
      <c r="S500">
        <f>Mapping!AJ$2*Valeurs!S500/(SUMPRODUCT(Mapping!$S$2:$AL$2,Valeurs!$B500:$U500))</f>
        <v>2.5482423741862298E-2</v>
      </c>
      <c r="T500">
        <f>Mapping!AK$2*Valeurs!T500/(SUMPRODUCT(Mapping!$S$2:$AL$2,Valeurs!$B500:$U500))</f>
        <v>3.0069894019187079E-2</v>
      </c>
      <c r="U500">
        <f>Mapping!AL$2*Valeurs!U500/(SUMPRODUCT(Mapping!$S$2:$AL$2,Valeurs!$B500:$U500))</f>
        <v>6.0782662382828402E-2</v>
      </c>
      <c r="V500">
        <f>SUMPRODUCT(B500:U500,Rendements!B500:U500)</f>
        <v>2.2850979389566352E-2</v>
      </c>
      <c r="W500">
        <f t="shared" si="7"/>
        <v>1.1324087420904669</v>
      </c>
    </row>
    <row r="501" spans="1:23" x14ac:dyDescent="0.25">
      <c r="A501" s="1" t="s">
        <v>520</v>
      </c>
      <c r="B501">
        <f>Mapping!S$2*Valeurs!B501/(SUMPRODUCT(Mapping!$S$2:$AL$2,Valeurs!$B501:$U501))</f>
        <v>4.6696364097957264E-2</v>
      </c>
      <c r="C501">
        <f>Mapping!T$2*Valeurs!C501/(SUMPRODUCT(Mapping!$S$2:$AL$2,Valeurs!$B501:$U501))</f>
        <v>4.9744658861234033E-2</v>
      </c>
      <c r="D501">
        <f>Mapping!U$2*Valeurs!D501/(SUMPRODUCT(Mapping!$S$2:$AL$2,Valeurs!$B501:$U501))</f>
        <v>3.6797510928983222E-2</v>
      </c>
      <c r="E501">
        <f>Mapping!V$2*Valeurs!E501/(SUMPRODUCT(Mapping!$S$2:$AL$2,Valeurs!$B501:$U501))</f>
        <v>3.7706863988267642E-2</v>
      </c>
      <c r="F501">
        <f>Mapping!W$2*Valeurs!F501/(SUMPRODUCT(Mapping!$S$2:$AL$2,Valeurs!$B501:$U501))</f>
        <v>6.188457556534728E-2</v>
      </c>
      <c r="G501">
        <f>Mapping!X$2*Valeurs!G501/(SUMPRODUCT(Mapping!$S$2:$AL$2,Valeurs!$B501:$U501))</f>
        <v>5.9216289541943648E-2</v>
      </c>
      <c r="H501">
        <f>Mapping!Y$2*Valeurs!H501/(SUMPRODUCT(Mapping!$S$2:$AL$2,Valeurs!$B501:$U501))</f>
        <v>6.7856668016459606E-2</v>
      </c>
      <c r="I501">
        <f>Mapping!Z$2*Valeurs!I501/(SUMPRODUCT(Mapping!$S$2:$AL$2,Valeurs!$B501:$U501))</f>
        <v>4.9773391347457958E-2</v>
      </c>
      <c r="J501">
        <f>Mapping!AA$2*Valeurs!J501/(SUMPRODUCT(Mapping!$S$2:$AL$2,Valeurs!$B501:$U501))</f>
        <v>5.1517389311042531E-3</v>
      </c>
      <c r="K501">
        <f>Mapping!AB$2*Valeurs!K501/(SUMPRODUCT(Mapping!$S$2:$AL$2,Valeurs!$B501:$U501))</f>
        <v>3.7205485229746163E-2</v>
      </c>
      <c r="L501">
        <f>Mapping!AC$2*Valeurs!L501/(SUMPRODUCT(Mapping!$S$2:$AL$2,Valeurs!$B501:$U501))</f>
        <v>0.1210714768582435</v>
      </c>
      <c r="M501">
        <f>Mapping!AD$2*Valeurs!M501/(SUMPRODUCT(Mapping!$S$2:$AL$2,Valeurs!$B501:$U501))</f>
        <v>5.6014236905786038E-2</v>
      </c>
      <c r="N501">
        <f>Mapping!AE$2*Valeurs!N501/(SUMPRODUCT(Mapping!$S$2:$AL$2,Valeurs!$B501:$U501))</f>
        <v>3.8489970868155844E-2</v>
      </c>
      <c r="O501">
        <f>Mapping!AF$2*Valeurs!O501/(SUMPRODUCT(Mapping!$S$2:$AL$2,Valeurs!$B501:$U501))</f>
        <v>3.3162692551991974E-2</v>
      </c>
      <c r="P501">
        <f>Mapping!AG$2*Valeurs!P501/(SUMPRODUCT(Mapping!$S$2:$AL$2,Valeurs!$B501:$U501))</f>
        <v>7.6986935352853128E-2</v>
      </c>
      <c r="Q501">
        <f>Mapping!AH$2*Valeurs!Q501/(SUMPRODUCT(Mapping!$S$2:$AL$2,Valeurs!$B501:$U501))</f>
        <v>3.3020382371289632E-2</v>
      </c>
      <c r="R501">
        <f>Mapping!AI$2*Valeurs!R501/(SUMPRODUCT(Mapping!$S$2:$AL$2,Valeurs!$B501:$U501))</f>
        <v>7.1237025056851783E-2</v>
      </c>
      <c r="S501">
        <f>Mapping!AJ$2*Valeurs!S501/(SUMPRODUCT(Mapping!$S$2:$AL$2,Valeurs!$B501:$U501))</f>
        <v>2.676478753855668E-2</v>
      </c>
      <c r="T501">
        <f>Mapping!AK$2*Valeurs!T501/(SUMPRODUCT(Mapping!$S$2:$AL$2,Valeurs!$B501:$U501))</f>
        <v>3.0554034772874418E-2</v>
      </c>
      <c r="U501">
        <f>Mapping!AL$2*Valeurs!U501/(SUMPRODUCT(Mapping!$S$2:$AL$2,Valeurs!$B501:$U501))</f>
        <v>6.0664911214896131E-2</v>
      </c>
      <c r="V501">
        <f>SUMPRODUCT(B501:U501,Rendements!B501:U501)</f>
        <v>-2.9956749815465067E-3</v>
      </c>
      <c r="W501">
        <f t="shared" si="7"/>
        <v>1.1290164135529019</v>
      </c>
    </row>
    <row r="502" spans="1:23" x14ac:dyDescent="0.25">
      <c r="A502" s="1" t="s">
        <v>521</v>
      </c>
      <c r="B502">
        <f>Mapping!S$2*Valeurs!B502/(SUMPRODUCT(Mapping!$S$2:$AL$2,Valeurs!$B502:$U502))</f>
        <v>4.563821589357929E-2</v>
      </c>
      <c r="C502">
        <f>Mapping!T$2*Valeurs!C502/(SUMPRODUCT(Mapping!$S$2:$AL$2,Valeurs!$B502:$U502))</f>
        <v>5.0304942480549494E-2</v>
      </c>
      <c r="D502">
        <f>Mapping!U$2*Valeurs!D502/(SUMPRODUCT(Mapping!$S$2:$AL$2,Valeurs!$B502:$U502))</f>
        <v>3.8881671058949678E-2</v>
      </c>
      <c r="E502">
        <f>Mapping!V$2*Valeurs!E502/(SUMPRODUCT(Mapping!$S$2:$AL$2,Valeurs!$B502:$U502))</f>
        <v>3.7260465888469992E-2</v>
      </c>
      <c r="F502">
        <f>Mapping!W$2*Valeurs!F502/(SUMPRODUCT(Mapping!$S$2:$AL$2,Valeurs!$B502:$U502))</f>
        <v>6.2006842246742598E-2</v>
      </c>
      <c r="G502">
        <f>Mapping!X$2*Valeurs!G502/(SUMPRODUCT(Mapping!$S$2:$AL$2,Valeurs!$B502:$U502))</f>
        <v>5.966443364148831E-2</v>
      </c>
      <c r="H502">
        <f>Mapping!Y$2*Valeurs!H502/(SUMPRODUCT(Mapping!$S$2:$AL$2,Valeurs!$B502:$U502))</f>
        <v>6.7891965703049728E-2</v>
      </c>
      <c r="I502">
        <f>Mapping!Z$2*Valeurs!I502/(SUMPRODUCT(Mapping!$S$2:$AL$2,Valeurs!$B502:$U502))</f>
        <v>4.9947504288475227E-2</v>
      </c>
      <c r="J502">
        <f>Mapping!AA$2*Valeurs!J502/(SUMPRODUCT(Mapping!$S$2:$AL$2,Valeurs!$B502:$U502))</f>
        <v>5.2455481267405972E-3</v>
      </c>
      <c r="K502">
        <f>Mapping!AB$2*Valeurs!K502/(SUMPRODUCT(Mapping!$S$2:$AL$2,Valeurs!$B502:$U502))</f>
        <v>3.730146164182923E-2</v>
      </c>
      <c r="L502">
        <f>Mapping!AC$2*Valeurs!L502/(SUMPRODUCT(Mapping!$S$2:$AL$2,Valeurs!$B502:$U502))</f>
        <v>0.12181815428472986</v>
      </c>
      <c r="M502">
        <f>Mapping!AD$2*Valeurs!M502/(SUMPRODUCT(Mapping!$S$2:$AL$2,Valeurs!$B502:$U502))</f>
        <v>5.5241656190193042E-2</v>
      </c>
      <c r="N502">
        <f>Mapping!AE$2*Valeurs!N502/(SUMPRODUCT(Mapping!$S$2:$AL$2,Valeurs!$B502:$U502))</f>
        <v>3.7703501856089616E-2</v>
      </c>
      <c r="O502">
        <f>Mapping!AF$2*Valeurs!O502/(SUMPRODUCT(Mapping!$S$2:$AL$2,Valeurs!$B502:$U502))</f>
        <v>3.302127994718293E-2</v>
      </c>
      <c r="P502">
        <f>Mapping!AG$2*Valeurs!P502/(SUMPRODUCT(Mapping!$S$2:$AL$2,Valeurs!$B502:$U502))</f>
        <v>7.7270284059773667E-2</v>
      </c>
      <c r="Q502">
        <f>Mapping!AH$2*Valeurs!Q502/(SUMPRODUCT(Mapping!$S$2:$AL$2,Valeurs!$B502:$U502))</f>
        <v>3.2593140939898214E-2</v>
      </c>
      <c r="R502">
        <f>Mapping!AI$2*Valeurs!R502/(SUMPRODUCT(Mapping!$S$2:$AL$2,Valeurs!$B502:$U502))</f>
        <v>7.0613006261406971E-2</v>
      </c>
      <c r="S502">
        <f>Mapping!AJ$2*Valeurs!S502/(SUMPRODUCT(Mapping!$S$2:$AL$2,Valeurs!$B502:$U502))</f>
        <v>2.6188099498100088E-2</v>
      </c>
      <c r="T502">
        <f>Mapping!AK$2*Valeurs!T502/(SUMPRODUCT(Mapping!$S$2:$AL$2,Valeurs!$B502:$U502))</f>
        <v>3.0808317880534151E-2</v>
      </c>
      <c r="U502">
        <f>Mapping!AL$2*Valeurs!U502/(SUMPRODUCT(Mapping!$S$2:$AL$2,Valeurs!$B502:$U502))</f>
        <v>6.0599508112217405E-2</v>
      </c>
      <c r="V502">
        <f>SUMPRODUCT(B502:U502,Rendements!B502:U502)</f>
        <v>-8.6039380675814632E-3</v>
      </c>
      <c r="W502">
        <f t="shared" si="7"/>
        <v>1.1193024262534099</v>
      </c>
    </row>
    <row r="503" spans="1:23" x14ac:dyDescent="0.25">
      <c r="A503" s="1" t="s">
        <v>522</v>
      </c>
      <c r="B503">
        <f>Mapping!S$2*Valeurs!B503/(SUMPRODUCT(Mapping!$S$2:$AL$2,Valeurs!$B503:$U503))</f>
        <v>4.6014307134500776E-2</v>
      </c>
      <c r="C503">
        <f>Mapping!T$2*Valeurs!C503/(SUMPRODUCT(Mapping!$S$2:$AL$2,Valeurs!$B503:$U503))</f>
        <v>5.0250897139216745E-2</v>
      </c>
      <c r="D503">
        <f>Mapping!U$2*Valeurs!D503/(SUMPRODUCT(Mapping!$S$2:$AL$2,Valeurs!$B503:$U503))</f>
        <v>3.9558304147633082E-2</v>
      </c>
      <c r="E503">
        <f>Mapping!V$2*Valeurs!E503/(SUMPRODUCT(Mapping!$S$2:$AL$2,Valeurs!$B503:$U503))</f>
        <v>3.7944917119616561E-2</v>
      </c>
      <c r="F503">
        <f>Mapping!W$2*Valeurs!F503/(SUMPRODUCT(Mapping!$S$2:$AL$2,Valeurs!$B503:$U503))</f>
        <v>6.0453235625785258E-2</v>
      </c>
      <c r="G503">
        <f>Mapping!X$2*Valeurs!G503/(SUMPRODUCT(Mapping!$S$2:$AL$2,Valeurs!$B503:$U503))</f>
        <v>5.9955533003718947E-2</v>
      </c>
      <c r="H503">
        <f>Mapping!Y$2*Valeurs!H503/(SUMPRODUCT(Mapping!$S$2:$AL$2,Valeurs!$B503:$U503))</f>
        <v>6.7720780207175438E-2</v>
      </c>
      <c r="I503">
        <f>Mapping!Z$2*Valeurs!I503/(SUMPRODUCT(Mapping!$S$2:$AL$2,Valeurs!$B503:$U503))</f>
        <v>4.9919759981792662E-2</v>
      </c>
      <c r="J503">
        <f>Mapping!AA$2*Valeurs!J503/(SUMPRODUCT(Mapping!$S$2:$AL$2,Valeurs!$B503:$U503))</f>
        <v>5.2119926845517039E-3</v>
      </c>
      <c r="K503">
        <f>Mapping!AB$2*Valeurs!K503/(SUMPRODUCT(Mapping!$S$2:$AL$2,Valeurs!$B503:$U503))</f>
        <v>3.6934800069202828E-2</v>
      </c>
      <c r="L503">
        <f>Mapping!AC$2*Valeurs!L503/(SUMPRODUCT(Mapping!$S$2:$AL$2,Valeurs!$B503:$U503))</f>
        <v>0.12128412431145839</v>
      </c>
      <c r="M503">
        <f>Mapping!AD$2*Valeurs!M503/(SUMPRODUCT(Mapping!$S$2:$AL$2,Valeurs!$B503:$U503))</f>
        <v>5.5551213096299637E-2</v>
      </c>
      <c r="N503">
        <f>Mapping!AE$2*Valeurs!N503/(SUMPRODUCT(Mapping!$S$2:$AL$2,Valeurs!$B503:$U503))</f>
        <v>3.7229253123504849E-2</v>
      </c>
      <c r="O503">
        <f>Mapping!AF$2*Valeurs!O503/(SUMPRODUCT(Mapping!$S$2:$AL$2,Valeurs!$B503:$U503))</f>
        <v>3.3882170295391985E-2</v>
      </c>
      <c r="P503">
        <f>Mapping!AG$2*Valeurs!P503/(SUMPRODUCT(Mapping!$S$2:$AL$2,Valeurs!$B503:$U503))</f>
        <v>7.6850465142023122E-2</v>
      </c>
      <c r="Q503">
        <f>Mapping!AH$2*Valeurs!Q503/(SUMPRODUCT(Mapping!$S$2:$AL$2,Valeurs!$B503:$U503))</f>
        <v>3.2875839576850342E-2</v>
      </c>
      <c r="R503">
        <f>Mapping!AI$2*Valeurs!R503/(SUMPRODUCT(Mapping!$S$2:$AL$2,Valeurs!$B503:$U503))</f>
        <v>7.1205857303868719E-2</v>
      </c>
      <c r="S503">
        <f>Mapping!AJ$2*Valeurs!S503/(SUMPRODUCT(Mapping!$S$2:$AL$2,Valeurs!$B503:$U503))</f>
        <v>2.6262193914643444E-2</v>
      </c>
      <c r="T503">
        <f>Mapping!AK$2*Valeurs!T503/(SUMPRODUCT(Mapping!$S$2:$AL$2,Valeurs!$B503:$U503))</f>
        <v>2.9889123438527614E-2</v>
      </c>
      <c r="U503">
        <f>Mapping!AL$2*Valeurs!U503/(SUMPRODUCT(Mapping!$S$2:$AL$2,Valeurs!$B503:$U503))</f>
        <v>6.1005232684237833E-2</v>
      </c>
      <c r="V503">
        <f>SUMPRODUCT(B503:U503,Rendements!B503:U503)</f>
        <v>9.0939008806968386E-3</v>
      </c>
      <c r="W503">
        <f t="shared" si="7"/>
        <v>1.1294812515732819</v>
      </c>
    </row>
    <row r="504" spans="1:23" x14ac:dyDescent="0.25">
      <c r="A504" s="1" t="s">
        <v>523</v>
      </c>
      <c r="B504">
        <f>Mapping!S$2*Valeurs!B504/(SUMPRODUCT(Mapping!$S$2:$AL$2,Valeurs!$B504:$U504))</f>
        <v>4.4662974309757637E-2</v>
      </c>
      <c r="C504">
        <f>Mapping!T$2*Valeurs!C504/(SUMPRODUCT(Mapping!$S$2:$AL$2,Valeurs!$B504:$U504))</f>
        <v>5.1134853800861781E-2</v>
      </c>
      <c r="D504">
        <f>Mapping!U$2*Valeurs!D504/(SUMPRODUCT(Mapping!$S$2:$AL$2,Valeurs!$B504:$U504))</f>
        <v>3.9301502472102401E-2</v>
      </c>
      <c r="E504">
        <f>Mapping!V$2*Valeurs!E504/(SUMPRODUCT(Mapping!$S$2:$AL$2,Valeurs!$B504:$U504))</f>
        <v>3.8905077300384082E-2</v>
      </c>
      <c r="F504">
        <f>Mapping!W$2*Valeurs!F504/(SUMPRODUCT(Mapping!$S$2:$AL$2,Valeurs!$B504:$U504))</f>
        <v>5.8492717424429554E-2</v>
      </c>
      <c r="G504">
        <f>Mapping!X$2*Valeurs!G504/(SUMPRODUCT(Mapping!$S$2:$AL$2,Valeurs!$B504:$U504))</f>
        <v>5.9538948645510119E-2</v>
      </c>
      <c r="H504">
        <f>Mapping!Y$2*Valeurs!H504/(SUMPRODUCT(Mapping!$S$2:$AL$2,Valeurs!$B504:$U504))</f>
        <v>6.6259710023782573E-2</v>
      </c>
      <c r="I504">
        <f>Mapping!Z$2*Valeurs!I504/(SUMPRODUCT(Mapping!$S$2:$AL$2,Valeurs!$B504:$U504))</f>
        <v>5.5043912129982657E-2</v>
      </c>
      <c r="J504">
        <f>Mapping!AA$2*Valeurs!J504/(SUMPRODUCT(Mapping!$S$2:$AL$2,Valeurs!$B504:$U504))</f>
        <v>5.147474542946907E-3</v>
      </c>
      <c r="K504">
        <f>Mapping!AB$2*Valeurs!K504/(SUMPRODUCT(Mapping!$S$2:$AL$2,Valeurs!$B504:$U504))</f>
        <v>3.7071135316528038E-2</v>
      </c>
      <c r="L504">
        <f>Mapping!AC$2*Valeurs!L504/(SUMPRODUCT(Mapping!$S$2:$AL$2,Valeurs!$B504:$U504))</f>
        <v>0.12023086072823655</v>
      </c>
      <c r="M504">
        <f>Mapping!AD$2*Valeurs!M504/(SUMPRODUCT(Mapping!$S$2:$AL$2,Valeurs!$B504:$U504))</f>
        <v>5.4844383599471344E-2</v>
      </c>
      <c r="N504">
        <f>Mapping!AE$2*Valeurs!N504/(SUMPRODUCT(Mapping!$S$2:$AL$2,Valeurs!$B504:$U504))</f>
        <v>3.7994702178093587E-2</v>
      </c>
      <c r="O504">
        <f>Mapping!AF$2*Valeurs!O504/(SUMPRODUCT(Mapping!$S$2:$AL$2,Valeurs!$B504:$U504))</f>
        <v>3.3709516346377776E-2</v>
      </c>
      <c r="P504">
        <f>Mapping!AG$2*Valeurs!P504/(SUMPRODUCT(Mapping!$S$2:$AL$2,Valeurs!$B504:$U504))</f>
        <v>7.8652619679990918E-2</v>
      </c>
      <c r="Q504">
        <f>Mapping!AH$2*Valeurs!Q504/(SUMPRODUCT(Mapping!$S$2:$AL$2,Valeurs!$B504:$U504))</f>
        <v>3.2415120178920911E-2</v>
      </c>
      <c r="R504">
        <f>Mapping!AI$2*Valeurs!R504/(SUMPRODUCT(Mapping!$S$2:$AL$2,Valeurs!$B504:$U504))</f>
        <v>7.0098710962741284E-2</v>
      </c>
      <c r="S504">
        <f>Mapping!AJ$2*Valeurs!S504/(SUMPRODUCT(Mapping!$S$2:$AL$2,Valeurs!$B504:$U504))</f>
        <v>2.6196210360384522E-2</v>
      </c>
      <c r="T504">
        <f>Mapping!AK$2*Valeurs!T504/(SUMPRODUCT(Mapping!$S$2:$AL$2,Valeurs!$B504:$U504))</f>
        <v>3.0021105617359101E-2</v>
      </c>
      <c r="U504">
        <f>Mapping!AL$2*Valeurs!U504/(SUMPRODUCT(Mapping!$S$2:$AL$2,Valeurs!$B504:$U504))</f>
        <v>6.0278464382138158E-2</v>
      </c>
      <c r="V504">
        <f>SUMPRODUCT(B504:U504,Rendements!B504:U504)</f>
        <v>1.5041284462716218E-2</v>
      </c>
      <c r="W504">
        <f t="shared" si="7"/>
        <v>1.1464701003735003</v>
      </c>
    </row>
    <row r="505" spans="1:23" x14ac:dyDescent="0.25">
      <c r="A505" s="1" t="s">
        <v>524</v>
      </c>
      <c r="B505">
        <f>Mapping!S$2*Valeurs!B505/(SUMPRODUCT(Mapping!$S$2:$AL$2,Valeurs!$B505:$U505))</f>
        <v>4.5257626846141756E-2</v>
      </c>
      <c r="C505">
        <f>Mapping!T$2*Valeurs!C505/(SUMPRODUCT(Mapping!$S$2:$AL$2,Valeurs!$B505:$U505))</f>
        <v>5.0970814444079249E-2</v>
      </c>
      <c r="D505">
        <f>Mapping!U$2*Valeurs!D505/(SUMPRODUCT(Mapping!$S$2:$AL$2,Valeurs!$B505:$U505))</f>
        <v>3.9611164892181742E-2</v>
      </c>
      <c r="E505">
        <f>Mapping!V$2*Valeurs!E505/(SUMPRODUCT(Mapping!$S$2:$AL$2,Valeurs!$B505:$U505))</f>
        <v>3.9242185697501687E-2</v>
      </c>
      <c r="F505">
        <f>Mapping!W$2*Valeurs!F505/(SUMPRODUCT(Mapping!$S$2:$AL$2,Valeurs!$B505:$U505))</f>
        <v>5.9461403028138717E-2</v>
      </c>
      <c r="G505">
        <f>Mapping!X$2*Valeurs!G505/(SUMPRODUCT(Mapping!$S$2:$AL$2,Valeurs!$B505:$U505))</f>
        <v>5.8870137095236988E-2</v>
      </c>
      <c r="H505">
        <f>Mapping!Y$2*Valeurs!H505/(SUMPRODUCT(Mapping!$S$2:$AL$2,Valeurs!$B505:$U505))</f>
        <v>6.5790681601730697E-2</v>
      </c>
      <c r="I505">
        <f>Mapping!Z$2*Valeurs!I505/(SUMPRODUCT(Mapping!$S$2:$AL$2,Valeurs!$B505:$U505))</f>
        <v>5.5548451468689086E-2</v>
      </c>
      <c r="J505">
        <f>Mapping!AA$2*Valeurs!J505/(SUMPRODUCT(Mapping!$S$2:$AL$2,Valeurs!$B505:$U505))</f>
        <v>5.1915001352837156E-3</v>
      </c>
      <c r="K505">
        <f>Mapping!AB$2*Valeurs!K505/(SUMPRODUCT(Mapping!$S$2:$AL$2,Valeurs!$B505:$U505))</f>
        <v>3.6508998646513968E-2</v>
      </c>
      <c r="L505">
        <f>Mapping!AC$2*Valeurs!L505/(SUMPRODUCT(Mapping!$S$2:$AL$2,Valeurs!$B505:$U505))</f>
        <v>0.11925495523704366</v>
      </c>
      <c r="M505">
        <f>Mapping!AD$2*Valeurs!M505/(SUMPRODUCT(Mapping!$S$2:$AL$2,Valeurs!$B505:$U505))</f>
        <v>5.5353578811804589E-2</v>
      </c>
      <c r="N505">
        <f>Mapping!AE$2*Valeurs!N505/(SUMPRODUCT(Mapping!$S$2:$AL$2,Valeurs!$B505:$U505))</f>
        <v>3.8450827466266629E-2</v>
      </c>
      <c r="O505">
        <f>Mapping!AF$2*Valeurs!O505/(SUMPRODUCT(Mapping!$S$2:$AL$2,Valeurs!$B505:$U505))</f>
        <v>3.3632089310551554E-2</v>
      </c>
      <c r="P505">
        <f>Mapping!AG$2*Valeurs!P505/(SUMPRODUCT(Mapping!$S$2:$AL$2,Valeurs!$B505:$U505))</f>
        <v>7.7703853895391917E-2</v>
      </c>
      <c r="Q505">
        <f>Mapping!AH$2*Valeurs!Q505/(SUMPRODUCT(Mapping!$S$2:$AL$2,Valeurs!$B505:$U505))</f>
        <v>3.2659176428913757E-2</v>
      </c>
      <c r="R505">
        <f>Mapping!AI$2*Valeurs!R505/(SUMPRODUCT(Mapping!$S$2:$AL$2,Valeurs!$B505:$U505))</f>
        <v>6.8467335710636207E-2</v>
      </c>
      <c r="S505">
        <f>Mapping!AJ$2*Valeurs!S505/(SUMPRODUCT(Mapping!$S$2:$AL$2,Valeurs!$B505:$U505))</f>
        <v>2.6872910191877281E-2</v>
      </c>
      <c r="T505">
        <f>Mapping!AK$2*Valeurs!T505/(SUMPRODUCT(Mapping!$S$2:$AL$2,Valeurs!$B505:$U505))</f>
        <v>2.9737847365039576E-2</v>
      </c>
      <c r="U505">
        <f>Mapping!AL$2*Valeurs!U505/(SUMPRODUCT(Mapping!$S$2:$AL$2,Valeurs!$B505:$U505))</f>
        <v>6.1414461726977225E-2</v>
      </c>
      <c r="V505">
        <f>SUMPRODUCT(B505:U505,Rendements!B505:U505)</f>
        <v>5.639406155651931E-3</v>
      </c>
      <c r="W505">
        <f t="shared" si="7"/>
        <v>1.1529355109148176</v>
      </c>
    </row>
    <row r="506" spans="1:23" x14ac:dyDescent="0.25">
      <c r="A506" s="1" t="s">
        <v>525</v>
      </c>
      <c r="B506">
        <f>Mapping!S$2*Valeurs!B506/(SUMPRODUCT(Mapping!$S$2:$AL$2,Valeurs!$B506:$U506))</f>
        <v>4.545808603724779E-2</v>
      </c>
      <c r="C506">
        <f>Mapping!T$2*Valeurs!C506/(SUMPRODUCT(Mapping!$S$2:$AL$2,Valeurs!$B506:$U506))</f>
        <v>5.1712790745206461E-2</v>
      </c>
      <c r="D506">
        <f>Mapping!U$2*Valeurs!D506/(SUMPRODUCT(Mapping!$S$2:$AL$2,Valeurs!$B506:$U506))</f>
        <v>3.8913632683115373E-2</v>
      </c>
      <c r="E506">
        <f>Mapping!V$2*Valeurs!E506/(SUMPRODUCT(Mapping!$S$2:$AL$2,Valeurs!$B506:$U506))</f>
        <v>3.9929203114760801E-2</v>
      </c>
      <c r="F506">
        <f>Mapping!W$2*Valeurs!F506/(SUMPRODUCT(Mapping!$S$2:$AL$2,Valeurs!$B506:$U506))</f>
        <v>5.9212265748840184E-2</v>
      </c>
      <c r="G506">
        <f>Mapping!X$2*Valeurs!G506/(SUMPRODUCT(Mapping!$S$2:$AL$2,Valeurs!$B506:$U506))</f>
        <v>5.9394774828811017E-2</v>
      </c>
      <c r="H506">
        <f>Mapping!Y$2*Valeurs!H506/(SUMPRODUCT(Mapping!$S$2:$AL$2,Valeurs!$B506:$U506))</f>
        <v>6.4872393141653384E-2</v>
      </c>
      <c r="I506">
        <f>Mapping!Z$2*Valeurs!I506/(SUMPRODUCT(Mapping!$S$2:$AL$2,Valeurs!$B506:$U506))</f>
        <v>5.5711427566782046E-2</v>
      </c>
      <c r="J506">
        <f>Mapping!AA$2*Valeurs!J506/(SUMPRODUCT(Mapping!$S$2:$AL$2,Valeurs!$B506:$U506))</f>
        <v>5.1762380971469256E-3</v>
      </c>
      <c r="K506">
        <f>Mapping!AB$2*Valeurs!K506/(SUMPRODUCT(Mapping!$S$2:$AL$2,Valeurs!$B506:$U506))</f>
        <v>3.6694514940217381E-2</v>
      </c>
      <c r="L506">
        <f>Mapping!AC$2*Valeurs!L506/(SUMPRODUCT(Mapping!$S$2:$AL$2,Valeurs!$B506:$U506))</f>
        <v>0.12017762766740418</v>
      </c>
      <c r="M506">
        <f>Mapping!AD$2*Valeurs!M506/(SUMPRODUCT(Mapping!$S$2:$AL$2,Valeurs!$B506:$U506))</f>
        <v>5.4998876099010566E-2</v>
      </c>
      <c r="N506">
        <f>Mapping!AE$2*Valeurs!N506/(SUMPRODUCT(Mapping!$S$2:$AL$2,Valeurs!$B506:$U506))</f>
        <v>3.7867255760961893E-2</v>
      </c>
      <c r="O506">
        <f>Mapping!AF$2*Valeurs!O506/(SUMPRODUCT(Mapping!$S$2:$AL$2,Valeurs!$B506:$U506))</f>
        <v>3.3604714360925256E-2</v>
      </c>
      <c r="P506">
        <f>Mapping!AG$2*Valeurs!P506/(SUMPRODUCT(Mapping!$S$2:$AL$2,Valeurs!$B506:$U506))</f>
        <v>7.8317999606486832E-2</v>
      </c>
      <c r="Q506">
        <f>Mapping!AH$2*Valeurs!Q506/(SUMPRODUCT(Mapping!$S$2:$AL$2,Valeurs!$B506:$U506))</f>
        <v>3.2449898208324994E-2</v>
      </c>
      <c r="R506">
        <f>Mapping!AI$2*Valeurs!R506/(SUMPRODUCT(Mapping!$S$2:$AL$2,Valeurs!$B506:$U506))</f>
        <v>6.832182748656454E-2</v>
      </c>
      <c r="S506">
        <f>Mapping!AJ$2*Valeurs!S506/(SUMPRODUCT(Mapping!$S$2:$AL$2,Valeurs!$B506:$U506))</f>
        <v>2.6488777374186128E-2</v>
      </c>
      <c r="T506">
        <f>Mapping!AK$2*Valeurs!T506/(SUMPRODUCT(Mapping!$S$2:$AL$2,Valeurs!$B506:$U506))</f>
        <v>2.9674647865411189E-2</v>
      </c>
      <c r="U506">
        <f>Mapping!AL$2*Valeurs!U506/(SUMPRODUCT(Mapping!$S$2:$AL$2,Valeurs!$B506:$U506))</f>
        <v>6.1023048666942817E-2</v>
      </c>
      <c r="V506">
        <f>SUMPRODUCT(B506:U506,Rendements!B506:U506)</f>
        <v>2.2188534593437356E-3</v>
      </c>
      <c r="W506">
        <f t="shared" si="7"/>
        <v>1.155493705861611</v>
      </c>
    </row>
    <row r="507" spans="1:23" x14ac:dyDescent="0.25">
      <c r="A507" s="1" t="s">
        <v>526</v>
      </c>
      <c r="B507">
        <f>Mapping!S$2*Valeurs!B507/(SUMPRODUCT(Mapping!$S$2:$AL$2,Valeurs!$B507:$U507))</f>
        <v>4.5252126015412668E-2</v>
      </c>
      <c r="C507">
        <f>Mapping!T$2*Valeurs!C507/(SUMPRODUCT(Mapping!$S$2:$AL$2,Valeurs!$B507:$U507))</f>
        <v>5.0880445029695E-2</v>
      </c>
      <c r="D507">
        <f>Mapping!U$2*Valeurs!D507/(SUMPRODUCT(Mapping!$S$2:$AL$2,Valeurs!$B507:$U507))</f>
        <v>3.8795034123851727E-2</v>
      </c>
      <c r="E507">
        <f>Mapping!V$2*Valeurs!E507/(SUMPRODUCT(Mapping!$S$2:$AL$2,Valeurs!$B507:$U507))</f>
        <v>3.9534254503925115E-2</v>
      </c>
      <c r="F507">
        <f>Mapping!W$2*Valeurs!F507/(SUMPRODUCT(Mapping!$S$2:$AL$2,Valeurs!$B507:$U507))</f>
        <v>5.9473138911906941E-2</v>
      </c>
      <c r="G507">
        <f>Mapping!X$2*Valeurs!G507/(SUMPRODUCT(Mapping!$S$2:$AL$2,Valeurs!$B507:$U507))</f>
        <v>5.9618949481442564E-2</v>
      </c>
      <c r="H507">
        <f>Mapping!Y$2*Valeurs!H507/(SUMPRODUCT(Mapping!$S$2:$AL$2,Valeurs!$B507:$U507))</f>
        <v>6.6041107319010472E-2</v>
      </c>
      <c r="I507">
        <f>Mapping!Z$2*Valeurs!I507/(SUMPRODUCT(Mapping!$S$2:$AL$2,Valeurs!$B507:$U507))</f>
        <v>5.5487489819009653E-2</v>
      </c>
      <c r="J507">
        <f>Mapping!AA$2*Valeurs!J507/(SUMPRODUCT(Mapping!$S$2:$AL$2,Valeurs!$B507:$U507))</f>
        <v>5.2543767749509565E-3</v>
      </c>
      <c r="K507">
        <f>Mapping!AB$2*Valeurs!K507/(SUMPRODUCT(Mapping!$S$2:$AL$2,Valeurs!$B507:$U507))</f>
        <v>3.6674365455837334E-2</v>
      </c>
      <c r="L507">
        <f>Mapping!AC$2*Valeurs!L507/(SUMPRODUCT(Mapping!$S$2:$AL$2,Valeurs!$B507:$U507))</f>
        <v>0.11847771551598946</v>
      </c>
      <c r="M507">
        <f>Mapping!AD$2*Valeurs!M507/(SUMPRODUCT(Mapping!$S$2:$AL$2,Valeurs!$B507:$U507))</f>
        <v>5.5866410761656174E-2</v>
      </c>
      <c r="N507">
        <f>Mapping!AE$2*Valeurs!N507/(SUMPRODUCT(Mapping!$S$2:$AL$2,Valeurs!$B507:$U507))</f>
        <v>3.8522539587131262E-2</v>
      </c>
      <c r="O507">
        <f>Mapping!AF$2*Valeurs!O507/(SUMPRODUCT(Mapping!$S$2:$AL$2,Valeurs!$B507:$U507))</f>
        <v>3.3539813187399653E-2</v>
      </c>
      <c r="P507">
        <f>Mapping!AG$2*Valeurs!P507/(SUMPRODUCT(Mapping!$S$2:$AL$2,Valeurs!$B507:$U507))</f>
        <v>7.7235336938975413E-2</v>
      </c>
      <c r="Q507">
        <f>Mapping!AH$2*Valeurs!Q507/(SUMPRODUCT(Mapping!$S$2:$AL$2,Valeurs!$B507:$U507))</f>
        <v>3.2260438629948922E-2</v>
      </c>
      <c r="R507">
        <f>Mapping!AI$2*Valeurs!R507/(SUMPRODUCT(Mapping!$S$2:$AL$2,Valeurs!$B507:$U507))</f>
        <v>6.9737019354636304E-2</v>
      </c>
      <c r="S507">
        <f>Mapping!AJ$2*Valeurs!S507/(SUMPRODUCT(Mapping!$S$2:$AL$2,Valeurs!$B507:$U507))</f>
        <v>2.609853310281578E-2</v>
      </c>
      <c r="T507">
        <f>Mapping!AK$2*Valeurs!T507/(SUMPRODUCT(Mapping!$S$2:$AL$2,Valeurs!$B507:$U507))</f>
        <v>2.9638002943905648E-2</v>
      </c>
      <c r="U507">
        <f>Mapping!AL$2*Valeurs!U507/(SUMPRODUCT(Mapping!$S$2:$AL$2,Valeurs!$B507:$U507))</f>
        <v>6.1612902542498696E-2</v>
      </c>
      <c r="V507">
        <f>SUMPRODUCT(B507:U507,Rendements!B507:U507)</f>
        <v>-2.6491054787773881E-3</v>
      </c>
      <c r="W507">
        <f t="shared" si="7"/>
        <v>1.1524326811547203</v>
      </c>
    </row>
    <row r="508" spans="1:23" x14ac:dyDescent="0.25">
      <c r="A508" s="1" t="s">
        <v>527</v>
      </c>
      <c r="B508">
        <f>Mapping!S$2*Valeurs!B508/(SUMPRODUCT(Mapping!$S$2:$AL$2,Valeurs!$B508:$U508))</f>
        <v>4.3978481497761894E-2</v>
      </c>
      <c r="C508">
        <f>Mapping!T$2*Valeurs!C508/(SUMPRODUCT(Mapping!$S$2:$AL$2,Valeurs!$B508:$U508))</f>
        <v>5.1140295650520161E-2</v>
      </c>
      <c r="D508">
        <f>Mapping!U$2*Valeurs!D508/(SUMPRODUCT(Mapping!$S$2:$AL$2,Valeurs!$B508:$U508))</f>
        <v>3.8453540215777661E-2</v>
      </c>
      <c r="E508">
        <f>Mapping!V$2*Valeurs!E508/(SUMPRODUCT(Mapping!$S$2:$AL$2,Valeurs!$B508:$U508))</f>
        <v>3.9319056651786387E-2</v>
      </c>
      <c r="F508">
        <f>Mapping!W$2*Valeurs!F508/(SUMPRODUCT(Mapping!$S$2:$AL$2,Valeurs!$B508:$U508))</f>
        <v>5.9460538691107109E-2</v>
      </c>
      <c r="G508">
        <f>Mapping!X$2*Valeurs!G508/(SUMPRODUCT(Mapping!$S$2:$AL$2,Valeurs!$B508:$U508))</f>
        <v>5.906178376985334E-2</v>
      </c>
      <c r="H508">
        <f>Mapping!Y$2*Valeurs!H508/(SUMPRODUCT(Mapping!$S$2:$AL$2,Valeurs!$B508:$U508))</f>
        <v>6.6121198841473175E-2</v>
      </c>
      <c r="I508">
        <f>Mapping!Z$2*Valeurs!I508/(SUMPRODUCT(Mapping!$S$2:$AL$2,Valeurs!$B508:$U508))</f>
        <v>5.5614925378277814E-2</v>
      </c>
      <c r="J508">
        <f>Mapping!AA$2*Valeurs!J508/(SUMPRODUCT(Mapping!$S$2:$AL$2,Valeurs!$B508:$U508))</f>
        <v>5.317654063583508E-3</v>
      </c>
      <c r="K508">
        <f>Mapping!AB$2*Valeurs!K508/(SUMPRODUCT(Mapping!$S$2:$AL$2,Valeurs!$B508:$U508))</f>
        <v>3.691943858744523E-2</v>
      </c>
      <c r="L508">
        <f>Mapping!AC$2*Valeurs!L508/(SUMPRODUCT(Mapping!$S$2:$AL$2,Valeurs!$B508:$U508))</f>
        <v>0.11889471143061552</v>
      </c>
      <c r="M508">
        <f>Mapping!AD$2*Valeurs!M508/(SUMPRODUCT(Mapping!$S$2:$AL$2,Valeurs!$B508:$U508))</f>
        <v>5.6123059727940537E-2</v>
      </c>
      <c r="N508">
        <f>Mapping!AE$2*Valeurs!N508/(SUMPRODUCT(Mapping!$S$2:$AL$2,Valeurs!$B508:$U508))</f>
        <v>3.8452978427140121E-2</v>
      </c>
      <c r="O508">
        <f>Mapping!AF$2*Valeurs!O508/(SUMPRODUCT(Mapping!$S$2:$AL$2,Valeurs!$B508:$U508))</f>
        <v>3.282695709208424E-2</v>
      </c>
      <c r="P508">
        <f>Mapping!AG$2*Valeurs!P508/(SUMPRODUCT(Mapping!$S$2:$AL$2,Valeurs!$B508:$U508))</f>
        <v>7.7132872085805201E-2</v>
      </c>
      <c r="Q508">
        <f>Mapping!AH$2*Valeurs!Q508/(SUMPRODUCT(Mapping!$S$2:$AL$2,Valeurs!$B508:$U508))</f>
        <v>3.2491599595589525E-2</v>
      </c>
      <c r="R508">
        <f>Mapping!AI$2*Valeurs!R508/(SUMPRODUCT(Mapping!$S$2:$AL$2,Valeurs!$B508:$U508))</f>
        <v>7.0756989337302081E-2</v>
      </c>
      <c r="S508">
        <f>Mapping!AJ$2*Valeurs!S508/(SUMPRODUCT(Mapping!$S$2:$AL$2,Valeurs!$B508:$U508))</f>
        <v>2.7496602747485804E-2</v>
      </c>
      <c r="T508">
        <f>Mapping!AK$2*Valeurs!T508/(SUMPRODUCT(Mapping!$S$2:$AL$2,Valeurs!$B508:$U508))</f>
        <v>2.9884882046454082E-2</v>
      </c>
      <c r="U508">
        <f>Mapping!AL$2*Valeurs!U508/(SUMPRODUCT(Mapping!$S$2:$AL$2,Valeurs!$B508:$U508))</f>
        <v>6.0552434161996717E-2</v>
      </c>
      <c r="V508">
        <f>SUMPRODUCT(B508:U508,Rendements!B508:U508)</f>
        <v>-6.9365720342036514E-3</v>
      </c>
      <c r="W508">
        <f t="shared" si="7"/>
        <v>1.1444387488473202</v>
      </c>
    </row>
    <row r="509" spans="1:23" x14ac:dyDescent="0.25">
      <c r="A509" s="1" t="s">
        <v>528</v>
      </c>
      <c r="B509">
        <f>Mapping!S$2*Valeurs!B509/(SUMPRODUCT(Mapping!$S$2:$AL$2,Valeurs!$B509:$U509))</f>
        <v>4.4573465273172845E-2</v>
      </c>
      <c r="C509">
        <f>Mapping!T$2*Valeurs!C509/(SUMPRODUCT(Mapping!$S$2:$AL$2,Valeurs!$B509:$U509))</f>
        <v>5.1491903699046417E-2</v>
      </c>
      <c r="D509">
        <f>Mapping!U$2*Valeurs!D509/(SUMPRODUCT(Mapping!$S$2:$AL$2,Valeurs!$B509:$U509))</f>
        <v>3.8847044327631267E-2</v>
      </c>
      <c r="E509">
        <f>Mapping!V$2*Valeurs!E509/(SUMPRODUCT(Mapping!$S$2:$AL$2,Valeurs!$B509:$U509))</f>
        <v>3.9569389754273022E-2</v>
      </c>
      <c r="F509">
        <f>Mapping!W$2*Valeurs!F509/(SUMPRODUCT(Mapping!$S$2:$AL$2,Valeurs!$B509:$U509))</f>
        <v>5.9956267687848168E-2</v>
      </c>
      <c r="G509">
        <f>Mapping!X$2*Valeurs!G509/(SUMPRODUCT(Mapping!$S$2:$AL$2,Valeurs!$B509:$U509))</f>
        <v>5.9635006668202005E-2</v>
      </c>
      <c r="H509">
        <f>Mapping!Y$2*Valeurs!H509/(SUMPRODUCT(Mapping!$S$2:$AL$2,Valeurs!$B509:$U509))</f>
        <v>6.5459415405274585E-2</v>
      </c>
      <c r="I509">
        <f>Mapping!Z$2*Valeurs!I509/(SUMPRODUCT(Mapping!$S$2:$AL$2,Valeurs!$B509:$U509))</f>
        <v>5.5924015002858624E-2</v>
      </c>
      <c r="J509">
        <f>Mapping!AA$2*Valeurs!J509/(SUMPRODUCT(Mapping!$S$2:$AL$2,Valeurs!$B509:$U509))</f>
        <v>5.2950173250092287E-3</v>
      </c>
      <c r="K509">
        <f>Mapping!AB$2*Valeurs!K509/(SUMPRODUCT(Mapping!$S$2:$AL$2,Valeurs!$B509:$U509))</f>
        <v>3.5641669722053973E-2</v>
      </c>
      <c r="L509">
        <f>Mapping!AC$2*Valeurs!L509/(SUMPRODUCT(Mapping!$S$2:$AL$2,Valeurs!$B509:$U509))</f>
        <v>0.12019223696378618</v>
      </c>
      <c r="M509">
        <f>Mapping!AD$2*Valeurs!M509/(SUMPRODUCT(Mapping!$S$2:$AL$2,Valeurs!$B509:$U509))</f>
        <v>5.5296584473931681E-2</v>
      </c>
      <c r="N509">
        <f>Mapping!AE$2*Valeurs!N509/(SUMPRODUCT(Mapping!$S$2:$AL$2,Valeurs!$B509:$U509))</f>
        <v>3.8383956207503518E-2</v>
      </c>
      <c r="O509">
        <f>Mapping!AF$2*Valeurs!O509/(SUMPRODUCT(Mapping!$S$2:$AL$2,Valeurs!$B509:$U509))</f>
        <v>3.2978469650672838E-2</v>
      </c>
      <c r="P509">
        <f>Mapping!AG$2*Valeurs!P509/(SUMPRODUCT(Mapping!$S$2:$AL$2,Valeurs!$B509:$U509))</f>
        <v>7.5837428861580694E-2</v>
      </c>
      <c r="Q509">
        <f>Mapping!AH$2*Valeurs!Q509/(SUMPRODUCT(Mapping!$S$2:$AL$2,Valeurs!$B509:$U509))</f>
        <v>3.252612435362473E-2</v>
      </c>
      <c r="R509">
        <f>Mapping!AI$2*Valeurs!R509/(SUMPRODUCT(Mapping!$S$2:$AL$2,Valeurs!$B509:$U509))</f>
        <v>7.1609520824876621E-2</v>
      </c>
      <c r="S509">
        <f>Mapping!AJ$2*Valeurs!S509/(SUMPRODUCT(Mapping!$S$2:$AL$2,Valeurs!$B509:$U509))</f>
        <v>2.6400703816609965E-2</v>
      </c>
      <c r="T509">
        <f>Mapping!AK$2*Valeurs!T509/(SUMPRODUCT(Mapping!$S$2:$AL$2,Valeurs!$B509:$U509))</f>
        <v>2.9162513368776982E-2</v>
      </c>
      <c r="U509">
        <f>Mapping!AL$2*Valeurs!U509/(SUMPRODUCT(Mapping!$S$2:$AL$2,Valeurs!$B509:$U509))</f>
        <v>6.1219266613266675E-2</v>
      </c>
      <c r="V509">
        <f>SUMPRODUCT(B509:U509,Rendements!B509:U509)</f>
        <v>-5.1996255150226888E-3</v>
      </c>
      <c r="W509">
        <f t="shared" si="7"/>
        <v>1.1384880959284329</v>
      </c>
    </row>
    <row r="510" spans="1:23" x14ac:dyDescent="0.25">
      <c r="A510" s="1" t="s">
        <v>529</v>
      </c>
      <c r="B510">
        <f>Mapping!S$2*Valeurs!B510/(SUMPRODUCT(Mapping!$S$2:$AL$2,Valeurs!$B510:$U510))</f>
        <v>4.469122565051712E-2</v>
      </c>
      <c r="C510">
        <f>Mapping!T$2*Valeurs!C510/(SUMPRODUCT(Mapping!$S$2:$AL$2,Valeurs!$B510:$U510))</f>
        <v>5.1627942168853788E-2</v>
      </c>
      <c r="D510">
        <f>Mapping!U$2*Valeurs!D510/(SUMPRODUCT(Mapping!$S$2:$AL$2,Valeurs!$B510:$U510))</f>
        <v>3.8949675850011127E-2</v>
      </c>
      <c r="E510">
        <f>Mapping!V$2*Valeurs!E510/(SUMPRODUCT(Mapping!$S$2:$AL$2,Valeurs!$B510:$U510))</f>
        <v>3.9673929669224402E-2</v>
      </c>
      <c r="F510">
        <f>Mapping!W$2*Valeurs!F510/(SUMPRODUCT(Mapping!$S$2:$AL$2,Valeurs!$B510:$U510))</f>
        <v>6.0114668491191681E-2</v>
      </c>
      <c r="G510">
        <f>Mapping!X$2*Valeurs!G510/(SUMPRODUCT(Mapping!$S$2:$AL$2,Valeurs!$B510:$U510))</f>
        <v>5.97925587195208E-2</v>
      </c>
      <c r="H510">
        <f>Mapping!Y$2*Valeurs!H510/(SUMPRODUCT(Mapping!$S$2:$AL$2,Valeurs!$B510:$U510))</f>
        <v>6.5632355189328126E-2</v>
      </c>
      <c r="I510">
        <f>Mapping!Z$2*Valeurs!I510/(SUMPRODUCT(Mapping!$S$2:$AL$2,Valeurs!$B510:$U510))</f>
        <v>5.6071762840478663E-2</v>
      </c>
      <c r="J510">
        <f>Mapping!AA$2*Valeurs!J510/(SUMPRODUCT(Mapping!$S$2:$AL$2,Valeurs!$B510:$U510))</f>
        <v>5.3090064379134215E-3</v>
      </c>
      <c r="K510">
        <f>Mapping!AB$2*Valeurs!K510/(SUMPRODUCT(Mapping!$S$2:$AL$2,Valeurs!$B510:$U510))</f>
        <v>3.5735832840176521E-2</v>
      </c>
      <c r="L510">
        <f>Mapping!AC$2*Valeurs!L510/(SUMPRODUCT(Mapping!$S$2:$AL$2,Valeurs!$B510:$U510))</f>
        <v>0.12050977752501391</v>
      </c>
      <c r="M510">
        <f>Mapping!AD$2*Valeurs!M510/(SUMPRODUCT(Mapping!$S$2:$AL$2,Valeurs!$B510:$U510))</f>
        <v>5.5442674678352441E-2</v>
      </c>
      <c r="N510">
        <f>Mapping!AE$2*Valeurs!N510/(SUMPRODUCT(Mapping!$S$2:$AL$2,Valeurs!$B510:$U510))</f>
        <v>3.8485364279307217E-2</v>
      </c>
      <c r="O510">
        <f>Mapping!AF$2*Valeurs!O510/(SUMPRODUCT(Mapping!$S$2:$AL$2,Valeurs!$B510:$U510))</f>
        <v>3.3065596756597829E-2</v>
      </c>
      <c r="P510">
        <f>Mapping!AG$2*Valeurs!P510/(SUMPRODUCT(Mapping!$S$2:$AL$2,Valeurs!$B510:$U510))</f>
        <v>7.4054192288088919E-2</v>
      </c>
      <c r="Q510">
        <f>Mapping!AH$2*Valeurs!Q510/(SUMPRODUCT(Mapping!$S$2:$AL$2,Valeurs!$B510:$U510))</f>
        <v>3.261205639085709E-2</v>
      </c>
      <c r="R510">
        <f>Mapping!AI$2*Valeurs!R510/(SUMPRODUCT(Mapping!$S$2:$AL$2,Valeurs!$B510:$U510))</f>
        <v>7.1053393496048389E-2</v>
      </c>
      <c r="S510">
        <f>Mapping!AJ$2*Valeurs!S510/(SUMPRODUCT(Mapping!$S$2:$AL$2,Valeurs!$B510:$U510))</f>
        <v>2.64704528662866E-2</v>
      </c>
      <c r="T510">
        <f>Mapping!AK$2*Valeurs!T510/(SUMPRODUCT(Mapping!$S$2:$AL$2,Valeurs!$B510:$U510))</f>
        <v>2.9326529679473416E-2</v>
      </c>
      <c r="U510">
        <f>Mapping!AL$2*Valeurs!U510/(SUMPRODUCT(Mapping!$S$2:$AL$2,Valeurs!$B510:$U510))</f>
        <v>6.1381004182758651E-2</v>
      </c>
      <c r="V510">
        <f>SUMPRODUCT(B510:U510,Rendements!B510:U510)</f>
        <v>-2.5821975576093173E-3</v>
      </c>
      <c r="W510">
        <f t="shared" si="7"/>
        <v>1.1355482947477591</v>
      </c>
    </row>
    <row r="511" spans="1:23" x14ac:dyDescent="0.25">
      <c r="A511" s="1" t="s">
        <v>530</v>
      </c>
      <c r="B511">
        <f>Mapping!S$2*Valeurs!B511/(SUMPRODUCT(Mapping!$S$2:$AL$2,Valeurs!$B511:$U511))</f>
        <v>4.4671228908062084E-2</v>
      </c>
      <c r="C511">
        <f>Mapping!T$2*Valeurs!C511/(SUMPRODUCT(Mapping!$S$2:$AL$2,Valeurs!$B511:$U511))</f>
        <v>5.160484164636852E-2</v>
      </c>
      <c r="D511">
        <f>Mapping!U$2*Valeurs!D511/(SUMPRODUCT(Mapping!$S$2:$AL$2,Valeurs!$B511:$U511))</f>
        <v>3.8562345524544128E-2</v>
      </c>
      <c r="E511">
        <f>Mapping!V$2*Valeurs!E511/(SUMPRODUCT(Mapping!$S$2:$AL$2,Valeurs!$B511:$U511))</f>
        <v>3.9656177876960332E-2</v>
      </c>
      <c r="F511">
        <f>Mapping!W$2*Valeurs!F511/(SUMPRODUCT(Mapping!$S$2:$AL$2,Valeurs!$B511:$U511))</f>
        <v>6.0328044843658481E-2</v>
      </c>
      <c r="G511">
        <f>Mapping!X$2*Valeurs!G511/(SUMPRODUCT(Mapping!$S$2:$AL$2,Valeurs!$B511:$U511))</f>
        <v>5.9765805002654951E-2</v>
      </c>
      <c r="H511">
        <f>Mapping!Y$2*Valeurs!H511/(SUMPRODUCT(Mapping!$S$2:$AL$2,Valeurs!$B511:$U511))</f>
        <v>6.5602988500804038E-2</v>
      </c>
      <c r="I511">
        <f>Mapping!Z$2*Valeurs!I511/(SUMPRODUCT(Mapping!$S$2:$AL$2,Valeurs!$B511:$U511))</f>
        <v>5.5888165080630367E-2</v>
      </c>
      <c r="J511">
        <f>Mapping!AA$2*Valeurs!J511/(SUMPRODUCT(Mapping!$S$2:$AL$2,Valeurs!$B511:$U511))</f>
        <v>5.3066309641400852E-3</v>
      </c>
      <c r="K511">
        <f>Mapping!AB$2*Valeurs!K511/(SUMPRODUCT(Mapping!$S$2:$AL$2,Valeurs!$B511:$U511))</f>
        <v>3.5719843118809082E-2</v>
      </c>
      <c r="L511">
        <f>Mapping!AC$2*Valeurs!L511/(SUMPRODUCT(Mapping!$S$2:$AL$2,Valeurs!$B511:$U511))</f>
        <v>0.12045585635929502</v>
      </c>
      <c r="M511">
        <f>Mapping!AD$2*Valeurs!M511/(SUMPRODUCT(Mapping!$S$2:$AL$2,Valeurs!$B511:$U511))</f>
        <v>5.5417867283378962E-2</v>
      </c>
      <c r="N511">
        <f>Mapping!AE$2*Valeurs!N511/(SUMPRODUCT(Mapping!$S$2:$AL$2,Valeurs!$B511:$U511))</f>
        <v>3.8468144301412682E-2</v>
      </c>
      <c r="O511">
        <f>Mapping!AF$2*Valeurs!O511/(SUMPRODUCT(Mapping!$S$2:$AL$2,Valeurs!$B511:$U511))</f>
        <v>3.3095683400220045E-2</v>
      </c>
      <c r="P511">
        <f>Mapping!AG$2*Valeurs!P511/(SUMPRODUCT(Mapping!$S$2:$AL$2,Valeurs!$B511:$U511))</f>
        <v>7.4021057313844063E-2</v>
      </c>
      <c r="Q511">
        <f>Mapping!AH$2*Valeurs!Q511/(SUMPRODUCT(Mapping!$S$2:$AL$2,Valeurs!$B511:$U511))</f>
        <v>3.2455117373023243E-2</v>
      </c>
      <c r="R511">
        <f>Mapping!AI$2*Valeurs!R511/(SUMPRODUCT(Mapping!$S$2:$AL$2,Valeurs!$B511:$U511))</f>
        <v>7.1628623438489358E-2</v>
      </c>
      <c r="S511">
        <f>Mapping!AJ$2*Valeurs!S511/(SUMPRODUCT(Mapping!$S$2:$AL$2,Valeurs!$B511:$U511))</f>
        <v>2.6458608867359953E-2</v>
      </c>
      <c r="T511">
        <f>Mapping!AK$2*Valeurs!T511/(SUMPRODUCT(Mapping!$S$2:$AL$2,Valeurs!$B511:$U511))</f>
        <v>2.9539430468060221E-2</v>
      </c>
      <c r="U511">
        <f>Mapping!AL$2*Valeurs!U511/(SUMPRODUCT(Mapping!$S$2:$AL$2,Valeurs!$B511:$U511))</f>
        <v>6.1353539728284466E-2</v>
      </c>
      <c r="V511">
        <f>SUMPRODUCT(B511:U511,Rendements!B511:U511)</f>
        <v>4.5997937451941462E-4</v>
      </c>
      <c r="W511">
        <f t="shared" si="7"/>
        <v>1.1360706235421139</v>
      </c>
    </row>
    <row r="512" spans="1:23" x14ac:dyDescent="0.25">
      <c r="A512" s="1" t="s">
        <v>531</v>
      </c>
      <c r="B512">
        <f>Mapping!S$2*Valeurs!B512/(SUMPRODUCT(Mapping!$S$2:$AL$2,Valeurs!$B512:$U512))</f>
        <v>4.5649010177288049E-2</v>
      </c>
      <c r="C512">
        <f>Mapping!T$2*Valeurs!C512/(SUMPRODUCT(Mapping!$S$2:$AL$2,Valeurs!$B512:$U512))</f>
        <v>5.1186580607835791E-2</v>
      </c>
      <c r="D512">
        <f>Mapping!U$2*Valeurs!D512/(SUMPRODUCT(Mapping!$S$2:$AL$2,Valeurs!$B512:$U512))</f>
        <v>3.804178314914055E-2</v>
      </c>
      <c r="E512">
        <f>Mapping!V$2*Valeurs!E512/(SUMPRODUCT(Mapping!$S$2:$AL$2,Valeurs!$B512:$U512))</f>
        <v>3.9280897432187802E-2</v>
      </c>
      <c r="F512">
        <f>Mapping!W$2*Valeurs!F512/(SUMPRODUCT(Mapping!$S$2:$AL$2,Valeurs!$B512:$U512))</f>
        <v>6.104297884767998E-2</v>
      </c>
      <c r="G512">
        <f>Mapping!X$2*Valeurs!G512/(SUMPRODUCT(Mapping!$S$2:$AL$2,Valeurs!$B512:$U512))</f>
        <v>5.9097791399312864E-2</v>
      </c>
      <c r="H512">
        <f>Mapping!Y$2*Valeurs!H512/(SUMPRODUCT(Mapping!$S$2:$AL$2,Valeurs!$B512:$U512))</f>
        <v>6.7481456091513861E-2</v>
      </c>
      <c r="I512">
        <f>Mapping!Z$2*Valeurs!I512/(SUMPRODUCT(Mapping!$S$2:$AL$2,Valeurs!$B512:$U512))</f>
        <v>5.5572247096404237E-2</v>
      </c>
      <c r="J512">
        <f>Mapping!AA$2*Valeurs!J512/(SUMPRODUCT(Mapping!$S$2:$AL$2,Valeurs!$B512:$U512))</f>
        <v>5.280544616298127E-3</v>
      </c>
      <c r="K512">
        <f>Mapping!AB$2*Valeurs!K512/(SUMPRODUCT(Mapping!$S$2:$AL$2,Valeurs!$B512:$U512))</f>
        <v>3.5882318920731467E-2</v>
      </c>
      <c r="L512">
        <f>Mapping!AC$2*Valeurs!L512/(SUMPRODUCT(Mapping!$S$2:$AL$2,Valeurs!$B512:$U512))</f>
        <v>0.12037140319595713</v>
      </c>
      <c r="M512">
        <f>Mapping!AD$2*Valeurs!M512/(SUMPRODUCT(Mapping!$S$2:$AL$2,Valeurs!$B512:$U512))</f>
        <v>5.3974744656375931E-2</v>
      </c>
      <c r="N512">
        <f>Mapping!AE$2*Valeurs!N512/(SUMPRODUCT(Mapping!$S$2:$AL$2,Valeurs!$B512:$U512))</f>
        <v>3.8154835156360978E-2</v>
      </c>
      <c r="O512">
        <f>Mapping!AF$2*Valeurs!O512/(SUMPRODUCT(Mapping!$S$2:$AL$2,Valeurs!$B512:$U512))</f>
        <v>3.421257128025202E-2</v>
      </c>
      <c r="P512">
        <f>Mapping!AG$2*Valeurs!P512/(SUMPRODUCT(Mapping!$S$2:$AL$2,Valeurs!$B512:$U512))</f>
        <v>7.3241377755637591E-2</v>
      </c>
      <c r="Q512">
        <f>Mapping!AH$2*Valeurs!Q512/(SUMPRODUCT(Mapping!$S$2:$AL$2,Valeurs!$B512:$U512))</f>
        <v>3.1549870172181374E-2</v>
      </c>
      <c r="R512">
        <f>Mapping!AI$2*Valeurs!R512/(SUMPRODUCT(Mapping!$S$2:$AL$2,Valeurs!$B512:$U512))</f>
        <v>7.2293810876681949E-2</v>
      </c>
      <c r="S512">
        <f>Mapping!AJ$2*Valeurs!S512/(SUMPRODUCT(Mapping!$S$2:$AL$2,Valeurs!$B512:$U512))</f>
        <v>2.6097587930445424E-2</v>
      </c>
      <c r="T512">
        <f>Mapping!AK$2*Valeurs!T512/(SUMPRODUCT(Mapping!$S$2:$AL$2,Valeurs!$B512:$U512))</f>
        <v>2.9245488585602775E-2</v>
      </c>
      <c r="U512">
        <f>Mapping!AL$2*Valeurs!U512/(SUMPRODUCT(Mapping!$S$2:$AL$2,Valeurs!$B512:$U512))</f>
        <v>6.2342702052112044E-2</v>
      </c>
      <c r="V512">
        <f>SUMPRODUCT(B512:U512,Rendements!B512:U512)</f>
        <v>1.0897065399981238E-2</v>
      </c>
      <c r="W512">
        <f t="shared" si="7"/>
        <v>1.1484504594258496</v>
      </c>
    </row>
    <row r="513" spans="1:23" x14ac:dyDescent="0.25">
      <c r="A513" s="1" t="s">
        <v>532</v>
      </c>
      <c r="B513">
        <f>Mapping!S$2*Valeurs!B513/(SUMPRODUCT(Mapping!$S$2:$AL$2,Valeurs!$B513:$U513))</f>
        <v>4.5594579765414187E-2</v>
      </c>
      <c r="C513">
        <f>Mapping!T$2*Valeurs!C513/(SUMPRODUCT(Mapping!$S$2:$AL$2,Valeurs!$B513:$U513))</f>
        <v>5.0650023699005314E-2</v>
      </c>
      <c r="D513">
        <f>Mapping!U$2*Valeurs!D513/(SUMPRODUCT(Mapping!$S$2:$AL$2,Valeurs!$B513:$U513))</f>
        <v>3.8437925831061419E-2</v>
      </c>
      <c r="E513">
        <f>Mapping!V$2*Valeurs!E513/(SUMPRODUCT(Mapping!$S$2:$AL$2,Valeurs!$B513:$U513))</f>
        <v>3.8724331307189955E-2</v>
      </c>
      <c r="F513">
        <f>Mapping!W$2*Valeurs!F513/(SUMPRODUCT(Mapping!$S$2:$AL$2,Valeurs!$B513:$U513))</f>
        <v>5.980715487616535E-2</v>
      </c>
      <c r="G513">
        <f>Mapping!X$2*Valeurs!G513/(SUMPRODUCT(Mapping!$S$2:$AL$2,Valeurs!$B513:$U513))</f>
        <v>5.8929257367283973E-2</v>
      </c>
      <c r="H513">
        <f>Mapping!Y$2*Valeurs!H513/(SUMPRODUCT(Mapping!$S$2:$AL$2,Valeurs!$B513:$U513))</f>
        <v>6.6983258392448619E-2</v>
      </c>
      <c r="I513">
        <f>Mapping!Z$2*Valeurs!I513/(SUMPRODUCT(Mapping!$S$2:$AL$2,Valeurs!$B513:$U513))</f>
        <v>5.4610901880197696E-2</v>
      </c>
      <c r="J513">
        <f>Mapping!AA$2*Valeurs!J513/(SUMPRODUCT(Mapping!$S$2:$AL$2,Valeurs!$B513:$U513))</f>
        <v>5.2981272210463398E-3</v>
      </c>
      <c r="K513">
        <f>Mapping!AB$2*Valeurs!K513/(SUMPRODUCT(Mapping!$S$2:$AL$2,Valeurs!$B513:$U513))</f>
        <v>3.6061774804200537E-2</v>
      </c>
      <c r="L513">
        <f>Mapping!AC$2*Valeurs!L513/(SUMPRODUCT(Mapping!$S$2:$AL$2,Valeurs!$B513:$U513))</f>
        <v>0.12189032894684522</v>
      </c>
      <c r="M513">
        <f>Mapping!AD$2*Valeurs!M513/(SUMPRODUCT(Mapping!$S$2:$AL$2,Valeurs!$B513:$U513))</f>
        <v>5.3743852407020856E-2</v>
      </c>
      <c r="N513">
        <f>Mapping!AE$2*Valeurs!N513/(SUMPRODUCT(Mapping!$S$2:$AL$2,Valeurs!$B513:$U513))</f>
        <v>3.8757979651378581E-2</v>
      </c>
      <c r="O513">
        <f>Mapping!AF$2*Valeurs!O513/(SUMPRODUCT(Mapping!$S$2:$AL$2,Valeurs!$B513:$U513))</f>
        <v>3.4065894101486159E-2</v>
      </c>
      <c r="P513">
        <f>Mapping!AG$2*Valeurs!P513/(SUMPRODUCT(Mapping!$S$2:$AL$2,Valeurs!$B513:$U513))</f>
        <v>7.6496596949365267E-2</v>
      </c>
      <c r="Q513">
        <f>Mapping!AH$2*Valeurs!Q513/(SUMPRODUCT(Mapping!$S$2:$AL$2,Valeurs!$B513:$U513))</f>
        <v>3.1974713806772345E-2</v>
      </c>
      <c r="R513">
        <f>Mapping!AI$2*Valeurs!R513/(SUMPRODUCT(Mapping!$S$2:$AL$2,Valeurs!$B513:$U513))</f>
        <v>7.0503794457916408E-2</v>
      </c>
      <c r="S513">
        <f>Mapping!AJ$2*Valeurs!S513/(SUMPRODUCT(Mapping!$S$2:$AL$2,Valeurs!$B513:$U513))</f>
        <v>2.7340568444266976E-2</v>
      </c>
      <c r="T513">
        <f>Mapping!AK$2*Valeurs!T513/(SUMPRODUCT(Mapping!$S$2:$AL$2,Valeurs!$B513:$U513))</f>
        <v>2.830998722588797E-2</v>
      </c>
      <c r="U513">
        <f>Mapping!AL$2*Valeurs!U513/(SUMPRODUCT(Mapping!$S$2:$AL$2,Valeurs!$B513:$U513))</f>
        <v>6.1818948865046824E-2</v>
      </c>
      <c r="V513">
        <f>SUMPRODUCT(B513:U513,Rendements!B513:U513)</f>
        <v>9.1243600068852283E-3</v>
      </c>
      <c r="W513">
        <f t="shared" si="7"/>
        <v>1.1589293348677239</v>
      </c>
    </row>
    <row r="514" spans="1:23" x14ac:dyDescent="0.25">
      <c r="A514" s="1" t="s">
        <v>533</v>
      </c>
      <c r="B514">
        <f>Mapping!S$2*Valeurs!B514/(SUMPRODUCT(Mapping!$S$2:$AL$2,Valeurs!$B514:$U514))</f>
        <v>4.5962138145403966E-2</v>
      </c>
      <c r="C514">
        <f>Mapping!T$2*Valeurs!C514/(SUMPRODUCT(Mapping!$S$2:$AL$2,Valeurs!$B514:$U514))</f>
        <v>5.0841203020238125E-2</v>
      </c>
      <c r="D514">
        <f>Mapping!U$2*Valeurs!D514/(SUMPRODUCT(Mapping!$S$2:$AL$2,Valeurs!$B514:$U514))</f>
        <v>3.7891442857870931E-2</v>
      </c>
      <c r="E514">
        <f>Mapping!V$2*Valeurs!E514/(SUMPRODUCT(Mapping!$S$2:$AL$2,Valeurs!$B514:$U514))</f>
        <v>3.9013709901488114E-2</v>
      </c>
      <c r="F514">
        <f>Mapping!W$2*Valeurs!F514/(SUMPRODUCT(Mapping!$S$2:$AL$2,Valeurs!$B514:$U514))</f>
        <v>6.0362911244286735E-2</v>
      </c>
      <c r="G514">
        <f>Mapping!X$2*Valeurs!G514/(SUMPRODUCT(Mapping!$S$2:$AL$2,Valeurs!$B514:$U514))</f>
        <v>5.8875966558888465E-2</v>
      </c>
      <c r="H514">
        <f>Mapping!Y$2*Valeurs!H514/(SUMPRODUCT(Mapping!$S$2:$AL$2,Valeurs!$B514:$U514))</f>
        <v>6.6674837768026504E-2</v>
      </c>
      <c r="I514">
        <f>Mapping!Z$2*Valeurs!I514/(SUMPRODUCT(Mapping!$S$2:$AL$2,Valeurs!$B514:$U514))</f>
        <v>5.5128333052417114E-2</v>
      </c>
      <c r="J514">
        <f>Mapping!AA$2*Valeurs!J514/(SUMPRODUCT(Mapping!$S$2:$AL$2,Valeurs!$B514:$U514))</f>
        <v>5.3232222537627442E-3</v>
      </c>
      <c r="K514">
        <f>Mapping!AB$2*Valeurs!K514/(SUMPRODUCT(Mapping!$S$2:$AL$2,Valeurs!$B514:$U514))</f>
        <v>3.6005771684137967E-2</v>
      </c>
      <c r="L514">
        <f>Mapping!AC$2*Valeurs!L514/(SUMPRODUCT(Mapping!$S$2:$AL$2,Valeurs!$B514:$U514))</f>
        <v>0.12228260354591174</v>
      </c>
      <c r="M514">
        <f>Mapping!AD$2*Valeurs!M514/(SUMPRODUCT(Mapping!$S$2:$AL$2,Valeurs!$B514:$U514))</f>
        <v>5.3063139909218481E-2</v>
      </c>
      <c r="N514">
        <f>Mapping!AE$2*Valeurs!N514/(SUMPRODUCT(Mapping!$S$2:$AL$2,Valeurs!$B514:$U514))</f>
        <v>3.834653768994864E-2</v>
      </c>
      <c r="O514">
        <f>Mapping!AF$2*Valeurs!O514/(SUMPRODUCT(Mapping!$S$2:$AL$2,Valeurs!$B514:$U514))</f>
        <v>3.3977943750677746E-2</v>
      </c>
      <c r="P514">
        <f>Mapping!AG$2*Valeurs!P514/(SUMPRODUCT(Mapping!$S$2:$AL$2,Valeurs!$B514:$U514))</f>
        <v>7.6415723810000225E-2</v>
      </c>
      <c r="Q514">
        <f>Mapping!AH$2*Valeurs!Q514/(SUMPRODUCT(Mapping!$S$2:$AL$2,Valeurs!$B514:$U514))</f>
        <v>3.1769643544120464E-2</v>
      </c>
      <c r="R514">
        <f>Mapping!AI$2*Valeurs!R514/(SUMPRODUCT(Mapping!$S$2:$AL$2,Valeurs!$B514:$U514))</f>
        <v>6.9231020704425189E-2</v>
      </c>
      <c r="S514">
        <f>Mapping!AJ$2*Valeurs!S514/(SUMPRODUCT(Mapping!$S$2:$AL$2,Valeurs!$B514:$U514))</f>
        <v>2.8358948153815226E-2</v>
      </c>
      <c r="T514">
        <f>Mapping!AK$2*Valeurs!T514/(SUMPRODUCT(Mapping!$S$2:$AL$2,Valeurs!$B514:$U514))</f>
        <v>2.81882128527207E-2</v>
      </c>
      <c r="U514">
        <f>Mapping!AL$2*Valeurs!U514/(SUMPRODUCT(Mapping!$S$2:$AL$2,Valeurs!$B514:$U514))</f>
        <v>6.2286689552640863E-2</v>
      </c>
      <c r="V514">
        <f>SUMPRODUCT(B514:U514,Rendements!B514:U514)</f>
        <v>-2.2291252296139435E-3</v>
      </c>
      <c r="W514">
        <f t="shared" si="7"/>
        <v>1.1563459362480306</v>
      </c>
    </row>
    <row r="515" spans="1:23" x14ac:dyDescent="0.25">
      <c r="A515" s="1" t="s">
        <v>534</v>
      </c>
      <c r="B515">
        <f>Mapping!S$2*Valeurs!B515/(SUMPRODUCT(Mapping!$S$2:$AL$2,Valeurs!$B515:$U515))</f>
        <v>4.7019850184442928E-2</v>
      </c>
      <c r="C515">
        <f>Mapping!T$2*Valeurs!C515/(SUMPRODUCT(Mapping!$S$2:$AL$2,Valeurs!$B515:$U515))</f>
        <v>5.1284546259438277E-2</v>
      </c>
      <c r="D515">
        <f>Mapping!U$2*Valeurs!D515/(SUMPRODUCT(Mapping!$S$2:$AL$2,Valeurs!$B515:$U515))</f>
        <v>3.7932122936973983E-2</v>
      </c>
      <c r="E515">
        <f>Mapping!V$2*Valeurs!E515/(SUMPRODUCT(Mapping!$S$2:$AL$2,Valeurs!$B515:$U515))</f>
        <v>3.9057361194871923E-2</v>
      </c>
      <c r="F515">
        <f>Mapping!W$2*Valeurs!F515/(SUMPRODUCT(Mapping!$S$2:$AL$2,Valeurs!$B515:$U515))</f>
        <v>6.1959576717009586E-2</v>
      </c>
      <c r="G515">
        <f>Mapping!X$2*Valeurs!G515/(SUMPRODUCT(Mapping!$S$2:$AL$2,Valeurs!$B515:$U515))</f>
        <v>5.9860659958005082E-2</v>
      </c>
      <c r="H515">
        <f>Mapping!Y$2*Valeurs!H515/(SUMPRODUCT(Mapping!$S$2:$AL$2,Valeurs!$B515:$U515))</f>
        <v>6.7199471308735895E-2</v>
      </c>
      <c r="I515">
        <f>Mapping!Z$2*Valeurs!I515/(SUMPRODUCT(Mapping!$S$2:$AL$2,Valeurs!$B515:$U515))</f>
        <v>5.6013739949447271E-2</v>
      </c>
      <c r="J515">
        <f>Mapping!AA$2*Valeurs!J515/(SUMPRODUCT(Mapping!$S$2:$AL$2,Valeurs!$B515:$U515))</f>
        <v>5.3986959845991021E-3</v>
      </c>
      <c r="K515">
        <f>Mapping!AB$2*Valeurs!K515/(SUMPRODUCT(Mapping!$S$2:$AL$2,Valeurs!$B515:$U515))</f>
        <v>3.6141226018456679E-2</v>
      </c>
      <c r="L515">
        <f>Mapping!AC$2*Valeurs!L515/(SUMPRODUCT(Mapping!$S$2:$AL$2,Valeurs!$B515:$U515))</f>
        <v>0.1213639676340816</v>
      </c>
      <c r="M515">
        <f>Mapping!AD$2*Valeurs!M515/(SUMPRODUCT(Mapping!$S$2:$AL$2,Valeurs!$B515:$U515))</f>
        <v>5.1613608480057381E-2</v>
      </c>
      <c r="N515">
        <f>Mapping!AE$2*Valeurs!N515/(SUMPRODUCT(Mapping!$S$2:$AL$2,Valeurs!$B515:$U515))</f>
        <v>3.8413460820784742E-2</v>
      </c>
      <c r="O515">
        <f>Mapping!AF$2*Valeurs!O515/(SUMPRODUCT(Mapping!$S$2:$AL$2,Valeurs!$B515:$U515))</f>
        <v>3.46977056478096E-2</v>
      </c>
      <c r="P515">
        <f>Mapping!AG$2*Valeurs!P515/(SUMPRODUCT(Mapping!$S$2:$AL$2,Valeurs!$B515:$U515))</f>
        <v>7.3779088235521595E-2</v>
      </c>
      <c r="Q515">
        <f>Mapping!AH$2*Valeurs!Q515/(SUMPRODUCT(Mapping!$S$2:$AL$2,Valeurs!$B515:$U515))</f>
        <v>3.1951149501303677E-2</v>
      </c>
      <c r="R515">
        <f>Mapping!AI$2*Valeurs!R515/(SUMPRODUCT(Mapping!$S$2:$AL$2,Valeurs!$B515:$U515))</f>
        <v>6.7057228090684873E-2</v>
      </c>
      <c r="S515">
        <f>Mapping!AJ$2*Valeurs!S515/(SUMPRODUCT(Mapping!$S$2:$AL$2,Valeurs!$B515:$U515))</f>
        <v>2.8440576992390953E-2</v>
      </c>
      <c r="T515">
        <f>Mapping!AK$2*Valeurs!T515/(SUMPRODUCT(Mapping!$S$2:$AL$2,Valeurs!$B515:$U515))</f>
        <v>2.8077535897084182E-2</v>
      </c>
      <c r="U515">
        <f>Mapping!AL$2*Valeurs!U515/(SUMPRODUCT(Mapping!$S$2:$AL$2,Valeurs!$B515:$U515))</f>
        <v>6.2738428188300596E-2</v>
      </c>
      <c r="V515">
        <f>SUMPRODUCT(B515:U515,Rendements!B515:U515)</f>
        <v>-9.7313409914781285E-3</v>
      </c>
      <c r="W515">
        <f t="shared" si="7"/>
        <v>1.1450931396382911</v>
      </c>
    </row>
    <row r="516" spans="1:23" x14ac:dyDescent="0.25">
      <c r="A516" s="1" t="s">
        <v>535</v>
      </c>
      <c r="B516">
        <f>Mapping!S$2*Valeurs!B516/(SUMPRODUCT(Mapping!$S$2:$AL$2,Valeurs!$B516:$U516))</f>
        <v>4.7019850184442928E-2</v>
      </c>
      <c r="C516">
        <f>Mapping!T$2*Valeurs!C516/(SUMPRODUCT(Mapping!$S$2:$AL$2,Valeurs!$B516:$U516))</f>
        <v>5.1284546259438277E-2</v>
      </c>
      <c r="D516">
        <f>Mapping!U$2*Valeurs!D516/(SUMPRODUCT(Mapping!$S$2:$AL$2,Valeurs!$B516:$U516))</f>
        <v>3.7932122936973983E-2</v>
      </c>
      <c r="E516">
        <f>Mapping!V$2*Valeurs!E516/(SUMPRODUCT(Mapping!$S$2:$AL$2,Valeurs!$B516:$U516))</f>
        <v>3.9057361194871923E-2</v>
      </c>
      <c r="F516">
        <f>Mapping!W$2*Valeurs!F516/(SUMPRODUCT(Mapping!$S$2:$AL$2,Valeurs!$B516:$U516))</f>
        <v>6.1959576717009586E-2</v>
      </c>
      <c r="G516">
        <f>Mapping!X$2*Valeurs!G516/(SUMPRODUCT(Mapping!$S$2:$AL$2,Valeurs!$B516:$U516))</f>
        <v>5.9860659958005082E-2</v>
      </c>
      <c r="H516">
        <f>Mapping!Y$2*Valeurs!H516/(SUMPRODUCT(Mapping!$S$2:$AL$2,Valeurs!$B516:$U516))</f>
        <v>6.7199471308735895E-2</v>
      </c>
      <c r="I516">
        <f>Mapping!Z$2*Valeurs!I516/(SUMPRODUCT(Mapping!$S$2:$AL$2,Valeurs!$B516:$U516))</f>
        <v>5.6013739949447271E-2</v>
      </c>
      <c r="J516">
        <f>Mapping!AA$2*Valeurs!J516/(SUMPRODUCT(Mapping!$S$2:$AL$2,Valeurs!$B516:$U516))</f>
        <v>5.3986959845991021E-3</v>
      </c>
      <c r="K516">
        <f>Mapping!AB$2*Valeurs!K516/(SUMPRODUCT(Mapping!$S$2:$AL$2,Valeurs!$B516:$U516))</f>
        <v>3.6141226018456679E-2</v>
      </c>
      <c r="L516">
        <f>Mapping!AC$2*Valeurs!L516/(SUMPRODUCT(Mapping!$S$2:$AL$2,Valeurs!$B516:$U516))</f>
        <v>0.1213639676340816</v>
      </c>
      <c r="M516">
        <f>Mapping!AD$2*Valeurs!M516/(SUMPRODUCT(Mapping!$S$2:$AL$2,Valeurs!$B516:$U516))</f>
        <v>5.1613608480057381E-2</v>
      </c>
      <c r="N516">
        <f>Mapping!AE$2*Valeurs!N516/(SUMPRODUCT(Mapping!$S$2:$AL$2,Valeurs!$B516:$U516))</f>
        <v>3.8413460820784742E-2</v>
      </c>
      <c r="O516">
        <f>Mapping!AF$2*Valeurs!O516/(SUMPRODUCT(Mapping!$S$2:$AL$2,Valeurs!$B516:$U516))</f>
        <v>3.46977056478096E-2</v>
      </c>
      <c r="P516">
        <f>Mapping!AG$2*Valeurs!P516/(SUMPRODUCT(Mapping!$S$2:$AL$2,Valeurs!$B516:$U516))</f>
        <v>7.3779088235521595E-2</v>
      </c>
      <c r="Q516">
        <f>Mapping!AH$2*Valeurs!Q516/(SUMPRODUCT(Mapping!$S$2:$AL$2,Valeurs!$B516:$U516))</f>
        <v>3.1951149501303677E-2</v>
      </c>
      <c r="R516">
        <f>Mapping!AI$2*Valeurs!R516/(SUMPRODUCT(Mapping!$S$2:$AL$2,Valeurs!$B516:$U516))</f>
        <v>6.7057228090684873E-2</v>
      </c>
      <c r="S516">
        <f>Mapping!AJ$2*Valeurs!S516/(SUMPRODUCT(Mapping!$S$2:$AL$2,Valeurs!$B516:$U516))</f>
        <v>2.8440576992390953E-2</v>
      </c>
      <c r="T516">
        <f>Mapping!AK$2*Valeurs!T516/(SUMPRODUCT(Mapping!$S$2:$AL$2,Valeurs!$B516:$U516))</f>
        <v>2.8077535897084182E-2</v>
      </c>
      <c r="U516">
        <f>Mapping!AL$2*Valeurs!U516/(SUMPRODUCT(Mapping!$S$2:$AL$2,Valeurs!$B516:$U516))</f>
        <v>6.2738428188300596E-2</v>
      </c>
      <c r="V516">
        <f>SUMPRODUCT(B516:U516,Rendements!B516:U516)</f>
        <v>0</v>
      </c>
      <c r="W516">
        <f t="shared" ref="W516:W579" si="8">W515*(V516+1)</f>
        <v>1.1450931396382911</v>
      </c>
    </row>
    <row r="517" spans="1:23" x14ac:dyDescent="0.25">
      <c r="A517" s="1" t="s">
        <v>536</v>
      </c>
      <c r="B517">
        <f>Mapping!S$2*Valeurs!B517/(SUMPRODUCT(Mapping!$S$2:$AL$2,Valeurs!$B517:$U517))</f>
        <v>4.6481053531650759E-2</v>
      </c>
      <c r="C517">
        <f>Mapping!T$2*Valeurs!C517/(SUMPRODUCT(Mapping!$S$2:$AL$2,Valeurs!$B517:$U517))</f>
        <v>4.9656273520494648E-2</v>
      </c>
      <c r="D517">
        <f>Mapping!U$2*Valeurs!D517/(SUMPRODUCT(Mapping!$S$2:$AL$2,Valeurs!$B517:$U517))</f>
        <v>3.674316197457797E-2</v>
      </c>
      <c r="E517">
        <f>Mapping!V$2*Valeurs!E517/(SUMPRODUCT(Mapping!$S$2:$AL$2,Valeurs!$B517:$U517))</f>
        <v>3.8709804048445512E-2</v>
      </c>
      <c r="F517">
        <f>Mapping!W$2*Valeurs!F517/(SUMPRODUCT(Mapping!$S$2:$AL$2,Valeurs!$B517:$U517))</f>
        <v>6.2980014357551323E-2</v>
      </c>
      <c r="G517">
        <f>Mapping!X$2*Valeurs!G517/(SUMPRODUCT(Mapping!$S$2:$AL$2,Valeurs!$B517:$U517))</f>
        <v>5.9347246478704256E-2</v>
      </c>
      <c r="H517">
        <f>Mapping!Y$2*Valeurs!H517/(SUMPRODUCT(Mapping!$S$2:$AL$2,Valeurs!$B517:$U517))</f>
        <v>6.7110298812422475E-2</v>
      </c>
      <c r="I517">
        <f>Mapping!Z$2*Valeurs!I517/(SUMPRODUCT(Mapping!$S$2:$AL$2,Valeurs!$B517:$U517))</f>
        <v>5.6065903346139929E-2</v>
      </c>
      <c r="J517">
        <f>Mapping!AA$2*Valeurs!J517/(SUMPRODUCT(Mapping!$S$2:$AL$2,Valeurs!$B517:$U517))</f>
        <v>5.3823345606010802E-3</v>
      </c>
      <c r="K517">
        <f>Mapping!AB$2*Valeurs!K517/(SUMPRODUCT(Mapping!$S$2:$AL$2,Valeurs!$B517:$U517))</f>
        <v>3.651853945199135E-2</v>
      </c>
      <c r="L517">
        <f>Mapping!AC$2*Valeurs!L517/(SUMPRODUCT(Mapping!$S$2:$AL$2,Valeurs!$B517:$U517))</f>
        <v>0.12354229883773063</v>
      </c>
      <c r="M517">
        <f>Mapping!AD$2*Valeurs!M517/(SUMPRODUCT(Mapping!$S$2:$AL$2,Valeurs!$B517:$U517))</f>
        <v>5.1357057557237726E-2</v>
      </c>
      <c r="N517">
        <f>Mapping!AE$2*Valeurs!N517/(SUMPRODUCT(Mapping!$S$2:$AL$2,Valeurs!$B517:$U517))</f>
        <v>3.8764625332951025E-2</v>
      </c>
      <c r="O517">
        <f>Mapping!AF$2*Valeurs!O517/(SUMPRODUCT(Mapping!$S$2:$AL$2,Valeurs!$B517:$U517))</f>
        <v>3.4782701949680445E-2</v>
      </c>
      <c r="P517">
        <f>Mapping!AG$2*Valeurs!P517/(SUMPRODUCT(Mapping!$S$2:$AL$2,Valeurs!$B517:$U517))</f>
        <v>7.3526591472242248E-2</v>
      </c>
      <c r="Q517">
        <f>Mapping!AH$2*Valeurs!Q517/(SUMPRODUCT(Mapping!$S$2:$AL$2,Valeurs!$B517:$U517))</f>
        <v>3.1955522682184122E-2</v>
      </c>
      <c r="R517">
        <f>Mapping!AI$2*Valeurs!R517/(SUMPRODUCT(Mapping!$S$2:$AL$2,Valeurs!$B517:$U517))</f>
        <v>6.8217525625941661E-2</v>
      </c>
      <c r="S517">
        <f>Mapping!AJ$2*Valeurs!S517/(SUMPRODUCT(Mapping!$S$2:$AL$2,Valeurs!$B517:$U517))</f>
        <v>2.8444469678240231E-2</v>
      </c>
      <c r="T517">
        <f>Mapping!AK$2*Valeurs!T517/(SUMPRODUCT(Mapping!$S$2:$AL$2,Valeurs!$B517:$U517))</f>
        <v>2.8115919334634455E-2</v>
      </c>
      <c r="U517">
        <f>Mapping!AL$2*Valeurs!U517/(SUMPRODUCT(Mapping!$S$2:$AL$2,Valeurs!$B517:$U517))</f>
        <v>6.2298657446578101E-2</v>
      </c>
      <c r="V517">
        <f>SUMPRODUCT(B517:U517,Rendements!B517:U517)</f>
        <v>5.4587248226361867E-5</v>
      </c>
      <c r="W517">
        <f t="shared" si="8"/>
        <v>1.1451556471217468</v>
      </c>
    </row>
    <row r="518" spans="1:23" x14ac:dyDescent="0.25">
      <c r="A518" s="1" t="s">
        <v>537</v>
      </c>
      <c r="B518">
        <f>Mapping!S$2*Valeurs!B518/(SUMPRODUCT(Mapping!$S$2:$AL$2,Valeurs!$B518:$U518))</f>
        <v>4.6709957309515077E-2</v>
      </c>
      <c r="C518">
        <f>Mapping!T$2*Valeurs!C518/(SUMPRODUCT(Mapping!$S$2:$AL$2,Valeurs!$B518:$U518))</f>
        <v>4.9843136942642884E-2</v>
      </c>
      <c r="D518">
        <f>Mapping!U$2*Valeurs!D518/(SUMPRODUCT(Mapping!$S$2:$AL$2,Valeurs!$B518:$U518))</f>
        <v>3.625140459576446E-2</v>
      </c>
      <c r="E518">
        <f>Mapping!V$2*Valeurs!E518/(SUMPRODUCT(Mapping!$S$2:$AL$2,Valeurs!$B518:$U518))</f>
        <v>3.8157279561400942E-2</v>
      </c>
      <c r="F518">
        <f>Mapping!W$2*Valeurs!F518/(SUMPRODUCT(Mapping!$S$2:$AL$2,Valeurs!$B518:$U518))</f>
        <v>6.3002480253391432E-2</v>
      </c>
      <c r="G518">
        <f>Mapping!X$2*Valeurs!G518/(SUMPRODUCT(Mapping!$S$2:$AL$2,Valeurs!$B518:$U518))</f>
        <v>5.8840672686505731E-2</v>
      </c>
      <c r="H518">
        <f>Mapping!Y$2*Valeurs!H518/(SUMPRODUCT(Mapping!$S$2:$AL$2,Valeurs!$B518:$U518))</f>
        <v>6.6547901861908634E-2</v>
      </c>
      <c r="I518">
        <f>Mapping!Z$2*Valeurs!I518/(SUMPRODUCT(Mapping!$S$2:$AL$2,Valeurs!$B518:$U518))</f>
        <v>5.5626102619509947E-2</v>
      </c>
      <c r="J518">
        <f>Mapping!AA$2*Valeurs!J518/(SUMPRODUCT(Mapping!$S$2:$AL$2,Valeurs!$B518:$U518))</f>
        <v>5.3499655329443752E-3</v>
      </c>
      <c r="K518">
        <f>Mapping!AB$2*Valeurs!K518/(SUMPRODUCT(Mapping!$S$2:$AL$2,Valeurs!$B518:$U518))</f>
        <v>3.6959634785838455E-2</v>
      </c>
      <c r="L518">
        <f>Mapping!AC$2*Valeurs!L518/(SUMPRODUCT(Mapping!$S$2:$AL$2,Valeurs!$B518:$U518))</f>
        <v>0.12235398501356796</v>
      </c>
      <c r="M518">
        <f>Mapping!AD$2*Valeurs!M518/(SUMPRODUCT(Mapping!$S$2:$AL$2,Valeurs!$B518:$U518))</f>
        <v>4.9471129397661559E-2</v>
      </c>
      <c r="N518">
        <f>Mapping!AE$2*Valeurs!N518/(SUMPRODUCT(Mapping!$S$2:$AL$2,Valeurs!$B518:$U518))</f>
        <v>3.8231161409276508E-2</v>
      </c>
      <c r="O518">
        <f>Mapping!AF$2*Valeurs!O518/(SUMPRODUCT(Mapping!$S$2:$AL$2,Valeurs!$B518:$U518))</f>
        <v>3.3975631160744438E-2</v>
      </c>
      <c r="P518">
        <f>Mapping!AG$2*Valeurs!P518/(SUMPRODUCT(Mapping!$S$2:$AL$2,Valeurs!$B518:$U518))</f>
        <v>7.3919469075137689E-2</v>
      </c>
      <c r="Q518">
        <f>Mapping!AH$2*Valeurs!Q518/(SUMPRODUCT(Mapping!$S$2:$AL$2,Valeurs!$B518:$U518))</f>
        <v>3.2069005834040189E-2</v>
      </c>
      <c r="R518">
        <f>Mapping!AI$2*Valeurs!R518/(SUMPRODUCT(Mapping!$S$2:$AL$2,Valeurs!$B518:$U518))</f>
        <v>7.6766276109329137E-2</v>
      </c>
      <c r="S518">
        <f>Mapping!AJ$2*Valeurs!S518/(SUMPRODUCT(Mapping!$S$2:$AL$2,Valeurs!$B518:$U518))</f>
        <v>2.8338131897428124E-2</v>
      </c>
      <c r="T518">
        <f>Mapping!AK$2*Valeurs!T518/(SUMPRODUCT(Mapping!$S$2:$AL$2,Valeurs!$B518:$U518))</f>
        <v>2.6777248131064003E-2</v>
      </c>
      <c r="U518">
        <f>Mapping!AL$2*Valeurs!U518/(SUMPRODUCT(Mapping!$S$2:$AL$2,Valeurs!$B518:$U518))</f>
        <v>6.0809425822328352E-2</v>
      </c>
      <c r="V518">
        <f>SUMPRODUCT(B518:U518,Rendements!B518:U518)</f>
        <v>-2.2287681185600939E-3</v>
      </c>
      <c r="W518">
        <f t="shared" si="8"/>
        <v>1.1426033607246529</v>
      </c>
    </row>
    <row r="519" spans="1:23" x14ac:dyDescent="0.25">
      <c r="A519" s="1" t="s">
        <v>538</v>
      </c>
      <c r="B519">
        <f>Mapping!S$2*Valeurs!B519/(SUMPRODUCT(Mapping!$S$2:$AL$2,Valeurs!$B519:$U519))</f>
        <v>4.8190030702149111E-2</v>
      </c>
      <c r="C519">
        <f>Mapping!T$2*Valeurs!C519/(SUMPRODUCT(Mapping!$S$2:$AL$2,Valeurs!$B519:$U519))</f>
        <v>4.9143377572315808E-2</v>
      </c>
      <c r="D519">
        <f>Mapping!U$2*Valeurs!D519/(SUMPRODUCT(Mapping!$S$2:$AL$2,Valeurs!$B519:$U519))</f>
        <v>3.6770009865212325E-2</v>
      </c>
      <c r="E519">
        <f>Mapping!V$2*Valeurs!E519/(SUMPRODUCT(Mapping!$S$2:$AL$2,Valeurs!$B519:$U519))</f>
        <v>3.7401245692082377E-2</v>
      </c>
      <c r="F519">
        <f>Mapping!W$2*Valeurs!F519/(SUMPRODUCT(Mapping!$S$2:$AL$2,Valeurs!$B519:$U519))</f>
        <v>6.3215012102600263E-2</v>
      </c>
      <c r="G519">
        <f>Mapping!X$2*Valeurs!G519/(SUMPRODUCT(Mapping!$S$2:$AL$2,Valeurs!$B519:$U519))</f>
        <v>5.8616238358297518E-2</v>
      </c>
      <c r="H519">
        <f>Mapping!Y$2*Valeurs!H519/(SUMPRODUCT(Mapping!$S$2:$AL$2,Valeurs!$B519:$U519))</f>
        <v>6.6359481507601015E-2</v>
      </c>
      <c r="I519">
        <f>Mapping!Z$2*Valeurs!I519/(SUMPRODUCT(Mapping!$S$2:$AL$2,Valeurs!$B519:$U519))</f>
        <v>5.5442199048023673E-2</v>
      </c>
      <c r="J519">
        <f>Mapping!AA$2*Valeurs!J519/(SUMPRODUCT(Mapping!$S$2:$AL$2,Valeurs!$B519:$U519))</f>
        <v>5.3731562223826804E-3</v>
      </c>
      <c r="K519">
        <f>Mapping!AB$2*Valeurs!K519/(SUMPRODUCT(Mapping!$S$2:$AL$2,Valeurs!$B519:$U519))</f>
        <v>3.7117206018922974E-2</v>
      </c>
      <c r="L519">
        <f>Mapping!AC$2*Valeurs!L519/(SUMPRODUCT(Mapping!$S$2:$AL$2,Valeurs!$B519:$U519))</f>
        <v>0.12649050524754993</v>
      </c>
      <c r="M519">
        <f>Mapping!AD$2*Valeurs!M519/(SUMPRODUCT(Mapping!$S$2:$AL$2,Valeurs!$B519:$U519))</f>
        <v>4.9366173525025862E-2</v>
      </c>
      <c r="N519">
        <f>Mapping!AE$2*Valeurs!N519/(SUMPRODUCT(Mapping!$S$2:$AL$2,Valeurs!$B519:$U519))</f>
        <v>3.8277633629598552E-2</v>
      </c>
      <c r="O519">
        <f>Mapping!AF$2*Valeurs!O519/(SUMPRODUCT(Mapping!$S$2:$AL$2,Valeurs!$B519:$U519))</f>
        <v>3.4116531121392749E-2</v>
      </c>
      <c r="P519">
        <f>Mapping!AG$2*Valeurs!P519/(SUMPRODUCT(Mapping!$S$2:$AL$2,Valeurs!$B519:$U519))</f>
        <v>7.0816890062555191E-2</v>
      </c>
      <c r="Q519">
        <f>Mapping!AH$2*Valeurs!Q519/(SUMPRODUCT(Mapping!$S$2:$AL$2,Valeurs!$B519:$U519))</f>
        <v>3.123716549328099E-2</v>
      </c>
      <c r="R519">
        <f>Mapping!AI$2*Valeurs!R519/(SUMPRODUCT(Mapping!$S$2:$AL$2,Valeurs!$B519:$U519))</f>
        <v>7.6313247257826608E-2</v>
      </c>
      <c r="S519">
        <f>Mapping!AJ$2*Valeurs!S519/(SUMPRODUCT(Mapping!$S$2:$AL$2,Valeurs!$B519:$U519))</f>
        <v>2.8168957141461646E-2</v>
      </c>
      <c r="T519">
        <f>Mapping!AK$2*Valeurs!T519/(SUMPRODUCT(Mapping!$S$2:$AL$2,Valeurs!$B519:$U519))</f>
        <v>2.6294836610979155E-2</v>
      </c>
      <c r="U519">
        <f>Mapping!AL$2*Valeurs!U519/(SUMPRODUCT(Mapping!$S$2:$AL$2,Valeurs!$B519:$U519))</f>
        <v>6.1290102820741467E-2</v>
      </c>
      <c r="V519">
        <f>SUMPRODUCT(B519:U519,Rendements!B519:U519)</f>
        <v>8.8539906690444925E-3</v>
      </c>
      <c r="W519">
        <f t="shared" si="8"/>
        <v>1.152719960218928</v>
      </c>
    </row>
    <row r="520" spans="1:23" x14ac:dyDescent="0.25">
      <c r="A520" s="1" t="s">
        <v>539</v>
      </c>
      <c r="B520">
        <f>Mapping!S$2*Valeurs!B520/(SUMPRODUCT(Mapping!$S$2:$AL$2,Valeurs!$B520:$U520))</f>
        <v>4.514361872880493E-2</v>
      </c>
      <c r="C520">
        <f>Mapping!T$2*Valeurs!C520/(SUMPRODUCT(Mapping!$S$2:$AL$2,Valeurs!$B520:$U520))</f>
        <v>4.9171100376469774E-2</v>
      </c>
      <c r="D520">
        <f>Mapping!U$2*Valeurs!D520/(SUMPRODUCT(Mapping!$S$2:$AL$2,Valeurs!$B520:$U520))</f>
        <v>3.6175608208934576E-2</v>
      </c>
      <c r="E520">
        <f>Mapping!V$2*Valeurs!E520/(SUMPRODUCT(Mapping!$S$2:$AL$2,Valeurs!$B520:$U520))</f>
        <v>3.6946682109185607E-2</v>
      </c>
      <c r="F520">
        <f>Mapping!W$2*Valeurs!F520/(SUMPRODUCT(Mapping!$S$2:$AL$2,Valeurs!$B520:$U520))</f>
        <v>6.3529454209447334E-2</v>
      </c>
      <c r="G520">
        <f>Mapping!X$2*Valeurs!G520/(SUMPRODUCT(Mapping!$S$2:$AL$2,Valeurs!$B520:$U520))</f>
        <v>5.8324247458951234E-2</v>
      </c>
      <c r="H520">
        <f>Mapping!Y$2*Valeurs!H520/(SUMPRODUCT(Mapping!$S$2:$AL$2,Valeurs!$B520:$U520))</f>
        <v>6.6062293322154339E-2</v>
      </c>
      <c r="I520">
        <f>Mapping!Z$2*Valeurs!I520/(SUMPRODUCT(Mapping!$S$2:$AL$2,Valeurs!$B520:$U520))</f>
        <v>5.542450136739701E-2</v>
      </c>
      <c r="J520">
        <f>Mapping!AA$2*Valeurs!J520/(SUMPRODUCT(Mapping!$S$2:$AL$2,Valeurs!$B520:$U520))</f>
        <v>5.3738512598339493E-3</v>
      </c>
      <c r="K520">
        <f>Mapping!AB$2*Valeurs!K520/(SUMPRODUCT(Mapping!$S$2:$AL$2,Valeurs!$B520:$U520))</f>
        <v>3.7056497807812484E-2</v>
      </c>
      <c r="L520">
        <f>Mapping!AC$2*Valeurs!L520/(SUMPRODUCT(Mapping!$S$2:$AL$2,Valeurs!$B520:$U520))</f>
        <v>0.12848650135477627</v>
      </c>
      <c r="M520">
        <f>Mapping!AD$2*Valeurs!M520/(SUMPRODUCT(Mapping!$S$2:$AL$2,Valeurs!$B520:$U520))</f>
        <v>4.9252939867766118E-2</v>
      </c>
      <c r="N520">
        <f>Mapping!AE$2*Valeurs!N520/(SUMPRODUCT(Mapping!$S$2:$AL$2,Valeurs!$B520:$U520))</f>
        <v>3.8688392085519489E-2</v>
      </c>
      <c r="O520">
        <f>Mapping!AF$2*Valeurs!O520/(SUMPRODUCT(Mapping!$S$2:$AL$2,Valeurs!$B520:$U520))</f>
        <v>3.3999981342333757E-2</v>
      </c>
      <c r="P520">
        <f>Mapping!AG$2*Valeurs!P520/(SUMPRODUCT(Mapping!$S$2:$AL$2,Valeurs!$B520:$U520))</f>
        <v>7.1843794521920495E-2</v>
      </c>
      <c r="Q520">
        <f>Mapping!AH$2*Valeurs!Q520/(SUMPRODUCT(Mapping!$S$2:$AL$2,Valeurs!$B520:$U520))</f>
        <v>3.1799614706925425E-2</v>
      </c>
      <c r="R520">
        <f>Mapping!AI$2*Valeurs!R520/(SUMPRODUCT(Mapping!$S$2:$AL$2,Valeurs!$B520:$U520))</f>
        <v>7.6801067377413379E-2</v>
      </c>
      <c r="S520">
        <f>Mapping!AJ$2*Valeurs!S520/(SUMPRODUCT(Mapping!$S$2:$AL$2,Valeurs!$B520:$U520))</f>
        <v>2.8765867348605638E-2</v>
      </c>
      <c r="T520">
        <f>Mapping!AK$2*Valeurs!T520/(SUMPRODUCT(Mapping!$S$2:$AL$2,Valeurs!$B520:$U520))</f>
        <v>2.6737365635012215E-2</v>
      </c>
      <c r="U520">
        <f>Mapping!AL$2*Valeurs!U520/(SUMPRODUCT(Mapping!$S$2:$AL$2,Valeurs!$B520:$U520))</f>
        <v>6.0416620910736081E-2</v>
      </c>
      <c r="V520">
        <f>SUMPRODUCT(B520:U520,Rendements!B520:U520)</f>
        <v>-8.5309359952009476E-3</v>
      </c>
      <c r="W520">
        <f t="shared" si="8"/>
        <v>1.1428861800179098</v>
      </c>
    </row>
    <row r="521" spans="1:23" x14ac:dyDescent="0.25">
      <c r="A521" s="1" t="s">
        <v>540</v>
      </c>
      <c r="B521">
        <f>Mapping!S$2*Valeurs!B521/(SUMPRODUCT(Mapping!$S$2:$AL$2,Valeurs!$B521:$U521))</f>
        <v>4.6152394315265174E-2</v>
      </c>
      <c r="C521">
        <f>Mapping!T$2*Valeurs!C521/(SUMPRODUCT(Mapping!$S$2:$AL$2,Valeurs!$B521:$U521))</f>
        <v>4.9218940404074117E-2</v>
      </c>
      <c r="D521">
        <f>Mapping!U$2*Valeurs!D521/(SUMPRODUCT(Mapping!$S$2:$AL$2,Valeurs!$B521:$U521))</f>
        <v>3.5872916218316807E-2</v>
      </c>
      <c r="E521">
        <f>Mapping!V$2*Valeurs!E521/(SUMPRODUCT(Mapping!$S$2:$AL$2,Valeurs!$B521:$U521))</f>
        <v>3.7551967733800651E-2</v>
      </c>
      <c r="F521">
        <f>Mapping!W$2*Valeurs!F521/(SUMPRODUCT(Mapping!$S$2:$AL$2,Valeurs!$B521:$U521))</f>
        <v>6.2838333419774656E-2</v>
      </c>
      <c r="G521">
        <f>Mapping!X$2*Valeurs!G521/(SUMPRODUCT(Mapping!$S$2:$AL$2,Valeurs!$B521:$U521))</f>
        <v>5.7815378224735543E-2</v>
      </c>
      <c r="H521">
        <f>Mapping!Y$2*Valeurs!H521/(SUMPRODUCT(Mapping!$S$2:$AL$2,Valeurs!$B521:$U521))</f>
        <v>6.5028641404200546E-2</v>
      </c>
      <c r="I521">
        <f>Mapping!Z$2*Valeurs!I521/(SUMPRODUCT(Mapping!$S$2:$AL$2,Valeurs!$B521:$U521))</f>
        <v>5.5725530677515261E-2</v>
      </c>
      <c r="J521">
        <f>Mapping!AA$2*Valeurs!J521/(SUMPRODUCT(Mapping!$S$2:$AL$2,Valeurs!$B521:$U521))</f>
        <v>5.3663572947885716E-3</v>
      </c>
      <c r="K521">
        <f>Mapping!AB$2*Valeurs!K521/(SUMPRODUCT(Mapping!$S$2:$AL$2,Valeurs!$B521:$U521))</f>
        <v>3.7229162539887888E-2</v>
      </c>
      <c r="L521">
        <f>Mapping!AC$2*Valeurs!L521/(SUMPRODUCT(Mapping!$S$2:$AL$2,Valeurs!$B521:$U521))</f>
        <v>0.12813875189875321</v>
      </c>
      <c r="M521">
        <f>Mapping!AD$2*Valeurs!M521/(SUMPRODUCT(Mapping!$S$2:$AL$2,Valeurs!$B521:$U521))</f>
        <v>4.9635972116335386E-2</v>
      </c>
      <c r="N521">
        <f>Mapping!AE$2*Valeurs!N521/(SUMPRODUCT(Mapping!$S$2:$AL$2,Valeurs!$B521:$U521))</f>
        <v>3.9216197285018642E-2</v>
      </c>
      <c r="O521">
        <f>Mapping!AF$2*Valeurs!O521/(SUMPRODUCT(Mapping!$S$2:$AL$2,Valeurs!$B521:$U521))</f>
        <v>3.4660810213102418E-2</v>
      </c>
      <c r="P521">
        <f>Mapping!AG$2*Valeurs!P521/(SUMPRODUCT(Mapping!$S$2:$AL$2,Valeurs!$B521:$U521))</f>
        <v>7.1288091656978511E-2</v>
      </c>
      <c r="Q521">
        <f>Mapping!AH$2*Valeurs!Q521/(SUMPRODUCT(Mapping!$S$2:$AL$2,Valeurs!$B521:$U521))</f>
        <v>3.1553648620163431E-2</v>
      </c>
      <c r="R521">
        <f>Mapping!AI$2*Valeurs!R521/(SUMPRODUCT(Mapping!$S$2:$AL$2,Valeurs!$B521:$U521))</f>
        <v>7.7654162179659619E-2</v>
      </c>
      <c r="S521">
        <f>Mapping!AJ$2*Valeurs!S521/(SUMPRODUCT(Mapping!$S$2:$AL$2,Valeurs!$B521:$U521))</f>
        <v>2.8337525334061472E-2</v>
      </c>
      <c r="T521">
        <f>Mapping!AK$2*Valeurs!T521/(SUMPRODUCT(Mapping!$S$2:$AL$2,Valeurs!$B521:$U521))</f>
        <v>2.6289681374710234E-2</v>
      </c>
      <c r="U521">
        <f>Mapping!AL$2*Valeurs!U521/(SUMPRODUCT(Mapping!$S$2:$AL$2,Valeurs!$B521:$U521))</f>
        <v>6.0425537088857846E-2</v>
      </c>
      <c r="V521">
        <f>SUMPRODUCT(B521:U521,Rendements!B521:U521)</f>
        <v>7.9152355114769073E-3</v>
      </c>
      <c r="W521">
        <f t="shared" si="8"/>
        <v>1.1519323932955636</v>
      </c>
    </row>
    <row r="522" spans="1:23" x14ac:dyDescent="0.25">
      <c r="A522" s="1" t="s">
        <v>541</v>
      </c>
      <c r="B522">
        <f>Mapping!S$2*Valeurs!B522/(SUMPRODUCT(Mapping!$S$2:$AL$2,Valeurs!$B522:$U522))</f>
        <v>4.5757450572956569E-2</v>
      </c>
      <c r="C522">
        <f>Mapping!T$2*Valeurs!C522/(SUMPRODUCT(Mapping!$S$2:$AL$2,Valeurs!$B522:$U522))</f>
        <v>4.869655255421939E-2</v>
      </c>
      <c r="D522">
        <f>Mapping!U$2*Valeurs!D522/(SUMPRODUCT(Mapping!$S$2:$AL$2,Valeurs!$B522:$U522))</f>
        <v>3.536311625920751E-2</v>
      </c>
      <c r="E522">
        <f>Mapping!V$2*Valeurs!E522/(SUMPRODUCT(Mapping!$S$2:$AL$2,Valeurs!$B522:$U522))</f>
        <v>3.7448312863823371E-2</v>
      </c>
      <c r="F522">
        <f>Mapping!W$2*Valeurs!F522/(SUMPRODUCT(Mapping!$S$2:$AL$2,Valeurs!$B522:$U522))</f>
        <v>6.2338015694563119E-2</v>
      </c>
      <c r="G522">
        <f>Mapping!X$2*Valeurs!G522/(SUMPRODUCT(Mapping!$S$2:$AL$2,Valeurs!$B522:$U522))</f>
        <v>5.7509764075897328E-2</v>
      </c>
      <c r="H522">
        <f>Mapping!Y$2*Valeurs!H522/(SUMPRODUCT(Mapping!$S$2:$AL$2,Valeurs!$B522:$U522))</f>
        <v>6.4360907434936179E-2</v>
      </c>
      <c r="I522">
        <f>Mapping!Z$2*Valeurs!I522/(SUMPRODUCT(Mapping!$S$2:$AL$2,Valeurs!$B522:$U522))</f>
        <v>5.5231917531441937E-2</v>
      </c>
      <c r="J522">
        <f>Mapping!AA$2*Valeurs!J522/(SUMPRODUCT(Mapping!$S$2:$AL$2,Valeurs!$B522:$U522))</f>
        <v>5.292814346237738E-3</v>
      </c>
      <c r="K522">
        <f>Mapping!AB$2*Valeurs!K522/(SUMPRODUCT(Mapping!$S$2:$AL$2,Valeurs!$B522:$U522))</f>
        <v>3.7921958782493749E-2</v>
      </c>
      <c r="L522">
        <f>Mapping!AC$2*Valeurs!L522/(SUMPRODUCT(Mapping!$S$2:$AL$2,Valeurs!$B522:$U522))</f>
        <v>0.12804068527847615</v>
      </c>
      <c r="M522">
        <f>Mapping!AD$2*Valeurs!M522/(SUMPRODUCT(Mapping!$S$2:$AL$2,Valeurs!$B522:$U522))</f>
        <v>5.0470078181897561E-2</v>
      </c>
      <c r="N522">
        <f>Mapping!AE$2*Valeurs!N522/(SUMPRODUCT(Mapping!$S$2:$AL$2,Valeurs!$B522:$U522))</f>
        <v>3.8911381683702978E-2</v>
      </c>
      <c r="O522">
        <f>Mapping!AF$2*Valeurs!O522/(SUMPRODUCT(Mapping!$S$2:$AL$2,Valeurs!$B522:$U522))</f>
        <v>3.4264085658454416E-2</v>
      </c>
      <c r="P522">
        <f>Mapping!AG$2*Valeurs!P522/(SUMPRODUCT(Mapping!$S$2:$AL$2,Valeurs!$B522:$U522))</f>
        <v>7.120678152337799E-2</v>
      </c>
      <c r="Q522">
        <f>Mapping!AH$2*Valeurs!Q522/(SUMPRODUCT(Mapping!$S$2:$AL$2,Valeurs!$B522:$U522))</f>
        <v>3.1345117070554346E-2</v>
      </c>
      <c r="R522">
        <f>Mapping!AI$2*Valeurs!R522/(SUMPRODUCT(Mapping!$S$2:$AL$2,Valeurs!$B522:$U522))</f>
        <v>7.9880496715073288E-2</v>
      </c>
      <c r="S522">
        <f>Mapping!AJ$2*Valeurs!S522/(SUMPRODUCT(Mapping!$S$2:$AL$2,Valeurs!$B522:$U522))</f>
        <v>2.9308975414277828E-2</v>
      </c>
      <c r="T522">
        <f>Mapping!AK$2*Valeurs!T522/(SUMPRODUCT(Mapping!$S$2:$AL$2,Valeurs!$B522:$U522))</f>
        <v>2.6269762541803115E-2</v>
      </c>
      <c r="U522">
        <f>Mapping!AL$2*Valeurs!U522/(SUMPRODUCT(Mapping!$S$2:$AL$2,Valeurs!$B522:$U522))</f>
        <v>6.0381825816605339E-2</v>
      </c>
      <c r="V522">
        <f>SUMPRODUCT(B522:U522,Rendements!B522:U522)</f>
        <v>6.8207041237262397E-3</v>
      </c>
      <c r="W522">
        <f t="shared" si="8"/>
        <v>1.1597893833207686</v>
      </c>
    </row>
    <row r="523" spans="1:23" x14ac:dyDescent="0.25">
      <c r="A523" s="1" t="s">
        <v>542</v>
      </c>
      <c r="B523">
        <f>Mapping!S$2*Valeurs!B523/(SUMPRODUCT(Mapping!$S$2:$AL$2,Valeurs!$B523:$U523))</f>
        <v>4.642601144414648E-2</v>
      </c>
      <c r="C523">
        <f>Mapping!T$2*Valeurs!C523/(SUMPRODUCT(Mapping!$S$2:$AL$2,Valeurs!$B523:$U523))</f>
        <v>4.7067136455286318E-2</v>
      </c>
      <c r="D523">
        <f>Mapping!U$2*Valeurs!D523/(SUMPRODUCT(Mapping!$S$2:$AL$2,Valeurs!$B523:$U523))</f>
        <v>3.6091006398466706E-2</v>
      </c>
      <c r="E523">
        <f>Mapping!V$2*Valeurs!E523/(SUMPRODUCT(Mapping!$S$2:$AL$2,Valeurs!$B523:$U523))</f>
        <v>3.7713581791277387E-2</v>
      </c>
      <c r="F523">
        <f>Mapping!W$2*Valeurs!F523/(SUMPRODUCT(Mapping!$S$2:$AL$2,Valeurs!$B523:$U523))</f>
        <v>6.3191437303782891E-2</v>
      </c>
      <c r="G523">
        <f>Mapping!X$2*Valeurs!G523/(SUMPRODUCT(Mapping!$S$2:$AL$2,Valeurs!$B523:$U523))</f>
        <v>5.7374821769942339E-2</v>
      </c>
      <c r="H523">
        <f>Mapping!Y$2*Valeurs!H523/(SUMPRODUCT(Mapping!$S$2:$AL$2,Valeurs!$B523:$U523))</f>
        <v>6.4629886574890133E-2</v>
      </c>
      <c r="I523">
        <f>Mapping!Z$2*Valeurs!I523/(SUMPRODUCT(Mapping!$S$2:$AL$2,Valeurs!$B523:$U523))</f>
        <v>5.5965942910994708E-2</v>
      </c>
      <c r="J523">
        <f>Mapping!AA$2*Valeurs!J523/(SUMPRODUCT(Mapping!$S$2:$AL$2,Valeurs!$B523:$U523))</f>
        <v>5.3131760515134517E-3</v>
      </c>
      <c r="K523">
        <f>Mapping!AB$2*Valeurs!K523/(SUMPRODUCT(Mapping!$S$2:$AL$2,Valeurs!$B523:$U523))</f>
        <v>3.7911395154478618E-2</v>
      </c>
      <c r="L523">
        <f>Mapping!AC$2*Valeurs!L523/(SUMPRODUCT(Mapping!$S$2:$AL$2,Valeurs!$B523:$U523))</f>
        <v>0.12630396267234428</v>
      </c>
      <c r="M523">
        <f>Mapping!AD$2*Valeurs!M523/(SUMPRODUCT(Mapping!$S$2:$AL$2,Valeurs!$B523:$U523))</f>
        <v>5.1001141789142897E-2</v>
      </c>
      <c r="N523">
        <f>Mapping!AE$2*Valeurs!N523/(SUMPRODUCT(Mapping!$S$2:$AL$2,Valeurs!$B523:$U523))</f>
        <v>3.8913741441020194E-2</v>
      </c>
      <c r="O523">
        <f>Mapping!AF$2*Valeurs!O523/(SUMPRODUCT(Mapping!$S$2:$AL$2,Valeurs!$B523:$U523))</f>
        <v>3.4224463946814207E-2</v>
      </c>
      <c r="P523">
        <f>Mapping!AG$2*Valeurs!P523/(SUMPRODUCT(Mapping!$S$2:$AL$2,Valeurs!$B523:$U523))</f>
        <v>7.1642960935015709E-2</v>
      </c>
      <c r="Q523">
        <f>Mapping!AH$2*Valeurs!Q523/(SUMPRODUCT(Mapping!$S$2:$AL$2,Valeurs!$B523:$U523))</f>
        <v>3.1925510794219437E-2</v>
      </c>
      <c r="R523">
        <f>Mapping!AI$2*Valeurs!R523/(SUMPRODUCT(Mapping!$S$2:$AL$2,Valeurs!$B523:$U523))</f>
        <v>7.7353763311336782E-2</v>
      </c>
      <c r="S523">
        <f>Mapping!AJ$2*Valeurs!S523/(SUMPRODUCT(Mapping!$S$2:$AL$2,Valeurs!$B523:$U523))</f>
        <v>2.9396158529632385E-2</v>
      </c>
      <c r="T523">
        <f>Mapping!AK$2*Valeurs!T523/(SUMPRODUCT(Mapping!$S$2:$AL$2,Valeurs!$B523:$U523))</f>
        <v>2.6372286368198255E-2</v>
      </c>
      <c r="U523">
        <f>Mapping!AL$2*Valeurs!U523/(SUMPRODUCT(Mapping!$S$2:$AL$2,Valeurs!$B523:$U523))</f>
        <v>6.1181614357496902E-2</v>
      </c>
      <c r="V523">
        <f>SUMPRODUCT(B523:U523,Rendements!B523:U523)</f>
        <v>-4.0937127882566769E-4</v>
      </c>
      <c r="W523">
        <f t="shared" si="8"/>
        <v>1.1593145988577502</v>
      </c>
    </row>
    <row r="524" spans="1:23" x14ac:dyDescent="0.25">
      <c r="A524" s="1" t="s">
        <v>543</v>
      </c>
      <c r="B524">
        <f>Mapping!S$2*Valeurs!B524/(SUMPRODUCT(Mapping!$S$2:$AL$2,Valeurs!$B524:$U524))</f>
        <v>4.7685481745088999E-2</v>
      </c>
      <c r="C524">
        <f>Mapping!T$2*Valeurs!C524/(SUMPRODUCT(Mapping!$S$2:$AL$2,Valeurs!$B524:$U524))</f>
        <v>4.6727304806786614E-2</v>
      </c>
      <c r="D524">
        <f>Mapping!U$2*Valeurs!D524/(SUMPRODUCT(Mapping!$S$2:$AL$2,Valeurs!$B524:$U524))</f>
        <v>3.6214664548442813E-2</v>
      </c>
      <c r="E524">
        <f>Mapping!V$2*Valeurs!E524/(SUMPRODUCT(Mapping!$S$2:$AL$2,Valeurs!$B524:$U524))</f>
        <v>3.8777500741942604E-2</v>
      </c>
      <c r="F524">
        <f>Mapping!W$2*Valeurs!F524/(SUMPRODUCT(Mapping!$S$2:$AL$2,Valeurs!$B524:$U524))</f>
        <v>6.2755977325738135E-2</v>
      </c>
      <c r="G524">
        <f>Mapping!X$2*Valeurs!G524/(SUMPRODUCT(Mapping!$S$2:$AL$2,Valeurs!$B524:$U524))</f>
        <v>5.6908893379548631E-2</v>
      </c>
      <c r="H524">
        <f>Mapping!Y$2*Valeurs!H524/(SUMPRODUCT(Mapping!$S$2:$AL$2,Valeurs!$B524:$U524))</f>
        <v>6.3586788719401349E-2</v>
      </c>
      <c r="I524">
        <f>Mapping!Z$2*Valeurs!I524/(SUMPRODUCT(Mapping!$S$2:$AL$2,Valeurs!$B524:$U524))</f>
        <v>5.5682413737393216E-2</v>
      </c>
      <c r="J524">
        <f>Mapping!AA$2*Valeurs!J524/(SUMPRODUCT(Mapping!$S$2:$AL$2,Valeurs!$B524:$U524))</f>
        <v>5.2445104283860115E-3</v>
      </c>
      <c r="K524">
        <f>Mapping!AB$2*Valeurs!K524/(SUMPRODUCT(Mapping!$S$2:$AL$2,Valeurs!$B524:$U524))</f>
        <v>3.739001306058571E-2</v>
      </c>
      <c r="L524">
        <f>Mapping!AC$2*Valeurs!L524/(SUMPRODUCT(Mapping!$S$2:$AL$2,Valeurs!$B524:$U524))</f>
        <v>0.12618147541461486</v>
      </c>
      <c r="M524">
        <f>Mapping!AD$2*Valeurs!M524/(SUMPRODUCT(Mapping!$S$2:$AL$2,Valeurs!$B524:$U524))</f>
        <v>5.2130833508016131E-2</v>
      </c>
      <c r="N524">
        <f>Mapping!AE$2*Valeurs!N524/(SUMPRODUCT(Mapping!$S$2:$AL$2,Valeurs!$B524:$U524))</f>
        <v>3.9035705503745161E-2</v>
      </c>
      <c r="O524">
        <f>Mapping!AF$2*Valeurs!O524/(SUMPRODUCT(Mapping!$S$2:$AL$2,Valeurs!$B524:$U524))</f>
        <v>3.4219942845392141E-2</v>
      </c>
      <c r="P524">
        <f>Mapping!AG$2*Valeurs!P524/(SUMPRODUCT(Mapping!$S$2:$AL$2,Valeurs!$B524:$U524))</f>
        <v>7.0380591528614991E-2</v>
      </c>
      <c r="Q524">
        <f>Mapping!AH$2*Valeurs!Q524/(SUMPRODUCT(Mapping!$S$2:$AL$2,Valeurs!$B524:$U524))</f>
        <v>3.1638087996575942E-2</v>
      </c>
      <c r="R524">
        <f>Mapping!AI$2*Valeurs!R524/(SUMPRODUCT(Mapping!$S$2:$AL$2,Valeurs!$B524:$U524))</f>
        <v>7.6764007331227901E-2</v>
      </c>
      <c r="S524">
        <f>Mapping!AJ$2*Valeurs!S524/(SUMPRODUCT(Mapping!$S$2:$AL$2,Valeurs!$B524:$U524))</f>
        <v>3.0218245044278932E-2</v>
      </c>
      <c r="T524">
        <f>Mapping!AK$2*Valeurs!T524/(SUMPRODUCT(Mapping!$S$2:$AL$2,Valeurs!$B524:$U524))</f>
        <v>2.6243625089667051E-2</v>
      </c>
      <c r="U524">
        <f>Mapping!AL$2*Valeurs!U524/(SUMPRODUCT(Mapping!$S$2:$AL$2,Valeurs!$B524:$U524))</f>
        <v>6.2213937244552708E-2</v>
      </c>
      <c r="V524">
        <f>SUMPRODUCT(B524:U524,Rendements!B524:U524)</f>
        <v>1.8135905985596605E-2</v>
      </c>
      <c r="W524">
        <f t="shared" si="8"/>
        <v>1.180339819430364</v>
      </c>
    </row>
    <row r="525" spans="1:23" x14ac:dyDescent="0.25">
      <c r="A525" s="1" t="s">
        <v>544</v>
      </c>
      <c r="B525">
        <f>Mapping!S$2*Valeurs!B525/(SUMPRODUCT(Mapping!$S$2:$AL$2,Valeurs!$B525:$U525))</f>
        <v>4.7274672265537429E-2</v>
      </c>
      <c r="C525">
        <f>Mapping!T$2*Valeurs!C525/(SUMPRODUCT(Mapping!$S$2:$AL$2,Valeurs!$B525:$U525))</f>
        <v>4.6550360036728473E-2</v>
      </c>
      <c r="D525">
        <f>Mapping!U$2*Valeurs!D525/(SUMPRODUCT(Mapping!$S$2:$AL$2,Valeurs!$B525:$U525))</f>
        <v>3.6161501624302136E-2</v>
      </c>
      <c r="E525">
        <f>Mapping!V$2*Valeurs!E525/(SUMPRODUCT(Mapping!$S$2:$AL$2,Valeurs!$B525:$U525))</f>
        <v>3.8938511622188116E-2</v>
      </c>
      <c r="F525">
        <f>Mapping!W$2*Valeurs!F525/(SUMPRODUCT(Mapping!$S$2:$AL$2,Valeurs!$B525:$U525))</f>
        <v>6.286450676612669E-2</v>
      </c>
      <c r="G525">
        <f>Mapping!X$2*Valeurs!G525/(SUMPRODUCT(Mapping!$S$2:$AL$2,Valeurs!$B525:$U525))</f>
        <v>5.6324225801387601E-2</v>
      </c>
      <c r="H525">
        <f>Mapping!Y$2*Valeurs!H525/(SUMPRODUCT(Mapping!$S$2:$AL$2,Valeurs!$B525:$U525))</f>
        <v>6.365910621748519E-2</v>
      </c>
      <c r="I525">
        <f>Mapping!Z$2*Valeurs!I525/(SUMPRODUCT(Mapping!$S$2:$AL$2,Valeurs!$B525:$U525))</f>
        <v>5.5027378938002969E-2</v>
      </c>
      <c r="J525">
        <f>Mapping!AA$2*Valeurs!J525/(SUMPRODUCT(Mapping!$S$2:$AL$2,Valeurs!$B525:$U525))</f>
        <v>5.1971759788218292E-3</v>
      </c>
      <c r="K525">
        <f>Mapping!AB$2*Valeurs!K525/(SUMPRODUCT(Mapping!$S$2:$AL$2,Valeurs!$B525:$U525))</f>
        <v>3.6686986110682086E-2</v>
      </c>
      <c r="L525">
        <f>Mapping!AC$2*Valeurs!L525/(SUMPRODUCT(Mapping!$S$2:$AL$2,Valeurs!$B525:$U525))</f>
        <v>0.12647018321819314</v>
      </c>
      <c r="M525">
        <f>Mapping!AD$2*Valeurs!M525/(SUMPRODUCT(Mapping!$S$2:$AL$2,Valeurs!$B525:$U525))</f>
        <v>5.2222674082911598E-2</v>
      </c>
      <c r="N525">
        <f>Mapping!AE$2*Valeurs!N525/(SUMPRODUCT(Mapping!$S$2:$AL$2,Valeurs!$B525:$U525))</f>
        <v>3.877375234726952E-2</v>
      </c>
      <c r="O525">
        <f>Mapping!AF$2*Valeurs!O525/(SUMPRODUCT(Mapping!$S$2:$AL$2,Valeurs!$B525:$U525))</f>
        <v>3.4179506409316142E-2</v>
      </c>
      <c r="P525">
        <f>Mapping!AG$2*Valeurs!P525/(SUMPRODUCT(Mapping!$S$2:$AL$2,Valeurs!$B525:$U525))</f>
        <v>7.0318059311990685E-2</v>
      </c>
      <c r="Q525">
        <f>Mapping!AH$2*Valeurs!Q525/(SUMPRODUCT(Mapping!$S$2:$AL$2,Valeurs!$B525:$U525))</f>
        <v>3.1552713524617602E-2</v>
      </c>
      <c r="R525">
        <f>Mapping!AI$2*Valeurs!R525/(SUMPRODUCT(Mapping!$S$2:$AL$2,Valeurs!$B525:$U525))</f>
        <v>7.7780069797023357E-2</v>
      </c>
      <c r="S525">
        <f>Mapping!AJ$2*Valeurs!S525/(SUMPRODUCT(Mapping!$S$2:$AL$2,Valeurs!$B525:$U525))</f>
        <v>2.993623611094166E-2</v>
      </c>
      <c r="T525">
        <f>Mapping!AK$2*Valeurs!T525/(SUMPRODUCT(Mapping!$S$2:$AL$2,Valeurs!$B525:$U525))</f>
        <v>2.7479772196141155E-2</v>
      </c>
      <c r="U525">
        <f>Mapping!AL$2*Valeurs!U525/(SUMPRODUCT(Mapping!$S$2:$AL$2,Valeurs!$B525:$U525))</f>
        <v>6.2602607640332639E-2</v>
      </c>
      <c r="V525">
        <f>SUMPRODUCT(B525:U525,Rendements!B525:U525)</f>
        <v>2.8183090588976196E-3</v>
      </c>
      <c r="W525">
        <f t="shared" si="8"/>
        <v>1.1836663818360422</v>
      </c>
    </row>
    <row r="526" spans="1:23" x14ac:dyDescent="0.25">
      <c r="A526" s="1" t="s">
        <v>545</v>
      </c>
      <c r="B526">
        <f>Mapping!S$2*Valeurs!B526/(SUMPRODUCT(Mapping!$S$2:$AL$2,Valeurs!$B526:$U526))</f>
        <v>4.7701901594350872E-2</v>
      </c>
      <c r="C526">
        <f>Mapping!T$2*Valeurs!C526/(SUMPRODUCT(Mapping!$S$2:$AL$2,Valeurs!$B526:$U526))</f>
        <v>4.6968295898965166E-2</v>
      </c>
      <c r="D526">
        <f>Mapping!U$2*Valeurs!D526/(SUMPRODUCT(Mapping!$S$2:$AL$2,Valeurs!$B526:$U526))</f>
        <v>3.5915240598771207E-2</v>
      </c>
      <c r="E526">
        <f>Mapping!V$2*Valeurs!E526/(SUMPRODUCT(Mapping!$S$2:$AL$2,Valeurs!$B526:$U526))</f>
        <v>3.9408531906956694E-2</v>
      </c>
      <c r="F526">
        <f>Mapping!W$2*Valeurs!F526/(SUMPRODUCT(Mapping!$S$2:$AL$2,Valeurs!$B526:$U526))</f>
        <v>6.3541603836688151E-2</v>
      </c>
      <c r="G526">
        <f>Mapping!X$2*Valeurs!G526/(SUMPRODUCT(Mapping!$S$2:$AL$2,Valeurs!$B526:$U526))</f>
        <v>5.6950348009008597E-2</v>
      </c>
      <c r="H526">
        <f>Mapping!Y$2*Valeurs!H526/(SUMPRODUCT(Mapping!$S$2:$AL$2,Valeurs!$B526:$U526))</f>
        <v>6.4238704978274122E-2</v>
      </c>
      <c r="I526">
        <f>Mapping!Z$2*Valeurs!I526/(SUMPRODUCT(Mapping!$S$2:$AL$2,Valeurs!$B526:$U526))</f>
        <v>5.5539898836690103E-2</v>
      </c>
      <c r="J526">
        <f>Mapping!AA$2*Valeurs!J526/(SUMPRODUCT(Mapping!$S$2:$AL$2,Valeurs!$B526:$U526))</f>
        <v>5.2099886066530061E-3</v>
      </c>
      <c r="K526">
        <f>Mapping!AB$2*Valeurs!K526/(SUMPRODUCT(Mapping!$S$2:$AL$2,Valeurs!$B526:$U526))</f>
        <v>3.6845301160276518E-2</v>
      </c>
      <c r="L526">
        <f>Mapping!AC$2*Valeurs!L526/(SUMPRODUCT(Mapping!$S$2:$AL$2,Valeurs!$B526:$U526))</f>
        <v>0.12516846377742499</v>
      </c>
      <c r="M526">
        <f>Mapping!AD$2*Valeurs!M526/(SUMPRODUCT(Mapping!$S$2:$AL$2,Valeurs!$B526:$U526))</f>
        <v>5.140322483741018E-2</v>
      </c>
      <c r="N526">
        <f>Mapping!AE$2*Valeurs!N526/(SUMPRODUCT(Mapping!$S$2:$AL$2,Valeurs!$B526:$U526))</f>
        <v>3.8546390062686925E-2</v>
      </c>
      <c r="O526">
        <f>Mapping!AF$2*Valeurs!O526/(SUMPRODUCT(Mapping!$S$2:$AL$2,Valeurs!$B526:$U526))</f>
        <v>3.4028938496304277E-2</v>
      </c>
      <c r="P526">
        <f>Mapping!AG$2*Valeurs!P526/(SUMPRODUCT(Mapping!$S$2:$AL$2,Valeurs!$B526:$U526))</f>
        <v>7.0759014747945548E-2</v>
      </c>
      <c r="Q526">
        <f>Mapping!AH$2*Valeurs!Q526/(SUMPRODUCT(Mapping!$S$2:$AL$2,Valeurs!$B526:$U526))</f>
        <v>3.2223089618273262E-2</v>
      </c>
      <c r="R526">
        <f>Mapping!AI$2*Valeurs!R526/(SUMPRODUCT(Mapping!$S$2:$AL$2,Valeurs!$B526:$U526))</f>
        <v>7.6479776396920204E-2</v>
      </c>
      <c r="S526">
        <f>Mapping!AJ$2*Valeurs!S526/(SUMPRODUCT(Mapping!$S$2:$AL$2,Valeurs!$B526:$U526))</f>
        <v>2.9572366608595736E-2</v>
      </c>
      <c r="T526">
        <f>Mapping!AK$2*Valeurs!T526/(SUMPRODUCT(Mapping!$S$2:$AL$2,Valeurs!$B526:$U526))</f>
        <v>2.7195530558373184E-2</v>
      </c>
      <c r="U526">
        <f>Mapping!AL$2*Valeurs!U526/(SUMPRODUCT(Mapping!$S$2:$AL$2,Valeurs!$B526:$U526))</f>
        <v>6.2303389469431196E-2</v>
      </c>
      <c r="V526">
        <f>SUMPRODUCT(B526:U526,Rendements!B526:U526)</f>
        <v>-7.9172520374595542E-3</v>
      </c>
      <c r="W526">
        <f t="shared" si="8"/>
        <v>1.1742949967627785</v>
      </c>
    </row>
    <row r="527" spans="1:23" x14ac:dyDescent="0.25">
      <c r="A527" s="1" t="s">
        <v>546</v>
      </c>
      <c r="B527">
        <f>Mapping!S$2*Valeurs!B527/(SUMPRODUCT(Mapping!$S$2:$AL$2,Valeurs!$B527:$U527))</f>
        <v>4.7636702153003703E-2</v>
      </c>
      <c r="C527">
        <f>Mapping!T$2*Valeurs!C527/(SUMPRODUCT(Mapping!$S$2:$AL$2,Valeurs!$B527:$U527))</f>
        <v>4.6904099157298929E-2</v>
      </c>
      <c r="D527">
        <f>Mapping!U$2*Valeurs!D527/(SUMPRODUCT(Mapping!$S$2:$AL$2,Valeurs!$B527:$U527))</f>
        <v>3.5552126195408276E-2</v>
      </c>
      <c r="E527">
        <f>Mapping!V$2*Valeurs!E527/(SUMPRODUCT(Mapping!$S$2:$AL$2,Valeurs!$B527:$U527))</f>
        <v>3.9354667927141054E-2</v>
      </c>
      <c r="F527">
        <f>Mapping!W$2*Valeurs!F527/(SUMPRODUCT(Mapping!$S$2:$AL$2,Valeurs!$B527:$U527))</f>
        <v>6.4210057265957229E-2</v>
      </c>
      <c r="G527">
        <f>Mapping!X$2*Valeurs!G527/(SUMPRODUCT(Mapping!$S$2:$AL$2,Valeurs!$B527:$U527))</f>
        <v>5.6872507697603616E-2</v>
      </c>
      <c r="H527">
        <f>Mapping!Y$2*Valeurs!H527/(SUMPRODUCT(Mapping!$S$2:$AL$2,Valeurs!$B527:$U527))</f>
        <v>6.4150902866881035E-2</v>
      </c>
      <c r="I527">
        <f>Mapping!Z$2*Valeurs!I527/(SUMPRODUCT(Mapping!$S$2:$AL$2,Valeurs!$B527:$U527))</f>
        <v>5.5875202153407917E-2</v>
      </c>
      <c r="J527">
        <f>Mapping!AA$2*Valeurs!J527/(SUMPRODUCT(Mapping!$S$2:$AL$2,Valeurs!$B527:$U527))</f>
        <v>5.269678039680337E-3</v>
      </c>
      <c r="K527">
        <f>Mapping!AB$2*Valeurs!K527/(SUMPRODUCT(Mapping!$S$2:$AL$2,Valeurs!$B527:$U527))</f>
        <v>3.6439894133139084E-2</v>
      </c>
      <c r="L527">
        <f>Mapping!AC$2*Valeurs!L527/(SUMPRODUCT(Mapping!$S$2:$AL$2,Valeurs!$B527:$U527))</f>
        <v>0.12668653606999528</v>
      </c>
      <c r="M527">
        <f>Mapping!AD$2*Valeurs!M527/(SUMPRODUCT(Mapping!$S$2:$AL$2,Valeurs!$B527:$U527))</f>
        <v>5.1894749879940055E-2</v>
      </c>
      <c r="N527">
        <f>Mapping!AE$2*Valeurs!N527/(SUMPRODUCT(Mapping!$S$2:$AL$2,Valeurs!$B527:$U527))</f>
        <v>3.8133318702593635E-2</v>
      </c>
      <c r="O527">
        <f>Mapping!AF$2*Valeurs!O527/(SUMPRODUCT(Mapping!$S$2:$AL$2,Valeurs!$B527:$U527))</f>
        <v>3.373857604928221E-2</v>
      </c>
      <c r="P527">
        <f>Mapping!AG$2*Valeurs!P527/(SUMPRODUCT(Mapping!$S$2:$AL$2,Valeurs!$B527:$U527))</f>
        <v>7.1688250529371986E-2</v>
      </c>
      <c r="Q527">
        <f>Mapping!AH$2*Valeurs!Q527/(SUMPRODUCT(Mapping!$S$2:$AL$2,Valeurs!$B527:$U527))</f>
        <v>3.2455261767384849E-2</v>
      </c>
      <c r="R527">
        <f>Mapping!AI$2*Valeurs!R527/(SUMPRODUCT(Mapping!$S$2:$AL$2,Valeurs!$B527:$U527))</f>
        <v>7.5679219118742189E-2</v>
      </c>
      <c r="S527">
        <f>Mapping!AJ$2*Valeurs!S527/(SUMPRODUCT(Mapping!$S$2:$AL$2,Valeurs!$B527:$U527))</f>
        <v>2.9397404900093512E-2</v>
      </c>
      <c r="T527">
        <f>Mapping!AK$2*Valeurs!T527/(SUMPRODUCT(Mapping!$S$2:$AL$2,Valeurs!$B527:$U527))</f>
        <v>2.5842612826234151E-2</v>
      </c>
      <c r="U527">
        <f>Mapping!AL$2*Valeurs!U527/(SUMPRODUCT(Mapping!$S$2:$AL$2,Valeurs!$B527:$U527))</f>
        <v>6.2218232566840906E-2</v>
      </c>
      <c r="V527">
        <f>SUMPRODUCT(B527:U527,Rendements!B527:U527)</f>
        <v>1.5079479257161374E-3</v>
      </c>
      <c r="W527">
        <f t="shared" si="8"/>
        <v>1.1760657724673256</v>
      </c>
    </row>
    <row r="528" spans="1:23" x14ac:dyDescent="0.25">
      <c r="A528" s="1" t="s">
        <v>547</v>
      </c>
      <c r="B528">
        <f>Mapping!S$2*Valeurs!B528/(SUMPRODUCT(Mapping!$S$2:$AL$2,Valeurs!$B528:$U528))</f>
        <v>4.7691007688378015E-2</v>
      </c>
      <c r="C528">
        <f>Mapping!T$2*Valeurs!C528/(SUMPRODUCT(Mapping!$S$2:$AL$2,Valeurs!$B528:$U528))</f>
        <v>4.6316247817902709E-2</v>
      </c>
      <c r="D528">
        <f>Mapping!U$2*Valeurs!D528/(SUMPRODUCT(Mapping!$S$2:$AL$2,Valeurs!$B528:$U528))</f>
        <v>3.6158517648975562E-2</v>
      </c>
      <c r="E528">
        <f>Mapping!V$2*Valeurs!E528/(SUMPRODUCT(Mapping!$S$2:$AL$2,Valeurs!$B528:$U528))</f>
        <v>3.9720249187707994E-2</v>
      </c>
      <c r="F528">
        <f>Mapping!W$2*Valeurs!F528/(SUMPRODUCT(Mapping!$S$2:$AL$2,Valeurs!$B528:$U528))</f>
        <v>6.3548454063674764E-2</v>
      </c>
      <c r="G528">
        <f>Mapping!X$2*Valeurs!G528/(SUMPRODUCT(Mapping!$S$2:$AL$2,Valeurs!$B528:$U528))</f>
        <v>5.6544251548468059E-2</v>
      </c>
      <c r="H528">
        <f>Mapping!Y$2*Valeurs!H528/(SUMPRODUCT(Mapping!$S$2:$AL$2,Valeurs!$B528:$U528))</f>
        <v>6.4436306733328216E-2</v>
      </c>
      <c r="I528">
        <f>Mapping!Z$2*Valeurs!I528/(SUMPRODUCT(Mapping!$S$2:$AL$2,Valeurs!$B528:$U528))</f>
        <v>5.5636280770543452E-2</v>
      </c>
      <c r="J528">
        <f>Mapping!AA$2*Valeurs!J528/(SUMPRODUCT(Mapping!$S$2:$AL$2,Valeurs!$B528:$U528))</f>
        <v>5.257022453682661E-3</v>
      </c>
      <c r="K528">
        <f>Mapping!AB$2*Valeurs!K528/(SUMPRODUCT(Mapping!$S$2:$AL$2,Valeurs!$B528:$U528))</f>
        <v>3.6098209042243694E-2</v>
      </c>
      <c r="L528">
        <f>Mapping!AC$2*Valeurs!L528/(SUMPRODUCT(Mapping!$S$2:$AL$2,Valeurs!$B528:$U528))</f>
        <v>0.12591666848100014</v>
      </c>
      <c r="M528">
        <f>Mapping!AD$2*Valeurs!M528/(SUMPRODUCT(Mapping!$S$2:$AL$2,Valeurs!$B528:$U528))</f>
        <v>5.2503406427466641E-2</v>
      </c>
      <c r="N528">
        <f>Mapping!AE$2*Valeurs!N528/(SUMPRODUCT(Mapping!$S$2:$AL$2,Valeurs!$B528:$U528))</f>
        <v>3.8826812039127467E-2</v>
      </c>
      <c r="O528">
        <f>Mapping!AF$2*Valeurs!O528/(SUMPRODUCT(Mapping!$S$2:$AL$2,Valeurs!$B528:$U528))</f>
        <v>3.3375327864656641E-2</v>
      </c>
      <c r="P528">
        <f>Mapping!AG$2*Valeurs!P528/(SUMPRODUCT(Mapping!$S$2:$AL$2,Valeurs!$B528:$U528))</f>
        <v>7.0771283875299101E-2</v>
      </c>
      <c r="Q528">
        <f>Mapping!AH$2*Valeurs!Q528/(SUMPRODUCT(Mapping!$S$2:$AL$2,Valeurs!$B528:$U528))</f>
        <v>3.2643886271888349E-2</v>
      </c>
      <c r="R528">
        <f>Mapping!AI$2*Valeurs!R528/(SUMPRODUCT(Mapping!$S$2:$AL$2,Valeurs!$B528:$U528))</f>
        <v>7.5877623630511745E-2</v>
      </c>
      <c r="S528">
        <f>Mapping!AJ$2*Valeurs!S528/(SUMPRODUCT(Mapping!$S$2:$AL$2,Valeurs!$B528:$U528))</f>
        <v>2.947256841847044E-2</v>
      </c>
      <c r="T528">
        <f>Mapping!AK$2*Valeurs!T528/(SUMPRODUCT(Mapping!$S$2:$AL$2,Valeurs!$B528:$U528))</f>
        <v>2.7259407323384225E-2</v>
      </c>
      <c r="U528">
        <f>Mapping!AL$2*Valeurs!U528/(SUMPRODUCT(Mapping!$S$2:$AL$2,Valeurs!$B528:$U528))</f>
        <v>6.1946468713290209E-2</v>
      </c>
      <c r="V528">
        <f>SUMPRODUCT(B528:U528,Rendements!B528:U528)</f>
        <v>1.1302559023725659E-2</v>
      </c>
      <c r="W528">
        <f t="shared" si="8"/>
        <v>1.189358325276421</v>
      </c>
    </row>
    <row r="529" spans="1:23" x14ac:dyDescent="0.25">
      <c r="A529" s="1" t="s">
        <v>548</v>
      </c>
      <c r="B529">
        <f>Mapping!S$2*Valeurs!B529/(SUMPRODUCT(Mapping!$S$2:$AL$2,Valeurs!$B529:$U529))</f>
        <v>4.7410665924009353E-2</v>
      </c>
      <c r="C529">
        <f>Mapping!T$2*Valeurs!C529/(SUMPRODUCT(Mapping!$S$2:$AL$2,Valeurs!$B529:$U529))</f>
        <v>4.6276287498062063E-2</v>
      </c>
      <c r="D529">
        <f>Mapping!U$2*Valeurs!D529/(SUMPRODUCT(Mapping!$S$2:$AL$2,Valeurs!$B529:$U529))</f>
        <v>3.5762294887158166E-2</v>
      </c>
      <c r="E529">
        <f>Mapping!V$2*Valeurs!E529/(SUMPRODUCT(Mapping!$S$2:$AL$2,Valeurs!$B529:$U529))</f>
        <v>3.9912647600608253E-2</v>
      </c>
      <c r="F529">
        <f>Mapping!W$2*Valeurs!F529/(SUMPRODUCT(Mapping!$S$2:$AL$2,Valeurs!$B529:$U529))</f>
        <v>6.3691002053967355E-2</v>
      </c>
      <c r="G529">
        <f>Mapping!X$2*Valeurs!G529/(SUMPRODUCT(Mapping!$S$2:$AL$2,Valeurs!$B529:$U529))</f>
        <v>5.6241586970593123E-2</v>
      </c>
      <c r="H529">
        <f>Mapping!Y$2*Valeurs!H529/(SUMPRODUCT(Mapping!$S$2:$AL$2,Valeurs!$B529:$U529))</f>
        <v>6.4535125746386729E-2</v>
      </c>
      <c r="I529">
        <f>Mapping!Z$2*Valeurs!I529/(SUMPRODUCT(Mapping!$S$2:$AL$2,Valeurs!$B529:$U529))</f>
        <v>5.5216370887437347E-2</v>
      </c>
      <c r="J529">
        <f>Mapping!AA$2*Valeurs!J529/(SUMPRODUCT(Mapping!$S$2:$AL$2,Valeurs!$B529:$U529))</f>
        <v>5.1703050116644221E-3</v>
      </c>
      <c r="K529">
        <f>Mapping!AB$2*Valeurs!K529/(SUMPRODUCT(Mapping!$S$2:$AL$2,Valeurs!$B529:$U529))</f>
        <v>3.5584764204025586E-2</v>
      </c>
      <c r="L529">
        <f>Mapping!AC$2*Valeurs!L529/(SUMPRODUCT(Mapping!$S$2:$AL$2,Valeurs!$B529:$U529))</f>
        <v>0.12790728883587693</v>
      </c>
      <c r="M529">
        <f>Mapping!AD$2*Valeurs!M529/(SUMPRODUCT(Mapping!$S$2:$AL$2,Valeurs!$B529:$U529))</f>
        <v>5.584209945026531E-2</v>
      </c>
      <c r="N529">
        <f>Mapping!AE$2*Valeurs!N529/(SUMPRODUCT(Mapping!$S$2:$AL$2,Valeurs!$B529:$U529))</f>
        <v>3.9245155613714743E-2</v>
      </c>
      <c r="O529">
        <f>Mapping!AF$2*Valeurs!O529/(SUMPRODUCT(Mapping!$S$2:$AL$2,Valeurs!$B529:$U529))</f>
        <v>3.2805810202753062E-2</v>
      </c>
      <c r="P529">
        <f>Mapping!AG$2*Valeurs!P529/(SUMPRODUCT(Mapping!$S$2:$AL$2,Valeurs!$B529:$U529))</f>
        <v>6.9210376491584805E-2</v>
      </c>
      <c r="Q529">
        <f>Mapping!AH$2*Valeurs!Q529/(SUMPRODUCT(Mapping!$S$2:$AL$2,Valeurs!$B529:$U529))</f>
        <v>3.2157106813744715E-2</v>
      </c>
      <c r="R529">
        <f>Mapping!AI$2*Valeurs!R529/(SUMPRODUCT(Mapping!$S$2:$AL$2,Valeurs!$B529:$U529))</f>
        <v>7.5220900795708506E-2</v>
      </c>
      <c r="S529">
        <f>Mapping!AJ$2*Valeurs!S529/(SUMPRODUCT(Mapping!$S$2:$AL$2,Valeurs!$B529:$U529))</f>
        <v>2.8871179397780406E-2</v>
      </c>
      <c r="T529">
        <f>Mapping!AK$2*Valeurs!T529/(SUMPRODUCT(Mapping!$S$2:$AL$2,Valeurs!$B529:$U529))</f>
        <v>2.7410626765676845E-2</v>
      </c>
      <c r="U529">
        <f>Mapping!AL$2*Valeurs!U529/(SUMPRODUCT(Mapping!$S$2:$AL$2,Valeurs!$B529:$U529))</f>
        <v>6.152840484898222E-2</v>
      </c>
      <c r="V529">
        <f>SUMPRODUCT(B529:U529,Rendements!B529:U529)</f>
        <v>2.7383011123999256E-3</v>
      </c>
      <c r="W529">
        <f t="shared" si="8"/>
        <v>1.1926151465015677</v>
      </c>
    </row>
    <row r="530" spans="1:23" x14ac:dyDescent="0.25">
      <c r="A530" s="1" t="s">
        <v>549</v>
      </c>
      <c r="B530">
        <f>Mapping!S$2*Valeurs!B530/(SUMPRODUCT(Mapping!$S$2:$AL$2,Valeurs!$B530:$U530))</f>
        <v>4.6116748897031157E-2</v>
      </c>
      <c r="C530">
        <f>Mapping!T$2*Valeurs!C530/(SUMPRODUCT(Mapping!$S$2:$AL$2,Valeurs!$B530:$U530))</f>
        <v>4.6248064393228171E-2</v>
      </c>
      <c r="D530">
        <f>Mapping!U$2*Valeurs!D530/(SUMPRODUCT(Mapping!$S$2:$AL$2,Valeurs!$B530:$U530))</f>
        <v>3.4809421252595486E-2</v>
      </c>
      <c r="E530">
        <f>Mapping!V$2*Valeurs!E530/(SUMPRODUCT(Mapping!$S$2:$AL$2,Valeurs!$B530:$U530))</f>
        <v>3.8829239461248208E-2</v>
      </c>
      <c r="F530">
        <f>Mapping!W$2*Valeurs!F530/(SUMPRODUCT(Mapping!$S$2:$AL$2,Valeurs!$B530:$U530))</f>
        <v>6.4832736345688077E-2</v>
      </c>
      <c r="G530">
        <f>Mapping!X$2*Valeurs!G530/(SUMPRODUCT(Mapping!$S$2:$AL$2,Valeurs!$B530:$U530))</f>
        <v>5.7051894509670485E-2</v>
      </c>
      <c r="H530">
        <f>Mapping!Y$2*Valeurs!H530/(SUMPRODUCT(Mapping!$S$2:$AL$2,Valeurs!$B530:$U530))</f>
        <v>6.4048906334770825E-2</v>
      </c>
      <c r="I530">
        <f>Mapping!Z$2*Valeurs!I530/(SUMPRODUCT(Mapping!$S$2:$AL$2,Valeurs!$B530:$U530))</f>
        <v>5.4854855541387915E-2</v>
      </c>
      <c r="J530">
        <f>Mapping!AA$2*Valeurs!J530/(SUMPRODUCT(Mapping!$S$2:$AL$2,Valeurs!$B530:$U530))</f>
        <v>5.0070142814268581E-3</v>
      </c>
      <c r="K530">
        <f>Mapping!AB$2*Valeurs!K530/(SUMPRODUCT(Mapping!$S$2:$AL$2,Valeurs!$B530:$U530))</f>
        <v>3.5527974564125389E-2</v>
      </c>
      <c r="L530">
        <f>Mapping!AC$2*Valeurs!L530/(SUMPRODUCT(Mapping!$S$2:$AL$2,Valeurs!$B530:$U530))</f>
        <v>0.12669576302138491</v>
      </c>
      <c r="M530">
        <f>Mapping!AD$2*Valeurs!M530/(SUMPRODUCT(Mapping!$S$2:$AL$2,Valeurs!$B530:$U530))</f>
        <v>5.8942849556522223E-2</v>
      </c>
      <c r="N530">
        <f>Mapping!AE$2*Valeurs!N530/(SUMPRODUCT(Mapping!$S$2:$AL$2,Valeurs!$B530:$U530))</f>
        <v>3.9419133810579543E-2</v>
      </c>
      <c r="O530">
        <f>Mapping!AF$2*Valeurs!O530/(SUMPRODUCT(Mapping!$S$2:$AL$2,Valeurs!$B530:$U530))</f>
        <v>3.2571500135871422E-2</v>
      </c>
      <c r="P530">
        <f>Mapping!AG$2*Valeurs!P530/(SUMPRODUCT(Mapping!$S$2:$AL$2,Valeurs!$B530:$U530))</f>
        <v>6.9517193888994522E-2</v>
      </c>
      <c r="Q530">
        <f>Mapping!AH$2*Valeurs!Q530/(SUMPRODUCT(Mapping!$S$2:$AL$2,Valeurs!$B530:$U530))</f>
        <v>3.2162799913264338E-2</v>
      </c>
      <c r="R530">
        <f>Mapping!AI$2*Valeurs!R530/(SUMPRODUCT(Mapping!$S$2:$AL$2,Valeurs!$B530:$U530))</f>
        <v>7.5076842968622506E-2</v>
      </c>
      <c r="S530">
        <f>Mapping!AJ$2*Valeurs!S530/(SUMPRODUCT(Mapping!$S$2:$AL$2,Valeurs!$B530:$U530))</f>
        <v>2.8799174323038499E-2</v>
      </c>
      <c r="T530">
        <f>Mapping!AK$2*Valeurs!T530/(SUMPRODUCT(Mapping!$S$2:$AL$2,Valeurs!$B530:$U530))</f>
        <v>2.7983487739115583E-2</v>
      </c>
      <c r="U530">
        <f>Mapping!AL$2*Valeurs!U530/(SUMPRODUCT(Mapping!$S$2:$AL$2,Valeurs!$B530:$U530))</f>
        <v>6.1504399061433797E-2</v>
      </c>
      <c r="V530">
        <f>SUMPRODUCT(B530:U530,Rendements!B530:U530)</f>
        <v>-4.0815769444346207E-3</v>
      </c>
      <c r="W530">
        <f t="shared" si="8"/>
        <v>1.1877473960160234</v>
      </c>
    </row>
    <row r="531" spans="1:23" x14ac:dyDescent="0.25">
      <c r="A531" s="1" t="s">
        <v>550</v>
      </c>
      <c r="B531">
        <f>Mapping!S$2*Valeurs!B531/(SUMPRODUCT(Mapping!$S$2:$AL$2,Valeurs!$B531:$U531))</f>
        <v>4.6738428304377744E-2</v>
      </c>
      <c r="C531">
        <f>Mapping!T$2*Valeurs!C531/(SUMPRODUCT(Mapping!$S$2:$AL$2,Valeurs!$B531:$U531))</f>
        <v>4.622640473189344E-2</v>
      </c>
      <c r="D531">
        <f>Mapping!U$2*Valeurs!D531/(SUMPRODUCT(Mapping!$S$2:$AL$2,Valeurs!$B531:$U531))</f>
        <v>3.6818987323904706E-2</v>
      </c>
      <c r="E531">
        <f>Mapping!V$2*Valeurs!E531/(SUMPRODUCT(Mapping!$S$2:$AL$2,Valeurs!$B531:$U531))</f>
        <v>3.950355827703645E-2</v>
      </c>
      <c r="F531">
        <f>Mapping!W$2*Valeurs!F531/(SUMPRODUCT(Mapping!$S$2:$AL$2,Valeurs!$B531:$U531))</f>
        <v>6.521112924267547E-2</v>
      </c>
      <c r="G531">
        <f>Mapping!X$2*Valeurs!G531/(SUMPRODUCT(Mapping!$S$2:$AL$2,Valeurs!$B531:$U531))</f>
        <v>5.6346572916169506E-2</v>
      </c>
      <c r="H531">
        <f>Mapping!Y$2*Valeurs!H531/(SUMPRODUCT(Mapping!$S$2:$AL$2,Valeurs!$B531:$U531))</f>
        <v>6.4138894929834475E-2</v>
      </c>
      <c r="I531">
        <f>Mapping!Z$2*Valeurs!I531/(SUMPRODUCT(Mapping!$S$2:$AL$2,Valeurs!$B531:$U531))</f>
        <v>5.501717816858747E-2</v>
      </c>
      <c r="J531">
        <f>Mapping!AA$2*Valeurs!J531/(SUMPRODUCT(Mapping!$S$2:$AL$2,Valeurs!$B531:$U531))</f>
        <v>4.9372119731950831E-3</v>
      </c>
      <c r="K531">
        <f>Mapping!AB$2*Valeurs!K531/(SUMPRODUCT(Mapping!$S$2:$AL$2,Valeurs!$B531:$U531))</f>
        <v>3.4898352627783367E-2</v>
      </c>
      <c r="L531">
        <f>Mapping!AC$2*Valeurs!L531/(SUMPRODUCT(Mapping!$S$2:$AL$2,Valeurs!$B531:$U531))</f>
        <v>0.1280645202342971</v>
      </c>
      <c r="M531">
        <f>Mapping!AD$2*Valeurs!M531/(SUMPRODUCT(Mapping!$S$2:$AL$2,Valeurs!$B531:$U531))</f>
        <v>5.8109552694574386E-2</v>
      </c>
      <c r="N531">
        <f>Mapping!AE$2*Valeurs!N531/(SUMPRODUCT(Mapping!$S$2:$AL$2,Valeurs!$B531:$U531))</f>
        <v>3.86889111259077E-2</v>
      </c>
      <c r="O531">
        <f>Mapping!AF$2*Valeurs!O531/(SUMPRODUCT(Mapping!$S$2:$AL$2,Valeurs!$B531:$U531))</f>
        <v>3.2744613635472902E-2</v>
      </c>
      <c r="P531">
        <f>Mapping!AG$2*Valeurs!P531/(SUMPRODUCT(Mapping!$S$2:$AL$2,Valeurs!$B531:$U531))</f>
        <v>6.9281607848188792E-2</v>
      </c>
      <c r="Q531">
        <f>Mapping!AH$2*Valeurs!Q531/(SUMPRODUCT(Mapping!$S$2:$AL$2,Valeurs!$B531:$U531))</f>
        <v>3.2522457301454463E-2</v>
      </c>
      <c r="R531">
        <f>Mapping!AI$2*Valeurs!R531/(SUMPRODUCT(Mapping!$S$2:$AL$2,Valeurs!$B531:$U531))</f>
        <v>7.4111855228617476E-2</v>
      </c>
      <c r="S531">
        <f>Mapping!AJ$2*Valeurs!S531/(SUMPRODUCT(Mapping!$S$2:$AL$2,Valeurs!$B531:$U531))</f>
        <v>2.7755736332619494E-2</v>
      </c>
      <c r="T531">
        <f>Mapping!AK$2*Valeurs!T531/(SUMPRODUCT(Mapping!$S$2:$AL$2,Valeurs!$B531:$U531))</f>
        <v>2.8106636952791066E-2</v>
      </c>
      <c r="U531">
        <f>Mapping!AL$2*Valeurs!U531/(SUMPRODUCT(Mapping!$S$2:$AL$2,Valeurs!$B531:$U531))</f>
        <v>6.0777390150618914E-2</v>
      </c>
      <c r="V531">
        <f>SUMPRODUCT(B531:U531,Rendements!B531:U531)</f>
        <v>1.8314174471564799E-3</v>
      </c>
      <c r="W531">
        <f t="shared" si="8"/>
        <v>1.189922657319902</v>
      </c>
    </row>
    <row r="532" spans="1:23" x14ac:dyDescent="0.25">
      <c r="A532" s="1" t="s">
        <v>551</v>
      </c>
      <c r="B532">
        <f>Mapping!S$2*Valeurs!B532/(SUMPRODUCT(Mapping!$S$2:$AL$2,Valeurs!$B532:$U532))</f>
        <v>4.6738428304377744E-2</v>
      </c>
      <c r="C532">
        <f>Mapping!T$2*Valeurs!C532/(SUMPRODUCT(Mapping!$S$2:$AL$2,Valeurs!$B532:$U532))</f>
        <v>4.622640473189344E-2</v>
      </c>
      <c r="D532">
        <f>Mapping!U$2*Valeurs!D532/(SUMPRODUCT(Mapping!$S$2:$AL$2,Valeurs!$B532:$U532))</f>
        <v>3.6818987323904706E-2</v>
      </c>
      <c r="E532">
        <f>Mapping!V$2*Valeurs!E532/(SUMPRODUCT(Mapping!$S$2:$AL$2,Valeurs!$B532:$U532))</f>
        <v>3.950355827703645E-2</v>
      </c>
      <c r="F532">
        <f>Mapping!W$2*Valeurs!F532/(SUMPRODUCT(Mapping!$S$2:$AL$2,Valeurs!$B532:$U532))</f>
        <v>6.521112924267547E-2</v>
      </c>
      <c r="G532">
        <f>Mapping!X$2*Valeurs!G532/(SUMPRODUCT(Mapping!$S$2:$AL$2,Valeurs!$B532:$U532))</f>
        <v>5.6346572916169506E-2</v>
      </c>
      <c r="H532">
        <f>Mapping!Y$2*Valeurs!H532/(SUMPRODUCT(Mapping!$S$2:$AL$2,Valeurs!$B532:$U532))</f>
        <v>6.4138894929834475E-2</v>
      </c>
      <c r="I532">
        <f>Mapping!Z$2*Valeurs!I532/(SUMPRODUCT(Mapping!$S$2:$AL$2,Valeurs!$B532:$U532))</f>
        <v>5.501717816858747E-2</v>
      </c>
      <c r="J532">
        <f>Mapping!AA$2*Valeurs!J532/(SUMPRODUCT(Mapping!$S$2:$AL$2,Valeurs!$B532:$U532))</f>
        <v>4.9372119731950831E-3</v>
      </c>
      <c r="K532">
        <f>Mapping!AB$2*Valeurs!K532/(SUMPRODUCT(Mapping!$S$2:$AL$2,Valeurs!$B532:$U532))</f>
        <v>3.4898352627783367E-2</v>
      </c>
      <c r="L532">
        <f>Mapping!AC$2*Valeurs!L532/(SUMPRODUCT(Mapping!$S$2:$AL$2,Valeurs!$B532:$U532))</f>
        <v>0.1280645202342971</v>
      </c>
      <c r="M532">
        <f>Mapping!AD$2*Valeurs!M532/(SUMPRODUCT(Mapping!$S$2:$AL$2,Valeurs!$B532:$U532))</f>
        <v>5.8109552694574386E-2</v>
      </c>
      <c r="N532">
        <f>Mapping!AE$2*Valeurs!N532/(SUMPRODUCT(Mapping!$S$2:$AL$2,Valeurs!$B532:$U532))</f>
        <v>3.86889111259077E-2</v>
      </c>
      <c r="O532">
        <f>Mapping!AF$2*Valeurs!O532/(SUMPRODUCT(Mapping!$S$2:$AL$2,Valeurs!$B532:$U532))</f>
        <v>3.2744613635472902E-2</v>
      </c>
      <c r="P532">
        <f>Mapping!AG$2*Valeurs!P532/(SUMPRODUCT(Mapping!$S$2:$AL$2,Valeurs!$B532:$U532))</f>
        <v>6.9281607848188792E-2</v>
      </c>
      <c r="Q532">
        <f>Mapping!AH$2*Valeurs!Q532/(SUMPRODUCT(Mapping!$S$2:$AL$2,Valeurs!$B532:$U532))</f>
        <v>3.2522457301454463E-2</v>
      </c>
      <c r="R532">
        <f>Mapping!AI$2*Valeurs!R532/(SUMPRODUCT(Mapping!$S$2:$AL$2,Valeurs!$B532:$U532))</f>
        <v>7.4111855228617476E-2</v>
      </c>
      <c r="S532">
        <f>Mapping!AJ$2*Valeurs!S532/(SUMPRODUCT(Mapping!$S$2:$AL$2,Valeurs!$B532:$U532))</f>
        <v>2.7755736332619494E-2</v>
      </c>
      <c r="T532">
        <f>Mapping!AK$2*Valeurs!T532/(SUMPRODUCT(Mapping!$S$2:$AL$2,Valeurs!$B532:$U532))</f>
        <v>2.8106636952791066E-2</v>
      </c>
      <c r="U532">
        <f>Mapping!AL$2*Valeurs!U532/(SUMPRODUCT(Mapping!$S$2:$AL$2,Valeurs!$B532:$U532))</f>
        <v>6.0777390150618914E-2</v>
      </c>
      <c r="V532">
        <f>SUMPRODUCT(B532:U532,Rendements!B532:U532)</f>
        <v>0</v>
      </c>
      <c r="W532">
        <f t="shared" si="8"/>
        <v>1.189922657319902</v>
      </c>
    </row>
    <row r="533" spans="1:23" x14ac:dyDescent="0.25">
      <c r="A533" s="1" t="s">
        <v>552</v>
      </c>
      <c r="B533">
        <f>Mapping!S$2*Valeurs!B533/(SUMPRODUCT(Mapping!$S$2:$AL$2,Valeurs!$B533:$U533))</f>
        <v>4.6828874332825558E-2</v>
      </c>
      <c r="C533">
        <f>Mapping!T$2*Valeurs!C533/(SUMPRODUCT(Mapping!$S$2:$AL$2,Valeurs!$B533:$U533))</f>
        <v>4.6486308103531847E-2</v>
      </c>
      <c r="D533">
        <f>Mapping!U$2*Valeurs!D533/(SUMPRODUCT(Mapping!$S$2:$AL$2,Valeurs!$B533:$U533))</f>
        <v>3.667069755028577E-2</v>
      </c>
      <c r="E533">
        <f>Mapping!V$2*Valeurs!E533/(SUMPRODUCT(Mapping!$S$2:$AL$2,Valeurs!$B533:$U533))</f>
        <v>3.860977741410835E-2</v>
      </c>
      <c r="F533">
        <f>Mapping!W$2*Valeurs!F533/(SUMPRODUCT(Mapping!$S$2:$AL$2,Valeurs!$B533:$U533))</f>
        <v>6.5574494480092366E-2</v>
      </c>
      <c r="G533">
        <f>Mapping!X$2*Valeurs!G533/(SUMPRODUCT(Mapping!$S$2:$AL$2,Valeurs!$B533:$U533))</f>
        <v>5.6775804438358564E-2</v>
      </c>
      <c r="H533">
        <f>Mapping!Y$2*Valeurs!H533/(SUMPRODUCT(Mapping!$S$2:$AL$2,Valeurs!$B533:$U533))</f>
        <v>6.495649144259158E-2</v>
      </c>
      <c r="I533">
        <f>Mapping!Z$2*Valeurs!I533/(SUMPRODUCT(Mapping!$S$2:$AL$2,Valeurs!$B533:$U533))</f>
        <v>5.5109924757751325E-2</v>
      </c>
      <c r="J533">
        <f>Mapping!AA$2*Valeurs!J533/(SUMPRODUCT(Mapping!$S$2:$AL$2,Valeurs!$B533:$U533))</f>
        <v>4.9931825106000229E-3</v>
      </c>
      <c r="K533">
        <f>Mapping!AB$2*Valeurs!K533/(SUMPRODUCT(Mapping!$S$2:$AL$2,Valeurs!$B533:$U533))</f>
        <v>3.5643599390158154E-2</v>
      </c>
      <c r="L533">
        <f>Mapping!AC$2*Valeurs!L533/(SUMPRODUCT(Mapping!$S$2:$AL$2,Valeurs!$B533:$U533))</f>
        <v>0.12645166410086259</v>
      </c>
      <c r="M533">
        <f>Mapping!AD$2*Valeurs!M533/(SUMPRODUCT(Mapping!$S$2:$AL$2,Valeurs!$B533:$U533))</f>
        <v>5.7379331570856611E-2</v>
      </c>
      <c r="N533">
        <f>Mapping!AE$2*Valeurs!N533/(SUMPRODUCT(Mapping!$S$2:$AL$2,Valeurs!$B533:$U533))</f>
        <v>3.8976884598733517E-2</v>
      </c>
      <c r="O533">
        <f>Mapping!AF$2*Valeurs!O533/(SUMPRODUCT(Mapping!$S$2:$AL$2,Valeurs!$B533:$U533))</f>
        <v>3.2863669076711871E-2</v>
      </c>
      <c r="P533">
        <f>Mapping!AG$2*Valeurs!P533/(SUMPRODUCT(Mapping!$S$2:$AL$2,Valeurs!$B533:$U533))</f>
        <v>6.997234661262372E-2</v>
      </c>
      <c r="Q533">
        <f>Mapping!AH$2*Valeurs!Q533/(SUMPRODUCT(Mapping!$S$2:$AL$2,Valeurs!$B533:$U533))</f>
        <v>3.3276858968185372E-2</v>
      </c>
      <c r="R533">
        <f>Mapping!AI$2*Valeurs!R533/(SUMPRODUCT(Mapping!$S$2:$AL$2,Valeurs!$B533:$U533))</f>
        <v>7.3431456604297382E-2</v>
      </c>
      <c r="S533">
        <f>Mapping!AJ$2*Valeurs!S533/(SUMPRODUCT(Mapping!$S$2:$AL$2,Valeurs!$B533:$U533))</f>
        <v>2.7327344162263487E-2</v>
      </c>
      <c r="T533">
        <f>Mapping!AK$2*Valeurs!T533/(SUMPRODUCT(Mapping!$S$2:$AL$2,Valeurs!$B533:$U533))</f>
        <v>2.8384030608677661E-2</v>
      </c>
      <c r="U533">
        <f>Mapping!AL$2*Valeurs!U533/(SUMPRODUCT(Mapping!$S$2:$AL$2,Valeurs!$B533:$U533))</f>
        <v>6.0287259276484338E-2</v>
      </c>
      <c r="V533">
        <f>SUMPRODUCT(B533:U533,Rendements!B533:U533)</f>
        <v>-6.1146922621252786E-3</v>
      </c>
      <c r="W533">
        <f t="shared" si="8"/>
        <v>1.1826466464546606</v>
      </c>
    </row>
    <row r="534" spans="1:23" x14ac:dyDescent="0.25">
      <c r="A534" s="1" t="s">
        <v>553</v>
      </c>
      <c r="B534">
        <f>Mapping!S$2*Valeurs!B534/(SUMPRODUCT(Mapping!$S$2:$AL$2,Valeurs!$B534:$U534))</f>
        <v>4.8420598017066094E-2</v>
      </c>
      <c r="C534">
        <f>Mapping!T$2*Valeurs!C534/(SUMPRODUCT(Mapping!$S$2:$AL$2,Valeurs!$B534:$U534))</f>
        <v>4.6803520046593411E-2</v>
      </c>
      <c r="D534">
        <f>Mapping!U$2*Valeurs!D534/(SUMPRODUCT(Mapping!$S$2:$AL$2,Valeurs!$B534:$U534))</f>
        <v>3.6221910681142451E-2</v>
      </c>
      <c r="E534">
        <f>Mapping!V$2*Valeurs!E534/(SUMPRODUCT(Mapping!$S$2:$AL$2,Valeurs!$B534:$U534))</f>
        <v>4.0592071617106387E-2</v>
      </c>
      <c r="F534">
        <f>Mapping!W$2*Valeurs!F534/(SUMPRODUCT(Mapping!$S$2:$AL$2,Valeurs!$B534:$U534))</f>
        <v>6.4982898260950481E-2</v>
      </c>
      <c r="G534">
        <f>Mapping!X$2*Valeurs!G534/(SUMPRODUCT(Mapping!$S$2:$AL$2,Valeurs!$B534:$U534))</f>
        <v>5.6786152828931277E-2</v>
      </c>
      <c r="H534">
        <f>Mapping!Y$2*Valeurs!H534/(SUMPRODUCT(Mapping!$S$2:$AL$2,Valeurs!$B534:$U534))</f>
        <v>6.3605069032417416E-2</v>
      </c>
      <c r="I534">
        <f>Mapping!Z$2*Valeurs!I534/(SUMPRODUCT(Mapping!$S$2:$AL$2,Valeurs!$B534:$U534))</f>
        <v>5.494510702825308E-2</v>
      </c>
      <c r="J534">
        <f>Mapping!AA$2*Valeurs!J534/(SUMPRODUCT(Mapping!$S$2:$AL$2,Valeurs!$B534:$U534))</f>
        <v>4.8869014242276174E-3</v>
      </c>
      <c r="K534">
        <f>Mapping!AB$2*Valeurs!K534/(SUMPRODUCT(Mapping!$S$2:$AL$2,Valeurs!$B534:$U534))</f>
        <v>3.5454362155564724E-2</v>
      </c>
      <c r="L534">
        <f>Mapping!AC$2*Valeurs!L534/(SUMPRODUCT(Mapping!$S$2:$AL$2,Valeurs!$B534:$U534))</f>
        <v>0.12968016194402679</v>
      </c>
      <c r="M534">
        <f>Mapping!AD$2*Valeurs!M534/(SUMPRODUCT(Mapping!$S$2:$AL$2,Valeurs!$B534:$U534))</f>
        <v>5.7574915862277011E-2</v>
      </c>
      <c r="N534">
        <f>Mapping!AE$2*Valeurs!N534/(SUMPRODUCT(Mapping!$S$2:$AL$2,Valeurs!$B534:$U534))</f>
        <v>3.8366962971551857E-2</v>
      </c>
      <c r="O534">
        <f>Mapping!AF$2*Valeurs!O534/(SUMPRODUCT(Mapping!$S$2:$AL$2,Valeurs!$B534:$U534))</f>
        <v>3.3446452505747709E-2</v>
      </c>
      <c r="P534">
        <f>Mapping!AG$2*Valeurs!P534/(SUMPRODUCT(Mapping!$S$2:$AL$2,Valeurs!$B534:$U534))</f>
        <v>6.7350266952783552E-2</v>
      </c>
      <c r="Q534">
        <f>Mapping!AH$2*Valeurs!Q534/(SUMPRODUCT(Mapping!$S$2:$AL$2,Valeurs!$B534:$U534))</f>
        <v>3.3141256545668525E-2</v>
      </c>
      <c r="R534">
        <f>Mapping!AI$2*Valeurs!R534/(SUMPRODUCT(Mapping!$S$2:$AL$2,Valeurs!$B534:$U534))</f>
        <v>7.2980351364024171E-2</v>
      </c>
      <c r="S534">
        <f>Mapping!AJ$2*Valeurs!S534/(SUMPRODUCT(Mapping!$S$2:$AL$2,Valeurs!$B534:$U534))</f>
        <v>2.7191381257557337E-2</v>
      </c>
      <c r="T534">
        <f>Mapping!AK$2*Valeurs!T534/(SUMPRODUCT(Mapping!$S$2:$AL$2,Valeurs!$B534:$U534))</f>
        <v>2.7953709732916419E-2</v>
      </c>
      <c r="U534">
        <f>Mapping!AL$2*Valeurs!U534/(SUMPRODUCT(Mapping!$S$2:$AL$2,Valeurs!$B534:$U534))</f>
        <v>5.9615949771193839E-2</v>
      </c>
      <c r="V534">
        <f>SUMPRODUCT(B534:U534,Rendements!B534:U534)</f>
        <v>1.281511219517097E-2</v>
      </c>
      <c r="W534">
        <f t="shared" si="8"/>
        <v>1.1978023959162196</v>
      </c>
    </row>
    <row r="535" spans="1:23" x14ac:dyDescent="0.25">
      <c r="A535" s="1" t="s">
        <v>554</v>
      </c>
      <c r="B535">
        <f>Mapping!S$2*Valeurs!B535/(SUMPRODUCT(Mapping!$S$2:$AL$2,Valeurs!$B535:$U535))</f>
        <v>4.7813429509564867E-2</v>
      </c>
      <c r="C535">
        <f>Mapping!T$2*Valeurs!C535/(SUMPRODUCT(Mapping!$S$2:$AL$2,Valeurs!$B535:$U535))</f>
        <v>4.7462105250594015E-2</v>
      </c>
      <c r="D535">
        <f>Mapping!U$2*Valeurs!D535/(SUMPRODUCT(Mapping!$S$2:$AL$2,Valeurs!$B535:$U535))</f>
        <v>3.7193749758562253E-2</v>
      </c>
      <c r="E535">
        <f>Mapping!V$2*Valeurs!E535/(SUMPRODUCT(Mapping!$S$2:$AL$2,Valeurs!$B535:$U535))</f>
        <v>4.1474268204645538E-2</v>
      </c>
      <c r="F535">
        <f>Mapping!W$2*Valeurs!F535/(SUMPRODUCT(Mapping!$S$2:$AL$2,Valeurs!$B535:$U535))</f>
        <v>6.3989765330800225E-2</v>
      </c>
      <c r="G535">
        <f>Mapping!X$2*Valeurs!G535/(SUMPRODUCT(Mapping!$S$2:$AL$2,Valeurs!$B535:$U535))</f>
        <v>5.6770226802847684E-2</v>
      </c>
      <c r="H535">
        <f>Mapping!Y$2*Valeurs!H535/(SUMPRODUCT(Mapping!$S$2:$AL$2,Valeurs!$B535:$U535))</f>
        <v>6.3580814802938257E-2</v>
      </c>
      <c r="I535">
        <f>Mapping!Z$2*Valeurs!I535/(SUMPRODUCT(Mapping!$S$2:$AL$2,Valeurs!$B535:$U535))</f>
        <v>5.4737739207822926E-2</v>
      </c>
      <c r="J535">
        <f>Mapping!AA$2*Valeurs!J535/(SUMPRODUCT(Mapping!$S$2:$AL$2,Valeurs!$B535:$U535))</f>
        <v>4.8921044438167451E-3</v>
      </c>
      <c r="K535">
        <f>Mapping!AB$2*Valeurs!K535/(SUMPRODUCT(Mapping!$S$2:$AL$2,Valeurs!$B535:$U535))</f>
        <v>3.5640316175555978E-2</v>
      </c>
      <c r="L535">
        <f>Mapping!AC$2*Valeurs!L535/(SUMPRODUCT(Mapping!$S$2:$AL$2,Valeurs!$B535:$U535))</f>
        <v>0.12832799417577839</v>
      </c>
      <c r="M535">
        <f>Mapping!AD$2*Valeurs!M535/(SUMPRODUCT(Mapping!$S$2:$AL$2,Valeurs!$B535:$U535))</f>
        <v>5.9216343993188592E-2</v>
      </c>
      <c r="N535">
        <f>Mapping!AE$2*Valeurs!N535/(SUMPRODUCT(Mapping!$S$2:$AL$2,Valeurs!$B535:$U535))</f>
        <v>3.7987459194483285E-2</v>
      </c>
      <c r="O535">
        <f>Mapping!AF$2*Valeurs!O535/(SUMPRODUCT(Mapping!$S$2:$AL$2,Valeurs!$B535:$U535))</f>
        <v>3.3171169053358762E-2</v>
      </c>
      <c r="P535">
        <f>Mapping!AG$2*Valeurs!P535/(SUMPRODUCT(Mapping!$S$2:$AL$2,Valeurs!$B535:$U535))</f>
        <v>6.6164023449219123E-2</v>
      </c>
      <c r="Q535">
        <f>Mapping!AH$2*Valeurs!Q535/(SUMPRODUCT(Mapping!$S$2:$AL$2,Valeurs!$B535:$U535))</f>
        <v>3.3062458828246592E-2</v>
      </c>
      <c r="R535">
        <f>Mapping!AI$2*Valeurs!R535/(SUMPRODUCT(Mapping!$S$2:$AL$2,Valeurs!$B535:$U535))</f>
        <v>7.4340712220115304E-2</v>
      </c>
      <c r="S535">
        <f>Mapping!AJ$2*Valeurs!S535/(SUMPRODUCT(Mapping!$S$2:$AL$2,Valeurs!$B535:$U535))</f>
        <v>2.6490149755191331E-2</v>
      </c>
      <c r="T535">
        <f>Mapping!AK$2*Valeurs!T535/(SUMPRODUCT(Mapping!$S$2:$AL$2,Valeurs!$B535:$U535))</f>
        <v>2.8548109482561198E-2</v>
      </c>
      <c r="U535">
        <f>Mapping!AL$2*Valeurs!U535/(SUMPRODUCT(Mapping!$S$2:$AL$2,Valeurs!$B535:$U535))</f>
        <v>5.9137060360708912E-2</v>
      </c>
      <c r="V535">
        <f>SUMPRODUCT(B535:U535,Rendements!B535:U535)</f>
        <v>6.7199067320028146E-3</v>
      </c>
      <c r="W535">
        <f t="shared" si="8"/>
        <v>1.205851516300146</v>
      </c>
    </row>
    <row r="536" spans="1:23" x14ac:dyDescent="0.25">
      <c r="A536" s="1" t="s">
        <v>555</v>
      </c>
      <c r="B536">
        <f>Mapping!S$2*Valeurs!B536/(SUMPRODUCT(Mapping!$S$2:$AL$2,Valeurs!$B536:$U536))</f>
        <v>4.6917858594954828E-2</v>
      </c>
      <c r="C536">
        <f>Mapping!T$2*Valeurs!C536/(SUMPRODUCT(Mapping!$S$2:$AL$2,Valeurs!$B536:$U536))</f>
        <v>4.7438809187992342E-2</v>
      </c>
      <c r="D536">
        <f>Mapping!U$2*Valeurs!D536/(SUMPRODUCT(Mapping!$S$2:$AL$2,Valeurs!$B536:$U536))</f>
        <v>3.6209921260257509E-2</v>
      </c>
      <c r="E536">
        <f>Mapping!V$2*Valeurs!E536/(SUMPRODUCT(Mapping!$S$2:$AL$2,Valeurs!$B536:$U536))</f>
        <v>4.1166110557625493E-2</v>
      </c>
      <c r="F536">
        <f>Mapping!W$2*Valeurs!F536/(SUMPRODUCT(Mapping!$S$2:$AL$2,Valeurs!$B536:$U536))</f>
        <v>6.6043740924832298E-2</v>
      </c>
      <c r="G536">
        <f>Mapping!X$2*Valeurs!G536/(SUMPRODUCT(Mapping!$S$2:$AL$2,Valeurs!$B536:$U536))</f>
        <v>5.568876089068453E-2</v>
      </c>
      <c r="H536">
        <f>Mapping!Y$2*Valeurs!H536/(SUMPRODUCT(Mapping!$S$2:$AL$2,Valeurs!$B536:$U536))</f>
        <v>6.3129385705484736E-2</v>
      </c>
      <c r="I536">
        <f>Mapping!Z$2*Valeurs!I536/(SUMPRODUCT(Mapping!$S$2:$AL$2,Valeurs!$B536:$U536))</f>
        <v>5.4285022256725365E-2</v>
      </c>
      <c r="J536">
        <f>Mapping!AA$2*Valeurs!J536/(SUMPRODUCT(Mapping!$S$2:$AL$2,Valeurs!$B536:$U536))</f>
        <v>4.8499889201526957E-3</v>
      </c>
      <c r="K536">
        <f>Mapping!AB$2*Valeurs!K536/(SUMPRODUCT(Mapping!$S$2:$AL$2,Valeurs!$B536:$U536))</f>
        <v>3.573395944996053E-2</v>
      </c>
      <c r="L536">
        <f>Mapping!AC$2*Valeurs!L536/(SUMPRODUCT(Mapping!$S$2:$AL$2,Valeurs!$B536:$U536))</f>
        <v>0.13007150407657131</v>
      </c>
      <c r="M536">
        <f>Mapping!AD$2*Valeurs!M536/(SUMPRODUCT(Mapping!$S$2:$AL$2,Valeurs!$B536:$U536))</f>
        <v>6.0684960743916258E-2</v>
      </c>
      <c r="N536">
        <f>Mapping!AE$2*Valeurs!N536/(SUMPRODUCT(Mapping!$S$2:$AL$2,Valeurs!$B536:$U536))</f>
        <v>3.8193672261618454E-2</v>
      </c>
      <c r="O536">
        <f>Mapping!AF$2*Valeurs!O536/(SUMPRODUCT(Mapping!$S$2:$AL$2,Valeurs!$B536:$U536))</f>
        <v>3.2557083274827363E-2</v>
      </c>
      <c r="P536">
        <f>Mapping!AG$2*Valeurs!P536/(SUMPRODUCT(Mapping!$S$2:$AL$2,Valeurs!$B536:$U536))</f>
        <v>6.6243681186950176E-2</v>
      </c>
      <c r="Q536">
        <f>Mapping!AH$2*Valeurs!Q536/(SUMPRODUCT(Mapping!$S$2:$AL$2,Valeurs!$B536:$U536))</f>
        <v>3.2082135518660078E-2</v>
      </c>
      <c r="R536">
        <f>Mapping!AI$2*Valeurs!R536/(SUMPRODUCT(Mapping!$S$2:$AL$2,Valeurs!$B536:$U536))</f>
        <v>7.585716265244323E-2</v>
      </c>
      <c r="S536">
        <f>Mapping!AJ$2*Valeurs!S536/(SUMPRODUCT(Mapping!$S$2:$AL$2,Valeurs!$B536:$U536))</f>
        <v>2.6440496053393436E-2</v>
      </c>
      <c r="T536">
        <f>Mapping!AK$2*Valeurs!T536/(SUMPRODUCT(Mapping!$S$2:$AL$2,Valeurs!$B536:$U536))</f>
        <v>2.7694283655084521E-2</v>
      </c>
      <c r="U536">
        <f>Mapping!AL$2*Valeurs!U536/(SUMPRODUCT(Mapping!$S$2:$AL$2,Valeurs!$B536:$U536))</f>
        <v>5.8711462827864824E-2</v>
      </c>
      <c r="V536">
        <f>SUMPRODUCT(B536:U536,Rendements!B536:U536)</f>
        <v>-2.7945110797296443E-3</v>
      </c>
      <c r="W536">
        <f t="shared" si="8"/>
        <v>1.2024817508773364</v>
      </c>
    </row>
    <row r="537" spans="1:23" x14ac:dyDescent="0.25">
      <c r="A537" s="1" t="s">
        <v>556</v>
      </c>
      <c r="B537">
        <f>Mapping!S$2*Valeurs!B537/(SUMPRODUCT(Mapping!$S$2:$AL$2,Valeurs!$B537:$U537))</f>
        <v>4.6468356175992709E-2</v>
      </c>
      <c r="C537">
        <f>Mapping!T$2*Valeurs!C537/(SUMPRODUCT(Mapping!$S$2:$AL$2,Valeurs!$B537:$U537))</f>
        <v>4.7367973494366424E-2</v>
      </c>
      <c r="D537">
        <f>Mapping!U$2*Valeurs!D537/(SUMPRODUCT(Mapping!$S$2:$AL$2,Valeurs!$B537:$U537))</f>
        <v>3.4819073999367428E-2</v>
      </c>
      <c r="E537">
        <f>Mapping!V$2*Valeurs!E537/(SUMPRODUCT(Mapping!$S$2:$AL$2,Valeurs!$B537:$U537))</f>
        <v>4.0498001944472443E-2</v>
      </c>
      <c r="F537">
        <f>Mapping!W$2*Valeurs!F537/(SUMPRODUCT(Mapping!$S$2:$AL$2,Valeurs!$B537:$U537))</f>
        <v>6.6547871438738762E-2</v>
      </c>
      <c r="G537">
        <f>Mapping!X$2*Valeurs!G537/(SUMPRODUCT(Mapping!$S$2:$AL$2,Valeurs!$B537:$U537))</f>
        <v>5.5336479919955633E-2</v>
      </c>
      <c r="H537">
        <f>Mapping!Y$2*Valeurs!H537/(SUMPRODUCT(Mapping!$S$2:$AL$2,Valeurs!$B537:$U537))</f>
        <v>6.2911216212315657E-2</v>
      </c>
      <c r="I537">
        <f>Mapping!Z$2*Valeurs!I537/(SUMPRODUCT(Mapping!$S$2:$AL$2,Valeurs!$B537:$U537))</f>
        <v>5.4578214516658827E-2</v>
      </c>
      <c r="J537">
        <f>Mapping!AA$2*Valeurs!J537/(SUMPRODUCT(Mapping!$S$2:$AL$2,Valeurs!$B537:$U537))</f>
        <v>4.8882980944562849E-3</v>
      </c>
      <c r="K537">
        <f>Mapping!AB$2*Valeurs!K537/(SUMPRODUCT(Mapping!$S$2:$AL$2,Valeurs!$B537:$U537))</f>
        <v>3.5764083735438983E-2</v>
      </c>
      <c r="L537">
        <f>Mapping!AC$2*Valeurs!L537/(SUMPRODUCT(Mapping!$S$2:$AL$2,Valeurs!$B537:$U537))</f>
        <v>0.13006142566899437</v>
      </c>
      <c r="M537">
        <f>Mapping!AD$2*Valeurs!M537/(SUMPRODUCT(Mapping!$S$2:$AL$2,Valeurs!$B537:$U537))</f>
        <v>5.8531251700661688E-2</v>
      </c>
      <c r="N537">
        <f>Mapping!AE$2*Valeurs!N537/(SUMPRODUCT(Mapping!$S$2:$AL$2,Valeurs!$B537:$U537))</f>
        <v>3.6701693555216783E-2</v>
      </c>
      <c r="O537">
        <f>Mapping!AF$2*Valeurs!O537/(SUMPRODUCT(Mapping!$S$2:$AL$2,Valeurs!$B537:$U537))</f>
        <v>3.2488913678636114E-2</v>
      </c>
      <c r="P537">
        <f>Mapping!AG$2*Valeurs!P537/(SUMPRODUCT(Mapping!$S$2:$AL$2,Valeurs!$B537:$U537))</f>
        <v>6.6062522080470074E-2</v>
      </c>
      <c r="Q537">
        <f>Mapping!AH$2*Valeurs!Q537/(SUMPRODUCT(Mapping!$S$2:$AL$2,Valeurs!$B537:$U537))</f>
        <v>3.3318721830200439E-2</v>
      </c>
      <c r="R537">
        <f>Mapping!AI$2*Valeurs!R537/(SUMPRODUCT(Mapping!$S$2:$AL$2,Valeurs!$B537:$U537))</f>
        <v>7.6520919103817905E-2</v>
      </c>
      <c r="S537">
        <f>Mapping!AJ$2*Valeurs!S537/(SUMPRODUCT(Mapping!$S$2:$AL$2,Valeurs!$B537:$U537))</f>
        <v>2.7336986063006965E-2</v>
      </c>
      <c r="T537">
        <f>Mapping!AK$2*Valeurs!T537/(SUMPRODUCT(Mapping!$S$2:$AL$2,Valeurs!$B537:$U537))</f>
        <v>2.7936610929128306E-2</v>
      </c>
      <c r="U537">
        <f>Mapping!AL$2*Valeurs!U537/(SUMPRODUCT(Mapping!$S$2:$AL$2,Valeurs!$B537:$U537))</f>
        <v>6.1861385858104266E-2</v>
      </c>
      <c r="V537">
        <f>SUMPRODUCT(B537:U537,Rendements!B537:U537)</f>
        <v>-8.2104791449326298E-3</v>
      </c>
      <c r="W537">
        <f t="shared" si="8"/>
        <v>1.192608799539596</v>
      </c>
    </row>
    <row r="538" spans="1:23" x14ac:dyDescent="0.25">
      <c r="A538" s="1" t="s">
        <v>557</v>
      </c>
      <c r="B538">
        <f>Mapping!S$2*Valeurs!B538/(SUMPRODUCT(Mapping!$S$2:$AL$2,Valeurs!$B538:$U538))</f>
        <v>4.6468356175992709E-2</v>
      </c>
      <c r="C538">
        <f>Mapping!T$2*Valeurs!C538/(SUMPRODUCT(Mapping!$S$2:$AL$2,Valeurs!$B538:$U538))</f>
        <v>4.7367973494366424E-2</v>
      </c>
      <c r="D538">
        <f>Mapping!U$2*Valeurs!D538/(SUMPRODUCT(Mapping!$S$2:$AL$2,Valeurs!$B538:$U538))</f>
        <v>3.4819073999367428E-2</v>
      </c>
      <c r="E538">
        <f>Mapping!V$2*Valeurs!E538/(SUMPRODUCT(Mapping!$S$2:$AL$2,Valeurs!$B538:$U538))</f>
        <v>4.0498001944472443E-2</v>
      </c>
      <c r="F538">
        <f>Mapping!W$2*Valeurs!F538/(SUMPRODUCT(Mapping!$S$2:$AL$2,Valeurs!$B538:$U538))</f>
        <v>6.6547871438738762E-2</v>
      </c>
      <c r="G538">
        <f>Mapping!X$2*Valeurs!G538/(SUMPRODUCT(Mapping!$S$2:$AL$2,Valeurs!$B538:$U538))</f>
        <v>5.5336479919955633E-2</v>
      </c>
      <c r="H538">
        <f>Mapping!Y$2*Valeurs!H538/(SUMPRODUCT(Mapping!$S$2:$AL$2,Valeurs!$B538:$U538))</f>
        <v>6.2911216212315657E-2</v>
      </c>
      <c r="I538">
        <f>Mapping!Z$2*Valeurs!I538/(SUMPRODUCT(Mapping!$S$2:$AL$2,Valeurs!$B538:$U538))</f>
        <v>5.4578214516658827E-2</v>
      </c>
      <c r="J538">
        <f>Mapping!AA$2*Valeurs!J538/(SUMPRODUCT(Mapping!$S$2:$AL$2,Valeurs!$B538:$U538))</f>
        <v>4.8882980944562849E-3</v>
      </c>
      <c r="K538">
        <f>Mapping!AB$2*Valeurs!K538/(SUMPRODUCT(Mapping!$S$2:$AL$2,Valeurs!$B538:$U538))</f>
        <v>3.5764083735438983E-2</v>
      </c>
      <c r="L538">
        <f>Mapping!AC$2*Valeurs!L538/(SUMPRODUCT(Mapping!$S$2:$AL$2,Valeurs!$B538:$U538))</f>
        <v>0.13006142566899437</v>
      </c>
      <c r="M538">
        <f>Mapping!AD$2*Valeurs!M538/(SUMPRODUCT(Mapping!$S$2:$AL$2,Valeurs!$B538:$U538))</f>
        <v>5.8531251700661688E-2</v>
      </c>
      <c r="N538">
        <f>Mapping!AE$2*Valeurs!N538/(SUMPRODUCT(Mapping!$S$2:$AL$2,Valeurs!$B538:$U538))</f>
        <v>3.6701693555216783E-2</v>
      </c>
      <c r="O538">
        <f>Mapping!AF$2*Valeurs!O538/(SUMPRODUCT(Mapping!$S$2:$AL$2,Valeurs!$B538:$U538))</f>
        <v>3.2488913678636114E-2</v>
      </c>
      <c r="P538">
        <f>Mapping!AG$2*Valeurs!P538/(SUMPRODUCT(Mapping!$S$2:$AL$2,Valeurs!$B538:$U538))</f>
        <v>6.6062522080470074E-2</v>
      </c>
      <c r="Q538">
        <f>Mapping!AH$2*Valeurs!Q538/(SUMPRODUCT(Mapping!$S$2:$AL$2,Valeurs!$B538:$U538))</f>
        <v>3.3318721830200439E-2</v>
      </c>
      <c r="R538">
        <f>Mapping!AI$2*Valeurs!R538/(SUMPRODUCT(Mapping!$S$2:$AL$2,Valeurs!$B538:$U538))</f>
        <v>7.6520919103817905E-2</v>
      </c>
      <c r="S538">
        <f>Mapping!AJ$2*Valeurs!S538/(SUMPRODUCT(Mapping!$S$2:$AL$2,Valeurs!$B538:$U538))</f>
        <v>2.7336986063006965E-2</v>
      </c>
      <c r="T538">
        <f>Mapping!AK$2*Valeurs!T538/(SUMPRODUCT(Mapping!$S$2:$AL$2,Valeurs!$B538:$U538))</f>
        <v>2.7936610929128306E-2</v>
      </c>
      <c r="U538">
        <f>Mapping!AL$2*Valeurs!U538/(SUMPRODUCT(Mapping!$S$2:$AL$2,Valeurs!$B538:$U538))</f>
        <v>6.1861385858104266E-2</v>
      </c>
      <c r="V538">
        <f>SUMPRODUCT(B538:U538,Rendements!B538:U538)</f>
        <v>0</v>
      </c>
      <c r="W538">
        <f t="shared" si="8"/>
        <v>1.192608799539596</v>
      </c>
    </row>
    <row r="539" spans="1:23" x14ac:dyDescent="0.25">
      <c r="A539" s="1" t="s">
        <v>558</v>
      </c>
      <c r="B539">
        <f>Mapping!S$2*Valeurs!B539/(SUMPRODUCT(Mapping!$S$2:$AL$2,Valeurs!$B539:$U539))</f>
        <v>4.6230092932743466E-2</v>
      </c>
      <c r="C539">
        <f>Mapping!T$2*Valeurs!C539/(SUMPRODUCT(Mapping!$S$2:$AL$2,Valeurs!$B539:$U539))</f>
        <v>4.8037157724001786E-2</v>
      </c>
      <c r="D539">
        <f>Mapping!U$2*Valeurs!D539/(SUMPRODUCT(Mapping!$S$2:$AL$2,Valeurs!$B539:$U539))</f>
        <v>3.4623486386227607E-2</v>
      </c>
      <c r="E539">
        <f>Mapping!V$2*Valeurs!E539/(SUMPRODUCT(Mapping!$S$2:$AL$2,Valeurs!$B539:$U539))</f>
        <v>4.0756566526204921E-2</v>
      </c>
      <c r="F539">
        <f>Mapping!W$2*Valeurs!F539/(SUMPRODUCT(Mapping!$S$2:$AL$2,Valeurs!$B539:$U539))</f>
        <v>6.6953203932483815E-2</v>
      </c>
      <c r="G539">
        <f>Mapping!X$2*Valeurs!G539/(SUMPRODUCT(Mapping!$S$2:$AL$2,Valeurs!$B539:$U539))</f>
        <v>5.5749593915457335E-2</v>
      </c>
      <c r="H539">
        <f>Mapping!Y$2*Valeurs!H539/(SUMPRODUCT(Mapping!$S$2:$AL$2,Valeurs!$B539:$U539))</f>
        <v>6.4180307126138911E-2</v>
      </c>
      <c r="I539">
        <f>Mapping!Z$2*Valeurs!I539/(SUMPRODUCT(Mapping!$S$2:$AL$2,Valeurs!$B539:$U539))</f>
        <v>5.5905812794351653E-2</v>
      </c>
      <c r="J539">
        <f>Mapping!AA$2*Valeurs!J539/(SUMPRODUCT(Mapping!$S$2:$AL$2,Valeurs!$B539:$U539))</f>
        <v>4.9331077354290293E-3</v>
      </c>
      <c r="K539">
        <f>Mapping!AB$2*Valeurs!K539/(SUMPRODUCT(Mapping!$S$2:$AL$2,Valeurs!$B539:$U539))</f>
        <v>3.609192293855993E-2</v>
      </c>
      <c r="L539">
        <f>Mapping!AC$2*Valeurs!L539/(SUMPRODUCT(Mapping!$S$2:$AL$2,Valeurs!$B539:$U539))</f>
        <v>0.12946288153914959</v>
      </c>
      <c r="M539">
        <f>Mapping!AD$2*Valeurs!M539/(SUMPRODUCT(Mapping!$S$2:$AL$2,Valeurs!$B539:$U539))</f>
        <v>5.9161215808262058E-2</v>
      </c>
      <c r="N539">
        <f>Mapping!AE$2*Valeurs!N539/(SUMPRODUCT(Mapping!$S$2:$AL$2,Valeurs!$B539:$U539))</f>
        <v>3.6453788170254402E-2</v>
      </c>
      <c r="O539">
        <f>Mapping!AF$2*Valeurs!O539/(SUMPRODUCT(Mapping!$S$2:$AL$2,Valeurs!$B539:$U539))</f>
        <v>3.3455847273041732E-2</v>
      </c>
      <c r="P539">
        <f>Mapping!AG$2*Valeurs!P539/(SUMPRODUCT(Mapping!$S$2:$AL$2,Valeurs!$B539:$U539))</f>
        <v>6.6156251261850235E-2</v>
      </c>
      <c r="Q539">
        <f>Mapping!AH$2*Valeurs!Q539/(SUMPRODUCT(Mapping!$S$2:$AL$2,Valeurs!$B539:$U539))</f>
        <v>3.3624145094909928E-2</v>
      </c>
      <c r="R539">
        <f>Mapping!AI$2*Valeurs!R539/(SUMPRODUCT(Mapping!$S$2:$AL$2,Valeurs!$B539:$U539))</f>
        <v>7.5112172046791631E-2</v>
      </c>
      <c r="S539">
        <f>Mapping!AJ$2*Valeurs!S539/(SUMPRODUCT(Mapping!$S$2:$AL$2,Valeurs!$B539:$U539))</f>
        <v>2.7587576453995896E-2</v>
      </c>
      <c r="T539">
        <f>Mapping!AK$2*Valeurs!T539/(SUMPRODUCT(Mapping!$S$2:$AL$2,Valeurs!$B539:$U539))</f>
        <v>2.8041214758092379E-2</v>
      </c>
      <c r="U539">
        <f>Mapping!AL$2*Valeurs!U539/(SUMPRODUCT(Mapping!$S$2:$AL$2,Valeurs!$B539:$U539))</f>
        <v>5.7483655582053643E-2</v>
      </c>
      <c r="V539">
        <f>SUMPRODUCT(B539:U539,Rendements!B539:U539)</f>
        <v>-8.6260142574564498E-3</v>
      </c>
      <c r="W539">
        <f t="shared" si="8"/>
        <v>1.1823213390311993</v>
      </c>
    </row>
    <row r="540" spans="1:23" x14ac:dyDescent="0.25">
      <c r="A540" s="1" t="s">
        <v>559</v>
      </c>
      <c r="B540">
        <f>Mapping!S$2*Valeurs!B540/(SUMPRODUCT(Mapping!$S$2:$AL$2,Valeurs!$B540:$U540))</f>
        <v>4.6537406855778986E-2</v>
      </c>
      <c r="C540">
        <f>Mapping!T$2*Valeurs!C540/(SUMPRODUCT(Mapping!$S$2:$AL$2,Valeurs!$B540:$U540))</f>
        <v>4.794518589971996E-2</v>
      </c>
      <c r="D540">
        <f>Mapping!U$2*Valeurs!D540/(SUMPRODUCT(Mapping!$S$2:$AL$2,Valeurs!$B540:$U540))</f>
        <v>3.4656535579619029E-2</v>
      </c>
      <c r="E540">
        <f>Mapping!V$2*Valeurs!E540/(SUMPRODUCT(Mapping!$S$2:$AL$2,Valeurs!$B540:$U540))</f>
        <v>4.0720615256791326E-2</v>
      </c>
      <c r="F540">
        <f>Mapping!W$2*Valeurs!F540/(SUMPRODUCT(Mapping!$S$2:$AL$2,Valeurs!$B540:$U540))</f>
        <v>6.6980170857374996E-2</v>
      </c>
      <c r="G540">
        <f>Mapping!X$2*Valeurs!G540/(SUMPRODUCT(Mapping!$S$2:$AL$2,Valeurs!$B540:$U540))</f>
        <v>5.6537171837483038E-2</v>
      </c>
      <c r="H540">
        <f>Mapping!Y$2*Valeurs!H540/(SUMPRODUCT(Mapping!$S$2:$AL$2,Valeurs!$B540:$U540))</f>
        <v>6.4653497182934699E-2</v>
      </c>
      <c r="I540">
        <f>Mapping!Z$2*Valeurs!I540/(SUMPRODUCT(Mapping!$S$2:$AL$2,Valeurs!$B540:$U540))</f>
        <v>5.563562246660874E-2</v>
      </c>
      <c r="J540">
        <f>Mapping!AA$2*Valeurs!J540/(SUMPRODUCT(Mapping!$S$2:$AL$2,Valeurs!$B540:$U540))</f>
        <v>5.0896673733663344E-3</v>
      </c>
      <c r="K540">
        <f>Mapping!AB$2*Valeurs!K540/(SUMPRODUCT(Mapping!$S$2:$AL$2,Valeurs!$B540:$U540))</f>
        <v>3.6938791974141794E-2</v>
      </c>
      <c r="L540">
        <f>Mapping!AC$2*Valeurs!L540/(SUMPRODUCT(Mapping!$S$2:$AL$2,Valeurs!$B540:$U540))</f>
        <v>0.12878745268966441</v>
      </c>
      <c r="M540">
        <f>Mapping!AD$2*Valeurs!M540/(SUMPRODUCT(Mapping!$S$2:$AL$2,Valeurs!$B540:$U540))</f>
        <v>5.8008240385483488E-2</v>
      </c>
      <c r="N540">
        <f>Mapping!AE$2*Valeurs!N540/(SUMPRODUCT(Mapping!$S$2:$AL$2,Valeurs!$B540:$U540))</f>
        <v>3.6598315150305621E-2</v>
      </c>
      <c r="O540">
        <f>Mapping!AF$2*Valeurs!O540/(SUMPRODUCT(Mapping!$S$2:$AL$2,Valeurs!$B540:$U540))</f>
        <v>3.3050749451565754E-2</v>
      </c>
      <c r="P540">
        <f>Mapping!AG$2*Valeurs!P540/(SUMPRODUCT(Mapping!$S$2:$AL$2,Valeurs!$B540:$U540))</f>
        <v>6.6307635065347051E-2</v>
      </c>
      <c r="Q540">
        <f>Mapping!AH$2*Valeurs!Q540/(SUMPRODUCT(Mapping!$S$2:$AL$2,Valeurs!$B540:$U540))</f>
        <v>3.347232650410193E-2</v>
      </c>
      <c r="R540">
        <f>Mapping!AI$2*Valeurs!R540/(SUMPRODUCT(Mapping!$S$2:$AL$2,Valeurs!$B540:$U540))</f>
        <v>7.6019245270143851E-2</v>
      </c>
      <c r="S540">
        <f>Mapping!AJ$2*Valeurs!S540/(SUMPRODUCT(Mapping!$S$2:$AL$2,Valeurs!$B540:$U540))</f>
        <v>2.6983246476925581E-2</v>
      </c>
      <c r="T540">
        <f>Mapping!AK$2*Valeurs!T540/(SUMPRODUCT(Mapping!$S$2:$AL$2,Valeurs!$B540:$U540))</f>
        <v>2.8379847423933669E-2</v>
      </c>
      <c r="U540">
        <f>Mapping!AL$2*Valeurs!U540/(SUMPRODUCT(Mapping!$S$2:$AL$2,Valeurs!$B540:$U540))</f>
        <v>5.6698276298710056E-2</v>
      </c>
      <c r="V540">
        <f>SUMPRODUCT(B540:U540,Rendements!B540:U540)</f>
        <v>-1.1818949915602216E-2</v>
      </c>
      <c r="W540">
        <f t="shared" si="8"/>
        <v>1.1683475423410419</v>
      </c>
    </row>
    <row r="541" spans="1:23" x14ac:dyDescent="0.25">
      <c r="A541" s="1" t="s">
        <v>560</v>
      </c>
      <c r="B541">
        <f>Mapping!S$2*Valeurs!B541/(SUMPRODUCT(Mapping!$S$2:$AL$2,Valeurs!$B541:$U541))</f>
        <v>4.616155784657746E-2</v>
      </c>
      <c r="C541">
        <f>Mapping!T$2*Valeurs!C541/(SUMPRODUCT(Mapping!$S$2:$AL$2,Valeurs!$B541:$U541))</f>
        <v>4.7311552689501997E-2</v>
      </c>
      <c r="D541">
        <f>Mapping!U$2*Valeurs!D541/(SUMPRODUCT(Mapping!$S$2:$AL$2,Valeurs!$B541:$U541))</f>
        <v>3.4912613221008526E-2</v>
      </c>
      <c r="E541">
        <f>Mapping!V$2*Valeurs!E541/(SUMPRODUCT(Mapping!$S$2:$AL$2,Valeurs!$B541:$U541))</f>
        <v>4.0737224531530454E-2</v>
      </c>
      <c r="F541">
        <f>Mapping!W$2*Valeurs!F541/(SUMPRODUCT(Mapping!$S$2:$AL$2,Valeurs!$B541:$U541))</f>
        <v>6.6924365470893352E-2</v>
      </c>
      <c r="G541">
        <f>Mapping!X$2*Valeurs!G541/(SUMPRODUCT(Mapping!$S$2:$AL$2,Valeurs!$B541:$U541))</f>
        <v>5.6271931164937485E-2</v>
      </c>
      <c r="H541">
        <f>Mapping!Y$2*Valeurs!H541/(SUMPRODUCT(Mapping!$S$2:$AL$2,Valeurs!$B541:$U541))</f>
        <v>6.4810816411565081E-2</v>
      </c>
      <c r="I541">
        <f>Mapping!Z$2*Valeurs!I541/(SUMPRODUCT(Mapping!$S$2:$AL$2,Valeurs!$B541:$U541))</f>
        <v>5.6020093249966575E-2</v>
      </c>
      <c r="J541">
        <f>Mapping!AA$2*Valeurs!J541/(SUMPRODUCT(Mapping!$S$2:$AL$2,Valeurs!$B541:$U541))</f>
        <v>5.1148078900136061E-3</v>
      </c>
      <c r="K541">
        <f>Mapping!AB$2*Valeurs!K541/(SUMPRODUCT(Mapping!$S$2:$AL$2,Valeurs!$B541:$U541))</f>
        <v>3.6967589780897439E-2</v>
      </c>
      <c r="L541">
        <f>Mapping!AC$2*Valeurs!L541/(SUMPRODUCT(Mapping!$S$2:$AL$2,Valeurs!$B541:$U541))</f>
        <v>0.13017286262994535</v>
      </c>
      <c r="M541">
        <f>Mapping!AD$2*Valeurs!M541/(SUMPRODUCT(Mapping!$S$2:$AL$2,Valeurs!$B541:$U541))</f>
        <v>5.6917337169354744E-2</v>
      </c>
      <c r="N541">
        <f>Mapping!AE$2*Valeurs!N541/(SUMPRODUCT(Mapping!$S$2:$AL$2,Valeurs!$B541:$U541))</f>
        <v>3.6291858359796828E-2</v>
      </c>
      <c r="O541">
        <f>Mapping!AF$2*Valeurs!O541/(SUMPRODUCT(Mapping!$S$2:$AL$2,Valeurs!$B541:$U541))</f>
        <v>3.2930413271178745E-2</v>
      </c>
      <c r="P541">
        <f>Mapping!AG$2*Valeurs!P541/(SUMPRODUCT(Mapping!$S$2:$AL$2,Valeurs!$B541:$U541))</f>
        <v>6.5669727976340062E-2</v>
      </c>
      <c r="Q541">
        <f>Mapping!AH$2*Valeurs!Q541/(SUMPRODUCT(Mapping!$S$2:$AL$2,Valeurs!$B541:$U541))</f>
        <v>3.3469777092671002E-2</v>
      </c>
      <c r="R541">
        <f>Mapping!AI$2*Valeurs!R541/(SUMPRODUCT(Mapping!$S$2:$AL$2,Valeurs!$B541:$U541))</f>
        <v>7.6331503213272534E-2</v>
      </c>
      <c r="S541">
        <f>Mapping!AJ$2*Valeurs!S541/(SUMPRODUCT(Mapping!$S$2:$AL$2,Valeurs!$B541:$U541))</f>
        <v>2.6602951898819043E-2</v>
      </c>
      <c r="T541">
        <f>Mapping!AK$2*Valeurs!T541/(SUMPRODUCT(Mapping!$S$2:$AL$2,Valeurs!$B541:$U541))</f>
        <v>2.8496420967270123E-2</v>
      </c>
      <c r="U541">
        <f>Mapping!AL$2*Valeurs!U541/(SUMPRODUCT(Mapping!$S$2:$AL$2,Valeurs!$B541:$U541))</f>
        <v>5.7884595164459707E-2</v>
      </c>
      <c r="V541">
        <f>SUMPRODUCT(B541:U541,Rendements!B541:U541)</f>
        <v>-3.9969104051186723E-3</v>
      </c>
      <c r="W541">
        <f t="shared" si="8"/>
        <v>1.1636777618922642</v>
      </c>
    </row>
    <row r="542" spans="1:23" x14ac:dyDescent="0.25">
      <c r="A542" s="1" t="s">
        <v>561</v>
      </c>
      <c r="B542">
        <f>Mapping!S$2*Valeurs!B542/(SUMPRODUCT(Mapping!$S$2:$AL$2,Valeurs!$B542:$U542))</f>
        <v>4.5665816526015271E-2</v>
      </c>
      <c r="C542">
        <f>Mapping!T$2*Valeurs!C542/(SUMPRODUCT(Mapping!$S$2:$AL$2,Valeurs!$B542:$U542))</f>
        <v>4.8461941687859666E-2</v>
      </c>
      <c r="D542">
        <f>Mapping!U$2*Valeurs!D542/(SUMPRODUCT(Mapping!$S$2:$AL$2,Valeurs!$B542:$U542))</f>
        <v>3.4073561307243441E-2</v>
      </c>
      <c r="E542">
        <f>Mapping!V$2*Valeurs!E542/(SUMPRODUCT(Mapping!$S$2:$AL$2,Valeurs!$B542:$U542))</f>
        <v>4.0849278440180846E-2</v>
      </c>
      <c r="F542">
        <f>Mapping!W$2*Valeurs!F542/(SUMPRODUCT(Mapping!$S$2:$AL$2,Valeurs!$B542:$U542))</f>
        <v>6.7459258183721005E-2</v>
      </c>
      <c r="G542">
        <f>Mapping!X$2*Valeurs!G542/(SUMPRODUCT(Mapping!$S$2:$AL$2,Valeurs!$B542:$U542))</f>
        <v>5.6330784465574324E-2</v>
      </c>
      <c r="H542">
        <f>Mapping!Y$2*Valeurs!H542/(SUMPRODUCT(Mapping!$S$2:$AL$2,Valeurs!$B542:$U542))</f>
        <v>6.5662100488535852E-2</v>
      </c>
      <c r="I542">
        <f>Mapping!Z$2*Valeurs!I542/(SUMPRODUCT(Mapping!$S$2:$AL$2,Valeurs!$B542:$U542))</f>
        <v>5.451530438248739E-2</v>
      </c>
      <c r="J542">
        <f>Mapping!AA$2*Valeurs!J542/(SUMPRODUCT(Mapping!$S$2:$AL$2,Valeurs!$B542:$U542))</f>
        <v>4.9420635454929572E-3</v>
      </c>
      <c r="K542">
        <f>Mapping!AB$2*Valeurs!K542/(SUMPRODUCT(Mapping!$S$2:$AL$2,Valeurs!$B542:$U542))</f>
        <v>3.7245375805623364E-2</v>
      </c>
      <c r="L542">
        <f>Mapping!AC$2*Valeurs!L542/(SUMPRODUCT(Mapping!$S$2:$AL$2,Valeurs!$B542:$U542))</f>
        <v>0.1311749898659835</v>
      </c>
      <c r="M542">
        <f>Mapping!AD$2*Valeurs!M542/(SUMPRODUCT(Mapping!$S$2:$AL$2,Valeurs!$B542:$U542))</f>
        <v>5.64074794507122E-2</v>
      </c>
      <c r="N542">
        <f>Mapping!AE$2*Valeurs!N542/(SUMPRODUCT(Mapping!$S$2:$AL$2,Valeurs!$B542:$U542))</f>
        <v>3.6391684615222103E-2</v>
      </c>
      <c r="O542">
        <f>Mapping!AF$2*Valeurs!O542/(SUMPRODUCT(Mapping!$S$2:$AL$2,Valeurs!$B542:$U542))</f>
        <v>3.2941296677046684E-2</v>
      </c>
      <c r="P542">
        <f>Mapping!AG$2*Valeurs!P542/(SUMPRODUCT(Mapping!$S$2:$AL$2,Valeurs!$B542:$U542))</f>
        <v>6.585036251353249E-2</v>
      </c>
      <c r="Q542">
        <f>Mapping!AH$2*Valeurs!Q542/(SUMPRODUCT(Mapping!$S$2:$AL$2,Valeurs!$B542:$U542))</f>
        <v>3.3140562449738814E-2</v>
      </c>
      <c r="R542">
        <f>Mapping!AI$2*Valeurs!R542/(SUMPRODUCT(Mapping!$S$2:$AL$2,Valeurs!$B542:$U542))</f>
        <v>7.6541464578745208E-2</v>
      </c>
      <c r="S542">
        <f>Mapping!AJ$2*Valeurs!S542/(SUMPRODUCT(Mapping!$S$2:$AL$2,Valeurs!$B542:$U542))</f>
        <v>2.6402526042800127E-2</v>
      </c>
      <c r="T542">
        <f>Mapping!AK$2*Valeurs!T542/(SUMPRODUCT(Mapping!$S$2:$AL$2,Valeurs!$B542:$U542))</f>
        <v>2.8574804690968778E-2</v>
      </c>
      <c r="U542">
        <f>Mapping!AL$2*Valeurs!U542/(SUMPRODUCT(Mapping!$S$2:$AL$2,Valeurs!$B542:$U542))</f>
        <v>5.7369344282515909E-2</v>
      </c>
      <c r="V542">
        <f>SUMPRODUCT(B542:U542,Rendements!B542:U542)</f>
        <v>-2.6026779131874006E-3</v>
      </c>
      <c r="W542">
        <f t="shared" si="8"/>
        <v>1.1606490834833199</v>
      </c>
    </row>
    <row r="543" spans="1:23" x14ac:dyDescent="0.25">
      <c r="A543" s="1" t="s">
        <v>562</v>
      </c>
      <c r="B543">
        <f>Mapping!S$2*Valeurs!B543/(SUMPRODUCT(Mapping!$S$2:$AL$2,Valeurs!$B543:$U543))</f>
        <v>4.527888224330872E-2</v>
      </c>
      <c r="C543">
        <f>Mapping!T$2*Valeurs!C543/(SUMPRODUCT(Mapping!$S$2:$AL$2,Valeurs!$B543:$U543))</f>
        <v>4.8170256715549913E-2</v>
      </c>
      <c r="D543">
        <f>Mapping!U$2*Valeurs!D543/(SUMPRODUCT(Mapping!$S$2:$AL$2,Valeurs!$B543:$U543))</f>
        <v>3.4093779815456492E-2</v>
      </c>
      <c r="E543">
        <f>Mapping!V$2*Valeurs!E543/(SUMPRODUCT(Mapping!$S$2:$AL$2,Valeurs!$B543:$U543))</f>
        <v>4.1377516557065126E-2</v>
      </c>
      <c r="F543">
        <f>Mapping!W$2*Valeurs!F543/(SUMPRODUCT(Mapping!$S$2:$AL$2,Valeurs!$B543:$U543))</f>
        <v>6.7205824782338913E-2</v>
      </c>
      <c r="G543">
        <f>Mapping!X$2*Valeurs!G543/(SUMPRODUCT(Mapping!$S$2:$AL$2,Valeurs!$B543:$U543))</f>
        <v>5.673233897106271E-2</v>
      </c>
      <c r="H543">
        <f>Mapping!Y$2*Valeurs!H543/(SUMPRODUCT(Mapping!$S$2:$AL$2,Valeurs!$B543:$U543))</f>
        <v>6.6712380535065771E-2</v>
      </c>
      <c r="I543">
        <f>Mapping!Z$2*Valeurs!I543/(SUMPRODUCT(Mapping!$S$2:$AL$2,Valeurs!$B543:$U543))</f>
        <v>5.4480413387933739E-2</v>
      </c>
      <c r="J543">
        <f>Mapping!AA$2*Valeurs!J543/(SUMPRODUCT(Mapping!$S$2:$AL$2,Valeurs!$B543:$U543))</f>
        <v>4.9102065613371602E-3</v>
      </c>
      <c r="K543">
        <f>Mapping!AB$2*Valeurs!K543/(SUMPRODUCT(Mapping!$S$2:$AL$2,Valeurs!$B543:$U543))</f>
        <v>3.7182904768384498E-2</v>
      </c>
      <c r="L543">
        <f>Mapping!AC$2*Valeurs!L543/(SUMPRODUCT(Mapping!$S$2:$AL$2,Valeurs!$B543:$U543))</f>
        <v>0.13162210451964043</v>
      </c>
      <c r="M543">
        <f>Mapping!AD$2*Valeurs!M543/(SUMPRODUCT(Mapping!$S$2:$AL$2,Valeurs!$B543:$U543))</f>
        <v>5.7703734514132236E-2</v>
      </c>
      <c r="N543">
        <f>Mapping!AE$2*Valeurs!N543/(SUMPRODUCT(Mapping!$S$2:$AL$2,Valeurs!$B543:$U543))</f>
        <v>3.6219333088546052E-2</v>
      </c>
      <c r="O543">
        <f>Mapping!AF$2*Valeurs!O543/(SUMPRODUCT(Mapping!$S$2:$AL$2,Valeurs!$B543:$U543))</f>
        <v>3.2838165729771454E-2</v>
      </c>
      <c r="P543">
        <f>Mapping!AG$2*Valeurs!P543/(SUMPRODUCT(Mapping!$S$2:$AL$2,Valeurs!$B543:$U543))</f>
        <v>6.5538494276835585E-2</v>
      </c>
      <c r="Q543">
        <f>Mapping!AH$2*Valeurs!Q543/(SUMPRODUCT(Mapping!$S$2:$AL$2,Valeurs!$B543:$U543))</f>
        <v>3.3402891439192367E-2</v>
      </c>
      <c r="R543">
        <f>Mapping!AI$2*Valeurs!R543/(SUMPRODUCT(Mapping!$S$2:$AL$2,Valeurs!$B543:$U543))</f>
        <v>7.6558232508814467E-2</v>
      </c>
      <c r="S543">
        <f>Mapping!AJ$2*Valeurs!S543/(SUMPRODUCT(Mapping!$S$2:$AL$2,Valeurs!$B543:$U543))</f>
        <v>2.556948894166514E-2</v>
      </c>
      <c r="T543">
        <f>Mapping!AK$2*Valeurs!T543/(SUMPRODUCT(Mapping!$S$2:$AL$2,Valeurs!$B543:$U543))</f>
        <v>2.7722512486968911E-2</v>
      </c>
      <c r="U543">
        <f>Mapping!AL$2*Valeurs!U543/(SUMPRODUCT(Mapping!$S$2:$AL$2,Valeurs!$B543:$U543))</f>
        <v>5.6680538156930464E-2</v>
      </c>
      <c r="V543">
        <f>SUMPRODUCT(B543:U543,Rendements!B543:U543)</f>
        <v>4.8879702686928598E-3</v>
      </c>
      <c r="W543">
        <f t="shared" si="8"/>
        <v>1.1663223016957718</v>
      </c>
    </row>
    <row r="544" spans="1:23" x14ac:dyDescent="0.25">
      <c r="A544" s="1" t="s">
        <v>563</v>
      </c>
      <c r="B544">
        <f>Mapping!S$2*Valeurs!B544/(SUMPRODUCT(Mapping!$S$2:$AL$2,Valeurs!$B544:$U544))</f>
        <v>4.5917082605211872E-2</v>
      </c>
      <c r="C544">
        <f>Mapping!T$2*Valeurs!C544/(SUMPRODUCT(Mapping!$S$2:$AL$2,Valeurs!$B544:$U544))</f>
        <v>4.7726121872750014E-2</v>
      </c>
      <c r="D544">
        <f>Mapping!U$2*Valeurs!D544/(SUMPRODUCT(Mapping!$S$2:$AL$2,Valeurs!$B544:$U544))</f>
        <v>3.4020922309948964E-2</v>
      </c>
      <c r="E544">
        <f>Mapping!V$2*Valeurs!E544/(SUMPRODUCT(Mapping!$S$2:$AL$2,Valeurs!$B544:$U544))</f>
        <v>4.1199074072019261E-2</v>
      </c>
      <c r="F544">
        <f>Mapping!W$2*Valeurs!F544/(SUMPRODUCT(Mapping!$S$2:$AL$2,Valeurs!$B544:$U544))</f>
        <v>6.71752021654827E-2</v>
      </c>
      <c r="G544">
        <f>Mapping!X$2*Valeurs!G544/(SUMPRODUCT(Mapping!$S$2:$AL$2,Valeurs!$B544:$U544))</f>
        <v>5.680164908274489E-2</v>
      </c>
      <c r="H544">
        <f>Mapping!Y$2*Valeurs!H544/(SUMPRODUCT(Mapping!$S$2:$AL$2,Valeurs!$B544:$U544))</f>
        <v>6.5243811852556663E-2</v>
      </c>
      <c r="I544">
        <f>Mapping!Z$2*Valeurs!I544/(SUMPRODUCT(Mapping!$S$2:$AL$2,Valeurs!$B544:$U544))</f>
        <v>5.4789368237321216E-2</v>
      </c>
      <c r="J544">
        <f>Mapping!AA$2*Valeurs!J544/(SUMPRODUCT(Mapping!$S$2:$AL$2,Valeurs!$B544:$U544))</f>
        <v>5.0009124833579419E-3</v>
      </c>
      <c r="K544">
        <f>Mapping!AB$2*Valeurs!K544/(SUMPRODUCT(Mapping!$S$2:$AL$2,Valeurs!$B544:$U544))</f>
        <v>3.7636868038466907E-2</v>
      </c>
      <c r="L544">
        <f>Mapping!AC$2*Valeurs!L544/(SUMPRODUCT(Mapping!$S$2:$AL$2,Valeurs!$B544:$U544))</f>
        <v>0.12942189084346437</v>
      </c>
      <c r="M544">
        <f>Mapping!AD$2*Valeurs!M544/(SUMPRODUCT(Mapping!$S$2:$AL$2,Valeurs!$B544:$U544))</f>
        <v>5.8809561913866756E-2</v>
      </c>
      <c r="N544">
        <f>Mapping!AE$2*Valeurs!N544/(SUMPRODUCT(Mapping!$S$2:$AL$2,Valeurs!$B544:$U544))</f>
        <v>3.5982717766587007E-2</v>
      </c>
      <c r="O544">
        <f>Mapping!AF$2*Valeurs!O544/(SUMPRODUCT(Mapping!$S$2:$AL$2,Valeurs!$B544:$U544))</f>
        <v>3.2855935591429491E-2</v>
      </c>
      <c r="P544">
        <f>Mapping!AG$2*Valeurs!P544/(SUMPRODUCT(Mapping!$S$2:$AL$2,Valeurs!$B544:$U544))</f>
        <v>6.4362425353376454E-2</v>
      </c>
      <c r="Q544">
        <f>Mapping!AH$2*Valeurs!Q544/(SUMPRODUCT(Mapping!$S$2:$AL$2,Valeurs!$B544:$U544))</f>
        <v>3.2913123184739296E-2</v>
      </c>
      <c r="R544">
        <f>Mapping!AI$2*Valeurs!R544/(SUMPRODUCT(Mapping!$S$2:$AL$2,Valeurs!$B544:$U544))</f>
        <v>7.8746481245392089E-2</v>
      </c>
      <c r="S544">
        <f>Mapping!AJ$2*Valeurs!S544/(SUMPRODUCT(Mapping!$S$2:$AL$2,Valeurs!$B544:$U544))</f>
        <v>2.4618159684707309E-2</v>
      </c>
      <c r="T544">
        <f>Mapping!AK$2*Valeurs!T544/(SUMPRODUCT(Mapping!$S$2:$AL$2,Valeurs!$B544:$U544))</f>
        <v>3.1666268055788566E-2</v>
      </c>
      <c r="U544">
        <f>Mapping!AL$2*Valeurs!U544/(SUMPRODUCT(Mapping!$S$2:$AL$2,Valeurs!$B544:$U544))</f>
        <v>5.5112423640788402E-2</v>
      </c>
      <c r="V544">
        <f>SUMPRODUCT(B544:U544,Rendements!B544:U544)</f>
        <v>2.9889411459569949E-3</v>
      </c>
      <c r="W544">
        <f t="shared" si="8"/>
        <v>1.1698083704127575</v>
      </c>
    </row>
    <row r="545" spans="1:23" x14ac:dyDescent="0.25">
      <c r="A545" s="1" t="s">
        <v>564</v>
      </c>
      <c r="B545">
        <f>Mapping!S$2*Valeurs!B545/(SUMPRODUCT(Mapping!$S$2:$AL$2,Valeurs!$B545:$U545))</f>
        <v>4.6489210252426146E-2</v>
      </c>
      <c r="C545">
        <f>Mapping!T$2*Valeurs!C545/(SUMPRODUCT(Mapping!$S$2:$AL$2,Valeurs!$B545:$U545))</f>
        <v>4.7672846149301354E-2</v>
      </c>
      <c r="D545">
        <f>Mapping!U$2*Valeurs!D545/(SUMPRODUCT(Mapping!$S$2:$AL$2,Valeurs!$B545:$U545))</f>
        <v>3.4103900431424167E-2</v>
      </c>
      <c r="E545">
        <f>Mapping!V$2*Valeurs!E545/(SUMPRODUCT(Mapping!$S$2:$AL$2,Valeurs!$B545:$U545))</f>
        <v>4.1829903846187587E-2</v>
      </c>
      <c r="F545">
        <f>Mapping!W$2*Valeurs!F545/(SUMPRODUCT(Mapping!$S$2:$AL$2,Valeurs!$B545:$U545))</f>
        <v>6.6543713980108415E-2</v>
      </c>
      <c r="G545">
        <f>Mapping!X$2*Valeurs!G545/(SUMPRODUCT(Mapping!$S$2:$AL$2,Valeurs!$B545:$U545))</f>
        <v>5.6758279074642606E-2</v>
      </c>
      <c r="H545">
        <f>Mapping!Y$2*Valeurs!H545/(SUMPRODUCT(Mapping!$S$2:$AL$2,Valeurs!$B545:$U545))</f>
        <v>6.531087280401901E-2</v>
      </c>
      <c r="I545">
        <f>Mapping!Z$2*Valeurs!I545/(SUMPRODUCT(Mapping!$S$2:$AL$2,Valeurs!$B545:$U545))</f>
        <v>5.4450347603190036E-2</v>
      </c>
      <c r="J545">
        <f>Mapping!AA$2*Valeurs!J545/(SUMPRODUCT(Mapping!$S$2:$AL$2,Valeurs!$B545:$U545))</f>
        <v>4.9449080287787758E-3</v>
      </c>
      <c r="K545">
        <f>Mapping!AB$2*Valeurs!K545/(SUMPRODUCT(Mapping!$S$2:$AL$2,Valeurs!$B545:$U545))</f>
        <v>3.7019877224611121E-2</v>
      </c>
      <c r="L545">
        <f>Mapping!AC$2*Valeurs!L545/(SUMPRODUCT(Mapping!$S$2:$AL$2,Valeurs!$B545:$U545))</f>
        <v>0.12965523029012019</v>
      </c>
      <c r="M545">
        <f>Mapping!AD$2*Valeurs!M545/(SUMPRODUCT(Mapping!$S$2:$AL$2,Valeurs!$B545:$U545))</f>
        <v>6.0554025468144708E-2</v>
      </c>
      <c r="N545">
        <f>Mapping!AE$2*Valeurs!N545/(SUMPRODUCT(Mapping!$S$2:$AL$2,Valeurs!$B545:$U545))</f>
        <v>3.5707078195785183E-2</v>
      </c>
      <c r="O545">
        <f>Mapping!AF$2*Valeurs!O545/(SUMPRODUCT(Mapping!$S$2:$AL$2,Valeurs!$B545:$U545))</f>
        <v>3.2599634793737474E-2</v>
      </c>
      <c r="P545">
        <f>Mapping!AG$2*Valeurs!P545/(SUMPRODUCT(Mapping!$S$2:$AL$2,Valeurs!$B545:$U545))</f>
        <v>6.4995405685249405E-2</v>
      </c>
      <c r="Q545">
        <f>Mapping!AH$2*Valeurs!Q545/(SUMPRODUCT(Mapping!$S$2:$AL$2,Valeurs!$B545:$U545))</f>
        <v>3.3068254251691048E-2</v>
      </c>
      <c r="R545">
        <f>Mapping!AI$2*Valeurs!R545/(SUMPRODUCT(Mapping!$S$2:$AL$2,Valeurs!$B545:$U545))</f>
        <v>7.9321342411783527E-2</v>
      </c>
      <c r="S545">
        <f>Mapping!AJ$2*Valeurs!S545/(SUMPRODUCT(Mapping!$S$2:$AL$2,Valeurs!$B545:$U545))</f>
        <v>2.4563565970178346E-2</v>
      </c>
      <c r="T545">
        <f>Mapping!AK$2*Valeurs!T545/(SUMPRODUCT(Mapping!$S$2:$AL$2,Valeurs!$B545:$U545))</f>
        <v>3.1015998240901163E-2</v>
      </c>
      <c r="U545">
        <f>Mapping!AL$2*Valeurs!U545/(SUMPRODUCT(Mapping!$S$2:$AL$2,Valeurs!$B545:$U545))</f>
        <v>5.3395605297719743E-2</v>
      </c>
      <c r="V545">
        <f>SUMPRODUCT(B545:U545,Rendements!B545:U545)</f>
        <v>1.2350788898448881E-2</v>
      </c>
      <c r="W545">
        <f t="shared" si="8"/>
        <v>1.1842564266473641</v>
      </c>
    </row>
    <row r="546" spans="1:23" x14ac:dyDescent="0.25">
      <c r="A546" s="1" t="s">
        <v>565</v>
      </c>
      <c r="B546">
        <f>Mapping!S$2*Valeurs!B546/(SUMPRODUCT(Mapping!$S$2:$AL$2,Valeurs!$B546:$U546))</f>
        <v>4.5451879671104881E-2</v>
      </c>
      <c r="C546">
        <f>Mapping!T$2*Valeurs!C546/(SUMPRODUCT(Mapping!$S$2:$AL$2,Valeurs!$B546:$U546))</f>
        <v>4.7627591546616312E-2</v>
      </c>
      <c r="D546">
        <f>Mapping!U$2*Valeurs!D546/(SUMPRODUCT(Mapping!$S$2:$AL$2,Valeurs!$B546:$U546))</f>
        <v>3.4118451289336493E-2</v>
      </c>
      <c r="E546">
        <f>Mapping!V$2*Valeurs!E546/(SUMPRODUCT(Mapping!$S$2:$AL$2,Valeurs!$B546:$U546))</f>
        <v>4.1861440113452705E-2</v>
      </c>
      <c r="F546">
        <f>Mapping!W$2*Valeurs!F546/(SUMPRODUCT(Mapping!$S$2:$AL$2,Valeurs!$B546:$U546))</f>
        <v>6.6337294486834106E-2</v>
      </c>
      <c r="G546">
        <f>Mapping!X$2*Valeurs!G546/(SUMPRODUCT(Mapping!$S$2:$AL$2,Valeurs!$B546:$U546))</f>
        <v>5.6797348414975295E-2</v>
      </c>
      <c r="H546">
        <f>Mapping!Y$2*Valeurs!H546/(SUMPRODUCT(Mapping!$S$2:$AL$2,Valeurs!$B546:$U546))</f>
        <v>6.6370944200571672E-2</v>
      </c>
      <c r="I546">
        <f>Mapping!Z$2*Valeurs!I546/(SUMPRODUCT(Mapping!$S$2:$AL$2,Valeurs!$B546:$U546))</f>
        <v>5.4175042171647945E-2</v>
      </c>
      <c r="J546">
        <f>Mapping!AA$2*Valeurs!J546/(SUMPRODUCT(Mapping!$S$2:$AL$2,Valeurs!$B546:$U546))</f>
        <v>5.0258400995615397E-3</v>
      </c>
      <c r="K546">
        <f>Mapping!AB$2*Valeurs!K546/(SUMPRODUCT(Mapping!$S$2:$AL$2,Valeurs!$B546:$U546))</f>
        <v>3.6888785235697497E-2</v>
      </c>
      <c r="L546">
        <f>Mapping!AC$2*Valeurs!L546/(SUMPRODUCT(Mapping!$S$2:$AL$2,Valeurs!$B546:$U546))</f>
        <v>0.12908236557157238</v>
      </c>
      <c r="M546">
        <f>Mapping!AD$2*Valeurs!M546/(SUMPRODUCT(Mapping!$S$2:$AL$2,Valeurs!$B546:$U546))</f>
        <v>6.1309233014076932E-2</v>
      </c>
      <c r="N546">
        <f>Mapping!AE$2*Valeurs!N546/(SUMPRODUCT(Mapping!$S$2:$AL$2,Valeurs!$B546:$U546))</f>
        <v>3.6071407105455013E-2</v>
      </c>
      <c r="O546">
        <f>Mapping!AF$2*Valeurs!O546/(SUMPRODUCT(Mapping!$S$2:$AL$2,Valeurs!$B546:$U546))</f>
        <v>3.2540216115115705E-2</v>
      </c>
      <c r="P546">
        <f>Mapping!AG$2*Valeurs!P546/(SUMPRODUCT(Mapping!$S$2:$AL$2,Valeurs!$B546:$U546))</f>
        <v>6.4937240970891555E-2</v>
      </c>
      <c r="Q546">
        <f>Mapping!AH$2*Valeurs!Q546/(SUMPRODUCT(Mapping!$S$2:$AL$2,Valeurs!$B546:$U546))</f>
        <v>3.2884611991570653E-2</v>
      </c>
      <c r="R546">
        <f>Mapping!AI$2*Valeurs!R546/(SUMPRODUCT(Mapping!$S$2:$AL$2,Valeurs!$B546:$U546))</f>
        <v>7.9449002086403472E-2</v>
      </c>
      <c r="S546">
        <f>Mapping!AJ$2*Valeurs!S546/(SUMPRODUCT(Mapping!$S$2:$AL$2,Valeurs!$B546:$U546))</f>
        <v>2.4952632559042572E-2</v>
      </c>
      <c r="T546">
        <f>Mapping!AK$2*Valeurs!T546/(SUMPRODUCT(Mapping!$S$2:$AL$2,Valeurs!$B546:$U546))</f>
        <v>3.1369760026115003E-2</v>
      </c>
      <c r="U546">
        <f>Mapping!AL$2*Valeurs!U546/(SUMPRODUCT(Mapping!$S$2:$AL$2,Valeurs!$B546:$U546))</f>
        <v>5.2748913329958236E-2</v>
      </c>
      <c r="V546">
        <f>SUMPRODUCT(B546:U546,Rendements!B546:U546)</f>
        <v>-6.9065603261886316E-3</v>
      </c>
      <c r="W546">
        <f t="shared" si="8"/>
        <v>1.1760772881950474</v>
      </c>
    </row>
    <row r="547" spans="1:23" x14ac:dyDescent="0.25">
      <c r="A547" s="1" t="s">
        <v>566</v>
      </c>
      <c r="B547">
        <f>Mapping!S$2*Valeurs!B547/(SUMPRODUCT(Mapping!$S$2:$AL$2,Valeurs!$B547:$U547))</f>
        <v>4.5480180768760987E-2</v>
      </c>
      <c r="C547">
        <f>Mapping!T$2*Valeurs!C547/(SUMPRODUCT(Mapping!$S$2:$AL$2,Valeurs!$B547:$U547))</f>
        <v>4.6950265944870742E-2</v>
      </c>
      <c r="D547">
        <f>Mapping!U$2*Valeurs!D547/(SUMPRODUCT(Mapping!$S$2:$AL$2,Valeurs!$B547:$U547))</f>
        <v>3.3916788683170856E-2</v>
      </c>
      <c r="E547">
        <f>Mapping!V$2*Valeurs!E547/(SUMPRODUCT(Mapping!$S$2:$AL$2,Valeurs!$B547:$U547))</f>
        <v>4.0865704472751549E-2</v>
      </c>
      <c r="F547">
        <f>Mapping!W$2*Valeurs!F547/(SUMPRODUCT(Mapping!$S$2:$AL$2,Valeurs!$B547:$U547))</f>
        <v>6.6779881376080763E-2</v>
      </c>
      <c r="G547">
        <f>Mapping!X$2*Valeurs!G547/(SUMPRODUCT(Mapping!$S$2:$AL$2,Valeurs!$B547:$U547))</f>
        <v>5.9680955444332891E-2</v>
      </c>
      <c r="H547">
        <f>Mapping!Y$2*Valeurs!H547/(SUMPRODUCT(Mapping!$S$2:$AL$2,Valeurs!$B547:$U547))</f>
        <v>6.6394656966894602E-2</v>
      </c>
      <c r="I547">
        <f>Mapping!Z$2*Valeurs!I547/(SUMPRODUCT(Mapping!$S$2:$AL$2,Valeurs!$B547:$U547))</f>
        <v>5.3531964368301647E-2</v>
      </c>
      <c r="J547">
        <f>Mapping!AA$2*Valeurs!J547/(SUMPRODUCT(Mapping!$S$2:$AL$2,Valeurs!$B547:$U547))</f>
        <v>4.9421045760710122E-3</v>
      </c>
      <c r="K547">
        <f>Mapping!AB$2*Valeurs!K547/(SUMPRODUCT(Mapping!$S$2:$AL$2,Valeurs!$B547:$U547))</f>
        <v>3.6863940189994449E-2</v>
      </c>
      <c r="L547">
        <f>Mapping!AC$2*Valeurs!L547/(SUMPRODUCT(Mapping!$S$2:$AL$2,Valeurs!$B547:$U547))</f>
        <v>0.13046566742896629</v>
      </c>
      <c r="M547">
        <f>Mapping!AD$2*Valeurs!M547/(SUMPRODUCT(Mapping!$S$2:$AL$2,Valeurs!$B547:$U547))</f>
        <v>5.9970797443847416E-2</v>
      </c>
      <c r="N547">
        <f>Mapping!AE$2*Valeurs!N547/(SUMPRODUCT(Mapping!$S$2:$AL$2,Valeurs!$B547:$U547))</f>
        <v>3.5959484361297728E-2</v>
      </c>
      <c r="O547">
        <f>Mapping!AF$2*Valeurs!O547/(SUMPRODUCT(Mapping!$S$2:$AL$2,Valeurs!$B547:$U547))</f>
        <v>3.244507418553623E-2</v>
      </c>
      <c r="P547">
        <f>Mapping!AG$2*Valeurs!P547/(SUMPRODUCT(Mapping!$S$2:$AL$2,Valeurs!$B547:$U547))</f>
        <v>6.4939452674918602E-2</v>
      </c>
      <c r="Q547">
        <f>Mapping!AH$2*Valeurs!Q547/(SUMPRODUCT(Mapping!$S$2:$AL$2,Valeurs!$B547:$U547))</f>
        <v>3.2885732011880754E-2</v>
      </c>
      <c r="R547">
        <f>Mapping!AI$2*Valeurs!R547/(SUMPRODUCT(Mapping!$S$2:$AL$2,Valeurs!$B547:$U547))</f>
        <v>7.9236537545463587E-2</v>
      </c>
      <c r="S547">
        <f>Mapping!AJ$2*Valeurs!S547/(SUMPRODUCT(Mapping!$S$2:$AL$2,Valeurs!$B547:$U547))</f>
        <v>2.5413080691084201E-2</v>
      </c>
      <c r="T547">
        <f>Mapping!AK$2*Valeurs!T547/(SUMPRODUCT(Mapping!$S$2:$AL$2,Valeurs!$B547:$U547))</f>
        <v>3.1099659756504954E-2</v>
      </c>
      <c r="U547">
        <f>Mapping!AL$2*Valeurs!U547/(SUMPRODUCT(Mapping!$S$2:$AL$2,Valeurs!$B547:$U547))</f>
        <v>5.2178071109270814E-2</v>
      </c>
      <c r="V547">
        <f>SUMPRODUCT(B547:U547,Rendements!B547:U547)</f>
        <v>2.2110501886003027E-4</v>
      </c>
      <c r="W547">
        <f t="shared" si="8"/>
        <v>1.1763373247860347</v>
      </c>
    </row>
    <row r="548" spans="1:23" x14ac:dyDescent="0.25">
      <c r="A548" s="1" t="s">
        <v>567</v>
      </c>
      <c r="B548">
        <f>Mapping!S$2*Valeurs!B548/(SUMPRODUCT(Mapping!$S$2:$AL$2,Valeurs!$B548:$U548))</f>
        <v>4.5454197301646349E-2</v>
      </c>
      <c r="C548">
        <f>Mapping!T$2*Valeurs!C548/(SUMPRODUCT(Mapping!$S$2:$AL$2,Valeurs!$B548:$U548))</f>
        <v>4.7063471582394274E-2</v>
      </c>
      <c r="D548">
        <f>Mapping!U$2*Valeurs!D548/(SUMPRODUCT(Mapping!$S$2:$AL$2,Valeurs!$B548:$U548))</f>
        <v>3.393681713803489E-2</v>
      </c>
      <c r="E548">
        <f>Mapping!V$2*Valeurs!E548/(SUMPRODUCT(Mapping!$S$2:$AL$2,Valeurs!$B548:$U548))</f>
        <v>3.9366473198151362E-2</v>
      </c>
      <c r="F548">
        <f>Mapping!W$2*Valeurs!F548/(SUMPRODUCT(Mapping!$S$2:$AL$2,Valeurs!$B548:$U548))</f>
        <v>6.7082156928033168E-2</v>
      </c>
      <c r="G548">
        <f>Mapping!X$2*Valeurs!G548/(SUMPRODUCT(Mapping!$S$2:$AL$2,Valeurs!$B548:$U548))</f>
        <v>6.0130677433536339E-2</v>
      </c>
      <c r="H548">
        <f>Mapping!Y$2*Valeurs!H548/(SUMPRODUCT(Mapping!$S$2:$AL$2,Valeurs!$B548:$U548))</f>
        <v>6.5990442646534878E-2</v>
      </c>
      <c r="I548">
        <f>Mapping!Z$2*Valeurs!I548/(SUMPRODUCT(Mapping!$S$2:$AL$2,Valeurs!$B548:$U548))</f>
        <v>5.3305814975990344E-2</v>
      </c>
      <c r="J548">
        <f>Mapping!AA$2*Valeurs!J548/(SUMPRODUCT(Mapping!$S$2:$AL$2,Valeurs!$B548:$U548))</f>
        <v>5.0094314935892944E-3</v>
      </c>
      <c r="K548">
        <f>Mapping!AB$2*Valeurs!K548/(SUMPRODUCT(Mapping!$S$2:$AL$2,Valeurs!$B548:$U548))</f>
        <v>3.7126587718096474E-2</v>
      </c>
      <c r="L548">
        <f>Mapping!AC$2*Valeurs!L548/(SUMPRODUCT(Mapping!$S$2:$AL$2,Valeurs!$B548:$U548))</f>
        <v>0.13092023433806593</v>
      </c>
      <c r="M548">
        <f>Mapping!AD$2*Valeurs!M548/(SUMPRODUCT(Mapping!$S$2:$AL$2,Valeurs!$B548:$U548))</f>
        <v>6.1131244196853833E-2</v>
      </c>
      <c r="N548">
        <f>Mapping!AE$2*Valeurs!N548/(SUMPRODUCT(Mapping!$S$2:$AL$2,Valeurs!$B548:$U548))</f>
        <v>3.6673822706943464E-2</v>
      </c>
      <c r="O548">
        <f>Mapping!AF$2*Valeurs!O548/(SUMPRODUCT(Mapping!$S$2:$AL$2,Valeurs!$B548:$U548))</f>
        <v>3.2364861901939553E-2</v>
      </c>
      <c r="P548">
        <f>Mapping!AG$2*Valeurs!P548/(SUMPRODUCT(Mapping!$S$2:$AL$2,Valeurs!$B548:$U548))</f>
        <v>6.474178399344678E-2</v>
      </c>
      <c r="Q548">
        <f>Mapping!AH$2*Valeurs!Q548/(SUMPRODUCT(Mapping!$S$2:$AL$2,Valeurs!$B548:$U548))</f>
        <v>3.2243503837234018E-2</v>
      </c>
      <c r="R548">
        <f>Mapping!AI$2*Valeurs!R548/(SUMPRODUCT(Mapping!$S$2:$AL$2,Valeurs!$B548:$U548))</f>
        <v>7.9896412006383005E-2</v>
      </c>
      <c r="S548">
        <f>Mapping!AJ$2*Valeurs!S548/(SUMPRODUCT(Mapping!$S$2:$AL$2,Valeurs!$B548:$U548))</f>
        <v>2.4748104233491764E-2</v>
      </c>
      <c r="T548">
        <f>Mapping!AK$2*Valeurs!T548/(SUMPRODUCT(Mapping!$S$2:$AL$2,Valeurs!$B548:$U548))</f>
        <v>3.0824005790766482E-2</v>
      </c>
      <c r="U548">
        <f>Mapping!AL$2*Valeurs!U548/(SUMPRODUCT(Mapping!$S$2:$AL$2,Valeurs!$B548:$U548))</f>
        <v>5.198995657886777E-2</v>
      </c>
      <c r="V548">
        <f>SUMPRODUCT(B548:U548,Rendements!B548:U548)</f>
        <v>-5.7596438087594301E-3</v>
      </c>
      <c r="W548">
        <f t="shared" si="8"/>
        <v>1.1695620407963181</v>
      </c>
    </row>
    <row r="549" spans="1:23" x14ac:dyDescent="0.25">
      <c r="A549" s="1" t="s">
        <v>568</v>
      </c>
      <c r="B549">
        <f>Mapping!S$2*Valeurs!B549/(SUMPRODUCT(Mapping!$S$2:$AL$2,Valeurs!$B549:$U549))</f>
        <v>4.5454197301646349E-2</v>
      </c>
      <c r="C549">
        <f>Mapping!T$2*Valeurs!C549/(SUMPRODUCT(Mapping!$S$2:$AL$2,Valeurs!$B549:$U549))</f>
        <v>4.7063471582394274E-2</v>
      </c>
      <c r="D549">
        <f>Mapping!U$2*Valeurs!D549/(SUMPRODUCT(Mapping!$S$2:$AL$2,Valeurs!$B549:$U549))</f>
        <v>3.393681713803489E-2</v>
      </c>
      <c r="E549">
        <f>Mapping!V$2*Valeurs!E549/(SUMPRODUCT(Mapping!$S$2:$AL$2,Valeurs!$B549:$U549))</f>
        <v>3.9366473198151362E-2</v>
      </c>
      <c r="F549">
        <f>Mapping!W$2*Valeurs!F549/(SUMPRODUCT(Mapping!$S$2:$AL$2,Valeurs!$B549:$U549))</f>
        <v>6.7082156928033168E-2</v>
      </c>
      <c r="G549">
        <f>Mapping!X$2*Valeurs!G549/(SUMPRODUCT(Mapping!$S$2:$AL$2,Valeurs!$B549:$U549))</f>
        <v>6.0130677433536339E-2</v>
      </c>
      <c r="H549">
        <f>Mapping!Y$2*Valeurs!H549/(SUMPRODUCT(Mapping!$S$2:$AL$2,Valeurs!$B549:$U549))</f>
        <v>6.5990442646534878E-2</v>
      </c>
      <c r="I549">
        <f>Mapping!Z$2*Valeurs!I549/(SUMPRODUCT(Mapping!$S$2:$AL$2,Valeurs!$B549:$U549))</f>
        <v>5.3305814975990344E-2</v>
      </c>
      <c r="J549">
        <f>Mapping!AA$2*Valeurs!J549/(SUMPRODUCT(Mapping!$S$2:$AL$2,Valeurs!$B549:$U549))</f>
        <v>5.0094314935892944E-3</v>
      </c>
      <c r="K549">
        <f>Mapping!AB$2*Valeurs!K549/(SUMPRODUCT(Mapping!$S$2:$AL$2,Valeurs!$B549:$U549))</f>
        <v>3.7126587718096474E-2</v>
      </c>
      <c r="L549">
        <f>Mapping!AC$2*Valeurs!L549/(SUMPRODUCT(Mapping!$S$2:$AL$2,Valeurs!$B549:$U549))</f>
        <v>0.13092023433806593</v>
      </c>
      <c r="M549">
        <f>Mapping!AD$2*Valeurs!M549/(SUMPRODUCT(Mapping!$S$2:$AL$2,Valeurs!$B549:$U549))</f>
        <v>6.1131244196853833E-2</v>
      </c>
      <c r="N549">
        <f>Mapping!AE$2*Valeurs!N549/(SUMPRODUCT(Mapping!$S$2:$AL$2,Valeurs!$B549:$U549))</f>
        <v>3.6673822706943464E-2</v>
      </c>
      <c r="O549">
        <f>Mapping!AF$2*Valeurs!O549/(SUMPRODUCT(Mapping!$S$2:$AL$2,Valeurs!$B549:$U549))</f>
        <v>3.2364861901939553E-2</v>
      </c>
      <c r="P549">
        <f>Mapping!AG$2*Valeurs!P549/(SUMPRODUCT(Mapping!$S$2:$AL$2,Valeurs!$B549:$U549))</f>
        <v>6.474178399344678E-2</v>
      </c>
      <c r="Q549">
        <f>Mapping!AH$2*Valeurs!Q549/(SUMPRODUCT(Mapping!$S$2:$AL$2,Valeurs!$B549:$U549))</f>
        <v>3.2243503837234018E-2</v>
      </c>
      <c r="R549">
        <f>Mapping!AI$2*Valeurs!R549/(SUMPRODUCT(Mapping!$S$2:$AL$2,Valeurs!$B549:$U549))</f>
        <v>7.9896412006383005E-2</v>
      </c>
      <c r="S549">
        <f>Mapping!AJ$2*Valeurs!S549/(SUMPRODUCT(Mapping!$S$2:$AL$2,Valeurs!$B549:$U549))</f>
        <v>2.4748104233491764E-2</v>
      </c>
      <c r="T549">
        <f>Mapping!AK$2*Valeurs!T549/(SUMPRODUCT(Mapping!$S$2:$AL$2,Valeurs!$B549:$U549))</f>
        <v>3.0824005790766482E-2</v>
      </c>
      <c r="U549">
        <f>Mapping!AL$2*Valeurs!U549/(SUMPRODUCT(Mapping!$S$2:$AL$2,Valeurs!$B549:$U549))</f>
        <v>5.198995657886777E-2</v>
      </c>
      <c r="V549">
        <f>SUMPRODUCT(B549:U549,Rendements!B549:U549)</f>
        <v>0</v>
      </c>
      <c r="W549">
        <f t="shared" si="8"/>
        <v>1.1695620407963181</v>
      </c>
    </row>
    <row r="550" spans="1:23" x14ac:dyDescent="0.25">
      <c r="A550" s="1" t="s">
        <v>569</v>
      </c>
      <c r="B550">
        <f>Mapping!S$2*Valeurs!B550/(SUMPRODUCT(Mapping!$S$2:$AL$2,Valeurs!$B550:$U550))</f>
        <v>4.5454197301646349E-2</v>
      </c>
      <c r="C550">
        <f>Mapping!T$2*Valeurs!C550/(SUMPRODUCT(Mapping!$S$2:$AL$2,Valeurs!$B550:$U550))</f>
        <v>4.7063471582394274E-2</v>
      </c>
      <c r="D550">
        <f>Mapping!U$2*Valeurs!D550/(SUMPRODUCT(Mapping!$S$2:$AL$2,Valeurs!$B550:$U550))</f>
        <v>3.393681713803489E-2</v>
      </c>
      <c r="E550">
        <f>Mapping!V$2*Valeurs!E550/(SUMPRODUCT(Mapping!$S$2:$AL$2,Valeurs!$B550:$U550))</f>
        <v>3.9366473198151362E-2</v>
      </c>
      <c r="F550">
        <f>Mapping!W$2*Valeurs!F550/(SUMPRODUCT(Mapping!$S$2:$AL$2,Valeurs!$B550:$U550))</f>
        <v>6.7082156928033168E-2</v>
      </c>
      <c r="G550">
        <f>Mapping!X$2*Valeurs!G550/(SUMPRODUCT(Mapping!$S$2:$AL$2,Valeurs!$B550:$U550))</f>
        <v>6.0130677433536339E-2</v>
      </c>
      <c r="H550">
        <f>Mapping!Y$2*Valeurs!H550/(SUMPRODUCT(Mapping!$S$2:$AL$2,Valeurs!$B550:$U550))</f>
        <v>6.5990442646534878E-2</v>
      </c>
      <c r="I550">
        <f>Mapping!Z$2*Valeurs!I550/(SUMPRODUCT(Mapping!$S$2:$AL$2,Valeurs!$B550:$U550))</f>
        <v>5.3305814975990344E-2</v>
      </c>
      <c r="J550">
        <f>Mapping!AA$2*Valeurs!J550/(SUMPRODUCT(Mapping!$S$2:$AL$2,Valeurs!$B550:$U550))</f>
        <v>5.0094314935892944E-3</v>
      </c>
      <c r="K550">
        <f>Mapping!AB$2*Valeurs!K550/(SUMPRODUCT(Mapping!$S$2:$AL$2,Valeurs!$B550:$U550))</f>
        <v>3.7126587718096474E-2</v>
      </c>
      <c r="L550">
        <f>Mapping!AC$2*Valeurs!L550/(SUMPRODUCT(Mapping!$S$2:$AL$2,Valeurs!$B550:$U550))</f>
        <v>0.13092023433806593</v>
      </c>
      <c r="M550">
        <f>Mapping!AD$2*Valeurs!M550/(SUMPRODUCT(Mapping!$S$2:$AL$2,Valeurs!$B550:$U550))</f>
        <v>6.1131244196853833E-2</v>
      </c>
      <c r="N550">
        <f>Mapping!AE$2*Valeurs!N550/(SUMPRODUCT(Mapping!$S$2:$AL$2,Valeurs!$B550:$U550))</f>
        <v>3.6673822706943464E-2</v>
      </c>
      <c r="O550">
        <f>Mapping!AF$2*Valeurs!O550/(SUMPRODUCT(Mapping!$S$2:$AL$2,Valeurs!$B550:$U550))</f>
        <v>3.2364861901939553E-2</v>
      </c>
      <c r="P550">
        <f>Mapping!AG$2*Valeurs!P550/(SUMPRODUCT(Mapping!$S$2:$AL$2,Valeurs!$B550:$U550))</f>
        <v>6.474178399344678E-2</v>
      </c>
      <c r="Q550">
        <f>Mapping!AH$2*Valeurs!Q550/(SUMPRODUCT(Mapping!$S$2:$AL$2,Valeurs!$B550:$U550))</f>
        <v>3.2243503837234018E-2</v>
      </c>
      <c r="R550">
        <f>Mapping!AI$2*Valeurs!R550/(SUMPRODUCT(Mapping!$S$2:$AL$2,Valeurs!$B550:$U550))</f>
        <v>7.9896412006383005E-2</v>
      </c>
      <c r="S550">
        <f>Mapping!AJ$2*Valeurs!S550/(SUMPRODUCT(Mapping!$S$2:$AL$2,Valeurs!$B550:$U550))</f>
        <v>2.4748104233491764E-2</v>
      </c>
      <c r="T550">
        <f>Mapping!AK$2*Valeurs!T550/(SUMPRODUCT(Mapping!$S$2:$AL$2,Valeurs!$B550:$U550))</f>
        <v>3.0824005790766482E-2</v>
      </c>
      <c r="U550">
        <f>Mapping!AL$2*Valeurs!U550/(SUMPRODUCT(Mapping!$S$2:$AL$2,Valeurs!$B550:$U550))</f>
        <v>5.198995657886777E-2</v>
      </c>
      <c r="V550">
        <f>SUMPRODUCT(B550:U550,Rendements!B550:U550)</f>
        <v>0</v>
      </c>
      <c r="W550">
        <f t="shared" si="8"/>
        <v>1.1695620407963181</v>
      </c>
    </row>
    <row r="551" spans="1:23" x14ac:dyDescent="0.25">
      <c r="A551" s="1" t="s">
        <v>570</v>
      </c>
      <c r="B551">
        <f>Mapping!S$2*Valeurs!B551/(SUMPRODUCT(Mapping!$S$2:$AL$2,Valeurs!$B551:$U551))</f>
        <v>4.5125385680496309E-2</v>
      </c>
      <c r="C551">
        <f>Mapping!T$2*Valeurs!C551/(SUMPRODUCT(Mapping!$S$2:$AL$2,Valeurs!$B551:$U551))</f>
        <v>4.6997403658619534E-2</v>
      </c>
      <c r="D551">
        <f>Mapping!U$2*Valeurs!D551/(SUMPRODUCT(Mapping!$S$2:$AL$2,Valeurs!$B551:$U551))</f>
        <v>3.3666242083347897E-2</v>
      </c>
      <c r="E551">
        <f>Mapping!V$2*Valeurs!E551/(SUMPRODUCT(Mapping!$S$2:$AL$2,Valeurs!$B551:$U551))</f>
        <v>3.8919888852047689E-2</v>
      </c>
      <c r="F551">
        <f>Mapping!W$2*Valeurs!F551/(SUMPRODUCT(Mapping!$S$2:$AL$2,Valeurs!$B551:$U551))</f>
        <v>6.8181018713094926E-2</v>
      </c>
      <c r="G551">
        <f>Mapping!X$2*Valeurs!G551/(SUMPRODUCT(Mapping!$S$2:$AL$2,Valeurs!$B551:$U551))</f>
        <v>5.9655285410430615E-2</v>
      </c>
      <c r="H551">
        <f>Mapping!Y$2*Valeurs!H551/(SUMPRODUCT(Mapping!$S$2:$AL$2,Valeurs!$B551:$U551))</f>
        <v>6.6730875447679444E-2</v>
      </c>
      <c r="I551">
        <f>Mapping!Z$2*Valeurs!I551/(SUMPRODUCT(Mapping!$S$2:$AL$2,Valeurs!$B551:$U551))</f>
        <v>5.3230142691353503E-2</v>
      </c>
      <c r="J551">
        <f>Mapping!AA$2*Valeurs!J551/(SUMPRODUCT(Mapping!$S$2:$AL$2,Valeurs!$B551:$U551))</f>
        <v>4.9887165126970747E-3</v>
      </c>
      <c r="K551">
        <f>Mapping!AB$2*Valeurs!K551/(SUMPRODUCT(Mapping!$S$2:$AL$2,Valeurs!$B551:$U551))</f>
        <v>3.6940710444994501E-2</v>
      </c>
      <c r="L551">
        <f>Mapping!AC$2*Valeurs!L551/(SUMPRODUCT(Mapping!$S$2:$AL$2,Valeurs!$B551:$U551))</f>
        <v>0.13036813839741149</v>
      </c>
      <c r="M551">
        <f>Mapping!AD$2*Valeurs!M551/(SUMPRODUCT(Mapping!$S$2:$AL$2,Valeurs!$B551:$U551))</f>
        <v>6.0724979427166044E-2</v>
      </c>
      <c r="N551">
        <f>Mapping!AE$2*Valeurs!N551/(SUMPRODUCT(Mapping!$S$2:$AL$2,Valeurs!$B551:$U551))</f>
        <v>3.68145234091906E-2</v>
      </c>
      <c r="O551">
        <f>Mapping!AF$2*Valeurs!O551/(SUMPRODUCT(Mapping!$S$2:$AL$2,Valeurs!$B551:$U551))</f>
        <v>3.336511574266858E-2</v>
      </c>
      <c r="P551">
        <f>Mapping!AG$2*Valeurs!P551/(SUMPRODUCT(Mapping!$S$2:$AL$2,Valeurs!$B551:$U551))</f>
        <v>6.4311524372383355E-2</v>
      </c>
      <c r="Q551">
        <f>Mapping!AH$2*Valeurs!Q551/(SUMPRODUCT(Mapping!$S$2:$AL$2,Valeurs!$B551:$U551))</f>
        <v>3.2029220620321583E-2</v>
      </c>
      <c r="R551">
        <f>Mapping!AI$2*Valeurs!R551/(SUMPRODUCT(Mapping!$S$2:$AL$2,Valeurs!$B551:$U551))</f>
        <v>7.8720409110861062E-2</v>
      </c>
      <c r="S551">
        <f>Mapping!AJ$2*Valeurs!S551/(SUMPRODUCT(Mapping!$S$2:$AL$2,Valeurs!$B551:$U551))</f>
        <v>2.4583633789634077E-2</v>
      </c>
      <c r="T551">
        <f>Mapping!AK$2*Valeurs!T551/(SUMPRODUCT(Mapping!$S$2:$AL$2,Valeurs!$B551:$U551))</f>
        <v>3.0348190260408147E-2</v>
      </c>
      <c r="U551">
        <f>Mapping!AL$2*Valeurs!U551/(SUMPRODUCT(Mapping!$S$2:$AL$2,Valeurs!$B551:$U551))</f>
        <v>5.429859537519352E-2</v>
      </c>
      <c r="V551">
        <f>SUMPRODUCT(B551:U551,Rendements!B551:U551)</f>
        <v>6.9015595463446933E-3</v>
      </c>
      <c r="W551">
        <f t="shared" si="8"/>
        <v>1.1776338428640183</v>
      </c>
    </row>
    <row r="552" spans="1:23" x14ac:dyDescent="0.25">
      <c r="A552" s="1" t="s">
        <v>571</v>
      </c>
      <c r="B552">
        <f>Mapping!S$2*Valeurs!B552/(SUMPRODUCT(Mapping!$S$2:$AL$2,Valeurs!$B552:$U552))</f>
        <v>4.5506294164116945E-2</v>
      </c>
      <c r="C552">
        <f>Mapping!T$2*Valeurs!C552/(SUMPRODUCT(Mapping!$S$2:$AL$2,Valeurs!$B552:$U552))</f>
        <v>4.6698305776193841E-2</v>
      </c>
      <c r="D552">
        <f>Mapping!U$2*Valeurs!D552/(SUMPRODUCT(Mapping!$S$2:$AL$2,Valeurs!$B552:$U552))</f>
        <v>3.4289498021952552E-2</v>
      </c>
      <c r="E552">
        <f>Mapping!V$2*Valeurs!E552/(SUMPRODUCT(Mapping!$S$2:$AL$2,Valeurs!$B552:$U552))</f>
        <v>3.9512887280851228E-2</v>
      </c>
      <c r="F552">
        <f>Mapping!W$2*Valeurs!F552/(SUMPRODUCT(Mapping!$S$2:$AL$2,Valeurs!$B552:$U552))</f>
        <v>6.7002222215118215E-2</v>
      </c>
      <c r="G552">
        <f>Mapping!X$2*Valeurs!G552/(SUMPRODUCT(Mapping!$S$2:$AL$2,Valeurs!$B552:$U552))</f>
        <v>5.9386357336412669E-2</v>
      </c>
      <c r="H552">
        <f>Mapping!Y$2*Valeurs!H552/(SUMPRODUCT(Mapping!$S$2:$AL$2,Valeurs!$B552:$U552))</f>
        <v>6.5388510164984273E-2</v>
      </c>
      <c r="I552">
        <f>Mapping!Z$2*Valeurs!I552/(SUMPRODUCT(Mapping!$S$2:$AL$2,Valeurs!$B552:$U552))</f>
        <v>5.3533598399043383E-2</v>
      </c>
      <c r="J552">
        <f>Mapping!AA$2*Valeurs!J552/(SUMPRODUCT(Mapping!$S$2:$AL$2,Valeurs!$B552:$U552))</f>
        <v>5.0308484659299492E-3</v>
      </c>
      <c r="K552">
        <f>Mapping!AB$2*Valeurs!K552/(SUMPRODUCT(Mapping!$S$2:$AL$2,Valeurs!$B552:$U552))</f>
        <v>3.7171581865109195E-2</v>
      </c>
      <c r="L552">
        <f>Mapping!AC$2*Valeurs!L552/(SUMPRODUCT(Mapping!$S$2:$AL$2,Valeurs!$B552:$U552))</f>
        <v>0.1273002636353279</v>
      </c>
      <c r="M552">
        <f>Mapping!AD$2*Valeurs!M552/(SUMPRODUCT(Mapping!$S$2:$AL$2,Valeurs!$B552:$U552))</f>
        <v>5.9402934771588915E-2</v>
      </c>
      <c r="N552">
        <f>Mapping!AE$2*Valeurs!N552/(SUMPRODUCT(Mapping!$S$2:$AL$2,Valeurs!$B552:$U552))</f>
        <v>3.7341984183897219E-2</v>
      </c>
      <c r="O552">
        <f>Mapping!AF$2*Valeurs!O552/(SUMPRODUCT(Mapping!$S$2:$AL$2,Valeurs!$B552:$U552))</f>
        <v>3.2694945953070216E-2</v>
      </c>
      <c r="P552">
        <f>Mapping!AG$2*Valeurs!P552/(SUMPRODUCT(Mapping!$S$2:$AL$2,Valeurs!$B552:$U552))</f>
        <v>6.6513756377063554E-2</v>
      </c>
      <c r="Q552">
        <f>Mapping!AH$2*Valeurs!Q552/(SUMPRODUCT(Mapping!$S$2:$AL$2,Valeurs!$B552:$U552))</f>
        <v>3.2191515011516444E-2</v>
      </c>
      <c r="R552">
        <f>Mapping!AI$2*Valeurs!R552/(SUMPRODUCT(Mapping!$S$2:$AL$2,Valeurs!$B552:$U552))</f>
        <v>7.9767588518085103E-2</v>
      </c>
      <c r="S552">
        <f>Mapping!AJ$2*Valeurs!S552/(SUMPRODUCT(Mapping!$S$2:$AL$2,Valeurs!$B552:$U552))</f>
        <v>2.5088327017581243E-2</v>
      </c>
      <c r="T552">
        <f>Mapping!AK$2*Valeurs!T552/(SUMPRODUCT(Mapping!$S$2:$AL$2,Valeurs!$B552:$U552))</f>
        <v>3.0604093869274204E-2</v>
      </c>
      <c r="U552">
        <f>Mapping!AL$2*Valeurs!U552/(SUMPRODUCT(Mapping!$S$2:$AL$2,Valeurs!$B552:$U552))</f>
        <v>5.5574486972882975E-2</v>
      </c>
      <c r="V552">
        <f>SUMPRODUCT(B552:U552,Rendements!B552:U552)</f>
        <v>-4.7107280143240809E-3</v>
      </c>
      <c r="W552">
        <f t="shared" si="8"/>
        <v>1.1720863301298228</v>
      </c>
    </row>
    <row r="553" spans="1:23" x14ac:dyDescent="0.25">
      <c r="A553" s="1" t="s">
        <v>572</v>
      </c>
      <c r="B553">
        <f>Mapping!S$2*Valeurs!B553/(SUMPRODUCT(Mapping!$S$2:$AL$2,Valeurs!$B553:$U553))</f>
        <v>4.5483877890096273E-2</v>
      </c>
      <c r="C553">
        <f>Mapping!T$2*Valeurs!C553/(SUMPRODUCT(Mapping!$S$2:$AL$2,Valeurs!$B553:$U553))</f>
        <v>4.6889960793843478E-2</v>
      </c>
      <c r="D553">
        <f>Mapping!U$2*Valeurs!D553/(SUMPRODUCT(Mapping!$S$2:$AL$2,Valeurs!$B553:$U553))</f>
        <v>3.3742956734730649E-2</v>
      </c>
      <c r="E553">
        <f>Mapping!V$2*Valeurs!E553/(SUMPRODUCT(Mapping!$S$2:$AL$2,Valeurs!$B553:$U553))</f>
        <v>3.9245142107501102E-2</v>
      </c>
      <c r="F553">
        <f>Mapping!W$2*Valeurs!F553/(SUMPRODUCT(Mapping!$S$2:$AL$2,Valeurs!$B553:$U553))</f>
        <v>6.688269007522829E-2</v>
      </c>
      <c r="G553">
        <f>Mapping!X$2*Valeurs!G553/(SUMPRODUCT(Mapping!$S$2:$AL$2,Valeurs!$B553:$U553))</f>
        <v>5.9704128528386149E-2</v>
      </c>
      <c r="H553">
        <f>Mapping!Y$2*Valeurs!H553/(SUMPRODUCT(Mapping!$S$2:$AL$2,Valeurs!$B553:$U553))</f>
        <v>6.5780575452057094E-2</v>
      </c>
      <c r="I553">
        <f>Mapping!Z$2*Valeurs!I553/(SUMPRODUCT(Mapping!$S$2:$AL$2,Valeurs!$B553:$U553))</f>
        <v>5.3798148776262884E-2</v>
      </c>
      <c r="J553">
        <f>Mapping!AA$2*Valeurs!J553/(SUMPRODUCT(Mapping!$S$2:$AL$2,Valeurs!$B553:$U553))</f>
        <v>4.9671549909561675E-3</v>
      </c>
      <c r="K553">
        <f>Mapping!AB$2*Valeurs!K553/(SUMPRODUCT(Mapping!$S$2:$AL$2,Valeurs!$B553:$U553))</f>
        <v>3.695820943089425E-2</v>
      </c>
      <c r="L553">
        <f>Mapping!AC$2*Valeurs!L553/(SUMPRODUCT(Mapping!$S$2:$AL$2,Valeurs!$B553:$U553))</f>
        <v>0.12931147979202826</v>
      </c>
      <c r="M553">
        <f>Mapping!AD$2*Valeurs!M553/(SUMPRODUCT(Mapping!$S$2:$AL$2,Valeurs!$B553:$U553))</f>
        <v>6.0577909041980897E-2</v>
      </c>
      <c r="N553">
        <f>Mapping!AE$2*Valeurs!N553/(SUMPRODUCT(Mapping!$S$2:$AL$2,Valeurs!$B553:$U553))</f>
        <v>3.7633720643379366E-2</v>
      </c>
      <c r="O553">
        <f>Mapping!AF$2*Valeurs!O553/(SUMPRODUCT(Mapping!$S$2:$AL$2,Valeurs!$B553:$U553))</f>
        <v>3.22128219893121E-2</v>
      </c>
      <c r="P553">
        <f>Mapping!AG$2*Valeurs!P553/(SUMPRODUCT(Mapping!$S$2:$AL$2,Valeurs!$B553:$U553))</f>
        <v>6.5472039596880888E-2</v>
      </c>
      <c r="Q553">
        <f>Mapping!AH$2*Valeurs!Q553/(SUMPRODUCT(Mapping!$S$2:$AL$2,Valeurs!$B553:$U553))</f>
        <v>3.2327671046206118E-2</v>
      </c>
      <c r="R553">
        <f>Mapping!AI$2*Valeurs!R553/(SUMPRODUCT(Mapping!$S$2:$AL$2,Valeurs!$B553:$U553))</f>
        <v>7.8733321301407089E-2</v>
      </c>
      <c r="S553">
        <f>Mapping!AJ$2*Valeurs!S553/(SUMPRODUCT(Mapping!$S$2:$AL$2,Valeurs!$B553:$U553))</f>
        <v>2.448856097477857E-2</v>
      </c>
      <c r="T553">
        <f>Mapping!AK$2*Valeurs!T553/(SUMPRODUCT(Mapping!$S$2:$AL$2,Valeurs!$B553:$U553))</f>
        <v>3.0737219681317103E-2</v>
      </c>
      <c r="U553">
        <f>Mapping!AL$2*Valeurs!U553/(SUMPRODUCT(Mapping!$S$2:$AL$2,Valeurs!$B553:$U553))</f>
        <v>5.5052411152753097E-2</v>
      </c>
      <c r="V553">
        <f>SUMPRODUCT(B553:U553,Rendements!B553:U553)</f>
        <v>2.3248953639559656E-4</v>
      </c>
      <c r="W553">
        <f t="shared" si="8"/>
        <v>1.1723588279373303</v>
      </c>
    </row>
    <row r="554" spans="1:23" x14ac:dyDescent="0.25">
      <c r="A554" s="1" t="s">
        <v>573</v>
      </c>
      <c r="B554">
        <f>Mapping!S$2*Valeurs!B554/(SUMPRODUCT(Mapping!$S$2:$AL$2,Valeurs!$B554:$U554))</f>
        <v>4.6202531577754065E-2</v>
      </c>
      <c r="C554">
        <f>Mapping!T$2*Valeurs!C554/(SUMPRODUCT(Mapping!$S$2:$AL$2,Valeurs!$B554:$U554))</f>
        <v>4.6225022783553914E-2</v>
      </c>
      <c r="D554">
        <f>Mapping!U$2*Valeurs!D554/(SUMPRODUCT(Mapping!$S$2:$AL$2,Valeurs!$B554:$U554))</f>
        <v>3.4035876402157113E-2</v>
      </c>
      <c r="E554">
        <f>Mapping!V$2*Valeurs!E554/(SUMPRODUCT(Mapping!$S$2:$AL$2,Valeurs!$B554:$U554))</f>
        <v>4.0200997129021226E-2</v>
      </c>
      <c r="F554">
        <f>Mapping!W$2*Valeurs!F554/(SUMPRODUCT(Mapping!$S$2:$AL$2,Valeurs!$B554:$U554))</f>
        <v>6.6518996424642818E-2</v>
      </c>
      <c r="G554">
        <f>Mapping!X$2*Valeurs!G554/(SUMPRODUCT(Mapping!$S$2:$AL$2,Valeurs!$B554:$U554))</f>
        <v>5.96957670590397E-2</v>
      </c>
      <c r="H554">
        <f>Mapping!Y$2*Valeurs!H554/(SUMPRODUCT(Mapping!$S$2:$AL$2,Valeurs!$B554:$U554))</f>
        <v>6.5306879026820891E-2</v>
      </c>
      <c r="I554">
        <f>Mapping!Z$2*Valeurs!I554/(SUMPRODUCT(Mapping!$S$2:$AL$2,Valeurs!$B554:$U554))</f>
        <v>5.3954938524181081E-2</v>
      </c>
      <c r="J554">
        <f>Mapping!AA$2*Valeurs!J554/(SUMPRODUCT(Mapping!$S$2:$AL$2,Valeurs!$B554:$U554))</f>
        <v>4.9342333529247828E-3</v>
      </c>
      <c r="K554">
        <f>Mapping!AB$2*Valeurs!K554/(SUMPRODUCT(Mapping!$S$2:$AL$2,Valeurs!$B554:$U554))</f>
        <v>3.6978773570133058E-2</v>
      </c>
      <c r="L554">
        <f>Mapping!AC$2*Valeurs!L554/(SUMPRODUCT(Mapping!$S$2:$AL$2,Valeurs!$B554:$U554))</f>
        <v>0.12871308964842898</v>
      </c>
      <c r="M554">
        <f>Mapping!AD$2*Valeurs!M554/(SUMPRODUCT(Mapping!$S$2:$AL$2,Valeurs!$B554:$U554))</f>
        <v>6.0852071692185247E-2</v>
      </c>
      <c r="N554">
        <f>Mapping!AE$2*Valeurs!N554/(SUMPRODUCT(Mapping!$S$2:$AL$2,Valeurs!$B554:$U554))</f>
        <v>3.728523043393174E-2</v>
      </c>
      <c r="O554">
        <f>Mapping!AF$2*Valeurs!O554/(SUMPRODUCT(Mapping!$S$2:$AL$2,Valeurs!$B554:$U554))</f>
        <v>3.1739010424393803E-2</v>
      </c>
      <c r="P554">
        <f>Mapping!AG$2*Valeurs!P554/(SUMPRODUCT(Mapping!$S$2:$AL$2,Valeurs!$B554:$U554))</f>
        <v>6.568959501125364E-2</v>
      </c>
      <c r="Q554">
        <f>Mapping!AH$2*Valeurs!Q554/(SUMPRODUCT(Mapping!$S$2:$AL$2,Valeurs!$B554:$U554))</f>
        <v>3.277948631584935E-2</v>
      </c>
      <c r="R554">
        <f>Mapping!AI$2*Valeurs!R554/(SUMPRODUCT(Mapping!$S$2:$AL$2,Valeurs!$B554:$U554))</f>
        <v>7.9097061671858329E-2</v>
      </c>
      <c r="S554">
        <f>Mapping!AJ$2*Valeurs!S554/(SUMPRODUCT(Mapping!$S$2:$AL$2,Valeurs!$B554:$U554))</f>
        <v>2.4536706739101397E-2</v>
      </c>
      <c r="T554">
        <f>Mapping!AK$2*Valeurs!T554/(SUMPRODUCT(Mapping!$S$2:$AL$2,Valeurs!$B554:$U554))</f>
        <v>3.021602889081192E-2</v>
      </c>
      <c r="U554">
        <f>Mapping!AL$2*Valeurs!U554/(SUMPRODUCT(Mapping!$S$2:$AL$2,Valeurs!$B554:$U554))</f>
        <v>5.5037703321956899E-2</v>
      </c>
      <c r="V554">
        <f>SUMPRODUCT(B554:U554,Rendements!B554:U554)</f>
        <v>-5.1975115466606422E-3</v>
      </c>
      <c r="W554">
        <f t="shared" si="8"/>
        <v>1.1662654793922964</v>
      </c>
    </row>
    <row r="555" spans="1:23" x14ac:dyDescent="0.25">
      <c r="A555" s="1" t="s">
        <v>574</v>
      </c>
      <c r="B555">
        <f>Mapping!S$2*Valeurs!B555/(SUMPRODUCT(Mapping!$S$2:$AL$2,Valeurs!$B555:$U555))</f>
        <v>4.7000323840087399E-2</v>
      </c>
      <c r="C555">
        <f>Mapping!T$2*Valeurs!C555/(SUMPRODUCT(Mapping!$S$2:$AL$2,Valeurs!$B555:$U555))</f>
        <v>4.6125678011337594E-2</v>
      </c>
      <c r="D555">
        <f>Mapping!U$2*Valeurs!D555/(SUMPRODUCT(Mapping!$S$2:$AL$2,Valeurs!$B555:$U555))</f>
        <v>3.3607648140248372E-2</v>
      </c>
      <c r="E555">
        <f>Mapping!V$2*Valeurs!E555/(SUMPRODUCT(Mapping!$S$2:$AL$2,Valeurs!$B555:$U555))</f>
        <v>4.0595387343366485E-2</v>
      </c>
      <c r="F555">
        <f>Mapping!W$2*Valeurs!F555/(SUMPRODUCT(Mapping!$S$2:$AL$2,Valeurs!$B555:$U555))</f>
        <v>6.6270190759891906E-2</v>
      </c>
      <c r="G555">
        <f>Mapping!X$2*Valeurs!G555/(SUMPRODUCT(Mapping!$S$2:$AL$2,Valeurs!$B555:$U555))</f>
        <v>5.9330114166659516E-2</v>
      </c>
      <c r="H555">
        <f>Mapping!Y$2*Valeurs!H555/(SUMPRODUCT(Mapping!$S$2:$AL$2,Valeurs!$B555:$U555))</f>
        <v>6.5354954045683006E-2</v>
      </c>
      <c r="I555">
        <f>Mapping!Z$2*Valeurs!I555/(SUMPRODUCT(Mapping!$S$2:$AL$2,Valeurs!$B555:$U555))</f>
        <v>5.4264980762665616E-2</v>
      </c>
      <c r="J555">
        <f>Mapping!AA$2*Valeurs!J555/(SUMPRODUCT(Mapping!$S$2:$AL$2,Valeurs!$B555:$U555))</f>
        <v>4.9523075888978042E-3</v>
      </c>
      <c r="K555">
        <f>Mapping!AB$2*Valeurs!K555/(SUMPRODUCT(Mapping!$S$2:$AL$2,Valeurs!$B555:$U555))</f>
        <v>3.7115795433783565E-2</v>
      </c>
      <c r="L555">
        <f>Mapping!AC$2*Valeurs!L555/(SUMPRODUCT(Mapping!$S$2:$AL$2,Valeurs!$B555:$U555))</f>
        <v>0.12785847187985494</v>
      </c>
      <c r="M555">
        <f>Mapping!AD$2*Valeurs!M555/(SUMPRODUCT(Mapping!$S$2:$AL$2,Valeurs!$B555:$U555))</f>
        <v>6.095273997448105E-2</v>
      </c>
      <c r="N555">
        <f>Mapping!AE$2*Valeurs!N555/(SUMPRODUCT(Mapping!$S$2:$AL$2,Valeurs!$B555:$U555))</f>
        <v>3.791007516686469E-2</v>
      </c>
      <c r="O555">
        <f>Mapping!AF$2*Valeurs!O555/(SUMPRODUCT(Mapping!$S$2:$AL$2,Valeurs!$B555:$U555))</f>
        <v>3.1826008504921302E-2</v>
      </c>
      <c r="P555">
        <f>Mapping!AG$2*Valeurs!P555/(SUMPRODUCT(Mapping!$S$2:$AL$2,Valeurs!$B555:$U555))</f>
        <v>6.5037005754767521E-2</v>
      </c>
      <c r="Q555">
        <f>Mapping!AH$2*Valeurs!Q555/(SUMPRODUCT(Mapping!$S$2:$AL$2,Valeurs!$B555:$U555))</f>
        <v>3.2592532143762835E-2</v>
      </c>
      <c r="R555">
        <f>Mapping!AI$2*Valeurs!R555/(SUMPRODUCT(Mapping!$S$2:$AL$2,Valeurs!$B555:$U555))</f>
        <v>7.901024455743802E-2</v>
      </c>
      <c r="S555">
        <f>Mapping!AJ$2*Valeurs!S555/(SUMPRODUCT(Mapping!$S$2:$AL$2,Valeurs!$B555:$U555))</f>
        <v>2.483339211880746E-2</v>
      </c>
      <c r="T555">
        <f>Mapping!AK$2*Valeurs!T555/(SUMPRODUCT(Mapping!$S$2:$AL$2,Valeurs!$B555:$U555))</f>
        <v>3.0373226692359093E-2</v>
      </c>
      <c r="U555">
        <f>Mapping!AL$2*Valeurs!U555/(SUMPRODUCT(Mapping!$S$2:$AL$2,Valeurs!$B555:$U555))</f>
        <v>5.4988923114121901E-2</v>
      </c>
      <c r="V555">
        <f>SUMPRODUCT(B555:U555,Rendements!B555:U555)</f>
        <v>1.0092150002381634E-2</v>
      </c>
      <c r="W555">
        <f t="shared" si="8"/>
        <v>1.1780356055529231</v>
      </c>
    </row>
    <row r="556" spans="1:23" x14ac:dyDescent="0.25">
      <c r="A556" s="1" t="s">
        <v>575</v>
      </c>
      <c r="B556">
        <f>Mapping!S$2*Valeurs!B556/(SUMPRODUCT(Mapping!$S$2:$AL$2,Valeurs!$B556:$U556))</f>
        <v>4.7031810565358753E-2</v>
      </c>
      <c r="C556">
        <f>Mapping!T$2*Valeurs!C556/(SUMPRODUCT(Mapping!$S$2:$AL$2,Valeurs!$B556:$U556))</f>
        <v>4.6156578788882005E-2</v>
      </c>
      <c r="D556">
        <f>Mapping!U$2*Valeurs!D556/(SUMPRODUCT(Mapping!$S$2:$AL$2,Valeurs!$B556:$U556))</f>
        <v>3.3630162767756232E-2</v>
      </c>
      <c r="E556">
        <f>Mapping!V$2*Valeurs!E556/(SUMPRODUCT(Mapping!$S$2:$AL$2,Valeurs!$B556:$U556))</f>
        <v>4.0622583237014238E-2</v>
      </c>
      <c r="F556">
        <f>Mapping!W$2*Valeurs!F556/(SUMPRODUCT(Mapping!$S$2:$AL$2,Valeurs!$B556:$U556))</f>
        <v>6.5967880673382592E-2</v>
      </c>
      <c r="G556">
        <f>Mapping!X$2*Valeurs!G556/(SUMPRODUCT(Mapping!$S$2:$AL$2,Valeurs!$B556:$U556))</f>
        <v>5.9369860935457097E-2</v>
      </c>
      <c r="H556">
        <f>Mapping!Y$2*Valeurs!H556/(SUMPRODUCT(Mapping!$S$2:$AL$2,Valeurs!$B556:$U556))</f>
        <v>6.4755048653214312E-2</v>
      </c>
      <c r="I556">
        <f>Mapping!Z$2*Valeurs!I556/(SUMPRODUCT(Mapping!$S$2:$AL$2,Valeurs!$B556:$U556))</f>
        <v>5.4439078171426784E-2</v>
      </c>
      <c r="J556">
        <f>Mapping!AA$2*Valeurs!J556/(SUMPRODUCT(Mapping!$S$2:$AL$2,Valeurs!$B556:$U556))</f>
        <v>4.9724097726320613E-3</v>
      </c>
      <c r="K556">
        <f>Mapping!AB$2*Valeurs!K556/(SUMPRODUCT(Mapping!$S$2:$AL$2,Valeurs!$B556:$U556))</f>
        <v>3.7514851541255001E-2</v>
      </c>
      <c r="L556">
        <f>Mapping!AC$2*Valeurs!L556/(SUMPRODUCT(Mapping!$S$2:$AL$2,Valeurs!$B556:$U556))</f>
        <v>0.1280502172152872</v>
      </c>
      <c r="M556">
        <f>Mapping!AD$2*Valeurs!M556/(SUMPRODUCT(Mapping!$S$2:$AL$2,Valeurs!$B556:$U556))</f>
        <v>6.0358469080089461E-2</v>
      </c>
      <c r="N556">
        <f>Mapping!AE$2*Valeurs!N556/(SUMPRODUCT(Mapping!$S$2:$AL$2,Valeurs!$B556:$U556))</f>
        <v>3.8252355519352237E-2</v>
      </c>
      <c r="O556">
        <f>Mapping!AF$2*Valeurs!O556/(SUMPRODUCT(Mapping!$S$2:$AL$2,Valeurs!$B556:$U556))</f>
        <v>3.141849770342884E-2</v>
      </c>
      <c r="P556">
        <f>Mapping!AG$2*Valeurs!P556/(SUMPRODUCT(Mapping!$S$2:$AL$2,Valeurs!$B556:$U556))</f>
        <v>6.5209448144120691E-2</v>
      </c>
      <c r="Q556">
        <f>Mapping!AH$2*Valeurs!Q556/(SUMPRODUCT(Mapping!$S$2:$AL$2,Valeurs!$B556:$U556))</f>
        <v>3.330828941511528E-2</v>
      </c>
      <c r="R556">
        <f>Mapping!AI$2*Valeurs!R556/(SUMPRODUCT(Mapping!$S$2:$AL$2,Valeurs!$B556:$U556))</f>
        <v>7.8794161684403743E-2</v>
      </c>
      <c r="S556">
        <f>Mapping!AJ$2*Valeurs!S556/(SUMPRODUCT(Mapping!$S$2:$AL$2,Valeurs!$B556:$U556))</f>
        <v>2.4525545138729888E-2</v>
      </c>
      <c r="T556">
        <f>Mapping!AK$2*Valeurs!T556/(SUMPRODUCT(Mapping!$S$2:$AL$2,Valeurs!$B556:$U556))</f>
        <v>3.0596989385667857E-2</v>
      </c>
      <c r="U556">
        <f>Mapping!AL$2*Valeurs!U556/(SUMPRODUCT(Mapping!$S$2:$AL$2,Valeurs!$B556:$U556))</f>
        <v>5.5025761607425755E-2</v>
      </c>
      <c r="V556">
        <f>SUMPRODUCT(B556:U556,Rendements!B556:U556)</f>
        <v>-6.2094568297005207E-4</v>
      </c>
      <c r="W556">
        <f t="shared" si="8"/>
        <v>1.17730410942927</v>
      </c>
    </row>
    <row r="557" spans="1:23" x14ac:dyDescent="0.25">
      <c r="A557" s="1" t="s">
        <v>576</v>
      </c>
      <c r="B557">
        <f>Mapping!S$2*Valeurs!B557/(SUMPRODUCT(Mapping!$S$2:$AL$2,Valeurs!$B557:$U557))</f>
        <v>4.6638334082148875E-2</v>
      </c>
      <c r="C557">
        <f>Mapping!T$2*Valeurs!C557/(SUMPRODUCT(Mapping!$S$2:$AL$2,Valeurs!$B557:$U557))</f>
        <v>4.6486417344760014E-2</v>
      </c>
      <c r="D557">
        <f>Mapping!U$2*Valeurs!D557/(SUMPRODUCT(Mapping!$S$2:$AL$2,Valeurs!$B557:$U557))</f>
        <v>3.4005582240608519E-2</v>
      </c>
      <c r="E557">
        <f>Mapping!V$2*Valeurs!E557/(SUMPRODUCT(Mapping!$S$2:$AL$2,Valeurs!$B557:$U557))</f>
        <v>4.0107727876204376E-2</v>
      </c>
      <c r="F557">
        <f>Mapping!W$2*Valeurs!F557/(SUMPRODUCT(Mapping!$S$2:$AL$2,Valeurs!$B557:$U557))</f>
        <v>6.5986995177229418E-2</v>
      </c>
      <c r="G557">
        <f>Mapping!X$2*Valeurs!G557/(SUMPRODUCT(Mapping!$S$2:$AL$2,Valeurs!$B557:$U557))</f>
        <v>5.8976258590034594E-2</v>
      </c>
      <c r="H557">
        <f>Mapping!Y$2*Valeurs!H557/(SUMPRODUCT(Mapping!$S$2:$AL$2,Valeurs!$B557:$U557))</f>
        <v>6.5472091602190294E-2</v>
      </c>
      <c r="I557">
        <f>Mapping!Z$2*Valeurs!I557/(SUMPRODUCT(Mapping!$S$2:$AL$2,Valeurs!$B557:$U557))</f>
        <v>5.459753553479825E-2</v>
      </c>
      <c r="J557">
        <f>Mapping!AA$2*Valeurs!J557/(SUMPRODUCT(Mapping!$S$2:$AL$2,Valeurs!$B557:$U557))</f>
        <v>5.0113072496905144E-3</v>
      </c>
      <c r="K557">
        <f>Mapping!AB$2*Valeurs!K557/(SUMPRODUCT(Mapping!$S$2:$AL$2,Valeurs!$B557:$U557))</f>
        <v>3.7200298952096228E-2</v>
      </c>
      <c r="L557">
        <f>Mapping!AC$2*Valeurs!L557/(SUMPRODUCT(Mapping!$S$2:$AL$2,Valeurs!$B557:$U557))</f>
        <v>0.12858758947455304</v>
      </c>
      <c r="M557">
        <f>Mapping!AD$2*Valeurs!M557/(SUMPRODUCT(Mapping!$S$2:$AL$2,Valeurs!$B557:$U557))</f>
        <v>6.2044447923999893E-2</v>
      </c>
      <c r="N557">
        <f>Mapping!AE$2*Valeurs!N557/(SUMPRODUCT(Mapping!$S$2:$AL$2,Valeurs!$B557:$U557))</f>
        <v>3.7258147024837637E-2</v>
      </c>
      <c r="O557">
        <f>Mapping!AF$2*Valeurs!O557/(SUMPRODUCT(Mapping!$S$2:$AL$2,Valeurs!$B557:$U557))</f>
        <v>3.1407482540187742E-2</v>
      </c>
      <c r="P557">
        <f>Mapping!AG$2*Valeurs!P557/(SUMPRODUCT(Mapping!$S$2:$AL$2,Valeurs!$B557:$U557))</f>
        <v>6.3703830592701668E-2</v>
      </c>
      <c r="Q557">
        <f>Mapping!AH$2*Valeurs!Q557/(SUMPRODUCT(Mapping!$S$2:$AL$2,Valeurs!$B557:$U557))</f>
        <v>3.2792499776483595E-2</v>
      </c>
      <c r="R557">
        <f>Mapping!AI$2*Valeurs!R557/(SUMPRODUCT(Mapping!$S$2:$AL$2,Valeurs!$B557:$U557))</f>
        <v>7.8882624168583021E-2</v>
      </c>
      <c r="S557">
        <f>Mapping!AJ$2*Valeurs!S557/(SUMPRODUCT(Mapping!$S$2:$AL$2,Valeurs!$B557:$U557))</f>
        <v>2.4433918081463453E-2</v>
      </c>
      <c r="T557">
        <f>Mapping!AK$2*Valeurs!T557/(SUMPRODUCT(Mapping!$S$2:$AL$2,Valeurs!$B557:$U557))</f>
        <v>3.0131913528472151E-2</v>
      </c>
      <c r="U557">
        <f>Mapping!AL$2*Valeurs!U557/(SUMPRODUCT(Mapping!$S$2:$AL$2,Valeurs!$B557:$U557))</f>
        <v>5.6274998238956757E-2</v>
      </c>
      <c r="V557">
        <f>SUMPRODUCT(B557:U557,Rendements!B557:U557)</f>
        <v>1.1682942327871754E-2</v>
      </c>
      <c r="W557">
        <f t="shared" si="8"/>
        <v>1.1910584854420985</v>
      </c>
    </row>
    <row r="558" spans="1:23" x14ac:dyDescent="0.25">
      <c r="A558" s="1" t="s">
        <v>577</v>
      </c>
      <c r="B558">
        <f>Mapping!S$2*Valeurs!B558/(SUMPRODUCT(Mapping!$S$2:$AL$2,Valeurs!$B558:$U558))</f>
        <v>4.721085632625488E-2</v>
      </c>
      <c r="C558">
        <f>Mapping!T$2*Valeurs!C558/(SUMPRODUCT(Mapping!$S$2:$AL$2,Valeurs!$B558:$U558))</f>
        <v>4.6297542941224505E-2</v>
      </c>
      <c r="D558">
        <f>Mapping!U$2*Valeurs!D558/(SUMPRODUCT(Mapping!$S$2:$AL$2,Valeurs!$B558:$U558))</f>
        <v>3.3602176563681752E-2</v>
      </c>
      <c r="E558">
        <f>Mapping!V$2*Valeurs!E558/(SUMPRODUCT(Mapping!$S$2:$AL$2,Valeurs!$B558:$U558))</f>
        <v>4.0496533774599025E-2</v>
      </c>
      <c r="F558">
        <f>Mapping!W$2*Valeurs!F558/(SUMPRODUCT(Mapping!$S$2:$AL$2,Valeurs!$B558:$U558))</f>
        <v>6.4879943847370405E-2</v>
      </c>
      <c r="G558">
        <f>Mapping!X$2*Valeurs!G558/(SUMPRODUCT(Mapping!$S$2:$AL$2,Valeurs!$B558:$U558))</f>
        <v>5.9024112798248346E-2</v>
      </c>
      <c r="H558">
        <f>Mapping!Y$2*Valeurs!H558/(SUMPRODUCT(Mapping!$S$2:$AL$2,Valeurs!$B558:$U558))</f>
        <v>6.4907460119944346E-2</v>
      </c>
      <c r="I558">
        <f>Mapping!Z$2*Valeurs!I558/(SUMPRODUCT(Mapping!$S$2:$AL$2,Valeurs!$B558:$U558))</f>
        <v>5.4038985449767582E-2</v>
      </c>
      <c r="J558">
        <f>Mapping!AA$2*Valeurs!J558/(SUMPRODUCT(Mapping!$S$2:$AL$2,Valeurs!$B558:$U558))</f>
        <v>4.9402126065226379E-3</v>
      </c>
      <c r="K558">
        <f>Mapping!AB$2*Valeurs!K558/(SUMPRODUCT(Mapping!$S$2:$AL$2,Valeurs!$B558:$U558))</f>
        <v>3.6830031180195524E-2</v>
      </c>
      <c r="L558">
        <f>Mapping!AC$2*Valeurs!L558/(SUMPRODUCT(Mapping!$S$2:$AL$2,Valeurs!$B558:$U558))</f>
        <v>0.12916260307756183</v>
      </c>
      <c r="M558">
        <f>Mapping!AD$2*Valeurs!M558/(SUMPRODUCT(Mapping!$S$2:$AL$2,Valeurs!$B558:$U558))</f>
        <v>6.1884257293940315E-2</v>
      </c>
      <c r="N558">
        <f>Mapping!AE$2*Valeurs!N558/(SUMPRODUCT(Mapping!$S$2:$AL$2,Valeurs!$B558:$U558))</f>
        <v>3.6868573888907304E-2</v>
      </c>
      <c r="O558">
        <f>Mapping!AF$2*Valeurs!O558/(SUMPRODUCT(Mapping!$S$2:$AL$2,Valeurs!$B558:$U558))</f>
        <v>3.1347906143351138E-2</v>
      </c>
      <c r="P558">
        <f>Mapping!AG$2*Valeurs!P558/(SUMPRODUCT(Mapping!$S$2:$AL$2,Valeurs!$B558:$U558))</f>
        <v>6.6395456787528909E-2</v>
      </c>
      <c r="Q558">
        <f>Mapping!AH$2*Valeurs!Q558/(SUMPRODUCT(Mapping!$S$2:$AL$2,Valeurs!$B558:$U558))</f>
        <v>3.2624580834955869E-2</v>
      </c>
      <c r="R558">
        <f>Mapping!AI$2*Valeurs!R558/(SUMPRODUCT(Mapping!$S$2:$AL$2,Valeurs!$B558:$U558))</f>
        <v>7.8151699235398678E-2</v>
      </c>
      <c r="S558">
        <f>Mapping!AJ$2*Valeurs!S558/(SUMPRODUCT(Mapping!$S$2:$AL$2,Valeurs!$B558:$U558))</f>
        <v>2.4896130217197342E-2</v>
      </c>
      <c r="T558">
        <f>Mapping!AK$2*Valeurs!T558/(SUMPRODUCT(Mapping!$S$2:$AL$2,Valeurs!$B558:$U558))</f>
        <v>3.043382685538815E-2</v>
      </c>
      <c r="U558">
        <f>Mapping!AL$2*Valeurs!U558/(SUMPRODUCT(Mapping!$S$2:$AL$2,Valeurs!$B558:$U558))</f>
        <v>5.6007110057961579E-2</v>
      </c>
      <c r="V558">
        <f>SUMPRODUCT(B558:U558,Rendements!B558:U558)</f>
        <v>9.5462511618400227E-3</v>
      </c>
      <c r="W558">
        <f t="shared" si="8"/>
        <v>1.2024286288925696</v>
      </c>
    </row>
    <row r="559" spans="1:23" x14ac:dyDescent="0.25">
      <c r="A559" s="1" t="s">
        <v>578</v>
      </c>
      <c r="B559">
        <f>Mapping!S$2*Valeurs!B559/(SUMPRODUCT(Mapping!$S$2:$AL$2,Valeurs!$B559:$U559))</f>
        <v>4.6598155029968828E-2</v>
      </c>
      <c r="C559">
        <f>Mapping!T$2*Valeurs!C559/(SUMPRODUCT(Mapping!$S$2:$AL$2,Valeurs!$B559:$U559))</f>
        <v>4.6393985910169466E-2</v>
      </c>
      <c r="D559">
        <f>Mapping!U$2*Valeurs!D559/(SUMPRODUCT(Mapping!$S$2:$AL$2,Valeurs!$B559:$U559))</f>
        <v>3.3459588951790048E-2</v>
      </c>
      <c r="E559">
        <f>Mapping!V$2*Valeurs!E559/(SUMPRODUCT(Mapping!$S$2:$AL$2,Valeurs!$B559:$U559))</f>
        <v>4.0440068127662383E-2</v>
      </c>
      <c r="F559">
        <f>Mapping!W$2*Valeurs!F559/(SUMPRODUCT(Mapping!$S$2:$AL$2,Valeurs!$B559:$U559))</f>
        <v>6.485424461452681E-2</v>
      </c>
      <c r="G559">
        <f>Mapping!X$2*Valeurs!G559/(SUMPRODUCT(Mapping!$S$2:$AL$2,Valeurs!$B559:$U559))</f>
        <v>5.9412683149396572E-2</v>
      </c>
      <c r="H559">
        <f>Mapping!Y$2*Valeurs!H559/(SUMPRODUCT(Mapping!$S$2:$AL$2,Valeurs!$B559:$U559))</f>
        <v>6.4792568235039663E-2</v>
      </c>
      <c r="I559">
        <f>Mapping!Z$2*Valeurs!I559/(SUMPRODUCT(Mapping!$S$2:$AL$2,Valeurs!$B559:$U559))</f>
        <v>5.3717458222344194E-2</v>
      </c>
      <c r="J559">
        <f>Mapping!AA$2*Valeurs!J559/(SUMPRODUCT(Mapping!$S$2:$AL$2,Valeurs!$B559:$U559))</f>
        <v>4.9642053274414448E-3</v>
      </c>
      <c r="K559">
        <f>Mapping!AB$2*Valeurs!K559/(SUMPRODUCT(Mapping!$S$2:$AL$2,Valeurs!$B559:$U559))</f>
        <v>3.6973443725564076E-2</v>
      </c>
      <c r="L559">
        <f>Mapping!AC$2*Valeurs!L559/(SUMPRODUCT(Mapping!$S$2:$AL$2,Valeurs!$B559:$U559))</f>
        <v>0.12966129721508174</v>
      </c>
      <c r="M559">
        <f>Mapping!AD$2*Valeurs!M559/(SUMPRODUCT(Mapping!$S$2:$AL$2,Valeurs!$B559:$U559))</f>
        <v>6.2285109252895932E-2</v>
      </c>
      <c r="N559">
        <f>Mapping!AE$2*Valeurs!N559/(SUMPRODUCT(Mapping!$S$2:$AL$2,Valeurs!$B559:$U559))</f>
        <v>3.701031685501753E-2</v>
      </c>
      <c r="O559">
        <f>Mapping!AF$2*Valeurs!O559/(SUMPRODUCT(Mapping!$S$2:$AL$2,Valeurs!$B559:$U559))</f>
        <v>3.1274948978480203E-2</v>
      </c>
      <c r="P559">
        <f>Mapping!AG$2*Valeurs!P559/(SUMPRODUCT(Mapping!$S$2:$AL$2,Valeurs!$B559:$U559))</f>
        <v>6.5953306200612155E-2</v>
      </c>
      <c r="Q559">
        <f>Mapping!AH$2*Valeurs!Q559/(SUMPRODUCT(Mapping!$S$2:$AL$2,Valeurs!$B559:$U559))</f>
        <v>3.2321605067414869E-2</v>
      </c>
      <c r="R559">
        <f>Mapping!AI$2*Valeurs!R559/(SUMPRODUCT(Mapping!$S$2:$AL$2,Valeurs!$B559:$U559))</f>
        <v>7.8760983620244904E-2</v>
      </c>
      <c r="S559">
        <f>Mapping!AJ$2*Valeurs!S559/(SUMPRODUCT(Mapping!$S$2:$AL$2,Valeurs!$B559:$U559))</f>
        <v>2.4845735014390313E-2</v>
      </c>
      <c r="T559">
        <f>Mapping!AK$2*Valeurs!T559/(SUMPRODUCT(Mapping!$S$2:$AL$2,Valeurs!$B559:$U559))</f>
        <v>3.0023058946264881E-2</v>
      </c>
      <c r="U559">
        <f>Mapping!AL$2*Valeurs!U559/(SUMPRODUCT(Mapping!$S$2:$AL$2,Valeurs!$B559:$U559))</f>
        <v>5.6257237555693888E-2</v>
      </c>
      <c r="V559">
        <f>SUMPRODUCT(B559:U559,Rendements!B559:U559)</f>
        <v>9.9907586755408682E-4</v>
      </c>
      <c r="W559">
        <f t="shared" si="8"/>
        <v>1.2036299463181521</v>
      </c>
    </row>
    <row r="560" spans="1:23" x14ac:dyDescent="0.25">
      <c r="A560" s="1" t="s">
        <v>579</v>
      </c>
      <c r="B560">
        <f>Mapping!S$2*Valeurs!B560/(SUMPRODUCT(Mapping!$S$2:$AL$2,Valeurs!$B560:$U560))</f>
        <v>4.6545830258253429E-2</v>
      </c>
      <c r="C560">
        <f>Mapping!T$2*Valeurs!C560/(SUMPRODUCT(Mapping!$S$2:$AL$2,Valeurs!$B560:$U560))</f>
        <v>4.6088786219607228E-2</v>
      </c>
      <c r="D560">
        <f>Mapping!U$2*Valeurs!D560/(SUMPRODUCT(Mapping!$S$2:$AL$2,Valeurs!$B560:$U560))</f>
        <v>3.3494829969996254E-2</v>
      </c>
      <c r="E560">
        <f>Mapping!V$2*Valeurs!E560/(SUMPRODUCT(Mapping!$S$2:$AL$2,Valeurs!$B560:$U560))</f>
        <v>4.0430002746987291E-2</v>
      </c>
      <c r="F560">
        <f>Mapping!W$2*Valeurs!F560/(SUMPRODUCT(Mapping!$S$2:$AL$2,Valeurs!$B560:$U560))</f>
        <v>6.5068891305473719E-2</v>
      </c>
      <c r="G560">
        <f>Mapping!X$2*Valeurs!G560/(SUMPRODUCT(Mapping!$S$2:$AL$2,Valeurs!$B560:$U560))</f>
        <v>5.9216811830563876E-2</v>
      </c>
      <c r="H560">
        <f>Mapping!Y$2*Valeurs!H560/(SUMPRODUCT(Mapping!$S$2:$AL$2,Valeurs!$B560:$U560))</f>
        <v>6.5261793783713551E-2</v>
      </c>
      <c r="I560">
        <f>Mapping!Z$2*Valeurs!I560/(SUMPRODUCT(Mapping!$S$2:$AL$2,Valeurs!$B560:$U560))</f>
        <v>5.3806942953413942E-2</v>
      </c>
      <c r="J560">
        <f>Mapping!AA$2*Valeurs!J560/(SUMPRODUCT(Mapping!$S$2:$AL$2,Valeurs!$B560:$U560))</f>
        <v>4.9401252456224044E-3</v>
      </c>
      <c r="K560">
        <f>Mapping!AB$2*Valeurs!K560/(SUMPRODUCT(Mapping!$S$2:$AL$2,Valeurs!$B560:$U560))</f>
        <v>3.7183898933297446E-2</v>
      </c>
      <c r="L560">
        <f>Mapping!AC$2*Valeurs!L560/(SUMPRODUCT(Mapping!$S$2:$AL$2,Valeurs!$B560:$U560))</f>
        <v>0.12913565217028383</v>
      </c>
      <c r="M560">
        <f>Mapping!AD$2*Valeurs!M560/(SUMPRODUCT(Mapping!$S$2:$AL$2,Valeurs!$B560:$U560))</f>
        <v>6.2143320529205716E-2</v>
      </c>
      <c r="N560">
        <f>Mapping!AE$2*Valeurs!N560/(SUMPRODUCT(Mapping!$S$2:$AL$2,Valeurs!$B560:$U560))</f>
        <v>3.6544254172270522E-2</v>
      </c>
      <c r="O560">
        <f>Mapping!AF$2*Valeurs!O560/(SUMPRODUCT(Mapping!$S$2:$AL$2,Valeurs!$B560:$U560))</f>
        <v>3.1796499684929411E-2</v>
      </c>
      <c r="P560">
        <f>Mapping!AG$2*Valeurs!P560/(SUMPRODUCT(Mapping!$S$2:$AL$2,Valeurs!$B560:$U560))</f>
        <v>6.6762830067758933E-2</v>
      </c>
      <c r="Q560">
        <f>Mapping!AH$2*Valeurs!Q560/(SUMPRODUCT(Mapping!$S$2:$AL$2,Valeurs!$B560:$U560))</f>
        <v>3.2705406515323526E-2</v>
      </c>
      <c r="R560">
        <f>Mapping!AI$2*Valeurs!R560/(SUMPRODUCT(Mapping!$S$2:$AL$2,Valeurs!$B560:$U560))</f>
        <v>7.6519006447545279E-2</v>
      </c>
      <c r="S560">
        <f>Mapping!AJ$2*Valeurs!S560/(SUMPRODUCT(Mapping!$S$2:$AL$2,Valeurs!$B560:$U560))</f>
        <v>2.4725214751319509E-2</v>
      </c>
      <c r="T560">
        <f>Mapping!AK$2*Valeurs!T560/(SUMPRODUCT(Mapping!$S$2:$AL$2,Valeurs!$B560:$U560))</f>
        <v>2.9332698288071342E-2</v>
      </c>
      <c r="U560">
        <f>Mapping!AL$2*Valeurs!U560/(SUMPRODUCT(Mapping!$S$2:$AL$2,Valeurs!$B560:$U560))</f>
        <v>5.8297204126362995E-2</v>
      </c>
      <c r="V560">
        <f>SUMPRODUCT(B560:U560,Rendements!B560:U560)</f>
        <v>5.0694213859424726E-3</v>
      </c>
      <c r="W560">
        <f t="shared" si="8"/>
        <v>1.2097316537087783</v>
      </c>
    </row>
    <row r="561" spans="1:23" x14ac:dyDescent="0.25">
      <c r="A561" s="1" t="s">
        <v>580</v>
      </c>
      <c r="B561">
        <f>Mapping!S$2*Valeurs!B561/(SUMPRODUCT(Mapping!$S$2:$AL$2,Valeurs!$B561:$U561))</f>
        <v>4.6545830258253429E-2</v>
      </c>
      <c r="C561">
        <f>Mapping!T$2*Valeurs!C561/(SUMPRODUCT(Mapping!$S$2:$AL$2,Valeurs!$B561:$U561))</f>
        <v>4.6088786219607228E-2</v>
      </c>
      <c r="D561">
        <f>Mapping!U$2*Valeurs!D561/(SUMPRODUCT(Mapping!$S$2:$AL$2,Valeurs!$B561:$U561))</f>
        <v>3.3494829969996254E-2</v>
      </c>
      <c r="E561">
        <f>Mapping!V$2*Valeurs!E561/(SUMPRODUCT(Mapping!$S$2:$AL$2,Valeurs!$B561:$U561))</f>
        <v>4.0430002746987291E-2</v>
      </c>
      <c r="F561">
        <f>Mapping!W$2*Valeurs!F561/(SUMPRODUCT(Mapping!$S$2:$AL$2,Valeurs!$B561:$U561))</f>
        <v>6.5068891305473719E-2</v>
      </c>
      <c r="G561">
        <f>Mapping!X$2*Valeurs!G561/(SUMPRODUCT(Mapping!$S$2:$AL$2,Valeurs!$B561:$U561))</f>
        <v>5.9216811830563876E-2</v>
      </c>
      <c r="H561">
        <f>Mapping!Y$2*Valeurs!H561/(SUMPRODUCT(Mapping!$S$2:$AL$2,Valeurs!$B561:$U561))</f>
        <v>6.5261793783713551E-2</v>
      </c>
      <c r="I561">
        <f>Mapping!Z$2*Valeurs!I561/(SUMPRODUCT(Mapping!$S$2:$AL$2,Valeurs!$B561:$U561))</f>
        <v>5.3806942953413942E-2</v>
      </c>
      <c r="J561">
        <f>Mapping!AA$2*Valeurs!J561/(SUMPRODUCT(Mapping!$S$2:$AL$2,Valeurs!$B561:$U561))</f>
        <v>4.9401252456224044E-3</v>
      </c>
      <c r="K561">
        <f>Mapping!AB$2*Valeurs!K561/(SUMPRODUCT(Mapping!$S$2:$AL$2,Valeurs!$B561:$U561))</f>
        <v>3.7183898933297446E-2</v>
      </c>
      <c r="L561">
        <f>Mapping!AC$2*Valeurs!L561/(SUMPRODUCT(Mapping!$S$2:$AL$2,Valeurs!$B561:$U561))</f>
        <v>0.12913565217028383</v>
      </c>
      <c r="M561">
        <f>Mapping!AD$2*Valeurs!M561/(SUMPRODUCT(Mapping!$S$2:$AL$2,Valeurs!$B561:$U561))</f>
        <v>6.2143320529205716E-2</v>
      </c>
      <c r="N561">
        <f>Mapping!AE$2*Valeurs!N561/(SUMPRODUCT(Mapping!$S$2:$AL$2,Valeurs!$B561:$U561))</f>
        <v>3.6544254172270522E-2</v>
      </c>
      <c r="O561">
        <f>Mapping!AF$2*Valeurs!O561/(SUMPRODUCT(Mapping!$S$2:$AL$2,Valeurs!$B561:$U561))</f>
        <v>3.1796499684929411E-2</v>
      </c>
      <c r="P561">
        <f>Mapping!AG$2*Valeurs!P561/(SUMPRODUCT(Mapping!$S$2:$AL$2,Valeurs!$B561:$U561))</f>
        <v>6.6762830067758933E-2</v>
      </c>
      <c r="Q561">
        <f>Mapping!AH$2*Valeurs!Q561/(SUMPRODUCT(Mapping!$S$2:$AL$2,Valeurs!$B561:$U561))</f>
        <v>3.2705406515323526E-2</v>
      </c>
      <c r="R561">
        <f>Mapping!AI$2*Valeurs!R561/(SUMPRODUCT(Mapping!$S$2:$AL$2,Valeurs!$B561:$U561))</f>
        <v>7.6519006447545279E-2</v>
      </c>
      <c r="S561">
        <f>Mapping!AJ$2*Valeurs!S561/(SUMPRODUCT(Mapping!$S$2:$AL$2,Valeurs!$B561:$U561))</f>
        <v>2.4725214751319509E-2</v>
      </c>
      <c r="T561">
        <f>Mapping!AK$2*Valeurs!T561/(SUMPRODUCT(Mapping!$S$2:$AL$2,Valeurs!$B561:$U561))</f>
        <v>2.9332698288071342E-2</v>
      </c>
      <c r="U561">
        <f>Mapping!AL$2*Valeurs!U561/(SUMPRODUCT(Mapping!$S$2:$AL$2,Valeurs!$B561:$U561))</f>
        <v>5.8297204126362995E-2</v>
      </c>
      <c r="V561">
        <f>SUMPRODUCT(B561:U561,Rendements!B561:U561)</f>
        <v>0</v>
      </c>
      <c r="W561">
        <f t="shared" si="8"/>
        <v>1.2097316537087783</v>
      </c>
    </row>
    <row r="562" spans="1:23" x14ac:dyDescent="0.25">
      <c r="A562" s="1" t="s">
        <v>581</v>
      </c>
      <c r="B562">
        <f>Mapping!S$2*Valeurs!B562/(SUMPRODUCT(Mapping!$S$2:$AL$2,Valeurs!$B562:$U562))</f>
        <v>4.6319774955030077E-2</v>
      </c>
      <c r="C562">
        <f>Mapping!T$2*Valeurs!C562/(SUMPRODUCT(Mapping!$S$2:$AL$2,Valeurs!$B562:$U562))</f>
        <v>4.5864950604552923E-2</v>
      </c>
      <c r="D562">
        <f>Mapping!U$2*Valeurs!D562/(SUMPRODUCT(Mapping!$S$2:$AL$2,Valeurs!$B562:$U562))</f>
        <v>3.3441372535175727E-2</v>
      </c>
      <c r="E562">
        <f>Mapping!V$2*Valeurs!E562/(SUMPRODUCT(Mapping!$S$2:$AL$2,Valeurs!$B562:$U562))</f>
        <v>4.0233649679922379E-2</v>
      </c>
      <c r="F562">
        <f>Mapping!W$2*Valeurs!F562/(SUMPRODUCT(Mapping!$S$2:$AL$2,Valeurs!$B562:$U562))</f>
        <v>6.4752876576058563E-2</v>
      </c>
      <c r="G562">
        <f>Mapping!X$2*Valeurs!G562/(SUMPRODUCT(Mapping!$S$2:$AL$2,Valeurs!$B562:$U562))</f>
        <v>5.8929218413924705E-2</v>
      </c>
      <c r="H562">
        <f>Mapping!Y$2*Valeurs!H562/(SUMPRODUCT(Mapping!$S$2:$AL$2,Valeurs!$B562:$U562))</f>
        <v>6.4944842200707661E-2</v>
      </c>
      <c r="I562">
        <f>Mapping!Z$2*Valeurs!I562/(SUMPRODUCT(Mapping!$S$2:$AL$2,Valeurs!$B562:$U562))</f>
        <v>5.3545623201733318E-2</v>
      </c>
      <c r="J562">
        <f>Mapping!AA$2*Valeurs!J562/(SUMPRODUCT(Mapping!$S$2:$AL$2,Valeurs!$B562:$U562))</f>
        <v>4.9161329459005082E-3</v>
      </c>
      <c r="K562">
        <f>Mapping!AB$2*Valeurs!K562/(SUMPRODUCT(Mapping!$S$2:$AL$2,Valeurs!$B562:$U562))</f>
        <v>3.7003310951479192E-2</v>
      </c>
      <c r="L562">
        <f>Mapping!AC$2*Valeurs!L562/(SUMPRODUCT(Mapping!$S$2:$AL$2,Valeurs!$B562:$U562))</f>
        <v>0.13169550021985424</v>
      </c>
      <c r="M562">
        <f>Mapping!AD$2*Valeurs!M562/(SUMPRODUCT(Mapping!$S$2:$AL$2,Valeurs!$B562:$U562))</f>
        <v>6.2890061783558493E-2</v>
      </c>
      <c r="N562">
        <f>Mapping!AE$2*Valeurs!N562/(SUMPRODUCT(Mapping!$S$2:$AL$2,Valeurs!$B562:$U562))</f>
        <v>3.6366772700522174E-2</v>
      </c>
      <c r="O562">
        <f>Mapping!AF$2*Valeurs!O562/(SUMPRODUCT(Mapping!$S$2:$AL$2,Valeurs!$B562:$U562))</f>
        <v>3.1642076241672791E-2</v>
      </c>
      <c r="P562">
        <f>Mapping!AG$2*Valeurs!P562/(SUMPRODUCT(Mapping!$S$2:$AL$2,Valeurs!$B562:$U562))</f>
        <v>6.5314627441287715E-2</v>
      </c>
      <c r="Q562">
        <f>Mapping!AH$2*Valeurs!Q562/(SUMPRODUCT(Mapping!$S$2:$AL$2,Valeurs!$B562:$U562))</f>
        <v>3.2815548766990374E-2</v>
      </c>
      <c r="R562">
        <f>Mapping!AI$2*Valeurs!R562/(SUMPRODUCT(Mapping!$S$2:$AL$2,Valeurs!$B562:$U562))</f>
        <v>7.7372623213398481E-2</v>
      </c>
      <c r="S562">
        <f>Mapping!AJ$2*Valeurs!S562/(SUMPRODUCT(Mapping!$S$2:$AL$2,Valeurs!$B562:$U562))</f>
        <v>2.4500319634010111E-2</v>
      </c>
      <c r="T562">
        <f>Mapping!AK$2*Valeurs!T562/(SUMPRODUCT(Mapping!$S$2:$AL$2,Valeurs!$B562:$U562))</f>
        <v>2.943664104144085E-2</v>
      </c>
      <c r="U562">
        <f>Mapping!AL$2*Valeurs!U562/(SUMPRODUCT(Mapping!$S$2:$AL$2,Valeurs!$B562:$U562))</f>
        <v>5.8014076892779674E-2</v>
      </c>
      <c r="V562">
        <f>SUMPRODUCT(B562:U562,Rendements!B562:U562)</f>
        <v>4.9972702956166144E-3</v>
      </c>
      <c r="W562">
        <f t="shared" si="8"/>
        <v>1.2157770097675245</v>
      </c>
    </row>
    <row r="563" spans="1:23" x14ac:dyDescent="0.25">
      <c r="A563" s="1" t="s">
        <v>582</v>
      </c>
      <c r="B563">
        <f>Mapping!S$2*Valeurs!B563/(SUMPRODUCT(Mapping!$S$2:$AL$2,Valeurs!$B563:$U563))</f>
        <v>4.6517138929213109E-2</v>
      </c>
      <c r="C563">
        <f>Mapping!T$2*Valeurs!C563/(SUMPRODUCT(Mapping!$S$2:$AL$2,Valeurs!$B563:$U563))</f>
        <v>4.6030290590374681E-2</v>
      </c>
      <c r="D563">
        <f>Mapping!U$2*Valeurs!D563/(SUMPRODUCT(Mapping!$S$2:$AL$2,Valeurs!$B563:$U563))</f>
        <v>3.3474330577849758E-2</v>
      </c>
      <c r="E563">
        <f>Mapping!V$2*Valeurs!E563/(SUMPRODUCT(Mapping!$S$2:$AL$2,Valeurs!$B563:$U563))</f>
        <v>4.0410416713558606E-2</v>
      </c>
      <c r="F563">
        <f>Mapping!W$2*Valeurs!F563/(SUMPRODUCT(Mapping!$S$2:$AL$2,Valeurs!$B563:$U563))</f>
        <v>6.5299135062081418E-2</v>
      </c>
      <c r="G563">
        <f>Mapping!X$2*Valeurs!G563/(SUMPRODUCT(Mapping!$S$2:$AL$2,Valeurs!$B563:$U563))</f>
        <v>5.9563843857475478E-2</v>
      </c>
      <c r="H563">
        <f>Mapping!Y$2*Valeurs!H563/(SUMPRODUCT(Mapping!$S$2:$AL$2,Valeurs!$B563:$U563))</f>
        <v>6.481325145544227E-2</v>
      </c>
      <c r="I563">
        <f>Mapping!Z$2*Valeurs!I563/(SUMPRODUCT(Mapping!$S$2:$AL$2,Valeurs!$B563:$U563))</f>
        <v>5.3866890062401723E-2</v>
      </c>
      <c r="J563">
        <f>Mapping!AA$2*Valeurs!J563/(SUMPRODUCT(Mapping!$S$2:$AL$2,Valeurs!$B563:$U563))</f>
        <v>4.9999703793087158E-3</v>
      </c>
      <c r="K563">
        <f>Mapping!AB$2*Valeurs!K563/(SUMPRODUCT(Mapping!$S$2:$AL$2,Valeurs!$B563:$U563))</f>
        <v>3.7036381998087863E-2</v>
      </c>
      <c r="L563">
        <f>Mapping!AC$2*Valeurs!L563/(SUMPRODUCT(Mapping!$S$2:$AL$2,Valeurs!$B563:$U563))</f>
        <v>0.13208411160950018</v>
      </c>
      <c r="M563">
        <f>Mapping!AD$2*Valeurs!M563/(SUMPRODUCT(Mapping!$S$2:$AL$2,Valeurs!$B563:$U563))</f>
        <v>6.1429591966815994E-2</v>
      </c>
      <c r="N563">
        <f>Mapping!AE$2*Valeurs!N563/(SUMPRODUCT(Mapping!$S$2:$AL$2,Valeurs!$B563:$U563))</f>
        <v>3.5880116148685803E-2</v>
      </c>
      <c r="O563">
        <f>Mapping!AF$2*Valeurs!O563/(SUMPRODUCT(Mapping!$S$2:$AL$2,Valeurs!$B563:$U563))</f>
        <v>3.1769470244263347E-2</v>
      </c>
      <c r="P563">
        <f>Mapping!AG$2*Valeurs!P563/(SUMPRODUCT(Mapping!$S$2:$AL$2,Valeurs!$B563:$U563))</f>
        <v>6.5382106901946055E-2</v>
      </c>
      <c r="Q563">
        <f>Mapping!AH$2*Valeurs!Q563/(SUMPRODUCT(Mapping!$S$2:$AL$2,Valeurs!$B563:$U563))</f>
        <v>3.3182155584284556E-2</v>
      </c>
      <c r="R563">
        <f>Mapping!AI$2*Valeurs!R563/(SUMPRODUCT(Mapping!$S$2:$AL$2,Valeurs!$B563:$U563))</f>
        <v>7.7783957958288449E-2</v>
      </c>
      <c r="S563">
        <f>Mapping!AJ$2*Valeurs!S563/(SUMPRODUCT(Mapping!$S$2:$AL$2,Valeurs!$B563:$U563))</f>
        <v>2.4704020342083063E-2</v>
      </c>
      <c r="T563">
        <f>Mapping!AK$2*Valeurs!T563/(SUMPRODUCT(Mapping!$S$2:$AL$2,Valeurs!$B563:$U563))</f>
        <v>2.9622354661329505E-2</v>
      </c>
      <c r="U563">
        <f>Mapping!AL$2*Valeurs!U563/(SUMPRODUCT(Mapping!$S$2:$AL$2,Valeurs!$B563:$U563))</f>
        <v>5.6150464957009552E-2</v>
      </c>
      <c r="V563">
        <f>SUMPRODUCT(B563:U563,Rendements!B563:U563)</f>
        <v>-2.8140158044890218E-3</v>
      </c>
      <c r="W563">
        <f t="shared" si="8"/>
        <v>1.2123557940473042</v>
      </c>
    </row>
    <row r="564" spans="1:23" x14ac:dyDescent="0.25">
      <c r="A564" s="1" t="s">
        <v>583</v>
      </c>
      <c r="B564">
        <f>Mapping!S$2*Valeurs!B564/(SUMPRODUCT(Mapping!$S$2:$AL$2,Valeurs!$B564:$U564))</f>
        <v>4.5359891660135682E-2</v>
      </c>
      <c r="C564">
        <f>Mapping!T$2*Valeurs!C564/(SUMPRODUCT(Mapping!$S$2:$AL$2,Valeurs!$B564:$U564))</f>
        <v>4.6448948967008477E-2</v>
      </c>
      <c r="D564">
        <f>Mapping!U$2*Valeurs!D564/(SUMPRODUCT(Mapping!$S$2:$AL$2,Valeurs!$B564:$U564))</f>
        <v>3.2767142395587777E-2</v>
      </c>
      <c r="E564">
        <f>Mapping!V$2*Valeurs!E564/(SUMPRODUCT(Mapping!$S$2:$AL$2,Valeurs!$B564:$U564))</f>
        <v>4.0382864468504247E-2</v>
      </c>
      <c r="F564">
        <f>Mapping!W$2*Valeurs!F564/(SUMPRODUCT(Mapping!$S$2:$AL$2,Valeurs!$B564:$U564))</f>
        <v>6.5749316454216972E-2</v>
      </c>
      <c r="G564">
        <f>Mapping!X$2*Valeurs!G564/(SUMPRODUCT(Mapping!$S$2:$AL$2,Valeurs!$B564:$U564))</f>
        <v>6.0128823886360552E-2</v>
      </c>
      <c r="H564">
        <f>Mapping!Y$2*Valeurs!H564/(SUMPRODUCT(Mapping!$S$2:$AL$2,Valeurs!$B564:$U564))</f>
        <v>6.5440882647754314E-2</v>
      </c>
      <c r="I564">
        <f>Mapping!Z$2*Valeurs!I564/(SUMPRODUCT(Mapping!$S$2:$AL$2,Valeurs!$B564:$U564))</f>
        <v>5.4021402088069367E-2</v>
      </c>
      <c r="J564">
        <f>Mapping!AA$2*Valeurs!J564/(SUMPRODUCT(Mapping!$S$2:$AL$2,Valeurs!$B564:$U564))</f>
        <v>5.0184358182805257E-3</v>
      </c>
      <c r="K564">
        <f>Mapping!AB$2*Valeurs!K564/(SUMPRODUCT(Mapping!$S$2:$AL$2,Valeurs!$B564:$U564))</f>
        <v>3.6991109580628588E-2</v>
      </c>
      <c r="L564">
        <f>Mapping!AC$2*Valeurs!L564/(SUMPRODUCT(Mapping!$S$2:$AL$2,Valeurs!$B564:$U564))</f>
        <v>0.13330158731077818</v>
      </c>
      <c r="M564">
        <f>Mapping!AD$2*Valeurs!M564/(SUMPRODUCT(Mapping!$S$2:$AL$2,Valeurs!$B564:$U564))</f>
        <v>6.0535578121650606E-2</v>
      </c>
      <c r="N564">
        <f>Mapping!AE$2*Valeurs!N564/(SUMPRODUCT(Mapping!$S$2:$AL$2,Valeurs!$B564:$U564))</f>
        <v>3.5909434732122214E-2</v>
      </c>
      <c r="O564">
        <f>Mapping!AF$2*Valeurs!O564/(SUMPRODUCT(Mapping!$S$2:$AL$2,Valeurs!$B564:$U564))</f>
        <v>3.1947005480170099E-2</v>
      </c>
      <c r="P564">
        <f>Mapping!AG$2*Valeurs!P564/(SUMPRODUCT(Mapping!$S$2:$AL$2,Valeurs!$B564:$U564))</f>
        <v>6.5425503901293064E-2</v>
      </c>
      <c r="Q564">
        <f>Mapping!AH$2*Valeurs!Q564/(SUMPRODUCT(Mapping!$S$2:$AL$2,Valeurs!$B564:$U564))</f>
        <v>3.3467383916440503E-2</v>
      </c>
      <c r="R564">
        <f>Mapping!AI$2*Valeurs!R564/(SUMPRODUCT(Mapping!$S$2:$AL$2,Valeurs!$B564:$U564))</f>
        <v>7.7110664099505108E-2</v>
      </c>
      <c r="S564">
        <f>Mapping!AJ$2*Valeurs!S564/(SUMPRODUCT(Mapping!$S$2:$AL$2,Valeurs!$B564:$U564))</f>
        <v>2.4419504065240714E-2</v>
      </c>
      <c r="T564">
        <f>Mapping!AK$2*Valeurs!T564/(SUMPRODUCT(Mapping!$S$2:$AL$2,Valeurs!$B564:$U564))</f>
        <v>2.9805672623372078E-2</v>
      </c>
      <c r="U564">
        <f>Mapping!AL$2*Valeurs!U564/(SUMPRODUCT(Mapping!$S$2:$AL$2,Valeurs!$B564:$U564))</f>
        <v>5.5768847782880882E-2</v>
      </c>
      <c r="V564">
        <f>SUMPRODUCT(B564:U564,Rendements!B564:U564)</f>
        <v>-4.3894176434940129E-3</v>
      </c>
      <c r="W564">
        <f t="shared" si="8"/>
        <v>1.2070342581347209</v>
      </c>
    </row>
    <row r="565" spans="1:23" x14ac:dyDescent="0.25">
      <c r="A565" s="1" t="s">
        <v>584</v>
      </c>
      <c r="B565">
        <f>Mapping!S$2*Valeurs!B565/(SUMPRODUCT(Mapping!$S$2:$AL$2,Valeurs!$B565:$U565))</f>
        <v>4.5325220998340951E-2</v>
      </c>
      <c r="C565">
        <f>Mapping!T$2*Valeurs!C565/(SUMPRODUCT(Mapping!$S$2:$AL$2,Valeurs!$B565:$U565))</f>
        <v>4.6684458656323168E-2</v>
      </c>
      <c r="D565">
        <f>Mapping!U$2*Valeurs!D565/(SUMPRODUCT(Mapping!$S$2:$AL$2,Valeurs!$B565:$U565))</f>
        <v>3.3401776543515296E-2</v>
      </c>
      <c r="E565">
        <f>Mapping!V$2*Valeurs!E565/(SUMPRODUCT(Mapping!$S$2:$AL$2,Valeurs!$B565:$U565))</f>
        <v>4.0194691604767435E-2</v>
      </c>
      <c r="F565">
        <f>Mapping!W$2*Valeurs!F565/(SUMPRODUCT(Mapping!$S$2:$AL$2,Valeurs!$B565:$U565))</f>
        <v>6.6732036573278697E-2</v>
      </c>
      <c r="G565">
        <f>Mapping!X$2*Valeurs!G565/(SUMPRODUCT(Mapping!$S$2:$AL$2,Valeurs!$B565:$U565))</f>
        <v>6.0674814052413623E-2</v>
      </c>
      <c r="H565">
        <f>Mapping!Y$2*Valeurs!H565/(SUMPRODUCT(Mapping!$S$2:$AL$2,Valeurs!$B565:$U565))</f>
        <v>6.5935089290199575E-2</v>
      </c>
      <c r="I565">
        <f>Mapping!Z$2*Valeurs!I565/(SUMPRODUCT(Mapping!$S$2:$AL$2,Valeurs!$B565:$U565))</f>
        <v>5.4012885842877896E-2</v>
      </c>
      <c r="J565">
        <f>Mapping!AA$2*Valeurs!J565/(SUMPRODUCT(Mapping!$S$2:$AL$2,Valeurs!$B565:$U565))</f>
        <v>5.0800968120973582E-3</v>
      </c>
      <c r="K565">
        <f>Mapping!AB$2*Valeurs!K565/(SUMPRODUCT(Mapping!$S$2:$AL$2,Valeurs!$B565:$U565))</f>
        <v>3.6793047621073119E-2</v>
      </c>
      <c r="L565">
        <f>Mapping!AC$2*Valeurs!L565/(SUMPRODUCT(Mapping!$S$2:$AL$2,Valeurs!$B565:$U565))</f>
        <v>0.13226823232140844</v>
      </c>
      <c r="M565">
        <f>Mapping!AD$2*Valeurs!M565/(SUMPRODUCT(Mapping!$S$2:$AL$2,Valeurs!$B565:$U565))</f>
        <v>6.1567835096243452E-2</v>
      </c>
      <c r="N565">
        <f>Mapping!AE$2*Valeurs!N565/(SUMPRODUCT(Mapping!$S$2:$AL$2,Valeurs!$B565:$U565))</f>
        <v>3.6080718499015688E-2</v>
      </c>
      <c r="O565">
        <f>Mapping!AF$2*Valeurs!O565/(SUMPRODUCT(Mapping!$S$2:$AL$2,Valeurs!$B565:$U565))</f>
        <v>3.2810511228816334E-2</v>
      </c>
      <c r="P565">
        <f>Mapping!AG$2*Valeurs!P565/(SUMPRODUCT(Mapping!$S$2:$AL$2,Valeurs!$B565:$U565))</f>
        <v>6.3741108760486179E-2</v>
      </c>
      <c r="Q565">
        <f>Mapping!AH$2*Valeurs!Q565/(SUMPRODUCT(Mapping!$S$2:$AL$2,Valeurs!$B565:$U565))</f>
        <v>3.3306411332019142E-2</v>
      </c>
      <c r="R565">
        <f>Mapping!AI$2*Valeurs!R565/(SUMPRODUCT(Mapping!$S$2:$AL$2,Valeurs!$B565:$U565))</f>
        <v>7.6631824446841079E-2</v>
      </c>
      <c r="S565">
        <f>Mapping!AJ$2*Valeurs!S565/(SUMPRODUCT(Mapping!$S$2:$AL$2,Valeurs!$B565:$U565))</f>
        <v>2.4374459824055478E-2</v>
      </c>
      <c r="T565">
        <f>Mapping!AK$2*Valeurs!T565/(SUMPRODUCT(Mapping!$S$2:$AL$2,Valeurs!$B565:$U565))</f>
        <v>2.8939510742764765E-2</v>
      </c>
      <c r="U565">
        <f>Mapping!AL$2*Valeurs!U565/(SUMPRODUCT(Mapping!$S$2:$AL$2,Valeurs!$B565:$U565))</f>
        <v>5.5445269753462326E-2</v>
      </c>
      <c r="V565">
        <f>SUMPRODUCT(B565:U565,Rendements!B565:U565)</f>
        <v>9.2865673480775992E-4</v>
      </c>
      <c r="W565">
        <f t="shared" si="8"/>
        <v>1.2081551786276812</v>
      </c>
    </row>
    <row r="566" spans="1:23" x14ac:dyDescent="0.25">
      <c r="A566" s="1" t="s">
        <v>585</v>
      </c>
      <c r="B566">
        <f>Mapping!S$2*Valeurs!B566/(SUMPRODUCT(Mapping!$S$2:$AL$2,Valeurs!$B566:$U566))</f>
        <v>4.507351261425388E-2</v>
      </c>
      <c r="C566">
        <f>Mapping!T$2*Valeurs!C566/(SUMPRODUCT(Mapping!$S$2:$AL$2,Valeurs!$B566:$U566))</f>
        <v>4.6607883359257279E-2</v>
      </c>
      <c r="D566">
        <f>Mapping!U$2*Valeurs!D566/(SUMPRODUCT(Mapping!$S$2:$AL$2,Valeurs!$B566:$U566))</f>
        <v>3.3526544218786168E-2</v>
      </c>
      <c r="E566">
        <f>Mapping!V$2*Valeurs!E566/(SUMPRODUCT(Mapping!$S$2:$AL$2,Valeurs!$B566:$U566))</f>
        <v>3.9818315722262805E-2</v>
      </c>
      <c r="F566">
        <f>Mapping!W$2*Valeurs!F566/(SUMPRODUCT(Mapping!$S$2:$AL$2,Valeurs!$B566:$U566))</f>
        <v>6.6968548571458467E-2</v>
      </c>
      <c r="G566">
        <f>Mapping!X$2*Valeurs!G566/(SUMPRODUCT(Mapping!$S$2:$AL$2,Valeurs!$B566:$U566))</f>
        <v>6.0572724398049789E-2</v>
      </c>
      <c r="H566">
        <f>Mapping!Y$2*Valeurs!H566/(SUMPRODUCT(Mapping!$S$2:$AL$2,Valeurs!$B566:$U566))</f>
        <v>6.5900474513705676E-2</v>
      </c>
      <c r="I566">
        <f>Mapping!Z$2*Valeurs!I566/(SUMPRODUCT(Mapping!$S$2:$AL$2,Valeurs!$B566:$U566))</f>
        <v>5.396330162521077E-2</v>
      </c>
      <c r="J566">
        <f>Mapping!AA$2*Valeurs!J566/(SUMPRODUCT(Mapping!$S$2:$AL$2,Valeurs!$B566:$U566))</f>
        <v>5.122252415277256E-3</v>
      </c>
      <c r="K566">
        <f>Mapping!AB$2*Valeurs!K566/(SUMPRODUCT(Mapping!$S$2:$AL$2,Valeurs!$B566:$U566))</f>
        <v>3.7516709321463886E-2</v>
      </c>
      <c r="L566">
        <f>Mapping!AC$2*Valeurs!L566/(SUMPRODUCT(Mapping!$S$2:$AL$2,Valeurs!$B566:$U566))</f>
        <v>0.13064889842567032</v>
      </c>
      <c r="M566">
        <f>Mapping!AD$2*Valeurs!M566/(SUMPRODUCT(Mapping!$S$2:$AL$2,Valeurs!$B566:$U566))</f>
        <v>6.0057272830778094E-2</v>
      </c>
      <c r="N566">
        <f>Mapping!AE$2*Valeurs!N566/(SUMPRODUCT(Mapping!$S$2:$AL$2,Valeurs!$B566:$U566))</f>
        <v>3.5974731165592119E-2</v>
      </c>
      <c r="O566">
        <f>Mapping!AF$2*Valeurs!O566/(SUMPRODUCT(Mapping!$S$2:$AL$2,Valeurs!$B566:$U566))</f>
        <v>3.3396954248363558E-2</v>
      </c>
      <c r="P566">
        <f>Mapping!AG$2*Valeurs!P566/(SUMPRODUCT(Mapping!$S$2:$AL$2,Valeurs!$B566:$U566))</f>
        <v>6.4821702994365502E-2</v>
      </c>
      <c r="Q566">
        <f>Mapping!AH$2*Valeurs!Q566/(SUMPRODUCT(Mapping!$S$2:$AL$2,Valeurs!$B566:$U566))</f>
        <v>3.3610974518441576E-2</v>
      </c>
      <c r="R566">
        <f>Mapping!AI$2*Valeurs!R566/(SUMPRODUCT(Mapping!$S$2:$AL$2,Valeurs!$B566:$U566))</f>
        <v>7.7969035304346332E-2</v>
      </c>
      <c r="S566">
        <f>Mapping!AJ$2*Valeurs!S566/(SUMPRODUCT(Mapping!$S$2:$AL$2,Valeurs!$B566:$U566))</f>
        <v>2.4656838714511971E-2</v>
      </c>
      <c r="T566">
        <f>Mapping!AK$2*Valeurs!T566/(SUMPRODUCT(Mapping!$S$2:$AL$2,Valeurs!$B566:$U566))</f>
        <v>2.8670393422914043E-2</v>
      </c>
      <c r="U566">
        <f>Mapping!AL$2*Valeurs!U566/(SUMPRODUCT(Mapping!$S$2:$AL$2,Valeurs!$B566:$U566))</f>
        <v>5.5122931615290444E-2</v>
      </c>
      <c r="V566">
        <f>SUMPRODUCT(B566:U566,Rendements!B566:U566)</f>
        <v>-4.8929879125656295E-3</v>
      </c>
      <c r="W566">
        <f t="shared" si="8"/>
        <v>1.2022436899421522</v>
      </c>
    </row>
    <row r="567" spans="1:23" x14ac:dyDescent="0.25">
      <c r="A567" s="1" t="s">
        <v>586</v>
      </c>
      <c r="B567">
        <f>Mapping!S$2*Valeurs!B567/(SUMPRODUCT(Mapping!$S$2:$AL$2,Valeurs!$B567:$U567))</f>
        <v>4.507351261425388E-2</v>
      </c>
      <c r="C567">
        <f>Mapping!T$2*Valeurs!C567/(SUMPRODUCT(Mapping!$S$2:$AL$2,Valeurs!$B567:$U567))</f>
        <v>4.6607883359257279E-2</v>
      </c>
      <c r="D567">
        <f>Mapping!U$2*Valeurs!D567/(SUMPRODUCT(Mapping!$S$2:$AL$2,Valeurs!$B567:$U567))</f>
        <v>3.3526544218786168E-2</v>
      </c>
      <c r="E567">
        <f>Mapping!V$2*Valeurs!E567/(SUMPRODUCT(Mapping!$S$2:$AL$2,Valeurs!$B567:$U567))</f>
        <v>3.9818315722262805E-2</v>
      </c>
      <c r="F567">
        <f>Mapping!W$2*Valeurs!F567/(SUMPRODUCT(Mapping!$S$2:$AL$2,Valeurs!$B567:$U567))</f>
        <v>6.6968548571458467E-2</v>
      </c>
      <c r="G567">
        <f>Mapping!X$2*Valeurs!G567/(SUMPRODUCT(Mapping!$S$2:$AL$2,Valeurs!$B567:$U567))</f>
        <v>6.0572724398049789E-2</v>
      </c>
      <c r="H567">
        <f>Mapping!Y$2*Valeurs!H567/(SUMPRODUCT(Mapping!$S$2:$AL$2,Valeurs!$B567:$U567))</f>
        <v>6.5900474513705676E-2</v>
      </c>
      <c r="I567">
        <f>Mapping!Z$2*Valeurs!I567/(SUMPRODUCT(Mapping!$S$2:$AL$2,Valeurs!$B567:$U567))</f>
        <v>5.396330162521077E-2</v>
      </c>
      <c r="J567">
        <f>Mapping!AA$2*Valeurs!J567/(SUMPRODUCT(Mapping!$S$2:$AL$2,Valeurs!$B567:$U567))</f>
        <v>5.122252415277256E-3</v>
      </c>
      <c r="K567">
        <f>Mapping!AB$2*Valeurs!K567/(SUMPRODUCT(Mapping!$S$2:$AL$2,Valeurs!$B567:$U567))</f>
        <v>3.7516709321463886E-2</v>
      </c>
      <c r="L567">
        <f>Mapping!AC$2*Valeurs!L567/(SUMPRODUCT(Mapping!$S$2:$AL$2,Valeurs!$B567:$U567))</f>
        <v>0.13064889842567032</v>
      </c>
      <c r="M567">
        <f>Mapping!AD$2*Valeurs!M567/(SUMPRODUCT(Mapping!$S$2:$AL$2,Valeurs!$B567:$U567))</f>
        <v>6.0057272830778094E-2</v>
      </c>
      <c r="N567">
        <f>Mapping!AE$2*Valeurs!N567/(SUMPRODUCT(Mapping!$S$2:$AL$2,Valeurs!$B567:$U567))</f>
        <v>3.5974731165592119E-2</v>
      </c>
      <c r="O567">
        <f>Mapping!AF$2*Valeurs!O567/(SUMPRODUCT(Mapping!$S$2:$AL$2,Valeurs!$B567:$U567))</f>
        <v>3.3396954248363558E-2</v>
      </c>
      <c r="P567">
        <f>Mapping!AG$2*Valeurs!P567/(SUMPRODUCT(Mapping!$S$2:$AL$2,Valeurs!$B567:$U567))</f>
        <v>6.4821702994365502E-2</v>
      </c>
      <c r="Q567">
        <f>Mapping!AH$2*Valeurs!Q567/(SUMPRODUCT(Mapping!$S$2:$AL$2,Valeurs!$B567:$U567))</f>
        <v>3.3610974518441576E-2</v>
      </c>
      <c r="R567">
        <f>Mapping!AI$2*Valeurs!R567/(SUMPRODUCT(Mapping!$S$2:$AL$2,Valeurs!$B567:$U567))</f>
        <v>7.7969035304346332E-2</v>
      </c>
      <c r="S567">
        <f>Mapping!AJ$2*Valeurs!S567/(SUMPRODUCT(Mapping!$S$2:$AL$2,Valeurs!$B567:$U567))</f>
        <v>2.4656838714511971E-2</v>
      </c>
      <c r="T567">
        <f>Mapping!AK$2*Valeurs!T567/(SUMPRODUCT(Mapping!$S$2:$AL$2,Valeurs!$B567:$U567))</f>
        <v>2.8670393422914043E-2</v>
      </c>
      <c r="U567">
        <f>Mapping!AL$2*Valeurs!U567/(SUMPRODUCT(Mapping!$S$2:$AL$2,Valeurs!$B567:$U567))</f>
        <v>5.5122931615290444E-2</v>
      </c>
      <c r="V567">
        <f>SUMPRODUCT(B567:U567,Rendements!B567:U567)</f>
        <v>0</v>
      </c>
      <c r="W567">
        <f t="shared" si="8"/>
        <v>1.2022436899421522</v>
      </c>
    </row>
    <row r="568" spans="1:23" x14ac:dyDescent="0.25">
      <c r="A568" s="1" t="s">
        <v>587</v>
      </c>
      <c r="B568">
        <f>Mapping!S$2*Valeurs!B568/(SUMPRODUCT(Mapping!$S$2:$AL$2,Valeurs!$B568:$U568))</f>
        <v>4.47981621545211E-2</v>
      </c>
      <c r="C568">
        <f>Mapping!T$2*Valeurs!C568/(SUMPRODUCT(Mapping!$S$2:$AL$2,Valeurs!$B568:$U568))</f>
        <v>4.6323159552174073E-2</v>
      </c>
      <c r="D568">
        <f>Mapping!U$2*Valeurs!D568/(SUMPRODUCT(Mapping!$S$2:$AL$2,Valeurs!$B568:$U568))</f>
        <v>3.3914803000942115E-2</v>
      </c>
      <c r="E568">
        <f>Mapping!V$2*Valeurs!E568/(SUMPRODUCT(Mapping!$S$2:$AL$2,Valeurs!$B568:$U568))</f>
        <v>3.957506883725205E-2</v>
      </c>
      <c r="F568">
        <f>Mapping!W$2*Valeurs!F568/(SUMPRODUCT(Mapping!$S$2:$AL$2,Valeurs!$B568:$U568))</f>
        <v>6.7837851939704777E-2</v>
      </c>
      <c r="G568">
        <f>Mapping!X$2*Valeurs!G568/(SUMPRODUCT(Mapping!$S$2:$AL$2,Valeurs!$B568:$U568))</f>
        <v>6.0202690501357313E-2</v>
      </c>
      <c r="H568">
        <f>Mapping!Y$2*Valeurs!H568/(SUMPRODUCT(Mapping!$S$2:$AL$2,Valeurs!$B568:$U568))</f>
        <v>6.5497893820488998E-2</v>
      </c>
      <c r="I568">
        <f>Mapping!Z$2*Valeurs!I568/(SUMPRODUCT(Mapping!$S$2:$AL$2,Valeurs!$B568:$U568))</f>
        <v>5.3453577597501023E-2</v>
      </c>
      <c r="J568">
        <f>Mapping!AA$2*Valeurs!J568/(SUMPRODUCT(Mapping!$S$2:$AL$2,Valeurs!$B568:$U568))</f>
        <v>5.1195848646992861E-3</v>
      </c>
      <c r="K568">
        <f>Mapping!AB$2*Valeurs!K568/(SUMPRODUCT(Mapping!$S$2:$AL$2,Valeurs!$B568:$U568))</f>
        <v>3.7296002983614802E-2</v>
      </c>
      <c r="L568">
        <f>Mapping!AC$2*Valeurs!L568/(SUMPRODUCT(Mapping!$S$2:$AL$2,Valeurs!$B568:$U568))</f>
        <v>0.13171169357108459</v>
      </c>
      <c r="M568">
        <f>Mapping!AD$2*Valeurs!M568/(SUMPRODUCT(Mapping!$S$2:$AL$2,Valeurs!$B568:$U568))</f>
        <v>6.0034226425533042E-2</v>
      </c>
      <c r="N568">
        <f>Mapping!AE$2*Valeurs!N568/(SUMPRODUCT(Mapping!$S$2:$AL$2,Valeurs!$B568:$U568))</f>
        <v>3.5754964429194562E-2</v>
      </c>
      <c r="O568">
        <f>Mapping!AF$2*Valeurs!O568/(SUMPRODUCT(Mapping!$S$2:$AL$2,Valeurs!$B568:$U568))</f>
        <v>3.3508489566669707E-2</v>
      </c>
      <c r="P568">
        <f>Mapping!AG$2*Valeurs!P568/(SUMPRODUCT(Mapping!$S$2:$AL$2,Valeurs!$B568:$U568))</f>
        <v>6.4425712429509549E-2</v>
      </c>
      <c r="Q568">
        <f>Mapping!AH$2*Valeurs!Q568/(SUMPRODUCT(Mapping!$S$2:$AL$2,Valeurs!$B568:$U568))</f>
        <v>3.3405647781097544E-2</v>
      </c>
      <c r="R568">
        <f>Mapping!AI$2*Valeurs!R568/(SUMPRODUCT(Mapping!$S$2:$AL$2,Valeurs!$B568:$U568))</f>
        <v>7.9432668503725393E-2</v>
      </c>
      <c r="S568">
        <f>Mapping!AJ$2*Valeurs!S568/(SUMPRODUCT(Mapping!$S$2:$AL$2,Valeurs!$B568:$U568))</f>
        <v>2.4690667431585784E-2</v>
      </c>
      <c r="T568">
        <f>Mapping!AK$2*Valeurs!T568/(SUMPRODUCT(Mapping!$S$2:$AL$2,Valeurs!$B568:$U568))</f>
        <v>2.8230944545394196E-2</v>
      </c>
      <c r="U568">
        <f>Mapping!AL$2*Valeurs!U568/(SUMPRODUCT(Mapping!$S$2:$AL$2,Valeurs!$B568:$U568))</f>
        <v>5.4786190063949955E-2</v>
      </c>
      <c r="V568">
        <f>SUMPRODUCT(B568:U568,Rendements!B568:U568)</f>
        <v>6.2288506967427722E-3</v>
      </c>
      <c r="W568">
        <f t="shared" si="8"/>
        <v>1.209732286387903</v>
      </c>
    </row>
    <row r="569" spans="1:23" x14ac:dyDescent="0.25">
      <c r="A569" s="1" t="s">
        <v>588</v>
      </c>
      <c r="B569">
        <f>Mapping!S$2*Valeurs!B569/(SUMPRODUCT(Mapping!$S$2:$AL$2,Valeurs!$B569:$U569))</f>
        <v>4.5793315757317613E-2</v>
      </c>
      <c r="C569">
        <f>Mapping!T$2*Valeurs!C569/(SUMPRODUCT(Mapping!$S$2:$AL$2,Valeurs!$B569:$U569))</f>
        <v>4.5623719579896402E-2</v>
      </c>
      <c r="D569">
        <f>Mapping!U$2*Valeurs!D569/(SUMPRODUCT(Mapping!$S$2:$AL$2,Valeurs!$B569:$U569))</f>
        <v>3.3869753187739084E-2</v>
      </c>
      <c r="E569">
        <f>Mapping!V$2*Valeurs!E569/(SUMPRODUCT(Mapping!$S$2:$AL$2,Valeurs!$B569:$U569))</f>
        <v>4.0417433761801007E-2</v>
      </c>
      <c r="F569">
        <f>Mapping!W$2*Valeurs!F569/(SUMPRODUCT(Mapping!$S$2:$AL$2,Valeurs!$B569:$U569))</f>
        <v>6.7140297705957669E-2</v>
      </c>
      <c r="G569">
        <f>Mapping!X$2*Valeurs!G569/(SUMPRODUCT(Mapping!$S$2:$AL$2,Valeurs!$B569:$U569))</f>
        <v>6.0184107801635453E-2</v>
      </c>
      <c r="H569">
        <f>Mapping!Y$2*Valeurs!H569/(SUMPRODUCT(Mapping!$S$2:$AL$2,Valeurs!$B569:$U569))</f>
        <v>6.5303291782298975E-2</v>
      </c>
      <c r="I569">
        <f>Mapping!Z$2*Valeurs!I569/(SUMPRODUCT(Mapping!$S$2:$AL$2,Valeurs!$B569:$U569))</f>
        <v>5.3684013179168259E-2</v>
      </c>
      <c r="J569">
        <f>Mapping!AA$2*Valeurs!J569/(SUMPRODUCT(Mapping!$S$2:$AL$2,Valeurs!$B569:$U569))</f>
        <v>5.1296039507219551E-3</v>
      </c>
      <c r="K569">
        <f>Mapping!AB$2*Valeurs!K569/(SUMPRODUCT(Mapping!$S$2:$AL$2,Valeurs!$B569:$U569))</f>
        <v>3.7262569249728462E-2</v>
      </c>
      <c r="L569">
        <f>Mapping!AC$2*Valeurs!L569/(SUMPRODUCT(Mapping!$S$2:$AL$2,Valeurs!$B569:$U569))</f>
        <v>0.13020478438033975</v>
      </c>
      <c r="M569">
        <f>Mapping!AD$2*Valeurs!M569/(SUMPRODUCT(Mapping!$S$2:$AL$2,Valeurs!$B569:$U569))</f>
        <v>6.0930985889207645E-2</v>
      </c>
      <c r="N569">
        <f>Mapping!AE$2*Valeurs!N569/(SUMPRODUCT(Mapping!$S$2:$AL$2,Valeurs!$B569:$U569))</f>
        <v>3.6293359590944194E-2</v>
      </c>
      <c r="O569">
        <f>Mapping!AF$2*Valeurs!O569/(SUMPRODUCT(Mapping!$S$2:$AL$2,Valeurs!$B569:$U569))</f>
        <v>3.3495641379097718E-2</v>
      </c>
      <c r="P569">
        <f>Mapping!AG$2*Valeurs!P569/(SUMPRODUCT(Mapping!$S$2:$AL$2,Valeurs!$B569:$U569))</f>
        <v>6.4715745042669123E-2</v>
      </c>
      <c r="Q569">
        <f>Mapping!AH$2*Valeurs!Q569/(SUMPRODUCT(Mapping!$S$2:$AL$2,Valeurs!$B569:$U569))</f>
        <v>3.3501219978122262E-2</v>
      </c>
      <c r="R569">
        <f>Mapping!AI$2*Valeurs!R569/(SUMPRODUCT(Mapping!$S$2:$AL$2,Valeurs!$B569:$U569))</f>
        <v>7.9541668108368671E-2</v>
      </c>
      <c r="S569">
        <f>Mapping!AJ$2*Valeurs!S569/(SUMPRODUCT(Mapping!$S$2:$AL$2,Valeurs!$B569:$U569))</f>
        <v>2.4667276013061342E-2</v>
      </c>
      <c r="T569">
        <f>Mapping!AK$2*Valeurs!T569/(SUMPRODUCT(Mapping!$S$2:$AL$2,Valeurs!$B569:$U569))</f>
        <v>2.864303702056991E-2</v>
      </c>
      <c r="U569">
        <f>Mapping!AL$2*Valeurs!U569/(SUMPRODUCT(Mapping!$S$2:$AL$2,Valeurs!$B569:$U569))</f>
        <v>5.3598176641354564E-2</v>
      </c>
      <c r="V569">
        <f>SUMPRODUCT(B569:U569,Rendements!B569:U569)</f>
        <v>5.3536891630672134E-3</v>
      </c>
      <c r="W569">
        <f t="shared" si="8"/>
        <v>1.2162088170197505</v>
      </c>
    </row>
    <row r="570" spans="1:23" x14ac:dyDescent="0.25">
      <c r="A570" s="1" t="s">
        <v>589</v>
      </c>
      <c r="B570">
        <f>Mapping!S$2*Valeurs!B570/(SUMPRODUCT(Mapping!$S$2:$AL$2,Valeurs!$B570:$U570))</f>
        <v>4.5360608753738166E-2</v>
      </c>
      <c r="C570">
        <f>Mapping!T$2*Valeurs!C570/(SUMPRODUCT(Mapping!$S$2:$AL$2,Valeurs!$B570:$U570))</f>
        <v>4.5820305581610439E-2</v>
      </c>
      <c r="D570">
        <f>Mapping!U$2*Valeurs!D570/(SUMPRODUCT(Mapping!$S$2:$AL$2,Valeurs!$B570:$U570))</f>
        <v>3.3939916520100991E-2</v>
      </c>
      <c r="E570">
        <f>Mapping!V$2*Valeurs!E570/(SUMPRODUCT(Mapping!$S$2:$AL$2,Valeurs!$B570:$U570))</f>
        <v>4.0365149241646144E-2</v>
      </c>
      <c r="F570">
        <f>Mapping!W$2*Valeurs!F570/(SUMPRODUCT(Mapping!$S$2:$AL$2,Valeurs!$B570:$U570))</f>
        <v>6.6609370156446759E-2</v>
      </c>
      <c r="G570">
        <f>Mapping!X$2*Valeurs!G570/(SUMPRODUCT(Mapping!$S$2:$AL$2,Valeurs!$B570:$U570))</f>
        <v>6.0757509221271447E-2</v>
      </c>
      <c r="H570">
        <f>Mapping!Y$2*Valeurs!H570/(SUMPRODUCT(Mapping!$S$2:$AL$2,Valeurs!$B570:$U570))</f>
        <v>6.6838345317845188E-2</v>
      </c>
      <c r="I570">
        <f>Mapping!Z$2*Valeurs!I570/(SUMPRODUCT(Mapping!$S$2:$AL$2,Valeurs!$B570:$U570))</f>
        <v>5.3596222528823484E-2</v>
      </c>
      <c r="J570">
        <f>Mapping!AA$2*Valeurs!J570/(SUMPRODUCT(Mapping!$S$2:$AL$2,Valeurs!$B570:$U570))</f>
        <v>5.1399549997966998E-3</v>
      </c>
      <c r="K570">
        <f>Mapping!AB$2*Valeurs!K570/(SUMPRODUCT(Mapping!$S$2:$AL$2,Valeurs!$B570:$U570))</f>
        <v>3.7472491435214757E-2</v>
      </c>
      <c r="L570">
        <f>Mapping!AC$2*Valeurs!L570/(SUMPRODUCT(Mapping!$S$2:$AL$2,Valeurs!$B570:$U570))</f>
        <v>0.1308768120350266</v>
      </c>
      <c r="M570">
        <f>Mapping!AD$2*Valeurs!M570/(SUMPRODUCT(Mapping!$S$2:$AL$2,Valeurs!$B570:$U570))</f>
        <v>5.9744796296117342E-2</v>
      </c>
      <c r="N570">
        <f>Mapping!AE$2*Valeurs!N570/(SUMPRODUCT(Mapping!$S$2:$AL$2,Valeurs!$B570:$U570))</f>
        <v>3.6646118552768135E-2</v>
      </c>
      <c r="O570">
        <f>Mapping!AF$2*Valeurs!O570/(SUMPRODUCT(Mapping!$S$2:$AL$2,Valeurs!$B570:$U570))</f>
        <v>3.2914739180341351E-2</v>
      </c>
      <c r="P570">
        <f>Mapping!AG$2*Valeurs!P570/(SUMPRODUCT(Mapping!$S$2:$AL$2,Valeurs!$B570:$U570))</f>
        <v>6.3892546730565644E-2</v>
      </c>
      <c r="Q570">
        <f>Mapping!AH$2*Valeurs!Q570/(SUMPRODUCT(Mapping!$S$2:$AL$2,Valeurs!$B570:$U570))</f>
        <v>3.3597064011375938E-2</v>
      </c>
      <c r="R570">
        <f>Mapping!AI$2*Valeurs!R570/(SUMPRODUCT(Mapping!$S$2:$AL$2,Valeurs!$B570:$U570))</f>
        <v>7.9971137489653815E-2</v>
      </c>
      <c r="S570">
        <f>Mapping!AJ$2*Valeurs!S570/(SUMPRODUCT(Mapping!$S$2:$AL$2,Valeurs!$B570:$U570))</f>
        <v>2.4507976845013102E-2</v>
      </c>
      <c r="T570">
        <f>Mapping!AK$2*Valeurs!T570/(SUMPRODUCT(Mapping!$S$2:$AL$2,Valeurs!$B570:$U570))</f>
        <v>2.9086096283416189E-2</v>
      </c>
      <c r="U570">
        <f>Mapping!AL$2*Valeurs!U570/(SUMPRODUCT(Mapping!$S$2:$AL$2,Valeurs!$B570:$U570))</f>
        <v>5.286283881922782E-2</v>
      </c>
      <c r="V570">
        <f>SUMPRODUCT(B570:U570,Rendements!B570:U570)</f>
        <v>1.2753392244319157E-3</v>
      </c>
      <c r="W570">
        <f t="shared" si="8"/>
        <v>1.2177598958291957</v>
      </c>
    </row>
    <row r="571" spans="1:23" x14ac:dyDescent="0.25">
      <c r="A571" s="1" t="s">
        <v>590</v>
      </c>
      <c r="B571">
        <f>Mapping!S$2*Valeurs!B571/(SUMPRODUCT(Mapping!$S$2:$AL$2,Valeurs!$B571:$U571))</f>
        <v>4.5012501036559099E-2</v>
      </c>
      <c r="C571">
        <f>Mapping!T$2*Valeurs!C571/(SUMPRODUCT(Mapping!$S$2:$AL$2,Valeurs!$B571:$U571))</f>
        <v>4.5450352754682011E-2</v>
      </c>
      <c r="D571">
        <f>Mapping!U$2*Valeurs!D571/(SUMPRODUCT(Mapping!$S$2:$AL$2,Valeurs!$B571:$U571))</f>
        <v>3.3526236840315776E-2</v>
      </c>
      <c r="E571">
        <f>Mapping!V$2*Valeurs!E571/(SUMPRODUCT(Mapping!$S$2:$AL$2,Valeurs!$B571:$U571))</f>
        <v>3.9359405366538161E-2</v>
      </c>
      <c r="F571">
        <f>Mapping!W$2*Valeurs!F571/(SUMPRODUCT(Mapping!$S$2:$AL$2,Valeurs!$B571:$U571))</f>
        <v>6.638333788449445E-2</v>
      </c>
      <c r="G571">
        <f>Mapping!X$2*Valeurs!G571/(SUMPRODUCT(Mapping!$S$2:$AL$2,Valeurs!$B571:$U571))</f>
        <v>6.0821947253579214E-2</v>
      </c>
      <c r="H571">
        <f>Mapping!Y$2*Valeurs!H571/(SUMPRODUCT(Mapping!$S$2:$AL$2,Valeurs!$B571:$U571))</f>
        <v>6.7328379192565818E-2</v>
      </c>
      <c r="I571">
        <f>Mapping!Z$2*Valeurs!I571/(SUMPRODUCT(Mapping!$S$2:$AL$2,Valeurs!$B571:$U571))</f>
        <v>5.3704317168277525E-2</v>
      </c>
      <c r="J571">
        <f>Mapping!AA$2*Valeurs!J571/(SUMPRODUCT(Mapping!$S$2:$AL$2,Valeurs!$B571:$U571))</f>
        <v>5.1295339941752234E-3</v>
      </c>
      <c r="K571">
        <f>Mapping!AB$2*Valeurs!K571/(SUMPRODUCT(Mapping!$S$2:$AL$2,Valeurs!$B571:$U571))</f>
        <v>3.7652116085219463E-2</v>
      </c>
      <c r="L571">
        <f>Mapping!AC$2*Valeurs!L571/(SUMPRODUCT(Mapping!$S$2:$AL$2,Valeurs!$B571:$U571))</f>
        <v>0.13247889593364556</v>
      </c>
      <c r="M571">
        <f>Mapping!AD$2*Valeurs!M571/(SUMPRODUCT(Mapping!$S$2:$AL$2,Valeurs!$B571:$U571))</f>
        <v>5.8769846824354648E-2</v>
      </c>
      <c r="N571">
        <f>Mapping!AE$2*Valeurs!N571/(SUMPRODUCT(Mapping!$S$2:$AL$2,Valeurs!$B571:$U571))</f>
        <v>3.6797087121519655E-2</v>
      </c>
      <c r="O571">
        <f>Mapping!AF$2*Valeurs!O571/(SUMPRODUCT(Mapping!$S$2:$AL$2,Valeurs!$B571:$U571))</f>
        <v>3.2530067021906361E-2</v>
      </c>
      <c r="P571">
        <f>Mapping!AG$2*Valeurs!P571/(SUMPRODUCT(Mapping!$S$2:$AL$2,Valeurs!$B571:$U571))</f>
        <v>6.414555006138617E-2</v>
      </c>
      <c r="Q571">
        <f>Mapping!AH$2*Valeurs!Q571/(SUMPRODUCT(Mapping!$S$2:$AL$2,Valeurs!$B571:$U571))</f>
        <v>3.3796110547967009E-2</v>
      </c>
      <c r="R571">
        <f>Mapping!AI$2*Valeurs!R571/(SUMPRODUCT(Mapping!$S$2:$AL$2,Valeurs!$B571:$U571))</f>
        <v>7.9789839241239627E-2</v>
      </c>
      <c r="S571">
        <f>Mapping!AJ$2*Valeurs!S571/(SUMPRODUCT(Mapping!$S$2:$AL$2,Valeurs!$B571:$U571))</f>
        <v>2.4653174886967076E-2</v>
      </c>
      <c r="T571">
        <f>Mapping!AK$2*Valeurs!T571/(SUMPRODUCT(Mapping!$S$2:$AL$2,Valeurs!$B571:$U571))</f>
        <v>2.9407021194161494E-2</v>
      </c>
      <c r="U571">
        <f>Mapping!AL$2*Valeurs!U571/(SUMPRODUCT(Mapping!$S$2:$AL$2,Valeurs!$B571:$U571))</f>
        <v>5.3264279590445572E-2</v>
      </c>
      <c r="V571">
        <f>SUMPRODUCT(B571:U571,Rendements!B571:U571)</f>
        <v>-5.7982014571207876E-3</v>
      </c>
      <c r="W571">
        <f t="shared" si="8"/>
        <v>1.2106990786267757</v>
      </c>
    </row>
    <row r="572" spans="1:23" x14ac:dyDescent="0.25">
      <c r="A572" s="1" t="s">
        <v>591</v>
      </c>
      <c r="B572">
        <f>Mapping!S$2*Valeurs!B572/(SUMPRODUCT(Mapping!$S$2:$AL$2,Valeurs!$B572:$U572))</f>
        <v>4.3533668755965288E-2</v>
      </c>
      <c r="C572">
        <f>Mapping!T$2*Valeurs!C572/(SUMPRODUCT(Mapping!$S$2:$AL$2,Valeurs!$B572:$U572))</f>
        <v>4.5446671639173583E-2</v>
      </c>
      <c r="D572">
        <f>Mapping!U$2*Valeurs!D572/(SUMPRODUCT(Mapping!$S$2:$AL$2,Valeurs!$B572:$U572))</f>
        <v>3.3350708222491754E-2</v>
      </c>
      <c r="E572">
        <f>Mapping!V$2*Valeurs!E572/(SUMPRODUCT(Mapping!$S$2:$AL$2,Valeurs!$B572:$U572))</f>
        <v>3.8890854353181487E-2</v>
      </c>
      <c r="F572">
        <f>Mapping!W$2*Valeurs!F572/(SUMPRODUCT(Mapping!$S$2:$AL$2,Valeurs!$B572:$U572))</f>
        <v>6.7465322132397143E-2</v>
      </c>
      <c r="G572">
        <f>Mapping!X$2*Valeurs!G572/(SUMPRODUCT(Mapping!$S$2:$AL$2,Valeurs!$B572:$U572))</f>
        <v>6.1994103864607387E-2</v>
      </c>
      <c r="H572">
        <f>Mapping!Y$2*Valeurs!H572/(SUMPRODUCT(Mapping!$S$2:$AL$2,Valeurs!$B572:$U572))</f>
        <v>6.7629302058100166E-2</v>
      </c>
      <c r="I572">
        <f>Mapping!Z$2*Valeurs!I572/(SUMPRODUCT(Mapping!$S$2:$AL$2,Valeurs!$B572:$U572))</f>
        <v>5.3561002474602167E-2</v>
      </c>
      <c r="J572">
        <f>Mapping!AA$2*Valeurs!J572/(SUMPRODUCT(Mapping!$S$2:$AL$2,Valeurs!$B572:$U572))</f>
        <v>5.1357115761621434E-3</v>
      </c>
      <c r="K572">
        <f>Mapping!AB$2*Valeurs!K572/(SUMPRODUCT(Mapping!$S$2:$AL$2,Valeurs!$B572:$U572))</f>
        <v>3.7574903700059489E-2</v>
      </c>
      <c r="L572">
        <f>Mapping!AC$2*Valeurs!L572/(SUMPRODUCT(Mapping!$S$2:$AL$2,Valeurs!$B572:$U572))</f>
        <v>0.12910900174066228</v>
      </c>
      <c r="M572">
        <f>Mapping!AD$2*Valeurs!M572/(SUMPRODUCT(Mapping!$S$2:$AL$2,Valeurs!$B572:$U572))</f>
        <v>5.8488075586708876E-2</v>
      </c>
      <c r="N572">
        <f>Mapping!AE$2*Valeurs!N572/(SUMPRODUCT(Mapping!$S$2:$AL$2,Valeurs!$B572:$U572))</f>
        <v>3.6361316648921227E-2</v>
      </c>
      <c r="O572">
        <f>Mapping!AF$2*Valeurs!O572/(SUMPRODUCT(Mapping!$S$2:$AL$2,Valeurs!$B572:$U572))</f>
        <v>3.1717652296801485E-2</v>
      </c>
      <c r="P572">
        <f>Mapping!AG$2*Valeurs!P572/(SUMPRODUCT(Mapping!$S$2:$AL$2,Valeurs!$B572:$U572))</f>
        <v>6.5518278856654649E-2</v>
      </c>
      <c r="Q572">
        <f>Mapping!AH$2*Valeurs!Q572/(SUMPRODUCT(Mapping!$S$2:$AL$2,Valeurs!$B572:$U572))</f>
        <v>3.4384776321532542E-2</v>
      </c>
      <c r="R572">
        <f>Mapping!AI$2*Valeurs!R572/(SUMPRODUCT(Mapping!$S$2:$AL$2,Valeurs!$B572:$U572))</f>
        <v>8.3179129043453398E-2</v>
      </c>
      <c r="S572">
        <f>Mapping!AJ$2*Valeurs!S572/(SUMPRODUCT(Mapping!$S$2:$AL$2,Valeurs!$B572:$U572))</f>
        <v>2.481461125856994E-2</v>
      </c>
      <c r="T572">
        <f>Mapping!AK$2*Valeurs!T572/(SUMPRODUCT(Mapping!$S$2:$AL$2,Valeurs!$B572:$U572))</f>
        <v>2.9163276632633833E-2</v>
      </c>
      <c r="U572">
        <f>Mapping!AL$2*Valeurs!U572/(SUMPRODUCT(Mapping!$S$2:$AL$2,Valeurs!$B572:$U572))</f>
        <v>5.26816328373211E-2</v>
      </c>
      <c r="V572">
        <f>SUMPRODUCT(B572:U572,Rendements!B572:U572)</f>
        <v>-1.6724076287703608E-2</v>
      </c>
      <c r="W572">
        <f t="shared" si="8"/>
        <v>1.1904512548743691</v>
      </c>
    </row>
    <row r="573" spans="1:23" x14ac:dyDescent="0.25">
      <c r="A573" s="1" t="s">
        <v>592</v>
      </c>
      <c r="B573">
        <f>Mapping!S$2*Valeurs!B573/(SUMPRODUCT(Mapping!$S$2:$AL$2,Valeurs!$B573:$U573))</f>
        <v>4.3920693849696241E-2</v>
      </c>
      <c r="C573">
        <f>Mapping!T$2*Valeurs!C573/(SUMPRODUCT(Mapping!$S$2:$AL$2,Valeurs!$B573:$U573))</f>
        <v>4.5850703802176172E-2</v>
      </c>
      <c r="D573">
        <f>Mapping!U$2*Valeurs!D573/(SUMPRODUCT(Mapping!$S$2:$AL$2,Valeurs!$B573:$U573))</f>
        <v>3.3579594354364563E-2</v>
      </c>
      <c r="E573">
        <f>Mapping!V$2*Valeurs!E573/(SUMPRODUCT(Mapping!$S$2:$AL$2,Valeurs!$B573:$U573))</f>
        <v>3.9236603677358407E-2</v>
      </c>
      <c r="F573">
        <f>Mapping!W$2*Valeurs!F573/(SUMPRODUCT(Mapping!$S$2:$AL$2,Valeurs!$B573:$U573))</f>
        <v>6.7662242571398495E-2</v>
      </c>
      <c r="G573">
        <f>Mapping!X$2*Valeurs!G573/(SUMPRODUCT(Mapping!$S$2:$AL$2,Valeurs!$B573:$U573))</f>
        <v>6.2545246797068799E-2</v>
      </c>
      <c r="H573">
        <f>Mapping!Y$2*Valeurs!H573/(SUMPRODUCT(Mapping!$S$2:$AL$2,Valeurs!$B573:$U573))</f>
        <v>6.8230543297719076E-2</v>
      </c>
      <c r="I573">
        <f>Mapping!Z$2*Valeurs!I573/(SUMPRODUCT(Mapping!$S$2:$AL$2,Valeurs!$B573:$U573))</f>
        <v>5.3889374476606217E-2</v>
      </c>
      <c r="J573">
        <f>Mapping!AA$2*Valeurs!J573/(SUMPRODUCT(Mapping!$S$2:$AL$2,Valeurs!$B573:$U573))</f>
        <v>5.1436103568929395E-3</v>
      </c>
      <c r="K573">
        <f>Mapping!AB$2*Valeurs!K573/(SUMPRODUCT(Mapping!$S$2:$AL$2,Valeurs!$B573:$U573))</f>
        <v>3.7621830766840031E-2</v>
      </c>
      <c r="L573">
        <f>Mapping!AC$2*Valeurs!L573/(SUMPRODUCT(Mapping!$S$2:$AL$2,Valeurs!$B573:$U573))</f>
        <v>0.12802929394769466</v>
      </c>
      <c r="M573">
        <f>Mapping!AD$2*Valeurs!M573/(SUMPRODUCT(Mapping!$S$2:$AL$2,Valeurs!$B573:$U573))</f>
        <v>5.7291194702863854E-2</v>
      </c>
      <c r="N573">
        <f>Mapping!AE$2*Valeurs!N573/(SUMPRODUCT(Mapping!$S$2:$AL$2,Valeurs!$B573:$U573))</f>
        <v>3.6503531105137259E-2</v>
      </c>
      <c r="O573">
        <f>Mapping!AF$2*Valeurs!O573/(SUMPRODUCT(Mapping!$S$2:$AL$2,Valeurs!$B573:$U573))</f>
        <v>3.0687093980298404E-2</v>
      </c>
      <c r="P573">
        <f>Mapping!AG$2*Valeurs!P573/(SUMPRODUCT(Mapping!$S$2:$AL$2,Valeurs!$B573:$U573))</f>
        <v>6.7518117642356268E-2</v>
      </c>
      <c r="Q573">
        <f>Mapping!AH$2*Valeurs!Q573/(SUMPRODUCT(Mapping!$S$2:$AL$2,Valeurs!$B573:$U573))</f>
        <v>3.3857894324436949E-2</v>
      </c>
      <c r="R573">
        <f>Mapping!AI$2*Valeurs!R573/(SUMPRODUCT(Mapping!$S$2:$AL$2,Valeurs!$B573:$U573))</f>
        <v>8.2842732452707013E-2</v>
      </c>
      <c r="S573">
        <f>Mapping!AJ$2*Valeurs!S573/(SUMPRODUCT(Mapping!$S$2:$AL$2,Valeurs!$B573:$U573))</f>
        <v>2.4305250699303945E-2</v>
      </c>
      <c r="T573">
        <f>Mapping!AK$2*Valeurs!T573/(SUMPRODUCT(Mapping!$S$2:$AL$2,Valeurs!$B573:$U573))</f>
        <v>2.8134461598403212E-2</v>
      </c>
      <c r="U573">
        <f>Mapping!AL$2*Valeurs!U573/(SUMPRODUCT(Mapping!$S$2:$AL$2,Valeurs!$B573:$U573))</f>
        <v>5.3149985596677503E-2</v>
      </c>
      <c r="V573">
        <f>SUMPRODUCT(B573:U573,Rendements!B573:U573)</f>
        <v>-8.6002561936750349E-3</v>
      </c>
      <c r="W573">
        <f t="shared" si="8"/>
        <v>1.1802130690963677</v>
      </c>
    </row>
    <row r="574" spans="1:23" x14ac:dyDescent="0.25">
      <c r="A574" s="1" t="s">
        <v>593</v>
      </c>
      <c r="B574">
        <f>Mapping!S$2*Valeurs!B574/(SUMPRODUCT(Mapping!$S$2:$AL$2,Valeurs!$B574:$U574))</f>
        <v>4.4129599280559387E-2</v>
      </c>
      <c r="C574">
        <f>Mapping!T$2*Valeurs!C574/(SUMPRODUCT(Mapping!$S$2:$AL$2,Valeurs!$B574:$U574))</f>
        <v>4.6054986337170742E-2</v>
      </c>
      <c r="D574">
        <f>Mapping!U$2*Valeurs!D574/(SUMPRODUCT(Mapping!$S$2:$AL$2,Valeurs!$B574:$U574))</f>
        <v>3.3091370697091345E-2</v>
      </c>
      <c r="E574">
        <f>Mapping!V$2*Valeurs!E574/(SUMPRODUCT(Mapping!$S$2:$AL$2,Valeurs!$B574:$U574))</f>
        <v>3.8774851841439063E-2</v>
      </c>
      <c r="F574">
        <f>Mapping!W$2*Valeurs!F574/(SUMPRODUCT(Mapping!$S$2:$AL$2,Valeurs!$B574:$U574))</f>
        <v>6.9304980843663266E-2</v>
      </c>
      <c r="G574">
        <f>Mapping!X$2*Valeurs!G574/(SUMPRODUCT(Mapping!$S$2:$AL$2,Valeurs!$B574:$U574))</f>
        <v>6.244837689863255E-2</v>
      </c>
      <c r="H574">
        <f>Mapping!Y$2*Valeurs!H574/(SUMPRODUCT(Mapping!$S$2:$AL$2,Valeurs!$B574:$U574))</f>
        <v>6.9773011658944381E-2</v>
      </c>
      <c r="I574">
        <f>Mapping!Z$2*Valeurs!I574/(SUMPRODUCT(Mapping!$S$2:$AL$2,Valeurs!$B574:$U574))</f>
        <v>5.4302095980057516E-2</v>
      </c>
      <c r="J574">
        <f>Mapping!AA$2*Valeurs!J574/(SUMPRODUCT(Mapping!$S$2:$AL$2,Valeurs!$B574:$U574))</f>
        <v>5.1328912140785835E-3</v>
      </c>
      <c r="K574">
        <f>Mapping!AB$2*Valeurs!K574/(SUMPRODUCT(Mapping!$S$2:$AL$2,Valeurs!$B574:$U574))</f>
        <v>3.7366961334265564E-2</v>
      </c>
      <c r="L574">
        <f>Mapping!AC$2*Valeurs!L574/(SUMPRODUCT(Mapping!$S$2:$AL$2,Valeurs!$B574:$U574))</f>
        <v>0.12633878919211353</v>
      </c>
      <c r="M574">
        <f>Mapping!AD$2*Valeurs!M574/(SUMPRODUCT(Mapping!$S$2:$AL$2,Valeurs!$B574:$U574))</f>
        <v>5.6690530246099852E-2</v>
      </c>
      <c r="N574">
        <f>Mapping!AE$2*Valeurs!N574/(SUMPRODUCT(Mapping!$S$2:$AL$2,Valeurs!$B574:$U574))</f>
        <v>3.6138130000950897E-2</v>
      </c>
      <c r="O574">
        <f>Mapping!AF$2*Valeurs!O574/(SUMPRODUCT(Mapping!$S$2:$AL$2,Valeurs!$B574:$U574))</f>
        <v>3.0823516802590097E-2</v>
      </c>
      <c r="P574">
        <f>Mapping!AG$2*Valeurs!P574/(SUMPRODUCT(Mapping!$S$2:$AL$2,Valeurs!$B574:$U574))</f>
        <v>6.7020910743582504E-2</v>
      </c>
      <c r="Q574">
        <f>Mapping!AH$2*Valeurs!Q574/(SUMPRODUCT(Mapping!$S$2:$AL$2,Valeurs!$B574:$U574))</f>
        <v>3.48241052566182E-2</v>
      </c>
      <c r="R574">
        <f>Mapping!AI$2*Valeurs!R574/(SUMPRODUCT(Mapping!$S$2:$AL$2,Valeurs!$B574:$U574))</f>
        <v>8.3288164687710858E-2</v>
      </c>
      <c r="S574">
        <f>Mapping!AJ$2*Valeurs!S574/(SUMPRODUCT(Mapping!$S$2:$AL$2,Valeurs!$B574:$U574))</f>
        <v>2.3556010102557864E-2</v>
      </c>
      <c r="T574">
        <f>Mapping!AK$2*Valeurs!T574/(SUMPRODUCT(Mapping!$S$2:$AL$2,Valeurs!$B574:$U574))</f>
        <v>2.8281949558992988E-2</v>
      </c>
      <c r="U574">
        <f>Mapping!AL$2*Valeurs!U574/(SUMPRODUCT(Mapping!$S$2:$AL$2,Valeurs!$B574:$U574))</f>
        <v>5.2658767322880919E-2</v>
      </c>
      <c r="V574">
        <f>SUMPRODUCT(B574:U574,Rendements!B574:U574)</f>
        <v>-1.1619926118037298E-2</v>
      </c>
      <c r="W574">
        <f t="shared" si="8"/>
        <v>1.1664990804299258</v>
      </c>
    </row>
    <row r="575" spans="1:23" x14ac:dyDescent="0.25">
      <c r="A575" s="1" t="s">
        <v>594</v>
      </c>
      <c r="B575">
        <f>Mapping!S$2*Valeurs!B575/(SUMPRODUCT(Mapping!$S$2:$AL$2,Valeurs!$B575:$U575))</f>
        <v>4.4567924115238335E-2</v>
      </c>
      <c r="C575">
        <f>Mapping!T$2*Valeurs!C575/(SUMPRODUCT(Mapping!$S$2:$AL$2,Valeurs!$B575:$U575))</f>
        <v>4.5787333613634192E-2</v>
      </c>
      <c r="D575">
        <f>Mapping!U$2*Valeurs!D575/(SUMPRODUCT(Mapping!$S$2:$AL$2,Valeurs!$B575:$U575))</f>
        <v>3.3108605334777524E-2</v>
      </c>
      <c r="E575">
        <f>Mapping!V$2*Valeurs!E575/(SUMPRODUCT(Mapping!$S$2:$AL$2,Valeurs!$B575:$U575))</f>
        <v>3.8946188228546827E-2</v>
      </c>
      <c r="F575">
        <f>Mapping!W$2*Valeurs!F575/(SUMPRODUCT(Mapping!$S$2:$AL$2,Valeurs!$B575:$U575))</f>
        <v>6.883832972562319E-2</v>
      </c>
      <c r="G575">
        <f>Mapping!X$2*Valeurs!G575/(SUMPRODUCT(Mapping!$S$2:$AL$2,Valeurs!$B575:$U575))</f>
        <v>6.2653659495702813E-2</v>
      </c>
      <c r="H575">
        <f>Mapping!Y$2*Valeurs!H575/(SUMPRODUCT(Mapping!$S$2:$AL$2,Valeurs!$B575:$U575))</f>
        <v>6.8777632036258654E-2</v>
      </c>
      <c r="I575">
        <f>Mapping!Z$2*Valeurs!I575/(SUMPRODUCT(Mapping!$S$2:$AL$2,Valeurs!$B575:$U575))</f>
        <v>5.4299768917849572E-2</v>
      </c>
      <c r="J575">
        <f>Mapping!AA$2*Valeurs!J575/(SUMPRODUCT(Mapping!$S$2:$AL$2,Valeurs!$B575:$U575))</f>
        <v>5.1313167461661474E-3</v>
      </c>
      <c r="K575">
        <f>Mapping!AB$2*Valeurs!K575/(SUMPRODUCT(Mapping!$S$2:$AL$2,Valeurs!$B575:$U575))</f>
        <v>3.7333567332148862E-2</v>
      </c>
      <c r="L575">
        <f>Mapping!AC$2*Valeurs!L575/(SUMPRODUCT(Mapping!$S$2:$AL$2,Valeurs!$B575:$U575))</f>
        <v>0.12597500663181616</v>
      </c>
      <c r="M575">
        <f>Mapping!AD$2*Valeurs!M575/(SUMPRODUCT(Mapping!$S$2:$AL$2,Valeurs!$B575:$U575))</f>
        <v>5.7220106660623979E-2</v>
      </c>
      <c r="N575">
        <f>Mapping!AE$2*Valeurs!N575/(SUMPRODUCT(Mapping!$S$2:$AL$2,Valeurs!$B575:$U575))</f>
        <v>3.6821432814696721E-2</v>
      </c>
      <c r="O575">
        <f>Mapping!AF$2*Valeurs!O575/(SUMPRODUCT(Mapping!$S$2:$AL$2,Valeurs!$B575:$U575))</f>
        <v>3.1317977880190292E-2</v>
      </c>
      <c r="P575">
        <f>Mapping!AG$2*Valeurs!P575/(SUMPRODUCT(Mapping!$S$2:$AL$2,Valeurs!$B575:$U575))</f>
        <v>6.6925357766991975E-2</v>
      </c>
      <c r="Q575">
        <f>Mapping!AH$2*Valeurs!Q575/(SUMPRODUCT(Mapping!$S$2:$AL$2,Valeurs!$B575:$U575))</f>
        <v>3.4701749423946479E-2</v>
      </c>
      <c r="R575">
        <f>Mapping!AI$2*Valeurs!R575/(SUMPRODUCT(Mapping!$S$2:$AL$2,Valeurs!$B575:$U575))</f>
        <v>8.2923054849549774E-2</v>
      </c>
      <c r="S575">
        <f>Mapping!AJ$2*Valeurs!S575/(SUMPRODUCT(Mapping!$S$2:$AL$2,Valeurs!$B575:$U575))</f>
        <v>2.3814636848850292E-2</v>
      </c>
      <c r="T575">
        <f>Mapping!AK$2*Valeurs!T575/(SUMPRODUCT(Mapping!$S$2:$AL$2,Valeurs!$B575:$U575))</f>
        <v>2.8107920427028796E-2</v>
      </c>
      <c r="U575">
        <f>Mapping!AL$2*Valeurs!U575/(SUMPRODUCT(Mapping!$S$2:$AL$2,Valeurs!$B575:$U575))</f>
        <v>5.2748431150359723E-2</v>
      </c>
      <c r="V575">
        <f>SUMPRODUCT(B575:U575,Rendements!B575:U575)</f>
        <v>-4.6277978824814717E-4</v>
      </c>
      <c r="W575">
        <f t="shared" si="8"/>
        <v>1.1659592482324928</v>
      </c>
    </row>
    <row r="576" spans="1:23" x14ac:dyDescent="0.25">
      <c r="A576" s="1" t="s">
        <v>595</v>
      </c>
      <c r="B576">
        <f>Mapping!S$2*Valeurs!B576/(SUMPRODUCT(Mapping!$S$2:$AL$2,Valeurs!$B576:$U576))</f>
        <v>4.4647909146814428E-2</v>
      </c>
      <c r="C576">
        <f>Mapping!T$2*Valeurs!C576/(SUMPRODUCT(Mapping!$S$2:$AL$2,Valeurs!$B576:$U576))</f>
        <v>4.6374598647776759E-2</v>
      </c>
      <c r="D576">
        <f>Mapping!U$2*Valeurs!D576/(SUMPRODUCT(Mapping!$S$2:$AL$2,Valeurs!$B576:$U576))</f>
        <v>3.3413486518804845E-2</v>
      </c>
      <c r="E576">
        <f>Mapping!V$2*Valeurs!E576/(SUMPRODUCT(Mapping!$S$2:$AL$2,Valeurs!$B576:$U576))</f>
        <v>3.8766240413478287E-2</v>
      </c>
      <c r="F576">
        <f>Mapping!W$2*Valeurs!F576/(SUMPRODUCT(Mapping!$S$2:$AL$2,Valeurs!$B576:$U576))</f>
        <v>6.8385306850271499E-2</v>
      </c>
      <c r="G576">
        <f>Mapping!X$2*Valeurs!G576/(SUMPRODUCT(Mapping!$S$2:$AL$2,Valeurs!$B576:$U576))</f>
        <v>6.3626159780223651E-2</v>
      </c>
      <c r="H576">
        <f>Mapping!Y$2*Valeurs!H576/(SUMPRODUCT(Mapping!$S$2:$AL$2,Valeurs!$B576:$U576))</f>
        <v>6.9310690360751756E-2</v>
      </c>
      <c r="I576">
        <f>Mapping!Z$2*Valeurs!I576/(SUMPRODUCT(Mapping!$S$2:$AL$2,Valeurs!$B576:$U576))</f>
        <v>5.5329531288006058E-2</v>
      </c>
      <c r="J576">
        <f>Mapping!AA$2*Valeurs!J576/(SUMPRODUCT(Mapping!$S$2:$AL$2,Valeurs!$B576:$U576))</f>
        <v>5.0718581425492053E-3</v>
      </c>
      <c r="K576">
        <f>Mapping!AB$2*Valeurs!K576/(SUMPRODUCT(Mapping!$S$2:$AL$2,Valeurs!$B576:$U576))</f>
        <v>3.7008679336069404E-2</v>
      </c>
      <c r="L576">
        <f>Mapping!AC$2*Valeurs!L576/(SUMPRODUCT(Mapping!$S$2:$AL$2,Valeurs!$B576:$U576))</f>
        <v>0.1252083046229121</v>
      </c>
      <c r="M576">
        <f>Mapping!AD$2*Valeurs!M576/(SUMPRODUCT(Mapping!$S$2:$AL$2,Valeurs!$B576:$U576))</f>
        <v>5.6264736507624882E-2</v>
      </c>
      <c r="N576">
        <f>Mapping!AE$2*Valeurs!N576/(SUMPRODUCT(Mapping!$S$2:$AL$2,Valeurs!$B576:$U576))</f>
        <v>3.6155404747417887E-2</v>
      </c>
      <c r="O576">
        <f>Mapping!AF$2*Valeurs!O576/(SUMPRODUCT(Mapping!$S$2:$AL$2,Valeurs!$B576:$U576))</f>
        <v>3.1200184373787278E-2</v>
      </c>
      <c r="P576">
        <f>Mapping!AG$2*Valeurs!P576/(SUMPRODUCT(Mapping!$S$2:$AL$2,Valeurs!$B576:$U576))</f>
        <v>6.6607911531299593E-2</v>
      </c>
      <c r="Q576">
        <f>Mapping!AH$2*Valeurs!Q576/(SUMPRODUCT(Mapping!$S$2:$AL$2,Valeurs!$B576:$U576))</f>
        <v>3.4453473328513846E-2</v>
      </c>
      <c r="R576">
        <f>Mapping!AI$2*Valeurs!R576/(SUMPRODUCT(Mapping!$S$2:$AL$2,Valeurs!$B576:$U576))</f>
        <v>8.1918780948923728E-2</v>
      </c>
      <c r="S576">
        <f>Mapping!AJ$2*Valeurs!S576/(SUMPRODUCT(Mapping!$S$2:$AL$2,Valeurs!$B576:$U576))</f>
        <v>2.4100030094876681E-2</v>
      </c>
      <c r="T576">
        <f>Mapping!AK$2*Valeurs!T576/(SUMPRODUCT(Mapping!$S$2:$AL$2,Valeurs!$B576:$U576))</f>
        <v>2.7663552457882601E-2</v>
      </c>
      <c r="U576">
        <f>Mapping!AL$2*Valeurs!U576/(SUMPRODUCT(Mapping!$S$2:$AL$2,Valeurs!$B576:$U576))</f>
        <v>5.4493160902015579E-2</v>
      </c>
      <c r="V576">
        <f>SUMPRODUCT(B576:U576,Rendements!B576:U576)</f>
        <v>-4.8547424250145101E-3</v>
      </c>
      <c r="W576">
        <f t="shared" si="8"/>
        <v>1.1602988164042605</v>
      </c>
    </row>
    <row r="577" spans="1:23" x14ac:dyDescent="0.25">
      <c r="A577" s="1" t="s">
        <v>596</v>
      </c>
      <c r="B577">
        <f>Mapping!S$2*Valeurs!B577/(SUMPRODUCT(Mapping!$S$2:$AL$2,Valeurs!$B577:$U577))</f>
        <v>4.5263877478427222E-2</v>
      </c>
      <c r="C577">
        <f>Mapping!T$2*Valeurs!C577/(SUMPRODUCT(Mapping!$S$2:$AL$2,Valeurs!$B577:$U577))</f>
        <v>4.6328499721521088E-2</v>
      </c>
      <c r="D577">
        <f>Mapping!U$2*Valeurs!D577/(SUMPRODUCT(Mapping!$S$2:$AL$2,Valeurs!$B577:$U577))</f>
        <v>3.2841856996066669E-2</v>
      </c>
      <c r="E577">
        <f>Mapping!V$2*Valeurs!E577/(SUMPRODUCT(Mapping!$S$2:$AL$2,Valeurs!$B577:$U577))</f>
        <v>3.9450419677264439E-2</v>
      </c>
      <c r="F577">
        <f>Mapping!W$2*Valeurs!F577/(SUMPRODUCT(Mapping!$S$2:$AL$2,Valeurs!$B577:$U577))</f>
        <v>6.7050455060272254E-2</v>
      </c>
      <c r="G577">
        <f>Mapping!X$2*Valeurs!G577/(SUMPRODUCT(Mapping!$S$2:$AL$2,Valeurs!$B577:$U577))</f>
        <v>6.2801537150505862E-2</v>
      </c>
      <c r="H577">
        <f>Mapping!Y$2*Valeurs!H577/(SUMPRODUCT(Mapping!$S$2:$AL$2,Valeurs!$B577:$U577))</f>
        <v>6.866208053332426E-2</v>
      </c>
      <c r="I577">
        <f>Mapping!Z$2*Valeurs!I577/(SUMPRODUCT(Mapping!$S$2:$AL$2,Valeurs!$B577:$U577))</f>
        <v>5.5192491468010876E-2</v>
      </c>
      <c r="J577">
        <f>Mapping!AA$2*Valeurs!J577/(SUMPRODUCT(Mapping!$S$2:$AL$2,Valeurs!$B577:$U577))</f>
        <v>5.0219548419209075E-3</v>
      </c>
      <c r="K577">
        <f>Mapping!AB$2*Valeurs!K577/(SUMPRODUCT(Mapping!$S$2:$AL$2,Valeurs!$B577:$U577))</f>
        <v>3.6936288089385913E-2</v>
      </c>
      <c r="L577">
        <f>Mapping!AC$2*Valeurs!L577/(SUMPRODUCT(Mapping!$S$2:$AL$2,Valeurs!$B577:$U577))</f>
        <v>0.12782823030082563</v>
      </c>
      <c r="M577">
        <f>Mapping!AD$2*Valeurs!M577/(SUMPRODUCT(Mapping!$S$2:$AL$2,Valeurs!$B577:$U577))</f>
        <v>5.6565540779731811E-2</v>
      </c>
      <c r="N577">
        <f>Mapping!AE$2*Valeurs!N577/(SUMPRODUCT(Mapping!$S$2:$AL$2,Valeurs!$B577:$U577))</f>
        <v>3.6600174890256069E-2</v>
      </c>
      <c r="O577">
        <f>Mapping!AF$2*Valeurs!O577/(SUMPRODUCT(Mapping!$S$2:$AL$2,Valeurs!$B577:$U577))</f>
        <v>3.0615812105088371E-2</v>
      </c>
      <c r="P577">
        <f>Mapping!AG$2*Valeurs!P577/(SUMPRODUCT(Mapping!$S$2:$AL$2,Valeurs!$B577:$U577))</f>
        <v>6.6809271265433137E-2</v>
      </c>
      <c r="Q577">
        <f>Mapping!AH$2*Valeurs!Q577/(SUMPRODUCT(Mapping!$S$2:$AL$2,Valeurs!$B577:$U577))</f>
        <v>3.470921621344808E-2</v>
      </c>
      <c r="R577">
        <f>Mapping!AI$2*Valeurs!R577/(SUMPRODUCT(Mapping!$S$2:$AL$2,Valeurs!$B577:$U577))</f>
        <v>8.2123745738016826E-2</v>
      </c>
      <c r="S577">
        <f>Mapping!AJ$2*Valeurs!S577/(SUMPRODUCT(Mapping!$S$2:$AL$2,Valeurs!$B577:$U577))</f>
        <v>2.4230446589334799E-2</v>
      </c>
      <c r="T577">
        <f>Mapping!AK$2*Valeurs!T577/(SUMPRODUCT(Mapping!$S$2:$AL$2,Valeurs!$B577:$U577))</f>
        <v>2.7667714952691207E-2</v>
      </c>
      <c r="U577">
        <f>Mapping!AL$2*Valeurs!U577/(SUMPRODUCT(Mapping!$S$2:$AL$2,Valeurs!$B577:$U577))</f>
        <v>5.3300386148474703E-2</v>
      </c>
      <c r="V577">
        <f>SUMPRODUCT(B577:U577,Rendements!B577:U577)</f>
        <v>5.0140530562422818E-3</v>
      </c>
      <c r="W577">
        <f t="shared" si="8"/>
        <v>1.1661166162308068</v>
      </c>
    </row>
    <row r="578" spans="1:23" x14ac:dyDescent="0.25">
      <c r="A578" s="1" t="s">
        <v>597</v>
      </c>
      <c r="B578">
        <f>Mapping!S$2*Valeurs!B578/(SUMPRODUCT(Mapping!$S$2:$AL$2,Valeurs!$B578:$U578))</f>
        <v>4.5263877478427222E-2</v>
      </c>
      <c r="C578">
        <f>Mapping!T$2*Valeurs!C578/(SUMPRODUCT(Mapping!$S$2:$AL$2,Valeurs!$B578:$U578))</f>
        <v>4.6328499721521088E-2</v>
      </c>
      <c r="D578">
        <f>Mapping!U$2*Valeurs!D578/(SUMPRODUCT(Mapping!$S$2:$AL$2,Valeurs!$B578:$U578))</f>
        <v>3.2841856996066669E-2</v>
      </c>
      <c r="E578">
        <f>Mapping!V$2*Valeurs!E578/(SUMPRODUCT(Mapping!$S$2:$AL$2,Valeurs!$B578:$U578))</f>
        <v>3.9450419677264439E-2</v>
      </c>
      <c r="F578">
        <f>Mapping!W$2*Valeurs!F578/(SUMPRODUCT(Mapping!$S$2:$AL$2,Valeurs!$B578:$U578))</f>
        <v>6.7050455060272254E-2</v>
      </c>
      <c r="G578">
        <f>Mapping!X$2*Valeurs!G578/(SUMPRODUCT(Mapping!$S$2:$AL$2,Valeurs!$B578:$U578))</f>
        <v>6.2801537150505862E-2</v>
      </c>
      <c r="H578">
        <f>Mapping!Y$2*Valeurs!H578/(SUMPRODUCT(Mapping!$S$2:$AL$2,Valeurs!$B578:$U578))</f>
        <v>6.866208053332426E-2</v>
      </c>
      <c r="I578">
        <f>Mapping!Z$2*Valeurs!I578/(SUMPRODUCT(Mapping!$S$2:$AL$2,Valeurs!$B578:$U578))</f>
        <v>5.5192491468010876E-2</v>
      </c>
      <c r="J578">
        <f>Mapping!AA$2*Valeurs!J578/(SUMPRODUCT(Mapping!$S$2:$AL$2,Valeurs!$B578:$U578))</f>
        <v>5.0219548419209075E-3</v>
      </c>
      <c r="K578">
        <f>Mapping!AB$2*Valeurs!K578/(SUMPRODUCT(Mapping!$S$2:$AL$2,Valeurs!$B578:$U578))</f>
        <v>3.6936288089385913E-2</v>
      </c>
      <c r="L578">
        <f>Mapping!AC$2*Valeurs!L578/(SUMPRODUCT(Mapping!$S$2:$AL$2,Valeurs!$B578:$U578))</f>
        <v>0.12782823030082563</v>
      </c>
      <c r="M578">
        <f>Mapping!AD$2*Valeurs!M578/(SUMPRODUCT(Mapping!$S$2:$AL$2,Valeurs!$B578:$U578))</f>
        <v>5.6565540779731811E-2</v>
      </c>
      <c r="N578">
        <f>Mapping!AE$2*Valeurs!N578/(SUMPRODUCT(Mapping!$S$2:$AL$2,Valeurs!$B578:$U578))</f>
        <v>3.6600174890256069E-2</v>
      </c>
      <c r="O578">
        <f>Mapping!AF$2*Valeurs!O578/(SUMPRODUCT(Mapping!$S$2:$AL$2,Valeurs!$B578:$U578))</f>
        <v>3.0615812105088371E-2</v>
      </c>
      <c r="P578">
        <f>Mapping!AG$2*Valeurs!P578/(SUMPRODUCT(Mapping!$S$2:$AL$2,Valeurs!$B578:$U578))</f>
        <v>6.6809271265433137E-2</v>
      </c>
      <c r="Q578">
        <f>Mapping!AH$2*Valeurs!Q578/(SUMPRODUCT(Mapping!$S$2:$AL$2,Valeurs!$B578:$U578))</f>
        <v>3.470921621344808E-2</v>
      </c>
      <c r="R578">
        <f>Mapping!AI$2*Valeurs!R578/(SUMPRODUCT(Mapping!$S$2:$AL$2,Valeurs!$B578:$U578))</f>
        <v>8.2123745738016826E-2</v>
      </c>
      <c r="S578">
        <f>Mapping!AJ$2*Valeurs!S578/(SUMPRODUCT(Mapping!$S$2:$AL$2,Valeurs!$B578:$U578))</f>
        <v>2.4230446589334799E-2</v>
      </c>
      <c r="T578">
        <f>Mapping!AK$2*Valeurs!T578/(SUMPRODUCT(Mapping!$S$2:$AL$2,Valeurs!$B578:$U578))</f>
        <v>2.7667714952691207E-2</v>
      </c>
      <c r="U578">
        <f>Mapping!AL$2*Valeurs!U578/(SUMPRODUCT(Mapping!$S$2:$AL$2,Valeurs!$B578:$U578))</f>
        <v>5.3300386148474703E-2</v>
      </c>
      <c r="V578">
        <f>SUMPRODUCT(B578:U578,Rendements!B578:U578)</f>
        <v>0</v>
      </c>
      <c r="W578">
        <f t="shared" si="8"/>
        <v>1.1661166162308068</v>
      </c>
    </row>
    <row r="579" spans="1:23" x14ac:dyDescent="0.25">
      <c r="A579" s="1" t="s">
        <v>598</v>
      </c>
      <c r="B579">
        <f>Mapping!S$2*Valeurs!B579/(SUMPRODUCT(Mapping!$S$2:$AL$2,Valeurs!$B579:$U579))</f>
        <v>4.4996907237535952E-2</v>
      </c>
      <c r="C579">
        <f>Mapping!T$2*Valeurs!C579/(SUMPRODUCT(Mapping!$S$2:$AL$2,Valeurs!$B579:$U579))</f>
        <v>4.6175704883046328E-2</v>
      </c>
      <c r="D579">
        <f>Mapping!U$2*Valeurs!D579/(SUMPRODUCT(Mapping!$S$2:$AL$2,Valeurs!$B579:$U579))</f>
        <v>3.2251906834542834E-2</v>
      </c>
      <c r="E579">
        <f>Mapping!V$2*Valeurs!E579/(SUMPRODUCT(Mapping!$S$2:$AL$2,Valeurs!$B579:$U579))</f>
        <v>3.9471326104468345E-2</v>
      </c>
      <c r="F579">
        <f>Mapping!W$2*Valeurs!F579/(SUMPRODUCT(Mapping!$S$2:$AL$2,Valeurs!$B579:$U579))</f>
        <v>6.6254333599425633E-2</v>
      </c>
      <c r="G579">
        <f>Mapping!X$2*Valeurs!G579/(SUMPRODUCT(Mapping!$S$2:$AL$2,Valeurs!$B579:$U579))</f>
        <v>6.2425756389324662E-2</v>
      </c>
      <c r="H579">
        <f>Mapping!Y$2*Valeurs!H579/(SUMPRODUCT(Mapping!$S$2:$AL$2,Valeurs!$B579:$U579))</f>
        <v>6.7687133065335067E-2</v>
      </c>
      <c r="I579">
        <f>Mapping!Z$2*Valeurs!I579/(SUMPRODUCT(Mapping!$S$2:$AL$2,Valeurs!$B579:$U579))</f>
        <v>5.5057442138151384E-2</v>
      </c>
      <c r="J579">
        <f>Mapping!AA$2*Valeurs!J579/(SUMPRODUCT(Mapping!$S$2:$AL$2,Valeurs!$B579:$U579))</f>
        <v>5.1176524570116441E-3</v>
      </c>
      <c r="K579">
        <f>Mapping!AB$2*Valeurs!K579/(SUMPRODUCT(Mapping!$S$2:$AL$2,Valeurs!$B579:$U579))</f>
        <v>3.8108767152434594E-2</v>
      </c>
      <c r="L579">
        <f>Mapping!AC$2*Valeurs!L579/(SUMPRODUCT(Mapping!$S$2:$AL$2,Valeurs!$B579:$U579))</f>
        <v>0.1250542928072744</v>
      </c>
      <c r="M579">
        <f>Mapping!AD$2*Valeurs!M579/(SUMPRODUCT(Mapping!$S$2:$AL$2,Valeurs!$B579:$U579))</f>
        <v>5.8478055665771307E-2</v>
      </c>
      <c r="N579">
        <f>Mapping!AE$2*Valeurs!N579/(SUMPRODUCT(Mapping!$S$2:$AL$2,Valeurs!$B579:$U579))</f>
        <v>3.7551434079658969E-2</v>
      </c>
      <c r="O579">
        <f>Mapping!AF$2*Valeurs!O579/(SUMPRODUCT(Mapping!$S$2:$AL$2,Valeurs!$B579:$U579))</f>
        <v>3.0407710681713319E-2</v>
      </c>
      <c r="P579">
        <f>Mapping!AG$2*Valeurs!P579/(SUMPRODUCT(Mapping!$S$2:$AL$2,Valeurs!$B579:$U579))</f>
        <v>6.6516682123132179E-2</v>
      </c>
      <c r="Q579">
        <f>Mapping!AH$2*Valeurs!Q579/(SUMPRODUCT(Mapping!$S$2:$AL$2,Valeurs!$B579:$U579))</f>
        <v>3.415693172820345E-2</v>
      </c>
      <c r="R579">
        <f>Mapping!AI$2*Valeurs!R579/(SUMPRODUCT(Mapping!$S$2:$AL$2,Valeurs!$B579:$U579))</f>
        <v>8.4033610487274313E-2</v>
      </c>
      <c r="S579">
        <f>Mapping!AJ$2*Valeurs!S579/(SUMPRODUCT(Mapping!$S$2:$AL$2,Valeurs!$B579:$U579))</f>
        <v>2.4302935284081239E-2</v>
      </c>
      <c r="T579">
        <f>Mapping!AK$2*Valeurs!T579/(SUMPRODUCT(Mapping!$S$2:$AL$2,Valeurs!$B579:$U579))</f>
        <v>2.8257793110076278E-2</v>
      </c>
      <c r="U579">
        <f>Mapping!AL$2*Valeurs!U579/(SUMPRODUCT(Mapping!$S$2:$AL$2,Valeurs!$B579:$U579))</f>
        <v>5.3693624171538168E-2</v>
      </c>
      <c r="V579">
        <f>SUMPRODUCT(B579:U579,Rendements!B579:U579)</f>
        <v>1.6472651444065879E-2</v>
      </c>
      <c r="W579">
        <f t="shared" si="8"/>
        <v>1.1853256487931103</v>
      </c>
    </row>
    <row r="580" spans="1:23" x14ac:dyDescent="0.25">
      <c r="A580" s="1" t="s">
        <v>599</v>
      </c>
      <c r="B580">
        <f>Mapping!S$2*Valeurs!B580/(SUMPRODUCT(Mapping!$S$2:$AL$2,Valeurs!$B580:$U580))</f>
        <v>4.3023694861400258E-2</v>
      </c>
      <c r="C580">
        <f>Mapping!T$2*Valeurs!C580/(SUMPRODUCT(Mapping!$S$2:$AL$2,Valeurs!$B580:$U580))</f>
        <v>4.6351984873104803E-2</v>
      </c>
      <c r="D580">
        <f>Mapping!U$2*Valeurs!D580/(SUMPRODUCT(Mapping!$S$2:$AL$2,Valeurs!$B580:$U580))</f>
        <v>3.2342296654784275E-2</v>
      </c>
      <c r="E580">
        <f>Mapping!V$2*Valeurs!E580/(SUMPRODUCT(Mapping!$S$2:$AL$2,Valeurs!$B580:$U580))</f>
        <v>3.8962453517651714E-2</v>
      </c>
      <c r="F580">
        <f>Mapping!W$2*Valeurs!F580/(SUMPRODUCT(Mapping!$S$2:$AL$2,Valeurs!$B580:$U580))</f>
        <v>6.6897892084342381E-2</v>
      </c>
      <c r="G580">
        <f>Mapping!X$2*Valeurs!G580/(SUMPRODUCT(Mapping!$S$2:$AL$2,Valeurs!$B580:$U580))</f>
        <v>6.2889573577254942E-2</v>
      </c>
      <c r="H580">
        <f>Mapping!Y$2*Valeurs!H580/(SUMPRODUCT(Mapping!$S$2:$AL$2,Valeurs!$B580:$U580))</f>
        <v>6.8152431193080704E-2</v>
      </c>
      <c r="I580">
        <f>Mapping!Z$2*Valeurs!I580/(SUMPRODUCT(Mapping!$S$2:$AL$2,Valeurs!$B580:$U580))</f>
        <v>5.5190920980216628E-2</v>
      </c>
      <c r="J580">
        <f>Mapping!AA$2*Valeurs!J580/(SUMPRODUCT(Mapping!$S$2:$AL$2,Valeurs!$B580:$U580))</f>
        <v>5.1841711367467446E-3</v>
      </c>
      <c r="K580">
        <f>Mapping!AB$2*Valeurs!K580/(SUMPRODUCT(Mapping!$S$2:$AL$2,Valeurs!$B580:$U580))</f>
        <v>3.9333784002598363E-2</v>
      </c>
      <c r="L580">
        <f>Mapping!AC$2*Valeurs!L580/(SUMPRODUCT(Mapping!$S$2:$AL$2,Valeurs!$B580:$U580))</f>
        <v>0.12469204675505009</v>
      </c>
      <c r="M580">
        <f>Mapping!AD$2*Valeurs!M580/(SUMPRODUCT(Mapping!$S$2:$AL$2,Valeurs!$B580:$U580))</f>
        <v>5.8263654612169827E-2</v>
      </c>
      <c r="N580">
        <f>Mapping!AE$2*Valeurs!N580/(SUMPRODUCT(Mapping!$S$2:$AL$2,Valeurs!$B580:$U580))</f>
        <v>3.8895852575951934E-2</v>
      </c>
      <c r="O580">
        <f>Mapping!AF$2*Valeurs!O580/(SUMPRODUCT(Mapping!$S$2:$AL$2,Valeurs!$B580:$U580))</f>
        <v>2.7929817337187492E-2</v>
      </c>
      <c r="P580">
        <f>Mapping!AG$2*Valeurs!P580/(SUMPRODUCT(Mapping!$S$2:$AL$2,Valeurs!$B580:$U580))</f>
        <v>6.5468992788570227E-2</v>
      </c>
      <c r="Q580">
        <f>Mapping!AH$2*Valeurs!Q580/(SUMPRODUCT(Mapping!$S$2:$AL$2,Valeurs!$B580:$U580))</f>
        <v>3.4626462628947308E-2</v>
      </c>
      <c r="R580">
        <f>Mapping!AI$2*Valeurs!R580/(SUMPRODUCT(Mapping!$S$2:$AL$2,Valeurs!$B580:$U580))</f>
        <v>8.639137646859979E-2</v>
      </c>
      <c r="S580">
        <f>Mapping!AJ$2*Valeurs!S580/(SUMPRODUCT(Mapping!$S$2:$AL$2,Valeurs!$B580:$U580))</f>
        <v>2.4439122713064716E-2</v>
      </c>
      <c r="T580">
        <f>Mapping!AK$2*Valeurs!T580/(SUMPRODUCT(Mapping!$S$2:$AL$2,Valeurs!$B580:$U580))</f>
        <v>2.8178350562202102E-2</v>
      </c>
      <c r="U580">
        <f>Mapping!AL$2*Valeurs!U580/(SUMPRODUCT(Mapping!$S$2:$AL$2,Valeurs!$B580:$U580))</f>
        <v>5.2785120677075692E-2</v>
      </c>
      <c r="V580">
        <f>SUMPRODUCT(B580:U580,Rendements!B580:U580)</f>
        <v>-5.0704943882836518E-3</v>
      </c>
      <c r="W580">
        <f t="shared" ref="W580:W643" si="9">W579*(V580+1)</f>
        <v>1.1793154617426163</v>
      </c>
    </row>
    <row r="581" spans="1:23" x14ac:dyDescent="0.25">
      <c r="A581" s="1" t="s">
        <v>600</v>
      </c>
      <c r="B581">
        <f>Mapping!S$2*Valeurs!B581/(SUMPRODUCT(Mapping!$S$2:$AL$2,Valeurs!$B581:$U581))</f>
        <v>4.1692264991711789E-2</v>
      </c>
      <c r="C581">
        <f>Mapping!T$2*Valeurs!C581/(SUMPRODUCT(Mapping!$S$2:$AL$2,Valeurs!$B581:$U581))</f>
        <v>4.649140246872132E-2</v>
      </c>
      <c r="D581">
        <f>Mapping!U$2*Valeurs!D581/(SUMPRODUCT(Mapping!$S$2:$AL$2,Valeurs!$B581:$U581))</f>
        <v>3.2401475945056928E-2</v>
      </c>
      <c r="E581">
        <f>Mapping!V$2*Valeurs!E581/(SUMPRODUCT(Mapping!$S$2:$AL$2,Valeurs!$B581:$U581))</f>
        <v>3.9142369769700612E-2</v>
      </c>
      <c r="F581">
        <f>Mapping!W$2*Valeurs!F581/(SUMPRODUCT(Mapping!$S$2:$AL$2,Valeurs!$B581:$U581))</f>
        <v>6.8112503654455078E-2</v>
      </c>
      <c r="G581">
        <f>Mapping!X$2*Valeurs!G581/(SUMPRODUCT(Mapping!$S$2:$AL$2,Valeurs!$B581:$U581))</f>
        <v>6.3321501158311172E-2</v>
      </c>
      <c r="H581">
        <f>Mapping!Y$2*Valeurs!H581/(SUMPRODUCT(Mapping!$S$2:$AL$2,Valeurs!$B581:$U581))</f>
        <v>6.8448117933932753E-2</v>
      </c>
      <c r="I581">
        <f>Mapping!Z$2*Valeurs!I581/(SUMPRODUCT(Mapping!$S$2:$AL$2,Valeurs!$B581:$U581))</f>
        <v>5.2856600700514442E-2</v>
      </c>
      <c r="J581">
        <f>Mapping!AA$2*Valeurs!J581/(SUMPRODUCT(Mapping!$S$2:$AL$2,Valeurs!$B581:$U581))</f>
        <v>5.2599743265428593E-3</v>
      </c>
      <c r="K581">
        <f>Mapping!AB$2*Valeurs!K581/(SUMPRODUCT(Mapping!$S$2:$AL$2,Valeurs!$B581:$U581))</f>
        <v>3.8839782510656271E-2</v>
      </c>
      <c r="L581">
        <f>Mapping!AC$2*Valeurs!L581/(SUMPRODUCT(Mapping!$S$2:$AL$2,Valeurs!$B581:$U581))</f>
        <v>0.12360188536270923</v>
      </c>
      <c r="M581">
        <f>Mapping!AD$2*Valeurs!M581/(SUMPRODUCT(Mapping!$S$2:$AL$2,Valeurs!$B581:$U581))</f>
        <v>5.8215445109961871E-2</v>
      </c>
      <c r="N581">
        <f>Mapping!AE$2*Valeurs!N581/(SUMPRODUCT(Mapping!$S$2:$AL$2,Valeurs!$B581:$U581))</f>
        <v>3.9567596553772996E-2</v>
      </c>
      <c r="O581">
        <f>Mapping!AF$2*Valeurs!O581/(SUMPRODUCT(Mapping!$S$2:$AL$2,Valeurs!$B581:$U581))</f>
        <v>2.8310374619588605E-2</v>
      </c>
      <c r="P581">
        <f>Mapping!AG$2*Valeurs!P581/(SUMPRODUCT(Mapping!$S$2:$AL$2,Valeurs!$B581:$U581))</f>
        <v>6.5939613966758223E-2</v>
      </c>
      <c r="Q581">
        <f>Mapping!AH$2*Valeurs!Q581/(SUMPRODUCT(Mapping!$S$2:$AL$2,Valeurs!$B581:$U581))</f>
        <v>3.4877850073705745E-2</v>
      </c>
      <c r="R581">
        <f>Mapping!AI$2*Valeurs!R581/(SUMPRODUCT(Mapping!$S$2:$AL$2,Valeurs!$B581:$U581))</f>
        <v>8.7752193006675847E-2</v>
      </c>
      <c r="S581">
        <f>Mapping!AJ$2*Valeurs!S581/(SUMPRODUCT(Mapping!$S$2:$AL$2,Valeurs!$B581:$U581))</f>
        <v>2.4626811712765689E-2</v>
      </c>
      <c r="T581">
        <f>Mapping!AK$2*Valeurs!T581/(SUMPRODUCT(Mapping!$S$2:$AL$2,Valeurs!$B581:$U581))</f>
        <v>2.7775232560206798E-2</v>
      </c>
      <c r="U581">
        <f>Mapping!AL$2*Valeurs!U581/(SUMPRODUCT(Mapping!$S$2:$AL$2,Valeurs!$B581:$U581))</f>
        <v>5.2767003574251875E-2</v>
      </c>
      <c r="V581">
        <f>SUMPRODUCT(B581:U581,Rendements!B581:U581)</f>
        <v>-2.9861698578007401E-3</v>
      </c>
      <c r="W581">
        <f t="shared" si="9"/>
        <v>1.1757938254579221</v>
      </c>
    </row>
    <row r="582" spans="1:23" x14ac:dyDescent="0.25">
      <c r="A582" s="1" t="s">
        <v>601</v>
      </c>
      <c r="B582">
        <f>Mapping!S$2*Valeurs!B582/(SUMPRODUCT(Mapping!$S$2:$AL$2,Valeurs!$B582:$U582))</f>
        <v>4.1560923999488894E-2</v>
      </c>
      <c r="C582">
        <f>Mapping!T$2*Valeurs!C582/(SUMPRODUCT(Mapping!$S$2:$AL$2,Valeurs!$B582:$U582))</f>
        <v>4.6493935859758535E-2</v>
      </c>
      <c r="D582">
        <f>Mapping!U$2*Valeurs!D582/(SUMPRODUCT(Mapping!$S$2:$AL$2,Valeurs!$B582:$U582))</f>
        <v>3.2595370770739242E-2</v>
      </c>
      <c r="E582">
        <f>Mapping!V$2*Valeurs!E582/(SUMPRODUCT(Mapping!$S$2:$AL$2,Valeurs!$B582:$U582))</f>
        <v>3.9005418712709967E-2</v>
      </c>
      <c r="F582">
        <f>Mapping!W$2*Valeurs!F582/(SUMPRODUCT(Mapping!$S$2:$AL$2,Valeurs!$B582:$U582))</f>
        <v>6.75109102483053E-2</v>
      </c>
      <c r="G582">
        <f>Mapping!X$2*Valeurs!G582/(SUMPRODUCT(Mapping!$S$2:$AL$2,Valeurs!$B582:$U582))</f>
        <v>6.3144748923688224E-2</v>
      </c>
      <c r="H582">
        <f>Mapping!Y$2*Valeurs!H582/(SUMPRODUCT(Mapping!$S$2:$AL$2,Valeurs!$B582:$U582))</f>
        <v>6.8322748386726057E-2</v>
      </c>
      <c r="I582">
        <f>Mapping!Z$2*Valeurs!I582/(SUMPRODUCT(Mapping!$S$2:$AL$2,Valeurs!$B582:$U582))</f>
        <v>5.2611587717923756E-2</v>
      </c>
      <c r="J582">
        <f>Mapping!AA$2*Valeurs!J582/(SUMPRODUCT(Mapping!$S$2:$AL$2,Valeurs!$B582:$U582))</f>
        <v>5.2189646213576732E-3</v>
      </c>
      <c r="K582">
        <f>Mapping!AB$2*Valeurs!K582/(SUMPRODUCT(Mapping!$S$2:$AL$2,Valeurs!$B582:$U582))</f>
        <v>3.8718875335356083E-2</v>
      </c>
      <c r="L582">
        <f>Mapping!AC$2*Valeurs!L582/(SUMPRODUCT(Mapping!$S$2:$AL$2,Valeurs!$B582:$U582))</f>
        <v>0.12647822802279141</v>
      </c>
      <c r="M582">
        <f>Mapping!AD$2*Valeurs!M582/(SUMPRODUCT(Mapping!$S$2:$AL$2,Valeurs!$B582:$U582))</f>
        <v>5.9235562938767153E-2</v>
      </c>
      <c r="N582">
        <f>Mapping!AE$2*Valeurs!N582/(SUMPRODUCT(Mapping!$S$2:$AL$2,Valeurs!$B582:$U582))</f>
        <v>3.9511398527154538E-2</v>
      </c>
      <c r="O582">
        <f>Mapping!AF$2*Valeurs!O582/(SUMPRODUCT(Mapping!$S$2:$AL$2,Valeurs!$B582:$U582))</f>
        <v>2.8766149022964951E-2</v>
      </c>
      <c r="P582">
        <f>Mapping!AG$2*Valeurs!P582/(SUMPRODUCT(Mapping!$S$2:$AL$2,Valeurs!$B582:$U582))</f>
        <v>6.5060297632450068E-2</v>
      </c>
      <c r="Q582">
        <f>Mapping!AH$2*Valeurs!Q582/(SUMPRODUCT(Mapping!$S$2:$AL$2,Valeurs!$B582:$U582))</f>
        <v>3.4275096825533889E-2</v>
      </c>
      <c r="R582">
        <f>Mapping!AI$2*Valeurs!R582/(SUMPRODUCT(Mapping!$S$2:$AL$2,Valeurs!$B582:$U582))</f>
        <v>8.6982227070751997E-2</v>
      </c>
      <c r="S582">
        <f>Mapping!AJ$2*Valeurs!S582/(SUMPRODUCT(Mapping!$S$2:$AL$2,Valeurs!$B582:$U582))</f>
        <v>2.4191131109682844E-2</v>
      </c>
      <c r="T582">
        <f>Mapping!AK$2*Valeurs!T582/(SUMPRODUCT(Mapping!$S$2:$AL$2,Valeurs!$B582:$U582))</f>
        <v>2.7707475145085935E-2</v>
      </c>
      <c r="U582">
        <f>Mapping!AL$2*Valeurs!U582/(SUMPRODUCT(Mapping!$S$2:$AL$2,Valeurs!$B582:$U582))</f>
        <v>5.2608949128763551E-2</v>
      </c>
      <c r="V582">
        <f>SUMPRODUCT(B582:U582,Rendements!B582:U582)</f>
        <v>1.3656685103508153E-2</v>
      </c>
      <c r="W582">
        <f t="shared" si="9"/>
        <v>1.1918512714788503</v>
      </c>
    </row>
    <row r="583" spans="1:23" x14ac:dyDescent="0.25">
      <c r="A583" s="1" t="s">
        <v>602</v>
      </c>
      <c r="B583">
        <f>Mapping!S$2*Valeurs!B583/(SUMPRODUCT(Mapping!$S$2:$AL$2,Valeurs!$B583:$U583))</f>
        <v>4.3248169189921422E-2</v>
      </c>
      <c r="C583">
        <f>Mapping!T$2*Valeurs!C583/(SUMPRODUCT(Mapping!$S$2:$AL$2,Valeurs!$B583:$U583))</f>
        <v>4.7121341810270292E-2</v>
      </c>
      <c r="D583">
        <f>Mapping!U$2*Valeurs!D583/(SUMPRODUCT(Mapping!$S$2:$AL$2,Valeurs!$B583:$U583))</f>
        <v>3.3292960071346814E-2</v>
      </c>
      <c r="E583">
        <f>Mapping!V$2*Valeurs!E583/(SUMPRODUCT(Mapping!$S$2:$AL$2,Valeurs!$B583:$U583))</f>
        <v>3.817895874133341E-2</v>
      </c>
      <c r="F583">
        <f>Mapping!W$2*Valeurs!F583/(SUMPRODUCT(Mapping!$S$2:$AL$2,Valeurs!$B583:$U583))</f>
        <v>6.9261410915206836E-2</v>
      </c>
      <c r="G583">
        <f>Mapping!X$2*Valeurs!G583/(SUMPRODUCT(Mapping!$S$2:$AL$2,Valeurs!$B583:$U583))</f>
        <v>6.3518201459601034E-2</v>
      </c>
      <c r="H583">
        <f>Mapping!Y$2*Valeurs!H583/(SUMPRODUCT(Mapping!$S$2:$AL$2,Valeurs!$B583:$U583))</f>
        <v>6.8841468737597611E-2</v>
      </c>
      <c r="I583">
        <f>Mapping!Z$2*Valeurs!I583/(SUMPRODUCT(Mapping!$S$2:$AL$2,Valeurs!$B583:$U583))</f>
        <v>5.2953202261116612E-2</v>
      </c>
      <c r="J583">
        <f>Mapping!AA$2*Valeurs!J583/(SUMPRODUCT(Mapping!$S$2:$AL$2,Valeurs!$B583:$U583))</f>
        <v>5.3017724141542809E-3</v>
      </c>
      <c r="K583">
        <f>Mapping!AB$2*Valeurs!K583/(SUMPRODUCT(Mapping!$S$2:$AL$2,Valeurs!$B583:$U583))</f>
        <v>3.6127937520980098E-2</v>
      </c>
      <c r="L583">
        <f>Mapping!AC$2*Valeurs!L583/(SUMPRODUCT(Mapping!$S$2:$AL$2,Valeurs!$B583:$U583))</f>
        <v>0.12060578081733539</v>
      </c>
      <c r="M583">
        <f>Mapping!AD$2*Valeurs!M583/(SUMPRODUCT(Mapping!$S$2:$AL$2,Valeurs!$B583:$U583))</f>
        <v>5.6264312724782772E-2</v>
      </c>
      <c r="N583">
        <f>Mapping!AE$2*Valeurs!N583/(SUMPRODUCT(Mapping!$S$2:$AL$2,Valeurs!$B583:$U583))</f>
        <v>4.1701281063395192E-2</v>
      </c>
      <c r="O583">
        <f>Mapping!AF$2*Valeurs!O583/(SUMPRODUCT(Mapping!$S$2:$AL$2,Valeurs!$B583:$U583))</f>
        <v>2.6384490026934992E-2</v>
      </c>
      <c r="P583">
        <f>Mapping!AG$2*Valeurs!P583/(SUMPRODUCT(Mapping!$S$2:$AL$2,Valeurs!$B583:$U583))</f>
        <v>6.6979902479370898E-2</v>
      </c>
      <c r="Q583">
        <f>Mapping!AH$2*Valeurs!Q583/(SUMPRODUCT(Mapping!$S$2:$AL$2,Valeurs!$B583:$U583))</f>
        <v>3.5303081190231782E-2</v>
      </c>
      <c r="R583">
        <f>Mapping!AI$2*Valeurs!R583/(SUMPRODUCT(Mapping!$S$2:$AL$2,Valeurs!$B583:$U583))</f>
        <v>8.8564681963887684E-2</v>
      </c>
      <c r="S583">
        <f>Mapping!AJ$2*Valeurs!S583/(SUMPRODUCT(Mapping!$S$2:$AL$2,Valeurs!$B583:$U583))</f>
        <v>2.4965784502579004E-2</v>
      </c>
      <c r="T583">
        <f>Mapping!AK$2*Valeurs!T583/(SUMPRODUCT(Mapping!$S$2:$AL$2,Valeurs!$B583:$U583))</f>
        <v>2.7486418673427219E-2</v>
      </c>
      <c r="U583">
        <f>Mapping!AL$2*Valeurs!U583/(SUMPRODUCT(Mapping!$S$2:$AL$2,Valeurs!$B583:$U583))</f>
        <v>5.3898843436526504E-2</v>
      </c>
      <c r="V583">
        <f>SUMPRODUCT(B583:U583,Rendements!B583:U583)</f>
        <v>-5.1326770917906404E-2</v>
      </c>
      <c r="W583">
        <f t="shared" si="9"/>
        <v>1.1306773942994399</v>
      </c>
    </row>
    <row r="584" spans="1:23" x14ac:dyDescent="0.25">
      <c r="A584" s="1" t="s">
        <v>603</v>
      </c>
      <c r="B584">
        <f>Mapping!S$2*Valeurs!B584/(SUMPRODUCT(Mapping!$S$2:$AL$2,Valeurs!$B584:$U584))</f>
        <v>4.3248169189921422E-2</v>
      </c>
      <c r="C584">
        <f>Mapping!T$2*Valeurs!C584/(SUMPRODUCT(Mapping!$S$2:$AL$2,Valeurs!$B584:$U584))</f>
        <v>4.7121341810270292E-2</v>
      </c>
      <c r="D584">
        <f>Mapping!U$2*Valeurs!D584/(SUMPRODUCT(Mapping!$S$2:$AL$2,Valeurs!$B584:$U584))</f>
        <v>3.3292960071346814E-2</v>
      </c>
      <c r="E584">
        <f>Mapping!V$2*Valeurs!E584/(SUMPRODUCT(Mapping!$S$2:$AL$2,Valeurs!$B584:$U584))</f>
        <v>3.817895874133341E-2</v>
      </c>
      <c r="F584">
        <f>Mapping!W$2*Valeurs!F584/(SUMPRODUCT(Mapping!$S$2:$AL$2,Valeurs!$B584:$U584))</f>
        <v>6.9261410915206836E-2</v>
      </c>
      <c r="G584">
        <f>Mapping!X$2*Valeurs!G584/(SUMPRODUCT(Mapping!$S$2:$AL$2,Valeurs!$B584:$U584))</f>
        <v>6.3518201459601034E-2</v>
      </c>
      <c r="H584">
        <f>Mapping!Y$2*Valeurs!H584/(SUMPRODUCT(Mapping!$S$2:$AL$2,Valeurs!$B584:$U584))</f>
        <v>6.8841468737597611E-2</v>
      </c>
      <c r="I584">
        <f>Mapping!Z$2*Valeurs!I584/(SUMPRODUCT(Mapping!$S$2:$AL$2,Valeurs!$B584:$U584))</f>
        <v>5.2953202261116612E-2</v>
      </c>
      <c r="J584">
        <f>Mapping!AA$2*Valeurs!J584/(SUMPRODUCT(Mapping!$S$2:$AL$2,Valeurs!$B584:$U584))</f>
        <v>5.3017724141542809E-3</v>
      </c>
      <c r="K584">
        <f>Mapping!AB$2*Valeurs!K584/(SUMPRODUCT(Mapping!$S$2:$AL$2,Valeurs!$B584:$U584))</f>
        <v>3.6127937520980098E-2</v>
      </c>
      <c r="L584">
        <f>Mapping!AC$2*Valeurs!L584/(SUMPRODUCT(Mapping!$S$2:$AL$2,Valeurs!$B584:$U584))</f>
        <v>0.12060578081733539</v>
      </c>
      <c r="M584">
        <f>Mapping!AD$2*Valeurs!M584/(SUMPRODUCT(Mapping!$S$2:$AL$2,Valeurs!$B584:$U584))</f>
        <v>5.6264312724782772E-2</v>
      </c>
      <c r="N584">
        <f>Mapping!AE$2*Valeurs!N584/(SUMPRODUCT(Mapping!$S$2:$AL$2,Valeurs!$B584:$U584))</f>
        <v>4.1701281063395192E-2</v>
      </c>
      <c r="O584">
        <f>Mapping!AF$2*Valeurs!O584/(SUMPRODUCT(Mapping!$S$2:$AL$2,Valeurs!$B584:$U584))</f>
        <v>2.6384490026934992E-2</v>
      </c>
      <c r="P584">
        <f>Mapping!AG$2*Valeurs!P584/(SUMPRODUCT(Mapping!$S$2:$AL$2,Valeurs!$B584:$U584))</f>
        <v>6.6979902479370898E-2</v>
      </c>
      <c r="Q584">
        <f>Mapping!AH$2*Valeurs!Q584/(SUMPRODUCT(Mapping!$S$2:$AL$2,Valeurs!$B584:$U584))</f>
        <v>3.5303081190231782E-2</v>
      </c>
      <c r="R584">
        <f>Mapping!AI$2*Valeurs!R584/(SUMPRODUCT(Mapping!$S$2:$AL$2,Valeurs!$B584:$U584))</f>
        <v>8.8564681963887684E-2</v>
      </c>
      <c r="S584">
        <f>Mapping!AJ$2*Valeurs!S584/(SUMPRODUCT(Mapping!$S$2:$AL$2,Valeurs!$B584:$U584))</f>
        <v>2.4965784502579004E-2</v>
      </c>
      <c r="T584">
        <f>Mapping!AK$2*Valeurs!T584/(SUMPRODUCT(Mapping!$S$2:$AL$2,Valeurs!$B584:$U584))</f>
        <v>2.7486418673427219E-2</v>
      </c>
      <c r="U584">
        <f>Mapping!AL$2*Valeurs!U584/(SUMPRODUCT(Mapping!$S$2:$AL$2,Valeurs!$B584:$U584))</f>
        <v>5.3898843436526504E-2</v>
      </c>
      <c r="V584">
        <f>SUMPRODUCT(B584:U584,Rendements!B584:U584)</f>
        <v>0</v>
      </c>
      <c r="W584">
        <f t="shared" si="9"/>
        <v>1.1306773942994399</v>
      </c>
    </row>
    <row r="585" spans="1:23" x14ac:dyDescent="0.25">
      <c r="A585" s="1" t="s">
        <v>604</v>
      </c>
      <c r="B585">
        <f>Mapping!S$2*Valeurs!B585/(SUMPRODUCT(Mapping!$S$2:$AL$2,Valeurs!$B585:$U585))</f>
        <v>4.3248169189921422E-2</v>
      </c>
      <c r="C585">
        <f>Mapping!T$2*Valeurs!C585/(SUMPRODUCT(Mapping!$S$2:$AL$2,Valeurs!$B585:$U585))</f>
        <v>4.7121341810270292E-2</v>
      </c>
      <c r="D585">
        <f>Mapping!U$2*Valeurs!D585/(SUMPRODUCT(Mapping!$S$2:$AL$2,Valeurs!$B585:$U585))</f>
        <v>3.3292960071346814E-2</v>
      </c>
      <c r="E585">
        <f>Mapping!V$2*Valeurs!E585/(SUMPRODUCT(Mapping!$S$2:$AL$2,Valeurs!$B585:$U585))</f>
        <v>3.817895874133341E-2</v>
      </c>
      <c r="F585">
        <f>Mapping!W$2*Valeurs!F585/(SUMPRODUCT(Mapping!$S$2:$AL$2,Valeurs!$B585:$U585))</f>
        <v>6.9261410915206836E-2</v>
      </c>
      <c r="G585">
        <f>Mapping!X$2*Valeurs!G585/(SUMPRODUCT(Mapping!$S$2:$AL$2,Valeurs!$B585:$U585))</f>
        <v>6.3518201459601034E-2</v>
      </c>
      <c r="H585">
        <f>Mapping!Y$2*Valeurs!H585/(SUMPRODUCT(Mapping!$S$2:$AL$2,Valeurs!$B585:$U585))</f>
        <v>6.8841468737597611E-2</v>
      </c>
      <c r="I585">
        <f>Mapping!Z$2*Valeurs!I585/(SUMPRODUCT(Mapping!$S$2:$AL$2,Valeurs!$B585:$U585))</f>
        <v>5.2953202261116612E-2</v>
      </c>
      <c r="J585">
        <f>Mapping!AA$2*Valeurs!J585/(SUMPRODUCT(Mapping!$S$2:$AL$2,Valeurs!$B585:$U585))</f>
        <v>5.3017724141542809E-3</v>
      </c>
      <c r="K585">
        <f>Mapping!AB$2*Valeurs!K585/(SUMPRODUCT(Mapping!$S$2:$AL$2,Valeurs!$B585:$U585))</f>
        <v>3.6127937520980098E-2</v>
      </c>
      <c r="L585">
        <f>Mapping!AC$2*Valeurs!L585/(SUMPRODUCT(Mapping!$S$2:$AL$2,Valeurs!$B585:$U585))</f>
        <v>0.12060578081733539</v>
      </c>
      <c r="M585">
        <f>Mapping!AD$2*Valeurs!M585/(SUMPRODUCT(Mapping!$S$2:$AL$2,Valeurs!$B585:$U585))</f>
        <v>5.6264312724782772E-2</v>
      </c>
      <c r="N585">
        <f>Mapping!AE$2*Valeurs!N585/(SUMPRODUCT(Mapping!$S$2:$AL$2,Valeurs!$B585:$U585))</f>
        <v>4.1701281063395192E-2</v>
      </c>
      <c r="O585">
        <f>Mapping!AF$2*Valeurs!O585/(SUMPRODUCT(Mapping!$S$2:$AL$2,Valeurs!$B585:$U585))</f>
        <v>2.6384490026934992E-2</v>
      </c>
      <c r="P585">
        <f>Mapping!AG$2*Valeurs!P585/(SUMPRODUCT(Mapping!$S$2:$AL$2,Valeurs!$B585:$U585))</f>
        <v>6.6979902479370898E-2</v>
      </c>
      <c r="Q585">
        <f>Mapping!AH$2*Valeurs!Q585/(SUMPRODUCT(Mapping!$S$2:$AL$2,Valeurs!$B585:$U585))</f>
        <v>3.5303081190231782E-2</v>
      </c>
      <c r="R585">
        <f>Mapping!AI$2*Valeurs!R585/(SUMPRODUCT(Mapping!$S$2:$AL$2,Valeurs!$B585:$U585))</f>
        <v>8.8564681963887684E-2</v>
      </c>
      <c r="S585">
        <f>Mapping!AJ$2*Valeurs!S585/(SUMPRODUCT(Mapping!$S$2:$AL$2,Valeurs!$B585:$U585))</f>
        <v>2.4965784502579004E-2</v>
      </c>
      <c r="T585">
        <f>Mapping!AK$2*Valeurs!T585/(SUMPRODUCT(Mapping!$S$2:$AL$2,Valeurs!$B585:$U585))</f>
        <v>2.7486418673427219E-2</v>
      </c>
      <c r="U585">
        <f>Mapping!AL$2*Valeurs!U585/(SUMPRODUCT(Mapping!$S$2:$AL$2,Valeurs!$B585:$U585))</f>
        <v>5.3898843436526504E-2</v>
      </c>
      <c r="V585">
        <f>SUMPRODUCT(B585:U585,Rendements!B585:U585)</f>
        <v>0</v>
      </c>
      <c r="W585">
        <f t="shared" si="9"/>
        <v>1.1306773942994399</v>
      </c>
    </row>
    <row r="586" spans="1:23" x14ac:dyDescent="0.25">
      <c r="A586" s="1" t="s">
        <v>605</v>
      </c>
      <c r="B586">
        <f>Mapping!S$2*Valeurs!B586/(SUMPRODUCT(Mapping!$S$2:$AL$2,Valeurs!$B586:$U586))</f>
        <v>4.3522622406298311E-2</v>
      </c>
      <c r="C586">
        <f>Mapping!T$2*Valeurs!C586/(SUMPRODUCT(Mapping!$S$2:$AL$2,Valeurs!$B586:$U586))</f>
        <v>4.6910184941107443E-2</v>
      </c>
      <c r="D586">
        <f>Mapping!U$2*Valeurs!D586/(SUMPRODUCT(Mapping!$S$2:$AL$2,Valeurs!$B586:$U586))</f>
        <v>3.366997464611593E-2</v>
      </c>
      <c r="E586">
        <f>Mapping!V$2*Valeurs!E586/(SUMPRODUCT(Mapping!$S$2:$AL$2,Valeurs!$B586:$U586))</f>
        <v>3.6455581546851475E-2</v>
      </c>
      <c r="F586">
        <f>Mapping!W$2*Valeurs!F586/(SUMPRODUCT(Mapping!$S$2:$AL$2,Valeurs!$B586:$U586))</f>
        <v>7.0356408777424689E-2</v>
      </c>
      <c r="G586">
        <f>Mapping!X$2*Valeurs!G586/(SUMPRODUCT(Mapping!$S$2:$AL$2,Valeurs!$B586:$U586))</f>
        <v>6.3290258057463494E-2</v>
      </c>
      <c r="H586">
        <f>Mapping!Y$2*Valeurs!H586/(SUMPRODUCT(Mapping!$S$2:$AL$2,Valeurs!$B586:$U586))</f>
        <v>6.7995977875701497E-2</v>
      </c>
      <c r="I586">
        <f>Mapping!Z$2*Valeurs!I586/(SUMPRODUCT(Mapping!$S$2:$AL$2,Valeurs!$B586:$U586))</f>
        <v>5.2419496011983521E-2</v>
      </c>
      <c r="J586">
        <f>Mapping!AA$2*Valeurs!J586/(SUMPRODUCT(Mapping!$S$2:$AL$2,Valeurs!$B586:$U586))</f>
        <v>5.1344993988542984E-3</v>
      </c>
      <c r="K586">
        <f>Mapping!AB$2*Valeurs!K586/(SUMPRODUCT(Mapping!$S$2:$AL$2,Valeurs!$B586:$U586))</f>
        <v>3.442534888549463E-2</v>
      </c>
      <c r="L586">
        <f>Mapping!AC$2*Valeurs!L586/(SUMPRODUCT(Mapping!$S$2:$AL$2,Valeurs!$B586:$U586))</f>
        <v>0.12109206444461025</v>
      </c>
      <c r="M586">
        <f>Mapping!AD$2*Valeurs!M586/(SUMPRODUCT(Mapping!$S$2:$AL$2,Valeurs!$B586:$U586))</f>
        <v>5.3295663358711283E-2</v>
      </c>
      <c r="N586">
        <f>Mapping!AE$2*Valeurs!N586/(SUMPRODUCT(Mapping!$S$2:$AL$2,Valeurs!$B586:$U586))</f>
        <v>3.7919216147593596E-2</v>
      </c>
      <c r="O586">
        <f>Mapping!AF$2*Valeurs!O586/(SUMPRODUCT(Mapping!$S$2:$AL$2,Valeurs!$B586:$U586))</f>
        <v>2.5220795447815938E-2</v>
      </c>
      <c r="P586">
        <f>Mapping!AG$2*Valeurs!P586/(SUMPRODUCT(Mapping!$S$2:$AL$2,Valeurs!$B586:$U586))</f>
        <v>6.7837815753636274E-2</v>
      </c>
      <c r="Q586">
        <f>Mapping!AH$2*Valeurs!Q586/(SUMPRODUCT(Mapping!$S$2:$AL$2,Valeurs!$B586:$U586))</f>
        <v>3.615728753701028E-2</v>
      </c>
      <c r="R586">
        <f>Mapping!AI$2*Valeurs!R586/(SUMPRODUCT(Mapping!$S$2:$AL$2,Valeurs!$B586:$U586))</f>
        <v>9.5793366168504729E-2</v>
      </c>
      <c r="S586">
        <f>Mapping!AJ$2*Valeurs!S586/(SUMPRODUCT(Mapping!$S$2:$AL$2,Valeurs!$B586:$U586))</f>
        <v>2.5436199318839905E-2</v>
      </c>
      <c r="T586">
        <f>Mapping!AK$2*Valeurs!T586/(SUMPRODUCT(Mapping!$S$2:$AL$2,Valeurs!$B586:$U586))</f>
        <v>2.8850592418334337E-2</v>
      </c>
      <c r="U586">
        <f>Mapping!AL$2*Valeurs!U586/(SUMPRODUCT(Mapping!$S$2:$AL$2,Valeurs!$B586:$U586))</f>
        <v>5.4216646857648168E-2</v>
      </c>
      <c r="V586">
        <f>SUMPRODUCT(B586:U586,Rendements!B586:U586)</f>
        <v>-1.8178105088646541E-2</v>
      </c>
      <c r="W586">
        <f t="shared" si="9"/>
        <v>1.1101238218045075</v>
      </c>
    </row>
    <row r="587" spans="1:23" x14ac:dyDescent="0.25">
      <c r="A587" s="1" t="s">
        <v>606</v>
      </c>
      <c r="B587">
        <f>Mapping!S$2*Valeurs!B587/(SUMPRODUCT(Mapping!$S$2:$AL$2,Valeurs!$B587:$U587))</f>
        <v>4.3726592066621217E-2</v>
      </c>
      <c r="C587">
        <f>Mapping!T$2*Valeurs!C587/(SUMPRODUCT(Mapping!$S$2:$AL$2,Valeurs!$B587:$U587))</f>
        <v>4.6229735242461441E-2</v>
      </c>
      <c r="D587">
        <f>Mapping!U$2*Valeurs!D587/(SUMPRODUCT(Mapping!$S$2:$AL$2,Valeurs!$B587:$U587))</f>
        <v>3.2481234012339655E-2</v>
      </c>
      <c r="E587">
        <f>Mapping!V$2*Valeurs!E587/(SUMPRODUCT(Mapping!$S$2:$AL$2,Valeurs!$B587:$U587))</f>
        <v>3.6981520077807355E-2</v>
      </c>
      <c r="F587">
        <f>Mapping!W$2*Valeurs!F587/(SUMPRODUCT(Mapping!$S$2:$AL$2,Valeurs!$B587:$U587))</f>
        <v>7.0819771420360944E-2</v>
      </c>
      <c r="G587">
        <f>Mapping!X$2*Valeurs!G587/(SUMPRODUCT(Mapping!$S$2:$AL$2,Valeurs!$B587:$U587))</f>
        <v>6.2928396671497341E-2</v>
      </c>
      <c r="H587">
        <f>Mapping!Y$2*Valeurs!H587/(SUMPRODUCT(Mapping!$S$2:$AL$2,Valeurs!$B587:$U587))</f>
        <v>6.8177392524078229E-2</v>
      </c>
      <c r="I587">
        <f>Mapping!Z$2*Valeurs!I587/(SUMPRODUCT(Mapping!$S$2:$AL$2,Valeurs!$B587:$U587))</f>
        <v>5.222102880896002E-2</v>
      </c>
      <c r="J587">
        <f>Mapping!AA$2*Valeurs!J587/(SUMPRODUCT(Mapping!$S$2:$AL$2,Valeurs!$B587:$U587))</f>
        <v>5.3861302937527151E-3</v>
      </c>
      <c r="K587">
        <f>Mapping!AB$2*Valeurs!K587/(SUMPRODUCT(Mapping!$S$2:$AL$2,Valeurs!$B587:$U587))</f>
        <v>3.6277411068301117E-2</v>
      </c>
      <c r="L587">
        <f>Mapping!AC$2*Valeurs!L587/(SUMPRODUCT(Mapping!$S$2:$AL$2,Valeurs!$B587:$U587))</f>
        <v>0.12125586838185927</v>
      </c>
      <c r="M587">
        <f>Mapping!AD$2*Valeurs!M587/(SUMPRODUCT(Mapping!$S$2:$AL$2,Valeurs!$B587:$U587))</f>
        <v>5.3251708495605808E-2</v>
      </c>
      <c r="N587">
        <f>Mapping!AE$2*Valeurs!N587/(SUMPRODUCT(Mapping!$S$2:$AL$2,Valeurs!$B587:$U587))</f>
        <v>3.8080867937312989E-2</v>
      </c>
      <c r="O587">
        <f>Mapping!AF$2*Valeurs!O587/(SUMPRODUCT(Mapping!$S$2:$AL$2,Valeurs!$B587:$U587))</f>
        <v>2.7069045333426956E-2</v>
      </c>
      <c r="P587">
        <f>Mapping!AG$2*Valeurs!P587/(SUMPRODUCT(Mapping!$S$2:$AL$2,Valeurs!$B587:$U587))</f>
        <v>6.6614393765840468E-2</v>
      </c>
      <c r="Q587">
        <f>Mapping!AH$2*Valeurs!Q587/(SUMPRODUCT(Mapping!$S$2:$AL$2,Valeurs!$B587:$U587))</f>
        <v>3.5541254352356902E-2</v>
      </c>
      <c r="R587">
        <f>Mapping!AI$2*Valeurs!R587/(SUMPRODUCT(Mapping!$S$2:$AL$2,Valeurs!$B587:$U587))</f>
        <v>9.6561190314036316E-2</v>
      </c>
      <c r="S587">
        <f>Mapping!AJ$2*Valeurs!S587/(SUMPRODUCT(Mapping!$S$2:$AL$2,Valeurs!$B587:$U587))</f>
        <v>2.4662267032849274E-2</v>
      </c>
      <c r="T587">
        <f>Mapping!AK$2*Valeurs!T587/(SUMPRODUCT(Mapping!$S$2:$AL$2,Valeurs!$B587:$U587))</f>
        <v>2.7255998202860038E-2</v>
      </c>
      <c r="U587">
        <f>Mapping!AL$2*Valeurs!U587/(SUMPRODUCT(Mapping!$S$2:$AL$2,Valeurs!$B587:$U587))</f>
        <v>5.4478193997672016E-2</v>
      </c>
      <c r="V587">
        <f>SUMPRODUCT(B587:U587,Rendements!B587:U587)</f>
        <v>1.7807755991142916E-2</v>
      </c>
      <c r="W587">
        <f t="shared" si="9"/>
        <v>1.1298926359431571</v>
      </c>
    </row>
    <row r="588" spans="1:23" x14ac:dyDescent="0.25">
      <c r="A588" s="1" t="s">
        <v>607</v>
      </c>
      <c r="B588">
        <f>Mapping!S$2*Valeurs!B588/(SUMPRODUCT(Mapping!$S$2:$AL$2,Valeurs!$B588:$U588))</f>
        <v>4.4276225066617686E-2</v>
      </c>
      <c r="C588">
        <f>Mapping!T$2*Valeurs!C588/(SUMPRODUCT(Mapping!$S$2:$AL$2,Valeurs!$B588:$U588))</f>
        <v>4.6203902852305696E-2</v>
      </c>
      <c r="D588">
        <f>Mapping!U$2*Valeurs!D588/(SUMPRODUCT(Mapping!$S$2:$AL$2,Valeurs!$B588:$U588))</f>
        <v>3.2621406786056503E-2</v>
      </c>
      <c r="E588">
        <f>Mapping!V$2*Valeurs!E588/(SUMPRODUCT(Mapping!$S$2:$AL$2,Valeurs!$B588:$U588))</f>
        <v>3.731383350604639E-2</v>
      </c>
      <c r="F588">
        <f>Mapping!W$2*Valeurs!F588/(SUMPRODUCT(Mapping!$S$2:$AL$2,Valeurs!$B588:$U588))</f>
        <v>7.0712670179472359E-2</v>
      </c>
      <c r="G588">
        <f>Mapping!X$2*Valeurs!G588/(SUMPRODUCT(Mapping!$S$2:$AL$2,Valeurs!$B588:$U588))</f>
        <v>6.321602543759712E-2</v>
      </c>
      <c r="H588">
        <f>Mapping!Y$2*Valeurs!H588/(SUMPRODUCT(Mapping!$S$2:$AL$2,Valeurs!$B588:$U588))</f>
        <v>6.8160295236646753E-2</v>
      </c>
      <c r="I588">
        <f>Mapping!Z$2*Valeurs!I588/(SUMPRODUCT(Mapping!$S$2:$AL$2,Valeurs!$B588:$U588))</f>
        <v>5.2185087580135701E-2</v>
      </c>
      <c r="J588">
        <f>Mapping!AA$2*Valeurs!J588/(SUMPRODUCT(Mapping!$S$2:$AL$2,Valeurs!$B588:$U588))</f>
        <v>5.4655467091694861E-3</v>
      </c>
      <c r="K588">
        <f>Mapping!AB$2*Valeurs!K588/(SUMPRODUCT(Mapping!$S$2:$AL$2,Valeurs!$B588:$U588))</f>
        <v>3.6909760770100906E-2</v>
      </c>
      <c r="L588">
        <f>Mapping!AC$2*Valeurs!L588/(SUMPRODUCT(Mapping!$S$2:$AL$2,Valeurs!$B588:$U588))</f>
        <v>0.1235980074739171</v>
      </c>
      <c r="M588">
        <f>Mapping!AD$2*Valeurs!M588/(SUMPRODUCT(Mapping!$S$2:$AL$2,Valeurs!$B588:$U588))</f>
        <v>5.2839146538706097E-2</v>
      </c>
      <c r="N588">
        <f>Mapping!AE$2*Valeurs!N588/(SUMPRODUCT(Mapping!$S$2:$AL$2,Valeurs!$B588:$U588))</f>
        <v>3.8513750605643715E-2</v>
      </c>
      <c r="O588">
        <f>Mapping!AF$2*Valeurs!O588/(SUMPRODUCT(Mapping!$S$2:$AL$2,Valeurs!$B588:$U588))</f>
        <v>2.6761080243837009E-2</v>
      </c>
      <c r="P588">
        <f>Mapping!AG$2*Valeurs!P588/(SUMPRODUCT(Mapping!$S$2:$AL$2,Valeurs!$B588:$U588))</f>
        <v>6.6610779577627607E-2</v>
      </c>
      <c r="Q588">
        <f>Mapping!AH$2*Valeurs!Q588/(SUMPRODUCT(Mapping!$S$2:$AL$2,Valeurs!$B588:$U588))</f>
        <v>3.5436640700843736E-2</v>
      </c>
      <c r="R588">
        <f>Mapping!AI$2*Valeurs!R588/(SUMPRODUCT(Mapping!$S$2:$AL$2,Valeurs!$B588:$U588))</f>
        <v>9.1770502885358818E-2</v>
      </c>
      <c r="S588">
        <f>Mapping!AJ$2*Valeurs!S588/(SUMPRODUCT(Mapping!$S$2:$AL$2,Valeurs!$B588:$U588))</f>
        <v>2.5353222830198686E-2</v>
      </c>
      <c r="T588">
        <f>Mapping!AK$2*Valeurs!T588/(SUMPRODUCT(Mapping!$S$2:$AL$2,Valeurs!$B588:$U588))</f>
        <v>2.7055981274674838E-2</v>
      </c>
      <c r="U588">
        <f>Mapping!AL$2*Valeurs!U588/(SUMPRODUCT(Mapping!$S$2:$AL$2,Valeurs!$B588:$U588))</f>
        <v>5.4996133745043668E-2</v>
      </c>
      <c r="V588">
        <f>SUMPRODUCT(B588:U588,Rendements!B588:U588)</f>
        <v>1.5633593728170903E-2</v>
      </c>
      <c r="W588">
        <f t="shared" si="9"/>
        <v>1.1475569183699446</v>
      </c>
    </row>
    <row r="589" spans="1:23" x14ac:dyDescent="0.25">
      <c r="A589" s="1" t="s">
        <v>608</v>
      </c>
      <c r="B589">
        <f>Mapping!S$2*Valeurs!B589/(SUMPRODUCT(Mapping!$S$2:$AL$2,Valeurs!$B589:$U589))</f>
        <v>4.4672581076167284E-2</v>
      </c>
      <c r="C589">
        <f>Mapping!T$2*Valeurs!C589/(SUMPRODUCT(Mapping!$S$2:$AL$2,Valeurs!$B589:$U589))</f>
        <v>4.6655700268892569E-2</v>
      </c>
      <c r="D589">
        <f>Mapping!U$2*Valeurs!D589/(SUMPRODUCT(Mapping!$S$2:$AL$2,Valeurs!$B589:$U589))</f>
        <v>3.2672906312647972E-2</v>
      </c>
      <c r="E589">
        <f>Mapping!V$2*Valeurs!E589/(SUMPRODUCT(Mapping!$S$2:$AL$2,Valeurs!$B589:$U589))</f>
        <v>3.7299376304574597E-2</v>
      </c>
      <c r="F589">
        <f>Mapping!W$2*Valeurs!F589/(SUMPRODUCT(Mapping!$S$2:$AL$2,Valeurs!$B589:$U589))</f>
        <v>7.0402450460073804E-2</v>
      </c>
      <c r="G589">
        <f>Mapping!X$2*Valeurs!G589/(SUMPRODUCT(Mapping!$S$2:$AL$2,Valeurs!$B589:$U589))</f>
        <v>6.3591500492317682E-2</v>
      </c>
      <c r="H589">
        <f>Mapping!Y$2*Valeurs!H589/(SUMPRODUCT(Mapping!$S$2:$AL$2,Valeurs!$B589:$U589))</f>
        <v>6.7989432770499306E-2</v>
      </c>
      <c r="I589">
        <f>Mapping!Z$2*Valeurs!I589/(SUMPRODUCT(Mapping!$S$2:$AL$2,Valeurs!$B589:$U589))</f>
        <v>5.2089273757740896E-2</v>
      </c>
      <c r="J589">
        <f>Mapping!AA$2*Valeurs!J589/(SUMPRODUCT(Mapping!$S$2:$AL$2,Valeurs!$B589:$U589))</f>
        <v>5.5337562960908115E-3</v>
      </c>
      <c r="K589">
        <f>Mapping!AB$2*Valeurs!K589/(SUMPRODUCT(Mapping!$S$2:$AL$2,Valeurs!$B589:$U589))</f>
        <v>3.6864170877502871E-2</v>
      </c>
      <c r="L589">
        <f>Mapping!AC$2*Valeurs!L589/(SUMPRODUCT(Mapping!$S$2:$AL$2,Valeurs!$B589:$U589))</f>
        <v>0.12766256490683864</v>
      </c>
      <c r="M589">
        <f>Mapping!AD$2*Valeurs!M589/(SUMPRODUCT(Mapping!$S$2:$AL$2,Valeurs!$B589:$U589))</f>
        <v>5.2045746491078924E-2</v>
      </c>
      <c r="N589">
        <f>Mapping!AE$2*Valeurs!N589/(SUMPRODUCT(Mapping!$S$2:$AL$2,Valeurs!$B589:$U589))</f>
        <v>3.8728574864334543E-2</v>
      </c>
      <c r="O589">
        <f>Mapping!AF$2*Valeurs!O589/(SUMPRODUCT(Mapping!$S$2:$AL$2,Valeurs!$B589:$U589))</f>
        <v>2.5979560654475101E-2</v>
      </c>
      <c r="P589">
        <f>Mapping!AG$2*Valeurs!P589/(SUMPRODUCT(Mapping!$S$2:$AL$2,Valeurs!$B589:$U589))</f>
        <v>6.5954276369189602E-2</v>
      </c>
      <c r="Q589">
        <f>Mapping!AH$2*Valeurs!Q589/(SUMPRODUCT(Mapping!$S$2:$AL$2,Valeurs!$B589:$U589))</f>
        <v>3.5159119838023653E-2</v>
      </c>
      <c r="R589">
        <f>Mapping!AI$2*Valeurs!R589/(SUMPRODUCT(Mapping!$S$2:$AL$2,Valeurs!$B589:$U589))</f>
        <v>8.9310650881082587E-2</v>
      </c>
      <c r="S589">
        <f>Mapping!AJ$2*Valeurs!S589/(SUMPRODUCT(Mapping!$S$2:$AL$2,Valeurs!$B589:$U589))</f>
        <v>2.5716170065747713E-2</v>
      </c>
      <c r="T589">
        <f>Mapping!AK$2*Valeurs!T589/(SUMPRODUCT(Mapping!$S$2:$AL$2,Valeurs!$B589:$U589))</f>
        <v>2.708217026631244E-2</v>
      </c>
      <c r="U589">
        <f>Mapping!AL$2*Valeurs!U589/(SUMPRODUCT(Mapping!$S$2:$AL$2,Valeurs!$B589:$U589))</f>
        <v>5.4590017046408833E-2</v>
      </c>
      <c r="V589">
        <f>SUMPRODUCT(B589:U589,Rendements!B589:U589)</f>
        <v>1.2242555022719514E-2</v>
      </c>
      <c r="W589">
        <f t="shared" si="9"/>
        <v>1.161605947084791</v>
      </c>
    </row>
    <row r="590" spans="1:23" x14ac:dyDescent="0.25">
      <c r="A590" s="1" t="s">
        <v>609</v>
      </c>
      <c r="B590">
        <f>Mapping!S$2*Valeurs!B590/(SUMPRODUCT(Mapping!$S$2:$AL$2,Valeurs!$B590:$U590))</f>
        <v>4.4885645000545434E-2</v>
      </c>
      <c r="C590">
        <f>Mapping!T$2*Valeurs!C590/(SUMPRODUCT(Mapping!$S$2:$AL$2,Valeurs!$B590:$U590))</f>
        <v>4.7221903629559532E-2</v>
      </c>
      <c r="D590">
        <f>Mapping!U$2*Valeurs!D590/(SUMPRODUCT(Mapping!$S$2:$AL$2,Valeurs!$B590:$U590))</f>
        <v>3.2412264185527014E-2</v>
      </c>
      <c r="E590">
        <f>Mapping!V$2*Valeurs!E590/(SUMPRODUCT(Mapping!$S$2:$AL$2,Valeurs!$B590:$U590))</f>
        <v>3.7540453895293979E-2</v>
      </c>
      <c r="F590">
        <f>Mapping!W$2*Valeurs!F590/(SUMPRODUCT(Mapping!$S$2:$AL$2,Valeurs!$B590:$U590))</f>
        <v>7.0059228760566222E-2</v>
      </c>
      <c r="G590">
        <f>Mapping!X$2*Valeurs!G590/(SUMPRODUCT(Mapping!$S$2:$AL$2,Valeurs!$B590:$U590))</f>
        <v>6.2988133861545254E-2</v>
      </c>
      <c r="H590">
        <f>Mapping!Y$2*Valeurs!H590/(SUMPRODUCT(Mapping!$S$2:$AL$2,Valeurs!$B590:$U590))</f>
        <v>6.7762334299188626E-2</v>
      </c>
      <c r="I590">
        <f>Mapping!Z$2*Valeurs!I590/(SUMPRODUCT(Mapping!$S$2:$AL$2,Valeurs!$B590:$U590))</f>
        <v>5.2375071373712057E-2</v>
      </c>
      <c r="J590">
        <f>Mapping!AA$2*Valeurs!J590/(SUMPRODUCT(Mapping!$S$2:$AL$2,Valeurs!$B590:$U590))</f>
        <v>5.3152708835859782E-3</v>
      </c>
      <c r="K590">
        <f>Mapping!AB$2*Valeurs!K590/(SUMPRODUCT(Mapping!$S$2:$AL$2,Valeurs!$B590:$U590))</f>
        <v>3.6623004378123568E-2</v>
      </c>
      <c r="L590">
        <f>Mapping!AC$2*Valeurs!L590/(SUMPRODUCT(Mapping!$S$2:$AL$2,Valeurs!$B590:$U590))</f>
        <v>0.12653665239653464</v>
      </c>
      <c r="M590">
        <f>Mapping!AD$2*Valeurs!M590/(SUMPRODUCT(Mapping!$S$2:$AL$2,Valeurs!$B590:$U590))</f>
        <v>5.4181101261515145E-2</v>
      </c>
      <c r="N590">
        <f>Mapping!AE$2*Valeurs!N590/(SUMPRODUCT(Mapping!$S$2:$AL$2,Valeurs!$B590:$U590))</f>
        <v>3.9222422879352285E-2</v>
      </c>
      <c r="O590">
        <f>Mapping!AF$2*Valeurs!O590/(SUMPRODUCT(Mapping!$S$2:$AL$2,Valeurs!$B590:$U590))</f>
        <v>2.6339907431526453E-2</v>
      </c>
      <c r="P590">
        <f>Mapping!AG$2*Valeurs!P590/(SUMPRODUCT(Mapping!$S$2:$AL$2,Valeurs!$B590:$U590))</f>
        <v>6.5558733293092503E-2</v>
      </c>
      <c r="Q590">
        <f>Mapping!AH$2*Valeurs!Q590/(SUMPRODUCT(Mapping!$S$2:$AL$2,Valeurs!$B590:$U590))</f>
        <v>3.5019284092926081E-2</v>
      </c>
      <c r="R590">
        <f>Mapping!AI$2*Valeurs!R590/(SUMPRODUCT(Mapping!$S$2:$AL$2,Valeurs!$B590:$U590))</f>
        <v>8.9688630798263794E-2</v>
      </c>
      <c r="S590">
        <f>Mapping!AJ$2*Valeurs!S590/(SUMPRODUCT(Mapping!$S$2:$AL$2,Valeurs!$B590:$U590))</f>
        <v>2.551102402813471E-2</v>
      </c>
      <c r="T590">
        <f>Mapping!AK$2*Valeurs!T590/(SUMPRODUCT(Mapping!$S$2:$AL$2,Valeurs!$B590:$U590))</f>
        <v>2.6591281921064483E-2</v>
      </c>
      <c r="U590">
        <f>Mapping!AL$2*Valeurs!U590/(SUMPRODUCT(Mapping!$S$2:$AL$2,Valeurs!$B590:$U590))</f>
        <v>5.4167651629942248E-2</v>
      </c>
      <c r="V590">
        <f>SUMPRODUCT(B590:U590,Rendements!B590:U590)</f>
        <v>8.2013611834447532E-3</v>
      </c>
      <c r="W590">
        <f t="shared" si="9"/>
        <v>1.1711326970096709</v>
      </c>
    </row>
    <row r="591" spans="1:23" x14ac:dyDescent="0.25">
      <c r="A591" s="1" t="s">
        <v>610</v>
      </c>
      <c r="B591">
        <f>Mapping!S$2*Valeurs!B591/(SUMPRODUCT(Mapping!$S$2:$AL$2,Valeurs!$B591:$U591))</f>
        <v>4.4885645000545434E-2</v>
      </c>
      <c r="C591">
        <f>Mapping!T$2*Valeurs!C591/(SUMPRODUCT(Mapping!$S$2:$AL$2,Valeurs!$B591:$U591))</f>
        <v>4.7221903629559532E-2</v>
      </c>
      <c r="D591">
        <f>Mapping!U$2*Valeurs!D591/(SUMPRODUCT(Mapping!$S$2:$AL$2,Valeurs!$B591:$U591))</f>
        <v>3.2412264185527014E-2</v>
      </c>
      <c r="E591">
        <f>Mapping!V$2*Valeurs!E591/(SUMPRODUCT(Mapping!$S$2:$AL$2,Valeurs!$B591:$U591))</f>
        <v>3.7540453895293979E-2</v>
      </c>
      <c r="F591">
        <f>Mapping!W$2*Valeurs!F591/(SUMPRODUCT(Mapping!$S$2:$AL$2,Valeurs!$B591:$U591))</f>
        <v>7.0059228760566222E-2</v>
      </c>
      <c r="G591">
        <f>Mapping!X$2*Valeurs!G591/(SUMPRODUCT(Mapping!$S$2:$AL$2,Valeurs!$B591:$U591))</f>
        <v>6.2988133861545254E-2</v>
      </c>
      <c r="H591">
        <f>Mapping!Y$2*Valeurs!H591/(SUMPRODUCT(Mapping!$S$2:$AL$2,Valeurs!$B591:$U591))</f>
        <v>6.7762334299188626E-2</v>
      </c>
      <c r="I591">
        <f>Mapping!Z$2*Valeurs!I591/(SUMPRODUCT(Mapping!$S$2:$AL$2,Valeurs!$B591:$U591))</f>
        <v>5.2375071373712057E-2</v>
      </c>
      <c r="J591">
        <f>Mapping!AA$2*Valeurs!J591/(SUMPRODUCT(Mapping!$S$2:$AL$2,Valeurs!$B591:$U591))</f>
        <v>5.3152708835859782E-3</v>
      </c>
      <c r="K591">
        <f>Mapping!AB$2*Valeurs!K591/(SUMPRODUCT(Mapping!$S$2:$AL$2,Valeurs!$B591:$U591))</f>
        <v>3.6623004378123568E-2</v>
      </c>
      <c r="L591">
        <f>Mapping!AC$2*Valeurs!L591/(SUMPRODUCT(Mapping!$S$2:$AL$2,Valeurs!$B591:$U591))</f>
        <v>0.12653665239653464</v>
      </c>
      <c r="M591">
        <f>Mapping!AD$2*Valeurs!M591/(SUMPRODUCT(Mapping!$S$2:$AL$2,Valeurs!$B591:$U591))</f>
        <v>5.4181101261515145E-2</v>
      </c>
      <c r="N591">
        <f>Mapping!AE$2*Valeurs!N591/(SUMPRODUCT(Mapping!$S$2:$AL$2,Valeurs!$B591:$U591))</f>
        <v>3.9222422879352285E-2</v>
      </c>
      <c r="O591">
        <f>Mapping!AF$2*Valeurs!O591/(SUMPRODUCT(Mapping!$S$2:$AL$2,Valeurs!$B591:$U591))</f>
        <v>2.6339907431526453E-2</v>
      </c>
      <c r="P591">
        <f>Mapping!AG$2*Valeurs!P591/(SUMPRODUCT(Mapping!$S$2:$AL$2,Valeurs!$B591:$U591))</f>
        <v>6.5558733293092503E-2</v>
      </c>
      <c r="Q591">
        <f>Mapping!AH$2*Valeurs!Q591/(SUMPRODUCT(Mapping!$S$2:$AL$2,Valeurs!$B591:$U591))</f>
        <v>3.5019284092926081E-2</v>
      </c>
      <c r="R591">
        <f>Mapping!AI$2*Valeurs!R591/(SUMPRODUCT(Mapping!$S$2:$AL$2,Valeurs!$B591:$U591))</f>
        <v>8.9688630798263794E-2</v>
      </c>
      <c r="S591">
        <f>Mapping!AJ$2*Valeurs!S591/(SUMPRODUCT(Mapping!$S$2:$AL$2,Valeurs!$B591:$U591))</f>
        <v>2.551102402813471E-2</v>
      </c>
      <c r="T591">
        <f>Mapping!AK$2*Valeurs!T591/(SUMPRODUCT(Mapping!$S$2:$AL$2,Valeurs!$B591:$U591))</f>
        <v>2.6591281921064483E-2</v>
      </c>
      <c r="U591">
        <f>Mapping!AL$2*Valeurs!U591/(SUMPRODUCT(Mapping!$S$2:$AL$2,Valeurs!$B591:$U591))</f>
        <v>5.4167651629942248E-2</v>
      </c>
      <c r="V591">
        <f>SUMPRODUCT(B591:U591,Rendements!B591:U591)</f>
        <v>0</v>
      </c>
      <c r="W591">
        <f t="shared" si="9"/>
        <v>1.1711326970096709</v>
      </c>
    </row>
    <row r="592" spans="1:23" x14ac:dyDescent="0.25">
      <c r="A592" s="1" t="s">
        <v>611</v>
      </c>
      <c r="B592">
        <f>Mapping!S$2*Valeurs!B592/(SUMPRODUCT(Mapping!$S$2:$AL$2,Valeurs!$B592:$U592))</f>
        <v>4.4885645000545434E-2</v>
      </c>
      <c r="C592">
        <f>Mapping!T$2*Valeurs!C592/(SUMPRODUCT(Mapping!$S$2:$AL$2,Valeurs!$B592:$U592))</f>
        <v>4.7221903629559532E-2</v>
      </c>
      <c r="D592">
        <f>Mapping!U$2*Valeurs!D592/(SUMPRODUCT(Mapping!$S$2:$AL$2,Valeurs!$B592:$U592))</f>
        <v>3.2412264185527014E-2</v>
      </c>
      <c r="E592">
        <f>Mapping!V$2*Valeurs!E592/(SUMPRODUCT(Mapping!$S$2:$AL$2,Valeurs!$B592:$U592))</f>
        <v>3.7540453895293979E-2</v>
      </c>
      <c r="F592">
        <f>Mapping!W$2*Valeurs!F592/(SUMPRODUCT(Mapping!$S$2:$AL$2,Valeurs!$B592:$U592))</f>
        <v>7.0059228760566222E-2</v>
      </c>
      <c r="G592">
        <f>Mapping!X$2*Valeurs!G592/(SUMPRODUCT(Mapping!$S$2:$AL$2,Valeurs!$B592:$U592))</f>
        <v>6.2988133861545254E-2</v>
      </c>
      <c r="H592">
        <f>Mapping!Y$2*Valeurs!H592/(SUMPRODUCT(Mapping!$S$2:$AL$2,Valeurs!$B592:$U592))</f>
        <v>6.7762334299188626E-2</v>
      </c>
      <c r="I592">
        <f>Mapping!Z$2*Valeurs!I592/(SUMPRODUCT(Mapping!$S$2:$AL$2,Valeurs!$B592:$U592))</f>
        <v>5.2375071373712057E-2</v>
      </c>
      <c r="J592">
        <f>Mapping!AA$2*Valeurs!J592/(SUMPRODUCT(Mapping!$S$2:$AL$2,Valeurs!$B592:$U592))</f>
        <v>5.3152708835859782E-3</v>
      </c>
      <c r="K592">
        <f>Mapping!AB$2*Valeurs!K592/(SUMPRODUCT(Mapping!$S$2:$AL$2,Valeurs!$B592:$U592))</f>
        <v>3.6623004378123568E-2</v>
      </c>
      <c r="L592">
        <f>Mapping!AC$2*Valeurs!L592/(SUMPRODUCT(Mapping!$S$2:$AL$2,Valeurs!$B592:$U592))</f>
        <v>0.12653665239653464</v>
      </c>
      <c r="M592">
        <f>Mapping!AD$2*Valeurs!M592/(SUMPRODUCT(Mapping!$S$2:$AL$2,Valeurs!$B592:$U592))</f>
        <v>5.4181101261515145E-2</v>
      </c>
      <c r="N592">
        <f>Mapping!AE$2*Valeurs!N592/(SUMPRODUCT(Mapping!$S$2:$AL$2,Valeurs!$B592:$U592))</f>
        <v>3.9222422879352285E-2</v>
      </c>
      <c r="O592">
        <f>Mapping!AF$2*Valeurs!O592/(SUMPRODUCT(Mapping!$S$2:$AL$2,Valeurs!$B592:$U592))</f>
        <v>2.6339907431526453E-2</v>
      </c>
      <c r="P592">
        <f>Mapping!AG$2*Valeurs!P592/(SUMPRODUCT(Mapping!$S$2:$AL$2,Valeurs!$B592:$U592))</f>
        <v>6.5558733293092503E-2</v>
      </c>
      <c r="Q592">
        <f>Mapping!AH$2*Valeurs!Q592/(SUMPRODUCT(Mapping!$S$2:$AL$2,Valeurs!$B592:$U592))</f>
        <v>3.5019284092926081E-2</v>
      </c>
      <c r="R592">
        <f>Mapping!AI$2*Valeurs!R592/(SUMPRODUCT(Mapping!$S$2:$AL$2,Valeurs!$B592:$U592))</f>
        <v>8.9688630798263794E-2</v>
      </c>
      <c r="S592">
        <f>Mapping!AJ$2*Valeurs!S592/(SUMPRODUCT(Mapping!$S$2:$AL$2,Valeurs!$B592:$U592))</f>
        <v>2.551102402813471E-2</v>
      </c>
      <c r="T592">
        <f>Mapping!AK$2*Valeurs!T592/(SUMPRODUCT(Mapping!$S$2:$AL$2,Valeurs!$B592:$U592))</f>
        <v>2.6591281921064483E-2</v>
      </c>
      <c r="U592">
        <f>Mapping!AL$2*Valeurs!U592/(SUMPRODUCT(Mapping!$S$2:$AL$2,Valeurs!$B592:$U592))</f>
        <v>5.4167651629942248E-2</v>
      </c>
      <c r="V592">
        <f>SUMPRODUCT(B592:U592,Rendements!B592:U592)</f>
        <v>0</v>
      </c>
      <c r="W592">
        <f t="shared" si="9"/>
        <v>1.1711326970096709</v>
      </c>
    </row>
    <row r="593" spans="1:23" x14ac:dyDescent="0.25">
      <c r="A593" s="1" t="s">
        <v>612</v>
      </c>
      <c r="B593">
        <f>Mapping!S$2*Valeurs!B593/(SUMPRODUCT(Mapping!$S$2:$AL$2,Valeurs!$B593:$U593))</f>
        <v>4.4936150989546043E-2</v>
      </c>
      <c r="C593">
        <f>Mapping!T$2*Valeurs!C593/(SUMPRODUCT(Mapping!$S$2:$AL$2,Valeurs!$B593:$U593))</f>
        <v>4.7275038411186784E-2</v>
      </c>
      <c r="D593">
        <f>Mapping!U$2*Valeurs!D593/(SUMPRODUCT(Mapping!$S$2:$AL$2,Valeurs!$B593:$U593))</f>
        <v>3.2494469593761323E-2</v>
      </c>
      <c r="E593">
        <f>Mapping!V$2*Valeurs!E593/(SUMPRODUCT(Mapping!$S$2:$AL$2,Valeurs!$B593:$U593))</f>
        <v>3.758269496705513E-2</v>
      </c>
      <c r="F593">
        <f>Mapping!W$2*Valeurs!F593/(SUMPRODUCT(Mapping!$S$2:$AL$2,Valeurs!$B593:$U593))</f>
        <v>7.0138060436865629E-2</v>
      </c>
      <c r="G593">
        <f>Mapping!X$2*Valeurs!G593/(SUMPRODUCT(Mapping!$S$2:$AL$2,Valeurs!$B593:$U593))</f>
        <v>6.3059009037694361E-2</v>
      </c>
      <c r="H593">
        <f>Mapping!Y$2*Valeurs!H593/(SUMPRODUCT(Mapping!$S$2:$AL$2,Valeurs!$B593:$U593))</f>
        <v>6.7838581476002704E-2</v>
      </c>
      <c r="I593">
        <f>Mapping!Z$2*Valeurs!I593/(SUMPRODUCT(Mapping!$S$2:$AL$2,Valeurs!$B593:$U593))</f>
        <v>5.2434004575600435E-2</v>
      </c>
      <c r="J593">
        <f>Mapping!AA$2*Valeurs!J593/(SUMPRODUCT(Mapping!$S$2:$AL$2,Valeurs!$B593:$U593))</f>
        <v>5.3467937128701569E-3</v>
      </c>
      <c r="K593">
        <f>Mapping!AB$2*Valeurs!K593/(SUMPRODUCT(Mapping!$S$2:$AL$2,Valeurs!$B593:$U593))</f>
        <v>3.5834346511653618E-2</v>
      </c>
      <c r="L593">
        <f>Mapping!AC$2*Valeurs!L593/(SUMPRODUCT(Mapping!$S$2:$AL$2,Valeurs!$B593:$U593))</f>
        <v>0.1278629495010063</v>
      </c>
      <c r="M593">
        <f>Mapping!AD$2*Valeurs!M593/(SUMPRODUCT(Mapping!$S$2:$AL$2,Valeurs!$B593:$U593))</f>
        <v>5.31682025791562E-2</v>
      </c>
      <c r="N593">
        <f>Mapping!AE$2*Valeurs!N593/(SUMPRODUCT(Mapping!$S$2:$AL$2,Valeurs!$B593:$U593))</f>
        <v>3.8692484063541956E-2</v>
      </c>
      <c r="O593">
        <f>Mapping!AF$2*Valeurs!O593/(SUMPRODUCT(Mapping!$S$2:$AL$2,Valeurs!$B593:$U593))</f>
        <v>2.6369545483402451E-2</v>
      </c>
      <c r="P593">
        <f>Mapping!AG$2*Valeurs!P593/(SUMPRODUCT(Mapping!$S$2:$AL$2,Valeurs!$B593:$U593))</f>
        <v>6.5763242979347686E-2</v>
      </c>
      <c r="Q593">
        <f>Mapping!AH$2*Valeurs!Q593/(SUMPRODUCT(Mapping!$S$2:$AL$2,Valeurs!$B593:$U593))</f>
        <v>3.4917890362275092E-2</v>
      </c>
      <c r="R593">
        <f>Mapping!AI$2*Valeurs!R593/(SUMPRODUCT(Mapping!$S$2:$AL$2,Valeurs!$B593:$U593))</f>
        <v>8.9516633202271212E-2</v>
      </c>
      <c r="S593">
        <f>Mapping!AJ$2*Valeurs!S593/(SUMPRODUCT(Mapping!$S$2:$AL$2,Valeurs!$B593:$U593))</f>
        <v>2.6006083221233271E-2</v>
      </c>
      <c r="T593">
        <f>Mapping!AK$2*Valeurs!T593/(SUMPRODUCT(Mapping!$S$2:$AL$2,Valeurs!$B593:$U593))</f>
        <v>2.6535217025986685E-2</v>
      </c>
      <c r="U593">
        <f>Mapping!AL$2*Valeurs!U593/(SUMPRODUCT(Mapping!$S$2:$AL$2,Valeurs!$B593:$U593))</f>
        <v>5.4228601869542856E-2</v>
      </c>
      <c r="V593">
        <f>SUMPRODUCT(B593:U593,Rendements!B593:U593)</f>
        <v>-1.0550780507118203E-3</v>
      </c>
      <c r="W593">
        <f t="shared" si="9"/>
        <v>1.169897060606585</v>
      </c>
    </row>
    <row r="594" spans="1:23" x14ac:dyDescent="0.25">
      <c r="A594" s="1" t="s">
        <v>613</v>
      </c>
      <c r="B594">
        <f>Mapping!S$2*Valeurs!B594/(SUMPRODUCT(Mapping!$S$2:$AL$2,Valeurs!$B594:$U594))</f>
        <v>4.4088091131775184E-2</v>
      </c>
      <c r="C594">
        <f>Mapping!T$2*Valeurs!C594/(SUMPRODUCT(Mapping!$S$2:$AL$2,Valeurs!$B594:$U594))</f>
        <v>4.7259017688309757E-2</v>
      </c>
      <c r="D594">
        <f>Mapping!U$2*Valeurs!D594/(SUMPRODUCT(Mapping!$S$2:$AL$2,Valeurs!$B594:$U594))</f>
        <v>3.2239718429726651E-2</v>
      </c>
      <c r="E594">
        <f>Mapping!V$2*Valeurs!E594/(SUMPRODUCT(Mapping!$S$2:$AL$2,Valeurs!$B594:$U594))</f>
        <v>3.7419361892211643E-2</v>
      </c>
      <c r="F594">
        <f>Mapping!W$2*Valeurs!F594/(SUMPRODUCT(Mapping!$S$2:$AL$2,Valeurs!$B594:$U594))</f>
        <v>7.1551966570080699E-2</v>
      </c>
      <c r="G594">
        <f>Mapping!X$2*Valeurs!G594/(SUMPRODUCT(Mapping!$S$2:$AL$2,Valeurs!$B594:$U594))</f>
        <v>6.4428333458237022E-2</v>
      </c>
      <c r="H594">
        <f>Mapping!Y$2*Valeurs!H594/(SUMPRODUCT(Mapping!$S$2:$AL$2,Valeurs!$B594:$U594))</f>
        <v>6.9006275369433281E-2</v>
      </c>
      <c r="I594">
        <f>Mapping!Z$2*Valeurs!I594/(SUMPRODUCT(Mapping!$S$2:$AL$2,Valeurs!$B594:$U594))</f>
        <v>5.2910348210504783E-2</v>
      </c>
      <c r="J594">
        <f>Mapping!AA$2*Valeurs!J594/(SUMPRODUCT(Mapping!$S$2:$AL$2,Valeurs!$B594:$U594))</f>
        <v>5.5761780908092119E-3</v>
      </c>
      <c r="K594">
        <f>Mapping!AB$2*Valeurs!K594/(SUMPRODUCT(Mapping!$S$2:$AL$2,Valeurs!$B594:$U594))</f>
        <v>3.524180210824053E-2</v>
      </c>
      <c r="L594">
        <f>Mapping!AC$2*Valeurs!L594/(SUMPRODUCT(Mapping!$S$2:$AL$2,Valeurs!$B594:$U594))</f>
        <v>0.12846415428502422</v>
      </c>
      <c r="M594">
        <f>Mapping!AD$2*Valeurs!M594/(SUMPRODUCT(Mapping!$S$2:$AL$2,Valeurs!$B594:$U594))</f>
        <v>5.2681953574475665E-2</v>
      </c>
      <c r="N594">
        <f>Mapping!AE$2*Valeurs!N594/(SUMPRODUCT(Mapping!$S$2:$AL$2,Valeurs!$B594:$U594))</f>
        <v>3.8676004592118049E-2</v>
      </c>
      <c r="O594">
        <f>Mapping!AF$2*Valeurs!O594/(SUMPRODUCT(Mapping!$S$2:$AL$2,Valeurs!$B594:$U594))</f>
        <v>2.4899392852792981E-2</v>
      </c>
      <c r="P594">
        <f>Mapping!AG$2*Valeurs!P594/(SUMPRODUCT(Mapping!$S$2:$AL$2,Valeurs!$B594:$U594))</f>
        <v>6.5888558761909133E-2</v>
      </c>
      <c r="Q594">
        <f>Mapping!AH$2*Valeurs!Q594/(SUMPRODUCT(Mapping!$S$2:$AL$2,Valeurs!$B594:$U594))</f>
        <v>3.5765432892341111E-2</v>
      </c>
      <c r="R594">
        <f>Mapping!AI$2*Valeurs!R594/(SUMPRODUCT(Mapping!$S$2:$AL$2,Valeurs!$B594:$U594))</f>
        <v>8.6448870451652213E-2</v>
      </c>
      <c r="S594">
        <f>Mapping!AJ$2*Valeurs!S594/(SUMPRODUCT(Mapping!$S$2:$AL$2,Valeurs!$B594:$U594))</f>
        <v>2.5858683139813231E-2</v>
      </c>
      <c r="T594">
        <f>Mapping!AK$2*Valeurs!T594/(SUMPRODUCT(Mapping!$S$2:$AL$2,Valeurs!$B594:$U594))</f>
        <v>2.7385926842145192E-2</v>
      </c>
      <c r="U594">
        <f>Mapping!AL$2*Valeurs!U594/(SUMPRODUCT(Mapping!$S$2:$AL$2,Valeurs!$B594:$U594))</f>
        <v>5.4209929658399374E-2</v>
      </c>
      <c r="V594">
        <f>SUMPRODUCT(B594:U594,Rendements!B594:U594)</f>
        <v>-1.9403423362891213E-2</v>
      </c>
      <c r="W594">
        <f t="shared" si="9"/>
        <v>1.1471970526486335</v>
      </c>
    </row>
    <row r="595" spans="1:23" x14ac:dyDescent="0.25">
      <c r="A595" s="1" t="s">
        <v>614</v>
      </c>
      <c r="B595">
        <f>Mapping!S$2*Valeurs!B595/(SUMPRODUCT(Mapping!$S$2:$AL$2,Valeurs!$B595:$U595))</f>
        <v>4.6289023397194533E-2</v>
      </c>
      <c r="C595">
        <f>Mapping!T$2*Valeurs!C595/(SUMPRODUCT(Mapping!$S$2:$AL$2,Valeurs!$B595:$U595))</f>
        <v>4.6930259014321345E-2</v>
      </c>
      <c r="D595">
        <f>Mapping!U$2*Valeurs!D595/(SUMPRODUCT(Mapping!$S$2:$AL$2,Valeurs!$B595:$U595))</f>
        <v>3.1742893737177445E-2</v>
      </c>
      <c r="E595">
        <f>Mapping!V$2*Valeurs!E595/(SUMPRODUCT(Mapping!$S$2:$AL$2,Valeurs!$B595:$U595))</f>
        <v>3.7653335326524845E-2</v>
      </c>
      <c r="F595">
        <f>Mapping!W$2*Valeurs!F595/(SUMPRODUCT(Mapping!$S$2:$AL$2,Valeurs!$B595:$U595))</f>
        <v>7.119542666564771E-2</v>
      </c>
      <c r="G595">
        <f>Mapping!X$2*Valeurs!G595/(SUMPRODUCT(Mapping!$S$2:$AL$2,Valeurs!$B595:$U595))</f>
        <v>6.4349948041682273E-2</v>
      </c>
      <c r="H595">
        <f>Mapping!Y$2*Valeurs!H595/(SUMPRODUCT(Mapping!$S$2:$AL$2,Valeurs!$B595:$U595))</f>
        <v>6.923916762504094E-2</v>
      </c>
      <c r="I595">
        <f>Mapping!Z$2*Valeurs!I595/(SUMPRODUCT(Mapping!$S$2:$AL$2,Valeurs!$B595:$U595))</f>
        <v>5.2340844644235364E-2</v>
      </c>
      <c r="J595">
        <f>Mapping!AA$2*Valeurs!J595/(SUMPRODUCT(Mapping!$S$2:$AL$2,Valeurs!$B595:$U595))</f>
        <v>5.5208001532451511E-3</v>
      </c>
      <c r="K595">
        <f>Mapping!AB$2*Valeurs!K595/(SUMPRODUCT(Mapping!$S$2:$AL$2,Valeurs!$B595:$U595))</f>
        <v>3.4347879408716656E-2</v>
      </c>
      <c r="L595">
        <f>Mapping!AC$2*Valeurs!L595/(SUMPRODUCT(Mapping!$S$2:$AL$2,Valeurs!$B595:$U595))</f>
        <v>0.12517551541605523</v>
      </c>
      <c r="M595">
        <f>Mapping!AD$2*Valeurs!M595/(SUMPRODUCT(Mapping!$S$2:$AL$2,Valeurs!$B595:$U595))</f>
        <v>5.1370581164283335E-2</v>
      </c>
      <c r="N595">
        <f>Mapping!AE$2*Valeurs!N595/(SUMPRODUCT(Mapping!$S$2:$AL$2,Valeurs!$B595:$U595))</f>
        <v>3.7999208818821524E-2</v>
      </c>
      <c r="O595">
        <f>Mapping!AF$2*Valeurs!O595/(SUMPRODUCT(Mapping!$S$2:$AL$2,Valeurs!$B595:$U595))</f>
        <v>2.4901531803838646E-2</v>
      </c>
      <c r="P595">
        <f>Mapping!AG$2*Valeurs!P595/(SUMPRODUCT(Mapping!$S$2:$AL$2,Valeurs!$B595:$U595))</f>
        <v>6.3898397584669198E-2</v>
      </c>
      <c r="Q595">
        <f>Mapping!AH$2*Valeurs!Q595/(SUMPRODUCT(Mapping!$S$2:$AL$2,Valeurs!$B595:$U595))</f>
        <v>3.4977606952056053E-2</v>
      </c>
      <c r="R595">
        <f>Mapping!AI$2*Valeurs!R595/(SUMPRODUCT(Mapping!$S$2:$AL$2,Valeurs!$B595:$U595))</f>
        <v>9.6440703786693255E-2</v>
      </c>
      <c r="S595">
        <f>Mapping!AJ$2*Valeurs!S595/(SUMPRODUCT(Mapping!$S$2:$AL$2,Valeurs!$B595:$U595))</f>
        <v>2.5395986108863192E-2</v>
      </c>
      <c r="T595">
        <f>Mapping!AK$2*Valeurs!T595/(SUMPRODUCT(Mapping!$S$2:$AL$2,Valeurs!$B595:$U595))</f>
        <v>2.6452699071096861E-2</v>
      </c>
      <c r="U595">
        <f>Mapping!AL$2*Valeurs!U595/(SUMPRODUCT(Mapping!$S$2:$AL$2,Valeurs!$B595:$U595))</f>
        <v>5.3778191279836358E-2</v>
      </c>
      <c r="V595">
        <f>SUMPRODUCT(B595:U595,Rendements!B595:U595)</f>
        <v>7.6649552943861598E-3</v>
      </c>
      <c r="W595">
        <f t="shared" si="9"/>
        <v>1.1559902667710369</v>
      </c>
    </row>
    <row r="596" spans="1:23" x14ac:dyDescent="0.25">
      <c r="A596" s="1" t="s">
        <v>615</v>
      </c>
      <c r="B596">
        <f>Mapping!S$2*Valeurs!B596/(SUMPRODUCT(Mapping!$S$2:$AL$2,Valeurs!$B596:$U596))</f>
        <v>4.6255193507848139E-2</v>
      </c>
      <c r="C596">
        <f>Mapping!T$2*Valeurs!C596/(SUMPRODUCT(Mapping!$S$2:$AL$2,Valeurs!$B596:$U596))</f>
        <v>4.7307242477811963E-2</v>
      </c>
      <c r="D596">
        <f>Mapping!U$2*Valeurs!D596/(SUMPRODUCT(Mapping!$S$2:$AL$2,Valeurs!$B596:$U596))</f>
        <v>3.1447888532782055E-2</v>
      </c>
      <c r="E596">
        <f>Mapping!V$2*Valeurs!E596/(SUMPRODUCT(Mapping!$S$2:$AL$2,Valeurs!$B596:$U596))</f>
        <v>3.814291273755846E-2</v>
      </c>
      <c r="F596">
        <f>Mapping!W$2*Valeurs!F596/(SUMPRODUCT(Mapping!$S$2:$AL$2,Valeurs!$B596:$U596))</f>
        <v>7.1369449036382232E-2</v>
      </c>
      <c r="G596">
        <f>Mapping!X$2*Valeurs!G596/(SUMPRODUCT(Mapping!$S$2:$AL$2,Valeurs!$B596:$U596))</f>
        <v>6.4588603948971063E-2</v>
      </c>
      <c r="H596">
        <f>Mapping!Y$2*Valeurs!H596/(SUMPRODUCT(Mapping!$S$2:$AL$2,Valeurs!$B596:$U596))</f>
        <v>6.8937561609384607E-2</v>
      </c>
      <c r="I596">
        <f>Mapping!Z$2*Valeurs!I596/(SUMPRODUCT(Mapping!$S$2:$AL$2,Valeurs!$B596:$U596))</f>
        <v>5.2710187290172288E-2</v>
      </c>
      <c r="J596">
        <f>Mapping!AA$2*Valeurs!J596/(SUMPRODUCT(Mapping!$S$2:$AL$2,Valeurs!$B596:$U596))</f>
        <v>5.5135448597383877E-3</v>
      </c>
      <c r="K596">
        <f>Mapping!AB$2*Valeurs!K596/(SUMPRODUCT(Mapping!$S$2:$AL$2,Valeurs!$B596:$U596))</f>
        <v>3.4419051113783919E-2</v>
      </c>
      <c r="L596">
        <f>Mapping!AC$2*Valeurs!L596/(SUMPRODUCT(Mapping!$S$2:$AL$2,Valeurs!$B596:$U596))</f>
        <v>0.12499975583802131</v>
      </c>
      <c r="M596">
        <f>Mapping!AD$2*Valeurs!M596/(SUMPRODUCT(Mapping!$S$2:$AL$2,Valeurs!$B596:$U596))</f>
        <v>5.1270661693426325E-2</v>
      </c>
      <c r="N596">
        <f>Mapping!AE$2*Valeurs!N596/(SUMPRODUCT(Mapping!$S$2:$AL$2,Valeurs!$B596:$U596))</f>
        <v>3.8607293975160328E-2</v>
      </c>
      <c r="O596">
        <f>Mapping!AF$2*Valeurs!O596/(SUMPRODUCT(Mapping!$S$2:$AL$2,Valeurs!$B596:$U596))</f>
        <v>2.540114784932189E-2</v>
      </c>
      <c r="P596">
        <f>Mapping!AG$2*Valeurs!P596/(SUMPRODUCT(Mapping!$S$2:$AL$2,Valeurs!$B596:$U596))</f>
        <v>6.4063104992752209E-2</v>
      </c>
      <c r="Q596">
        <f>Mapping!AH$2*Valeurs!Q596/(SUMPRODUCT(Mapping!$S$2:$AL$2,Valeurs!$B596:$U596))</f>
        <v>3.4958973332864705E-2</v>
      </c>
      <c r="R596">
        <f>Mapping!AI$2*Valeurs!R596/(SUMPRODUCT(Mapping!$S$2:$AL$2,Valeurs!$B596:$U596))</f>
        <v>9.4038367740795506E-2</v>
      </c>
      <c r="S596">
        <f>Mapping!AJ$2*Valeurs!S596/(SUMPRODUCT(Mapping!$S$2:$AL$2,Valeurs!$B596:$U596))</f>
        <v>2.5632667324742262E-2</v>
      </c>
      <c r="T596">
        <f>Mapping!AK$2*Valeurs!T596/(SUMPRODUCT(Mapping!$S$2:$AL$2,Valeurs!$B596:$U596))</f>
        <v>2.5968045035838251E-2</v>
      </c>
      <c r="U596">
        <f>Mapping!AL$2*Valeurs!U596/(SUMPRODUCT(Mapping!$S$2:$AL$2,Valeurs!$B596:$U596))</f>
        <v>5.436834710264403E-2</v>
      </c>
      <c r="V596">
        <f>SUMPRODUCT(B596:U596,Rendements!B596:U596)</f>
        <v>6.4865779773956231E-4</v>
      </c>
      <c r="W596">
        <f t="shared" si="9"/>
        <v>1.1567401088716891</v>
      </c>
    </row>
    <row r="597" spans="1:23" x14ac:dyDescent="0.25">
      <c r="A597" s="1" t="s">
        <v>616</v>
      </c>
      <c r="B597">
        <f>Mapping!S$2*Valeurs!B597/(SUMPRODUCT(Mapping!$S$2:$AL$2,Valeurs!$B597:$U597))</f>
        <v>4.7740903137656665E-2</v>
      </c>
      <c r="C597">
        <f>Mapping!T$2*Valeurs!C597/(SUMPRODUCT(Mapping!$S$2:$AL$2,Valeurs!$B597:$U597))</f>
        <v>4.7292722381341065E-2</v>
      </c>
      <c r="D597">
        <f>Mapping!U$2*Valeurs!D597/(SUMPRODUCT(Mapping!$S$2:$AL$2,Valeurs!$B597:$U597))</f>
        <v>3.1564778730007674E-2</v>
      </c>
      <c r="E597">
        <f>Mapping!V$2*Valeurs!E597/(SUMPRODUCT(Mapping!$S$2:$AL$2,Valeurs!$B597:$U597))</f>
        <v>3.9230662563052437E-2</v>
      </c>
      <c r="F597">
        <f>Mapping!W$2*Valeurs!F597/(SUMPRODUCT(Mapping!$S$2:$AL$2,Valeurs!$B597:$U597))</f>
        <v>7.1685755838449272E-2</v>
      </c>
      <c r="G597">
        <f>Mapping!X$2*Valeurs!G597/(SUMPRODUCT(Mapping!$S$2:$AL$2,Valeurs!$B597:$U597))</f>
        <v>6.5073986102297796E-2</v>
      </c>
      <c r="H597">
        <f>Mapping!Y$2*Valeurs!H597/(SUMPRODUCT(Mapping!$S$2:$AL$2,Valeurs!$B597:$U597))</f>
        <v>6.9109625605867725E-2</v>
      </c>
      <c r="I597">
        <f>Mapping!Z$2*Valeurs!I597/(SUMPRODUCT(Mapping!$S$2:$AL$2,Valeurs!$B597:$U597))</f>
        <v>5.3335767271683848E-2</v>
      </c>
      <c r="J597">
        <f>Mapping!AA$2*Valeurs!J597/(SUMPRODUCT(Mapping!$S$2:$AL$2,Valeurs!$B597:$U597))</f>
        <v>5.4582310566333725E-3</v>
      </c>
      <c r="K597">
        <f>Mapping!AB$2*Valeurs!K597/(SUMPRODUCT(Mapping!$S$2:$AL$2,Valeurs!$B597:$U597))</f>
        <v>3.4975592687329339E-2</v>
      </c>
      <c r="L597">
        <f>Mapping!AC$2*Valeurs!L597/(SUMPRODUCT(Mapping!$S$2:$AL$2,Valeurs!$B597:$U597))</f>
        <v>0.12624765791114032</v>
      </c>
      <c r="M597">
        <f>Mapping!AD$2*Valeurs!M597/(SUMPRODUCT(Mapping!$S$2:$AL$2,Valeurs!$B597:$U597))</f>
        <v>5.2637137557977151E-2</v>
      </c>
      <c r="N597">
        <f>Mapping!AE$2*Valeurs!N597/(SUMPRODUCT(Mapping!$S$2:$AL$2,Valeurs!$B597:$U597))</f>
        <v>3.8712300509756492E-2</v>
      </c>
      <c r="O597">
        <f>Mapping!AF$2*Valeurs!O597/(SUMPRODUCT(Mapping!$S$2:$AL$2,Valeurs!$B597:$U597))</f>
        <v>2.6031972362887276E-2</v>
      </c>
      <c r="P597">
        <f>Mapping!AG$2*Valeurs!P597/(SUMPRODUCT(Mapping!$S$2:$AL$2,Valeurs!$B597:$U597))</f>
        <v>6.1160393948059617E-2</v>
      </c>
      <c r="Q597">
        <f>Mapping!AH$2*Valeurs!Q597/(SUMPRODUCT(Mapping!$S$2:$AL$2,Valeurs!$B597:$U597))</f>
        <v>3.455417733681912E-2</v>
      </c>
      <c r="R597">
        <f>Mapping!AI$2*Valeurs!R597/(SUMPRODUCT(Mapping!$S$2:$AL$2,Valeurs!$B597:$U597))</f>
        <v>9.1582577087423789E-2</v>
      </c>
      <c r="S597">
        <f>Mapping!AJ$2*Valeurs!S597/(SUMPRODUCT(Mapping!$S$2:$AL$2,Valeurs!$B597:$U597))</f>
        <v>2.5665613156830906E-2</v>
      </c>
      <c r="T597">
        <f>Mapping!AK$2*Valeurs!T597/(SUMPRODUCT(Mapping!$S$2:$AL$2,Valeurs!$B597:$U597))</f>
        <v>2.5391733932223156E-2</v>
      </c>
      <c r="U597">
        <f>Mapping!AL$2*Valeurs!U597/(SUMPRODUCT(Mapping!$S$2:$AL$2,Valeurs!$B597:$U597))</f>
        <v>5.2548410822563167E-2</v>
      </c>
      <c r="V597">
        <f>SUMPRODUCT(B597:U597,Rendements!B597:U597)</f>
        <v>1.2160544129986815E-2</v>
      </c>
      <c r="W597">
        <f t="shared" si="9"/>
        <v>1.1708066980125491</v>
      </c>
    </row>
    <row r="598" spans="1:23" x14ac:dyDescent="0.25">
      <c r="A598" s="1" t="s">
        <v>617</v>
      </c>
      <c r="B598">
        <f>Mapping!S$2*Valeurs!B598/(SUMPRODUCT(Mapping!$S$2:$AL$2,Valeurs!$B598:$U598))</f>
        <v>4.7740903137656665E-2</v>
      </c>
      <c r="C598">
        <f>Mapping!T$2*Valeurs!C598/(SUMPRODUCT(Mapping!$S$2:$AL$2,Valeurs!$B598:$U598))</f>
        <v>4.7292722381341065E-2</v>
      </c>
      <c r="D598">
        <f>Mapping!U$2*Valeurs!D598/(SUMPRODUCT(Mapping!$S$2:$AL$2,Valeurs!$B598:$U598))</f>
        <v>3.1564778730007674E-2</v>
      </c>
      <c r="E598">
        <f>Mapping!V$2*Valeurs!E598/(SUMPRODUCT(Mapping!$S$2:$AL$2,Valeurs!$B598:$U598))</f>
        <v>3.9230662563052437E-2</v>
      </c>
      <c r="F598">
        <f>Mapping!W$2*Valeurs!F598/(SUMPRODUCT(Mapping!$S$2:$AL$2,Valeurs!$B598:$U598))</f>
        <v>7.1685755838449272E-2</v>
      </c>
      <c r="G598">
        <f>Mapping!X$2*Valeurs!G598/(SUMPRODUCT(Mapping!$S$2:$AL$2,Valeurs!$B598:$U598))</f>
        <v>6.5073986102297796E-2</v>
      </c>
      <c r="H598">
        <f>Mapping!Y$2*Valeurs!H598/(SUMPRODUCT(Mapping!$S$2:$AL$2,Valeurs!$B598:$U598))</f>
        <v>6.9109625605867725E-2</v>
      </c>
      <c r="I598">
        <f>Mapping!Z$2*Valeurs!I598/(SUMPRODUCT(Mapping!$S$2:$AL$2,Valeurs!$B598:$U598))</f>
        <v>5.3335767271683848E-2</v>
      </c>
      <c r="J598">
        <f>Mapping!AA$2*Valeurs!J598/(SUMPRODUCT(Mapping!$S$2:$AL$2,Valeurs!$B598:$U598))</f>
        <v>5.4582310566333725E-3</v>
      </c>
      <c r="K598">
        <f>Mapping!AB$2*Valeurs!K598/(SUMPRODUCT(Mapping!$S$2:$AL$2,Valeurs!$B598:$U598))</f>
        <v>3.4975592687329339E-2</v>
      </c>
      <c r="L598">
        <f>Mapping!AC$2*Valeurs!L598/(SUMPRODUCT(Mapping!$S$2:$AL$2,Valeurs!$B598:$U598))</f>
        <v>0.12624765791114032</v>
      </c>
      <c r="M598">
        <f>Mapping!AD$2*Valeurs!M598/(SUMPRODUCT(Mapping!$S$2:$AL$2,Valeurs!$B598:$U598))</f>
        <v>5.2637137557977151E-2</v>
      </c>
      <c r="N598">
        <f>Mapping!AE$2*Valeurs!N598/(SUMPRODUCT(Mapping!$S$2:$AL$2,Valeurs!$B598:$U598))</f>
        <v>3.8712300509756492E-2</v>
      </c>
      <c r="O598">
        <f>Mapping!AF$2*Valeurs!O598/(SUMPRODUCT(Mapping!$S$2:$AL$2,Valeurs!$B598:$U598))</f>
        <v>2.6031972362887276E-2</v>
      </c>
      <c r="P598">
        <f>Mapping!AG$2*Valeurs!P598/(SUMPRODUCT(Mapping!$S$2:$AL$2,Valeurs!$B598:$U598))</f>
        <v>6.1160393948059617E-2</v>
      </c>
      <c r="Q598">
        <f>Mapping!AH$2*Valeurs!Q598/(SUMPRODUCT(Mapping!$S$2:$AL$2,Valeurs!$B598:$U598))</f>
        <v>3.455417733681912E-2</v>
      </c>
      <c r="R598">
        <f>Mapping!AI$2*Valeurs!R598/(SUMPRODUCT(Mapping!$S$2:$AL$2,Valeurs!$B598:$U598))</f>
        <v>9.1582577087423789E-2</v>
      </c>
      <c r="S598">
        <f>Mapping!AJ$2*Valeurs!S598/(SUMPRODUCT(Mapping!$S$2:$AL$2,Valeurs!$B598:$U598))</f>
        <v>2.5665613156830906E-2</v>
      </c>
      <c r="T598">
        <f>Mapping!AK$2*Valeurs!T598/(SUMPRODUCT(Mapping!$S$2:$AL$2,Valeurs!$B598:$U598))</f>
        <v>2.5391733932223156E-2</v>
      </c>
      <c r="U598">
        <f>Mapping!AL$2*Valeurs!U598/(SUMPRODUCT(Mapping!$S$2:$AL$2,Valeurs!$B598:$U598))</f>
        <v>5.2548410822563167E-2</v>
      </c>
      <c r="V598">
        <f>SUMPRODUCT(B598:U598,Rendements!B598:U598)</f>
        <v>0</v>
      </c>
      <c r="W598">
        <f t="shared" si="9"/>
        <v>1.1708066980125491</v>
      </c>
    </row>
    <row r="599" spans="1:23" x14ac:dyDescent="0.25">
      <c r="A599" s="1" t="s">
        <v>618</v>
      </c>
      <c r="B599">
        <f>Mapping!S$2*Valeurs!B599/(SUMPRODUCT(Mapping!$S$2:$AL$2,Valeurs!$B599:$U599))</f>
        <v>4.774710223409414E-2</v>
      </c>
      <c r="C599">
        <f>Mapping!T$2*Valeurs!C599/(SUMPRODUCT(Mapping!$S$2:$AL$2,Valeurs!$B599:$U599))</f>
        <v>4.6856553299747077E-2</v>
      </c>
      <c r="D599">
        <f>Mapping!U$2*Valeurs!D599/(SUMPRODUCT(Mapping!$S$2:$AL$2,Valeurs!$B599:$U599))</f>
        <v>3.1365074866626708E-2</v>
      </c>
      <c r="E599">
        <f>Mapping!V$2*Valeurs!E599/(SUMPRODUCT(Mapping!$S$2:$AL$2,Valeurs!$B599:$U599))</f>
        <v>3.9315069288548735E-2</v>
      </c>
      <c r="F599">
        <f>Mapping!W$2*Valeurs!F599/(SUMPRODUCT(Mapping!$S$2:$AL$2,Valeurs!$B599:$U599))</f>
        <v>7.0924546597910948E-2</v>
      </c>
      <c r="G599">
        <f>Mapping!X$2*Valeurs!G599/(SUMPRODUCT(Mapping!$S$2:$AL$2,Valeurs!$B599:$U599))</f>
        <v>6.4784015783838522E-2</v>
      </c>
      <c r="H599">
        <f>Mapping!Y$2*Valeurs!H599/(SUMPRODUCT(Mapping!$S$2:$AL$2,Valeurs!$B599:$U599))</f>
        <v>6.8652983298904721E-2</v>
      </c>
      <c r="I599">
        <f>Mapping!Z$2*Valeurs!I599/(SUMPRODUCT(Mapping!$S$2:$AL$2,Valeurs!$B599:$U599))</f>
        <v>5.2992609855841206E-2</v>
      </c>
      <c r="J599">
        <f>Mapping!AA$2*Valeurs!J599/(SUMPRODUCT(Mapping!$S$2:$AL$2,Valeurs!$B599:$U599))</f>
        <v>5.518776530763863E-3</v>
      </c>
      <c r="K599">
        <f>Mapping!AB$2*Valeurs!K599/(SUMPRODUCT(Mapping!$S$2:$AL$2,Valeurs!$B599:$U599))</f>
        <v>3.5750637166043049E-2</v>
      </c>
      <c r="L599">
        <f>Mapping!AC$2*Valeurs!L599/(SUMPRODUCT(Mapping!$S$2:$AL$2,Valeurs!$B599:$U599))</f>
        <v>0.12536389134776249</v>
      </c>
      <c r="M599">
        <f>Mapping!AD$2*Valeurs!M599/(SUMPRODUCT(Mapping!$S$2:$AL$2,Valeurs!$B599:$U599))</f>
        <v>5.3513631222146724E-2</v>
      </c>
      <c r="N599">
        <f>Mapping!AE$2*Valeurs!N599/(SUMPRODUCT(Mapping!$S$2:$AL$2,Valeurs!$B599:$U599))</f>
        <v>3.9086148514359154E-2</v>
      </c>
      <c r="O599">
        <f>Mapping!AF$2*Valeurs!O599/(SUMPRODUCT(Mapping!$S$2:$AL$2,Valeurs!$B599:$U599))</f>
        <v>2.5814618432055438E-2</v>
      </c>
      <c r="P599">
        <f>Mapping!AG$2*Valeurs!P599/(SUMPRODUCT(Mapping!$S$2:$AL$2,Valeurs!$B599:$U599))</f>
        <v>6.1328353017232384E-2</v>
      </c>
      <c r="Q599">
        <f>Mapping!AH$2*Valeurs!Q599/(SUMPRODUCT(Mapping!$S$2:$AL$2,Valeurs!$B599:$U599))</f>
        <v>3.497339246148512E-2</v>
      </c>
      <c r="R599">
        <f>Mapping!AI$2*Valeurs!R599/(SUMPRODUCT(Mapping!$S$2:$AL$2,Valeurs!$B599:$U599))</f>
        <v>9.0477882233016144E-2</v>
      </c>
      <c r="S599">
        <f>Mapping!AJ$2*Valeurs!S599/(SUMPRODUCT(Mapping!$S$2:$AL$2,Valeurs!$B599:$U599))</f>
        <v>2.5573209544575592E-2</v>
      </c>
      <c r="T599">
        <f>Mapping!AK$2*Valeurs!T599/(SUMPRODUCT(Mapping!$S$2:$AL$2,Valeurs!$B599:$U599))</f>
        <v>2.569812214339276E-2</v>
      </c>
      <c r="U599">
        <f>Mapping!AL$2*Valeurs!U599/(SUMPRODUCT(Mapping!$S$2:$AL$2,Valeurs!$B599:$U599))</f>
        <v>5.4263382161655369E-2</v>
      </c>
      <c r="V599">
        <f>SUMPRODUCT(B599:U599,Rendements!B599:U599)</f>
        <v>1.2354296552373925E-2</v>
      </c>
      <c r="W599">
        <f t="shared" si="9"/>
        <v>1.185271191165302</v>
      </c>
    </row>
    <row r="600" spans="1:23" x14ac:dyDescent="0.25">
      <c r="A600" s="1" t="s">
        <v>619</v>
      </c>
      <c r="B600">
        <f>Mapping!S$2*Valeurs!B600/(SUMPRODUCT(Mapping!$S$2:$AL$2,Valeurs!$B600:$U600))</f>
        <v>4.8661699678328361E-2</v>
      </c>
      <c r="C600">
        <f>Mapping!T$2*Valeurs!C600/(SUMPRODUCT(Mapping!$S$2:$AL$2,Valeurs!$B600:$U600))</f>
        <v>4.4872535121290039E-2</v>
      </c>
      <c r="D600">
        <f>Mapping!U$2*Valeurs!D600/(SUMPRODUCT(Mapping!$S$2:$AL$2,Valeurs!$B600:$U600))</f>
        <v>3.1540443076771771E-2</v>
      </c>
      <c r="E600">
        <f>Mapping!V$2*Valeurs!E600/(SUMPRODUCT(Mapping!$S$2:$AL$2,Valeurs!$B600:$U600))</f>
        <v>3.9886486152790654E-2</v>
      </c>
      <c r="F600">
        <f>Mapping!W$2*Valeurs!F600/(SUMPRODUCT(Mapping!$S$2:$AL$2,Valeurs!$B600:$U600))</f>
        <v>7.1112535512427633E-2</v>
      </c>
      <c r="G600">
        <f>Mapping!X$2*Valeurs!G600/(SUMPRODUCT(Mapping!$S$2:$AL$2,Valeurs!$B600:$U600))</f>
        <v>6.4775146466369921E-2</v>
      </c>
      <c r="H600">
        <f>Mapping!Y$2*Valeurs!H600/(SUMPRODUCT(Mapping!$S$2:$AL$2,Valeurs!$B600:$U600))</f>
        <v>6.7451484433630429E-2</v>
      </c>
      <c r="I600">
        <f>Mapping!Z$2*Valeurs!I600/(SUMPRODUCT(Mapping!$S$2:$AL$2,Valeurs!$B600:$U600))</f>
        <v>5.3518519645414903E-2</v>
      </c>
      <c r="J600">
        <f>Mapping!AA$2*Valeurs!J600/(SUMPRODUCT(Mapping!$S$2:$AL$2,Valeurs!$B600:$U600))</f>
        <v>5.3910032154666412E-3</v>
      </c>
      <c r="K600">
        <f>Mapping!AB$2*Valeurs!K600/(SUMPRODUCT(Mapping!$S$2:$AL$2,Valeurs!$B600:$U600))</f>
        <v>3.5230359819197761E-2</v>
      </c>
      <c r="L600">
        <f>Mapping!AC$2*Valeurs!L600/(SUMPRODUCT(Mapping!$S$2:$AL$2,Valeurs!$B600:$U600))</f>
        <v>0.12679017901994352</v>
      </c>
      <c r="M600">
        <f>Mapping!AD$2*Valeurs!M600/(SUMPRODUCT(Mapping!$S$2:$AL$2,Valeurs!$B600:$U600))</f>
        <v>5.472499390438202E-2</v>
      </c>
      <c r="N600">
        <f>Mapping!AE$2*Valeurs!N600/(SUMPRODUCT(Mapping!$S$2:$AL$2,Valeurs!$B600:$U600))</f>
        <v>3.8773164288946456E-2</v>
      </c>
      <c r="O600">
        <f>Mapping!AF$2*Valeurs!O600/(SUMPRODUCT(Mapping!$S$2:$AL$2,Valeurs!$B600:$U600))</f>
        <v>2.6671271026315588E-2</v>
      </c>
      <c r="P600">
        <f>Mapping!AG$2*Valeurs!P600/(SUMPRODUCT(Mapping!$S$2:$AL$2,Valeurs!$B600:$U600))</f>
        <v>6.1093960576419783E-2</v>
      </c>
      <c r="Q600">
        <f>Mapping!AH$2*Valeurs!Q600/(SUMPRODUCT(Mapping!$S$2:$AL$2,Valeurs!$B600:$U600))</f>
        <v>3.4693341329161582E-2</v>
      </c>
      <c r="R600">
        <f>Mapping!AI$2*Valeurs!R600/(SUMPRODUCT(Mapping!$S$2:$AL$2,Valeurs!$B600:$U600))</f>
        <v>8.8681694109222442E-2</v>
      </c>
      <c r="S600">
        <f>Mapping!AJ$2*Valeurs!S600/(SUMPRODUCT(Mapping!$S$2:$AL$2,Valeurs!$B600:$U600))</f>
        <v>2.6930393664317643E-2</v>
      </c>
      <c r="T600">
        <f>Mapping!AK$2*Valeurs!T600/(SUMPRODUCT(Mapping!$S$2:$AL$2,Valeurs!$B600:$U600))</f>
        <v>2.6032578274330503E-2</v>
      </c>
      <c r="U600">
        <f>Mapping!AL$2*Valeurs!U600/(SUMPRODUCT(Mapping!$S$2:$AL$2,Valeurs!$B600:$U600))</f>
        <v>5.3168210685272305E-2</v>
      </c>
      <c r="V600">
        <f>SUMPRODUCT(B600:U600,Rendements!B600:U600)</f>
        <v>8.4350429574009105E-3</v>
      </c>
      <c r="W600">
        <f t="shared" si="9"/>
        <v>1.1952690045789511</v>
      </c>
    </row>
    <row r="601" spans="1:23" x14ac:dyDescent="0.25">
      <c r="A601" s="1" t="s">
        <v>620</v>
      </c>
      <c r="B601">
        <f>Mapping!S$2*Valeurs!B601/(SUMPRODUCT(Mapping!$S$2:$AL$2,Valeurs!$B601:$U601))</f>
        <v>4.8493325815400425E-2</v>
      </c>
      <c r="C601">
        <f>Mapping!T$2*Valeurs!C601/(SUMPRODUCT(Mapping!$S$2:$AL$2,Valeurs!$B601:$U601))</f>
        <v>4.4362666135221544E-2</v>
      </c>
      <c r="D601">
        <f>Mapping!U$2*Valeurs!D601/(SUMPRODUCT(Mapping!$S$2:$AL$2,Valeurs!$B601:$U601))</f>
        <v>3.1108478996989597E-2</v>
      </c>
      <c r="E601">
        <f>Mapping!V$2*Valeurs!E601/(SUMPRODUCT(Mapping!$S$2:$AL$2,Valeurs!$B601:$U601))</f>
        <v>4.0206590491219718E-2</v>
      </c>
      <c r="F601">
        <f>Mapping!W$2*Valeurs!F601/(SUMPRODUCT(Mapping!$S$2:$AL$2,Valeurs!$B601:$U601))</f>
        <v>7.1454672948376596E-2</v>
      </c>
      <c r="G601">
        <f>Mapping!X$2*Valeurs!G601/(SUMPRODUCT(Mapping!$S$2:$AL$2,Valeurs!$B601:$U601))</f>
        <v>6.4839350508010096E-2</v>
      </c>
      <c r="H601">
        <f>Mapping!Y$2*Valeurs!H601/(SUMPRODUCT(Mapping!$S$2:$AL$2,Valeurs!$B601:$U601))</f>
        <v>6.7279454296074126E-2</v>
      </c>
      <c r="I601">
        <f>Mapping!Z$2*Valeurs!I601/(SUMPRODUCT(Mapping!$S$2:$AL$2,Valeurs!$B601:$U601))</f>
        <v>5.3666397255438612E-2</v>
      </c>
      <c r="J601">
        <f>Mapping!AA$2*Valeurs!J601/(SUMPRODUCT(Mapping!$S$2:$AL$2,Valeurs!$B601:$U601))</f>
        <v>5.4025959277203455E-3</v>
      </c>
      <c r="K601">
        <f>Mapping!AB$2*Valeurs!K601/(SUMPRODUCT(Mapping!$S$2:$AL$2,Valeurs!$B601:$U601))</f>
        <v>3.5241532256779465E-2</v>
      </c>
      <c r="L601">
        <f>Mapping!AC$2*Valeurs!L601/(SUMPRODUCT(Mapping!$S$2:$AL$2,Valeurs!$B601:$U601))</f>
        <v>0.12623981683201327</v>
      </c>
      <c r="M601">
        <f>Mapping!AD$2*Valeurs!M601/(SUMPRODUCT(Mapping!$S$2:$AL$2,Valeurs!$B601:$U601))</f>
        <v>5.3801943004488387E-2</v>
      </c>
      <c r="N601">
        <f>Mapping!AE$2*Valeurs!N601/(SUMPRODUCT(Mapping!$S$2:$AL$2,Valeurs!$B601:$U601))</f>
        <v>3.9059388748349064E-2</v>
      </c>
      <c r="O601">
        <f>Mapping!AF$2*Valeurs!O601/(SUMPRODUCT(Mapping!$S$2:$AL$2,Valeurs!$B601:$U601))</f>
        <v>2.6623036167026975E-2</v>
      </c>
      <c r="P601">
        <f>Mapping!AG$2*Valeurs!P601/(SUMPRODUCT(Mapping!$S$2:$AL$2,Valeurs!$B601:$U601))</f>
        <v>6.397062173861362E-2</v>
      </c>
      <c r="Q601">
        <f>Mapping!AH$2*Valeurs!Q601/(SUMPRODUCT(Mapping!$S$2:$AL$2,Valeurs!$B601:$U601))</f>
        <v>3.5240062446867941E-2</v>
      </c>
      <c r="R601">
        <f>Mapping!AI$2*Valeurs!R601/(SUMPRODUCT(Mapping!$S$2:$AL$2,Valeurs!$B601:$U601))</f>
        <v>8.7326824636668146E-2</v>
      </c>
      <c r="S601">
        <f>Mapping!AJ$2*Valeurs!S601/(SUMPRODUCT(Mapping!$S$2:$AL$2,Valeurs!$B601:$U601))</f>
        <v>2.6844909343447812E-2</v>
      </c>
      <c r="T601">
        <f>Mapping!AK$2*Valeurs!T601/(SUMPRODUCT(Mapping!$S$2:$AL$2,Valeurs!$B601:$U601))</f>
        <v>2.5943630967320247E-2</v>
      </c>
      <c r="U601">
        <f>Mapping!AL$2*Valeurs!U601/(SUMPRODUCT(Mapping!$S$2:$AL$2,Valeurs!$B601:$U601))</f>
        <v>5.2894701483974162E-2</v>
      </c>
      <c r="V601">
        <f>SUMPRODUCT(B601:U601,Rendements!B601:U601)</f>
        <v>3.7921221264562276E-4</v>
      </c>
      <c r="W601">
        <f t="shared" si="9"/>
        <v>1.1957222651828843</v>
      </c>
    </row>
    <row r="602" spans="1:23" x14ac:dyDescent="0.25">
      <c r="A602" s="1" t="s">
        <v>621</v>
      </c>
      <c r="B602">
        <f>Mapping!S$2*Valeurs!B602/(SUMPRODUCT(Mapping!$S$2:$AL$2,Valeurs!$B602:$U602))</f>
        <v>4.8613957905511304E-2</v>
      </c>
      <c r="C602">
        <f>Mapping!T$2*Valeurs!C602/(SUMPRODUCT(Mapping!$S$2:$AL$2,Valeurs!$B602:$U602))</f>
        <v>4.3830813073050208E-2</v>
      </c>
      <c r="D602">
        <f>Mapping!U$2*Valeurs!D602/(SUMPRODUCT(Mapping!$S$2:$AL$2,Valeurs!$B602:$U602))</f>
        <v>3.1245568330006947E-2</v>
      </c>
      <c r="E602">
        <f>Mapping!V$2*Valeurs!E602/(SUMPRODUCT(Mapping!$S$2:$AL$2,Valeurs!$B602:$U602))</f>
        <v>3.9818572323952195E-2</v>
      </c>
      <c r="F602">
        <f>Mapping!W$2*Valeurs!F602/(SUMPRODUCT(Mapping!$S$2:$AL$2,Valeurs!$B602:$U602))</f>
        <v>7.077317881553459E-2</v>
      </c>
      <c r="G602">
        <f>Mapping!X$2*Valeurs!G602/(SUMPRODUCT(Mapping!$S$2:$AL$2,Valeurs!$B602:$U602))</f>
        <v>6.3856800165007471E-2</v>
      </c>
      <c r="H602">
        <f>Mapping!Y$2*Valeurs!H602/(SUMPRODUCT(Mapping!$S$2:$AL$2,Valeurs!$B602:$U602))</f>
        <v>6.6768386254033821E-2</v>
      </c>
      <c r="I602">
        <f>Mapping!Z$2*Valeurs!I602/(SUMPRODUCT(Mapping!$S$2:$AL$2,Valeurs!$B602:$U602))</f>
        <v>5.3379972291404183E-2</v>
      </c>
      <c r="J602">
        <f>Mapping!AA$2*Valeurs!J602/(SUMPRODUCT(Mapping!$S$2:$AL$2,Valeurs!$B602:$U602))</f>
        <v>5.4121340138648917E-3</v>
      </c>
      <c r="K602">
        <f>Mapping!AB$2*Valeurs!K602/(SUMPRODUCT(Mapping!$S$2:$AL$2,Valeurs!$B602:$U602))</f>
        <v>3.5015941380732982E-2</v>
      </c>
      <c r="L602">
        <f>Mapping!AC$2*Valeurs!L602/(SUMPRODUCT(Mapping!$S$2:$AL$2,Valeurs!$B602:$U602))</f>
        <v>0.12503947937130896</v>
      </c>
      <c r="M602">
        <f>Mapping!AD$2*Valeurs!M602/(SUMPRODUCT(Mapping!$S$2:$AL$2,Valeurs!$B602:$U602))</f>
        <v>5.4267735572241481E-2</v>
      </c>
      <c r="N602">
        <f>Mapping!AE$2*Valeurs!N602/(SUMPRODUCT(Mapping!$S$2:$AL$2,Valeurs!$B602:$U602))</f>
        <v>3.8991946343974522E-2</v>
      </c>
      <c r="O602">
        <f>Mapping!AF$2*Valeurs!O602/(SUMPRODUCT(Mapping!$S$2:$AL$2,Valeurs!$B602:$U602))</f>
        <v>2.7216529879785879E-2</v>
      </c>
      <c r="P602">
        <f>Mapping!AG$2*Valeurs!P602/(SUMPRODUCT(Mapping!$S$2:$AL$2,Valeurs!$B602:$U602))</f>
        <v>6.6183205874926238E-2</v>
      </c>
      <c r="Q602">
        <f>Mapping!AH$2*Valeurs!Q602/(SUMPRODUCT(Mapping!$S$2:$AL$2,Valeurs!$B602:$U602))</f>
        <v>3.4954117551898325E-2</v>
      </c>
      <c r="R602">
        <f>Mapping!AI$2*Valeurs!R602/(SUMPRODUCT(Mapping!$S$2:$AL$2,Valeurs!$B602:$U602))</f>
        <v>8.8132520440211887E-2</v>
      </c>
      <c r="S602">
        <f>Mapping!AJ$2*Valeurs!S602/(SUMPRODUCT(Mapping!$S$2:$AL$2,Valeurs!$B602:$U602))</f>
        <v>2.6935417002009212E-2</v>
      </c>
      <c r="T602">
        <f>Mapping!AK$2*Valeurs!T602/(SUMPRODUCT(Mapping!$S$2:$AL$2,Valeurs!$B602:$U602))</f>
        <v>2.7083501014768762E-2</v>
      </c>
      <c r="U602">
        <f>Mapping!AL$2*Valeurs!U602/(SUMPRODUCT(Mapping!$S$2:$AL$2,Valeurs!$B602:$U602))</f>
        <v>5.2480222395776037E-2</v>
      </c>
      <c r="V602">
        <f>SUMPRODUCT(B602:U602,Rendements!B602:U602)</f>
        <v>1.234474627899129E-2</v>
      </c>
      <c r="W602">
        <f t="shared" si="9"/>
        <v>1.2104831531667075</v>
      </c>
    </row>
    <row r="603" spans="1:23" x14ac:dyDescent="0.25">
      <c r="A603" s="1" t="s">
        <v>622</v>
      </c>
      <c r="B603">
        <f>Mapping!S$2*Valeurs!B603/(SUMPRODUCT(Mapping!$S$2:$AL$2,Valeurs!$B603:$U603))</f>
        <v>4.8682413746732496E-2</v>
      </c>
      <c r="C603">
        <f>Mapping!T$2*Valeurs!C603/(SUMPRODUCT(Mapping!$S$2:$AL$2,Valeurs!$B603:$U603))</f>
        <v>4.4180157054974335E-2</v>
      </c>
      <c r="D603">
        <f>Mapping!U$2*Valeurs!D603/(SUMPRODUCT(Mapping!$S$2:$AL$2,Valeurs!$B603:$U603))</f>
        <v>3.1096298581079276E-2</v>
      </c>
      <c r="E603">
        <f>Mapping!V$2*Valeurs!E603/(SUMPRODUCT(Mapping!$S$2:$AL$2,Valeurs!$B603:$U603))</f>
        <v>4.0115417160630537E-2</v>
      </c>
      <c r="F603">
        <f>Mapping!W$2*Valeurs!F603/(SUMPRODUCT(Mapping!$S$2:$AL$2,Valeurs!$B603:$U603))</f>
        <v>7.0377947713663513E-2</v>
      </c>
      <c r="G603">
        <f>Mapping!X$2*Valeurs!G603/(SUMPRODUCT(Mapping!$S$2:$AL$2,Valeurs!$B603:$U603))</f>
        <v>6.4031116716087175E-2</v>
      </c>
      <c r="H603">
        <f>Mapping!Y$2*Valeurs!H603/(SUMPRODUCT(Mapping!$S$2:$AL$2,Valeurs!$B603:$U603))</f>
        <v>6.6750151463119092E-2</v>
      </c>
      <c r="I603">
        <f>Mapping!Z$2*Valeurs!I603/(SUMPRODUCT(Mapping!$S$2:$AL$2,Valeurs!$B603:$U603))</f>
        <v>5.3317546872615251E-2</v>
      </c>
      <c r="J603">
        <f>Mapping!AA$2*Valeurs!J603/(SUMPRODUCT(Mapping!$S$2:$AL$2,Valeurs!$B603:$U603))</f>
        <v>5.4115566094765435E-3</v>
      </c>
      <c r="K603">
        <f>Mapping!AB$2*Valeurs!K603/(SUMPRODUCT(Mapping!$S$2:$AL$2,Valeurs!$B603:$U603))</f>
        <v>3.4734591501601179E-2</v>
      </c>
      <c r="L603">
        <f>Mapping!AC$2*Valeurs!L603/(SUMPRODUCT(Mapping!$S$2:$AL$2,Valeurs!$B603:$U603))</f>
        <v>0.12685907867293417</v>
      </c>
      <c r="M603">
        <f>Mapping!AD$2*Valeurs!M603/(SUMPRODUCT(Mapping!$S$2:$AL$2,Valeurs!$B603:$U603))</f>
        <v>5.4000018285270693E-2</v>
      </c>
      <c r="N603">
        <f>Mapping!AE$2*Valeurs!N603/(SUMPRODUCT(Mapping!$S$2:$AL$2,Valeurs!$B603:$U603))</f>
        <v>3.9413092825606309E-2</v>
      </c>
      <c r="O603">
        <f>Mapping!AF$2*Valeurs!O603/(SUMPRODUCT(Mapping!$S$2:$AL$2,Valeurs!$B603:$U603))</f>
        <v>2.7036039573172306E-2</v>
      </c>
      <c r="P603">
        <f>Mapping!AG$2*Valeurs!P603/(SUMPRODUCT(Mapping!$S$2:$AL$2,Valeurs!$B603:$U603))</f>
        <v>6.6225688936321733E-2</v>
      </c>
      <c r="Q603">
        <f>Mapping!AH$2*Valeurs!Q603/(SUMPRODUCT(Mapping!$S$2:$AL$2,Valeurs!$B603:$U603))</f>
        <v>3.5248232498218984E-2</v>
      </c>
      <c r="R603">
        <f>Mapping!AI$2*Valeurs!R603/(SUMPRODUCT(Mapping!$S$2:$AL$2,Valeurs!$B603:$U603))</f>
        <v>8.6401476041354508E-2</v>
      </c>
      <c r="S603">
        <f>Mapping!AJ$2*Valeurs!S603/(SUMPRODUCT(Mapping!$S$2:$AL$2,Valeurs!$B603:$U603))</f>
        <v>2.6789147709874967E-2</v>
      </c>
      <c r="T603">
        <f>Mapping!AK$2*Valeurs!T603/(SUMPRODUCT(Mapping!$S$2:$AL$2,Valeurs!$B603:$U603))</f>
        <v>2.728887972221309E-2</v>
      </c>
      <c r="U603">
        <f>Mapping!AL$2*Valeurs!U603/(SUMPRODUCT(Mapping!$S$2:$AL$2,Valeurs!$B603:$U603))</f>
        <v>5.2041148315054027E-2</v>
      </c>
      <c r="V603">
        <f>SUMPRODUCT(B603:U603,Rendements!B603:U603)</f>
        <v>-4.3839360040098937E-3</v>
      </c>
      <c r="W603">
        <f t="shared" si="9"/>
        <v>1.2051764724892926</v>
      </c>
    </row>
    <row r="604" spans="1:23" x14ac:dyDescent="0.25">
      <c r="A604" s="1" t="s">
        <v>623</v>
      </c>
      <c r="B604">
        <f>Mapping!S$2*Valeurs!B604/(SUMPRODUCT(Mapping!$S$2:$AL$2,Valeurs!$B604:$U604))</f>
        <v>4.8842424099950855E-2</v>
      </c>
      <c r="C604">
        <f>Mapping!T$2*Valeurs!C604/(SUMPRODUCT(Mapping!$S$2:$AL$2,Valeurs!$B604:$U604))</f>
        <v>4.3656193964258863E-2</v>
      </c>
      <c r="D604">
        <f>Mapping!U$2*Valeurs!D604/(SUMPRODUCT(Mapping!$S$2:$AL$2,Valeurs!$B604:$U604))</f>
        <v>3.1019017493607408E-2</v>
      </c>
      <c r="E604">
        <f>Mapping!V$2*Valeurs!E604/(SUMPRODUCT(Mapping!$S$2:$AL$2,Valeurs!$B604:$U604))</f>
        <v>4.0114402922561708E-2</v>
      </c>
      <c r="F604">
        <f>Mapping!W$2*Valeurs!F604/(SUMPRODUCT(Mapping!$S$2:$AL$2,Valeurs!$B604:$U604))</f>
        <v>7.0266762901156382E-2</v>
      </c>
      <c r="G604">
        <f>Mapping!X$2*Valeurs!G604/(SUMPRODUCT(Mapping!$S$2:$AL$2,Valeurs!$B604:$U604))</f>
        <v>6.3982343082824189E-2</v>
      </c>
      <c r="H604">
        <f>Mapping!Y$2*Valeurs!H604/(SUMPRODUCT(Mapping!$S$2:$AL$2,Valeurs!$B604:$U604))</f>
        <v>6.6478567010665915E-2</v>
      </c>
      <c r="I604">
        <f>Mapping!Z$2*Valeurs!I604/(SUMPRODUCT(Mapping!$S$2:$AL$2,Valeurs!$B604:$U604))</f>
        <v>5.3317729060020969E-2</v>
      </c>
      <c r="J604">
        <f>Mapping!AA$2*Valeurs!J604/(SUMPRODUCT(Mapping!$S$2:$AL$2,Valeurs!$B604:$U604))</f>
        <v>5.5342673713958852E-3</v>
      </c>
      <c r="K604">
        <f>Mapping!AB$2*Valeurs!K604/(SUMPRODUCT(Mapping!$S$2:$AL$2,Valeurs!$B604:$U604))</f>
        <v>3.4697979033994832E-2</v>
      </c>
      <c r="L604">
        <f>Mapping!AC$2*Valeurs!L604/(SUMPRODUCT(Mapping!$S$2:$AL$2,Valeurs!$B604:$U604))</f>
        <v>0.12609697091874306</v>
      </c>
      <c r="M604">
        <f>Mapping!AD$2*Valeurs!M604/(SUMPRODUCT(Mapping!$S$2:$AL$2,Valeurs!$B604:$U604))</f>
        <v>5.4453967612389659E-2</v>
      </c>
      <c r="N604">
        <f>Mapping!AE$2*Valeurs!N604/(SUMPRODUCT(Mapping!$S$2:$AL$2,Valeurs!$B604:$U604))</f>
        <v>3.939389372660522E-2</v>
      </c>
      <c r="O604">
        <f>Mapping!AF$2*Valeurs!O604/(SUMPRODUCT(Mapping!$S$2:$AL$2,Valeurs!$B604:$U604))</f>
        <v>2.774191200909857E-2</v>
      </c>
      <c r="P604">
        <f>Mapping!AG$2*Valeurs!P604/(SUMPRODUCT(Mapping!$S$2:$AL$2,Valeurs!$B604:$U604))</f>
        <v>6.6283105701687189E-2</v>
      </c>
      <c r="Q604">
        <f>Mapping!AH$2*Valeurs!Q604/(SUMPRODUCT(Mapping!$S$2:$AL$2,Valeurs!$B604:$U604))</f>
        <v>3.53480867083657E-2</v>
      </c>
      <c r="R604">
        <f>Mapping!AI$2*Valeurs!R604/(SUMPRODUCT(Mapping!$S$2:$AL$2,Valeurs!$B604:$U604))</f>
        <v>8.6310403392851981E-2</v>
      </c>
      <c r="S604">
        <f>Mapping!AJ$2*Valeurs!S604/(SUMPRODUCT(Mapping!$S$2:$AL$2,Valeurs!$B604:$U604))</f>
        <v>2.6560703934075693E-2</v>
      </c>
      <c r="T604">
        <f>Mapping!AK$2*Valeurs!T604/(SUMPRODUCT(Mapping!$S$2:$AL$2,Valeurs!$B604:$U604))</f>
        <v>2.7260115508164484E-2</v>
      </c>
      <c r="U604">
        <f>Mapping!AL$2*Valeurs!U604/(SUMPRODUCT(Mapping!$S$2:$AL$2,Valeurs!$B604:$U604))</f>
        <v>5.264115354758156E-2</v>
      </c>
      <c r="V604">
        <f>SUMPRODUCT(B604:U604,Rendements!B604:U604)</f>
        <v>1.1024545185902874E-3</v>
      </c>
      <c r="W604">
        <f t="shared" si="9"/>
        <v>1.206505124737087</v>
      </c>
    </row>
    <row r="605" spans="1:23" x14ac:dyDescent="0.25">
      <c r="A605" s="1" t="s">
        <v>624</v>
      </c>
      <c r="B605">
        <f>Mapping!S$2*Valeurs!B605/(SUMPRODUCT(Mapping!$S$2:$AL$2,Valeurs!$B605:$U605))</f>
        <v>4.8236490427324329E-2</v>
      </c>
      <c r="C605">
        <f>Mapping!T$2*Valeurs!C605/(SUMPRODUCT(Mapping!$S$2:$AL$2,Valeurs!$B605:$U605))</f>
        <v>4.3156419237279628E-2</v>
      </c>
      <c r="D605">
        <f>Mapping!U$2*Valeurs!D605/(SUMPRODUCT(Mapping!$S$2:$AL$2,Valeurs!$B605:$U605))</f>
        <v>3.0742198275385015E-2</v>
      </c>
      <c r="E605">
        <f>Mapping!V$2*Valeurs!E605/(SUMPRODUCT(Mapping!$S$2:$AL$2,Valeurs!$B605:$U605))</f>
        <v>3.9746574760430392E-2</v>
      </c>
      <c r="F605">
        <f>Mapping!W$2*Valeurs!F605/(SUMPRODUCT(Mapping!$S$2:$AL$2,Valeurs!$B605:$U605))</f>
        <v>6.9892392872258735E-2</v>
      </c>
      <c r="G605">
        <f>Mapping!X$2*Valeurs!G605/(SUMPRODUCT(Mapping!$S$2:$AL$2,Valeurs!$B605:$U605))</f>
        <v>6.3661108666249758E-2</v>
      </c>
      <c r="H605">
        <f>Mapping!Y$2*Valeurs!H605/(SUMPRODUCT(Mapping!$S$2:$AL$2,Valeurs!$B605:$U605))</f>
        <v>6.6596113230418155E-2</v>
      </c>
      <c r="I605">
        <f>Mapping!Z$2*Valeurs!I605/(SUMPRODUCT(Mapping!$S$2:$AL$2,Valeurs!$B605:$U605))</f>
        <v>5.3019391462996335E-2</v>
      </c>
      <c r="J605">
        <f>Mapping!AA$2*Valeurs!J605/(SUMPRODUCT(Mapping!$S$2:$AL$2,Valeurs!$B605:$U605))</f>
        <v>5.6110229405997485E-3</v>
      </c>
      <c r="K605">
        <f>Mapping!AB$2*Valeurs!K605/(SUMPRODUCT(Mapping!$S$2:$AL$2,Valeurs!$B605:$U605))</f>
        <v>3.5476833430967906E-2</v>
      </c>
      <c r="L605">
        <f>Mapping!AC$2*Valeurs!L605/(SUMPRODUCT(Mapping!$S$2:$AL$2,Valeurs!$B605:$U605))</f>
        <v>0.12602978744793014</v>
      </c>
      <c r="M605">
        <f>Mapping!AD$2*Valeurs!M605/(SUMPRODUCT(Mapping!$S$2:$AL$2,Valeurs!$B605:$U605))</f>
        <v>5.4143551446155166E-2</v>
      </c>
      <c r="N605">
        <f>Mapping!AE$2*Valeurs!N605/(SUMPRODUCT(Mapping!$S$2:$AL$2,Valeurs!$B605:$U605))</f>
        <v>4.0534550274074904E-2</v>
      </c>
      <c r="O605">
        <f>Mapping!AF$2*Valeurs!O605/(SUMPRODUCT(Mapping!$S$2:$AL$2,Valeurs!$B605:$U605))</f>
        <v>2.734944507612198E-2</v>
      </c>
      <c r="P605">
        <f>Mapping!AG$2*Valeurs!P605/(SUMPRODUCT(Mapping!$S$2:$AL$2,Valeurs!$B605:$U605))</f>
        <v>6.597591993261917E-2</v>
      </c>
      <c r="Q605">
        <f>Mapping!AH$2*Valeurs!Q605/(SUMPRODUCT(Mapping!$S$2:$AL$2,Valeurs!$B605:$U605))</f>
        <v>3.552520057905633E-2</v>
      </c>
      <c r="R605">
        <f>Mapping!AI$2*Valeurs!R605/(SUMPRODUCT(Mapping!$S$2:$AL$2,Valeurs!$B605:$U605))</f>
        <v>8.8534917685769904E-2</v>
      </c>
      <c r="S605">
        <f>Mapping!AJ$2*Valeurs!S605/(SUMPRODUCT(Mapping!$S$2:$AL$2,Valeurs!$B605:$U605))</f>
        <v>2.5922614613219895E-2</v>
      </c>
      <c r="T605">
        <f>Mapping!AK$2*Valeurs!T605/(SUMPRODUCT(Mapping!$S$2:$AL$2,Valeurs!$B605:$U605))</f>
        <v>2.8296115915403638E-2</v>
      </c>
      <c r="U605">
        <f>Mapping!AL$2*Valeurs!U605/(SUMPRODUCT(Mapping!$S$2:$AL$2,Valeurs!$B605:$U605))</f>
        <v>5.1549351725738699E-2</v>
      </c>
      <c r="V605">
        <f>SUMPRODUCT(B605:U605,Rendements!B605:U605)</f>
        <v>-9.0869819833146084E-4</v>
      </c>
      <c r="W605">
        <f t="shared" si="9"/>
        <v>1.2054087757039607</v>
      </c>
    </row>
    <row r="606" spans="1:23" x14ac:dyDescent="0.25">
      <c r="A606" s="1" t="s">
        <v>625</v>
      </c>
      <c r="B606">
        <f>Mapping!S$2*Valeurs!B606/(SUMPRODUCT(Mapping!$S$2:$AL$2,Valeurs!$B606:$U606))</f>
        <v>4.8876926823652439E-2</v>
      </c>
      <c r="C606">
        <f>Mapping!T$2*Valeurs!C606/(SUMPRODUCT(Mapping!$S$2:$AL$2,Valeurs!$B606:$U606))</f>
        <v>4.2810050886514531E-2</v>
      </c>
      <c r="D606">
        <f>Mapping!U$2*Valeurs!D606/(SUMPRODUCT(Mapping!$S$2:$AL$2,Valeurs!$B606:$U606))</f>
        <v>3.0526833488896506E-2</v>
      </c>
      <c r="E606">
        <f>Mapping!V$2*Valeurs!E606/(SUMPRODUCT(Mapping!$S$2:$AL$2,Valeurs!$B606:$U606))</f>
        <v>3.9605958980389627E-2</v>
      </c>
      <c r="F606">
        <f>Mapping!W$2*Valeurs!F606/(SUMPRODUCT(Mapping!$S$2:$AL$2,Valeurs!$B606:$U606))</f>
        <v>6.938128135888319E-2</v>
      </c>
      <c r="G606">
        <f>Mapping!X$2*Valeurs!G606/(SUMPRODUCT(Mapping!$S$2:$AL$2,Valeurs!$B606:$U606))</f>
        <v>6.354317437526584E-2</v>
      </c>
      <c r="H606">
        <f>Mapping!Y$2*Valeurs!H606/(SUMPRODUCT(Mapping!$S$2:$AL$2,Valeurs!$B606:$U606))</f>
        <v>6.6331439605170656E-2</v>
      </c>
      <c r="I606">
        <f>Mapping!Z$2*Valeurs!I606/(SUMPRODUCT(Mapping!$S$2:$AL$2,Valeurs!$B606:$U606))</f>
        <v>5.2586021092744385E-2</v>
      </c>
      <c r="J606">
        <f>Mapping!AA$2*Valeurs!J606/(SUMPRODUCT(Mapping!$S$2:$AL$2,Valeurs!$B606:$U606))</f>
        <v>5.7198306817103136E-3</v>
      </c>
      <c r="K606">
        <f>Mapping!AB$2*Valeurs!K606/(SUMPRODUCT(Mapping!$S$2:$AL$2,Valeurs!$B606:$U606))</f>
        <v>3.5577646455103341E-2</v>
      </c>
      <c r="L606">
        <f>Mapping!AC$2*Valeurs!L606/(SUMPRODUCT(Mapping!$S$2:$AL$2,Valeurs!$B606:$U606))</f>
        <v>0.12656240483753836</v>
      </c>
      <c r="M606">
        <f>Mapping!AD$2*Valeurs!M606/(SUMPRODUCT(Mapping!$S$2:$AL$2,Valeurs!$B606:$U606))</f>
        <v>5.6790343040991662E-2</v>
      </c>
      <c r="N606">
        <f>Mapping!AE$2*Valeurs!N606/(SUMPRODUCT(Mapping!$S$2:$AL$2,Valeurs!$B606:$U606))</f>
        <v>4.0747137576233244E-2</v>
      </c>
      <c r="O606">
        <f>Mapping!AF$2*Valeurs!O606/(SUMPRODUCT(Mapping!$S$2:$AL$2,Valeurs!$B606:$U606))</f>
        <v>2.6554894502096298E-2</v>
      </c>
      <c r="P606">
        <f>Mapping!AG$2*Valeurs!P606/(SUMPRODUCT(Mapping!$S$2:$AL$2,Valeurs!$B606:$U606))</f>
        <v>6.6033320021754119E-2</v>
      </c>
      <c r="Q606">
        <f>Mapping!AH$2*Valeurs!Q606/(SUMPRODUCT(Mapping!$S$2:$AL$2,Valeurs!$B606:$U606))</f>
        <v>3.5013266718434015E-2</v>
      </c>
      <c r="R606">
        <f>Mapping!AI$2*Valeurs!R606/(SUMPRODUCT(Mapping!$S$2:$AL$2,Valeurs!$B606:$U606))</f>
        <v>8.9307161155545184E-2</v>
      </c>
      <c r="S606">
        <f>Mapping!AJ$2*Valeurs!S606/(SUMPRODUCT(Mapping!$S$2:$AL$2,Valeurs!$B606:$U606))</f>
        <v>2.5833174900923499E-2</v>
      </c>
      <c r="T606">
        <f>Mapping!AK$2*Valeurs!T606/(SUMPRODUCT(Mapping!$S$2:$AL$2,Valeurs!$B606:$U606))</f>
        <v>2.7366572065344704E-2</v>
      </c>
      <c r="U606">
        <f>Mapping!AL$2*Valeurs!U606/(SUMPRODUCT(Mapping!$S$2:$AL$2,Valeurs!$B606:$U606))</f>
        <v>5.0832561432808232E-2</v>
      </c>
      <c r="V606">
        <f>SUMPRODUCT(B606:U606,Rendements!B606:U606)</f>
        <v>1.0941246490550395E-2</v>
      </c>
      <c r="W606">
        <f t="shared" si="9"/>
        <v>1.2185974502408103</v>
      </c>
    </row>
    <row r="607" spans="1:23" x14ac:dyDescent="0.25">
      <c r="A607" s="1" t="s">
        <v>626</v>
      </c>
      <c r="B607">
        <f>Mapping!S$2*Valeurs!B607/(SUMPRODUCT(Mapping!$S$2:$AL$2,Valeurs!$B607:$U607))</f>
        <v>5.0380469628042074E-2</v>
      </c>
      <c r="C607">
        <f>Mapping!T$2*Valeurs!C607/(SUMPRODUCT(Mapping!$S$2:$AL$2,Valeurs!$B607:$U607))</f>
        <v>4.2244825146799968E-2</v>
      </c>
      <c r="D607">
        <f>Mapping!U$2*Valeurs!D607/(SUMPRODUCT(Mapping!$S$2:$AL$2,Valeurs!$B607:$U607))</f>
        <v>3.0480133395985595E-2</v>
      </c>
      <c r="E607">
        <f>Mapping!V$2*Valeurs!E607/(SUMPRODUCT(Mapping!$S$2:$AL$2,Valeurs!$B607:$U607))</f>
        <v>3.957629722567596E-2</v>
      </c>
      <c r="F607">
        <f>Mapping!W$2*Valeurs!F607/(SUMPRODUCT(Mapping!$S$2:$AL$2,Valeurs!$B607:$U607))</f>
        <v>6.9424749918764031E-2</v>
      </c>
      <c r="G607">
        <f>Mapping!X$2*Valeurs!G607/(SUMPRODUCT(Mapping!$S$2:$AL$2,Valeurs!$B607:$U607))</f>
        <v>6.3396108097718229E-2</v>
      </c>
      <c r="H607">
        <f>Mapping!Y$2*Valeurs!H607/(SUMPRODUCT(Mapping!$S$2:$AL$2,Valeurs!$B607:$U607))</f>
        <v>6.576629989184056E-2</v>
      </c>
      <c r="I607">
        <f>Mapping!Z$2*Valeurs!I607/(SUMPRODUCT(Mapping!$S$2:$AL$2,Valeurs!$B607:$U607))</f>
        <v>5.2225020808856396E-2</v>
      </c>
      <c r="J607">
        <f>Mapping!AA$2*Valeurs!J607/(SUMPRODUCT(Mapping!$S$2:$AL$2,Valeurs!$B607:$U607))</f>
        <v>5.6536197815465726E-3</v>
      </c>
      <c r="K607">
        <f>Mapping!AB$2*Valeurs!K607/(SUMPRODUCT(Mapping!$S$2:$AL$2,Valeurs!$B607:$U607))</f>
        <v>3.5464565227038808E-2</v>
      </c>
      <c r="L607">
        <f>Mapping!AC$2*Valeurs!L607/(SUMPRODUCT(Mapping!$S$2:$AL$2,Valeurs!$B607:$U607))</f>
        <v>0.12690661336905584</v>
      </c>
      <c r="M607">
        <f>Mapping!AD$2*Valeurs!M607/(SUMPRODUCT(Mapping!$S$2:$AL$2,Valeurs!$B607:$U607))</f>
        <v>5.5791201445324755E-2</v>
      </c>
      <c r="N607">
        <f>Mapping!AE$2*Valeurs!N607/(SUMPRODUCT(Mapping!$S$2:$AL$2,Valeurs!$B607:$U607))</f>
        <v>4.0624935455689938E-2</v>
      </c>
      <c r="O607">
        <f>Mapping!AF$2*Valeurs!O607/(SUMPRODUCT(Mapping!$S$2:$AL$2,Valeurs!$B607:$U607))</f>
        <v>2.6992483663743187E-2</v>
      </c>
      <c r="P607">
        <f>Mapping!AG$2*Valeurs!P607/(SUMPRODUCT(Mapping!$S$2:$AL$2,Valeurs!$B607:$U607))</f>
        <v>6.6140762377289469E-2</v>
      </c>
      <c r="Q607">
        <f>Mapping!AH$2*Valeurs!Q607/(SUMPRODUCT(Mapping!$S$2:$AL$2,Valeurs!$B607:$U607))</f>
        <v>3.5273483518786314E-2</v>
      </c>
      <c r="R607">
        <f>Mapping!AI$2*Valeurs!R607/(SUMPRODUCT(Mapping!$S$2:$AL$2,Valeurs!$B607:$U607))</f>
        <v>8.737962187695783E-2</v>
      </c>
      <c r="S607">
        <f>Mapping!AJ$2*Valeurs!S607/(SUMPRODUCT(Mapping!$S$2:$AL$2,Valeurs!$B607:$U607))</f>
        <v>2.7132024381136072E-2</v>
      </c>
      <c r="T607">
        <f>Mapping!AK$2*Valeurs!T607/(SUMPRODUCT(Mapping!$S$2:$AL$2,Valeurs!$B607:$U607))</f>
        <v>2.7896007546478495E-2</v>
      </c>
      <c r="U607">
        <f>Mapping!AL$2*Valeurs!U607/(SUMPRODUCT(Mapping!$S$2:$AL$2,Valeurs!$B607:$U607))</f>
        <v>5.1250777243269784E-2</v>
      </c>
      <c r="V607">
        <f>SUMPRODUCT(B607:U607,Rendements!B607:U607)</f>
        <v>-3.3191076079534501E-3</v>
      </c>
      <c r="W607">
        <f t="shared" si="9"/>
        <v>1.2145527941726835</v>
      </c>
    </row>
    <row r="608" spans="1:23" x14ac:dyDescent="0.25">
      <c r="A608" s="1" t="s">
        <v>627</v>
      </c>
      <c r="B608">
        <f>Mapping!S$2*Valeurs!B608/(SUMPRODUCT(Mapping!$S$2:$AL$2,Valeurs!$B608:$U608))</f>
        <v>5.0429511683119106E-2</v>
      </c>
      <c r="C608">
        <f>Mapping!T$2*Valeurs!C608/(SUMPRODUCT(Mapping!$S$2:$AL$2,Valeurs!$B608:$U608))</f>
        <v>4.2282445702000619E-2</v>
      </c>
      <c r="D608">
        <f>Mapping!U$2*Valeurs!D608/(SUMPRODUCT(Mapping!$S$2:$AL$2,Valeurs!$B608:$U608))</f>
        <v>2.990862520191525E-2</v>
      </c>
      <c r="E608">
        <f>Mapping!V$2*Valeurs!E608/(SUMPRODUCT(Mapping!$S$2:$AL$2,Valeurs!$B608:$U608))</f>
        <v>4.0350422205546188E-2</v>
      </c>
      <c r="F608">
        <f>Mapping!W$2*Valeurs!F608/(SUMPRODUCT(Mapping!$S$2:$AL$2,Valeurs!$B608:$U608))</f>
        <v>6.918921321737373E-2</v>
      </c>
      <c r="G608">
        <f>Mapping!X$2*Valeurs!G608/(SUMPRODUCT(Mapping!$S$2:$AL$2,Valeurs!$B608:$U608))</f>
        <v>6.3641264853724927E-2</v>
      </c>
      <c r="H608">
        <f>Mapping!Y$2*Valeurs!H608/(SUMPRODUCT(Mapping!$S$2:$AL$2,Valeurs!$B608:$U608))</f>
        <v>6.5659426697401102E-2</v>
      </c>
      <c r="I608">
        <f>Mapping!Z$2*Valeurs!I608/(SUMPRODUCT(Mapping!$S$2:$AL$2,Valeurs!$B608:$U608))</f>
        <v>5.2697612029000911E-2</v>
      </c>
      <c r="J608">
        <f>Mapping!AA$2*Valeurs!J608/(SUMPRODUCT(Mapping!$S$2:$AL$2,Valeurs!$B608:$U608))</f>
        <v>5.6742594185317892E-3</v>
      </c>
      <c r="K608">
        <f>Mapping!AB$2*Valeurs!K608/(SUMPRODUCT(Mapping!$S$2:$AL$2,Valeurs!$B608:$U608))</f>
        <v>3.5421496459914499E-2</v>
      </c>
      <c r="L608">
        <f>Mapping!AC$2*Valeurs!L608/(SUMPRODUCT(Mapping!$S$2:$AL$2,Valeurs!$B608:$U608))</f>
        <v>0.1268997935439434</v>
      </c>
      <c r="M608">
        <f>Mapping!AD$2*Valeurs!M608/(SUMPRODUCT(Mapping!$S$2:$AL$2,Valeurs!$B608:$U608))</f>
        <v>5.5354924562830539E-2</v>
      </c>
      <c r="N608">
        <f>Mapping!AE$2*Valeurs!N608/(SUMPRODUCT(Mapping!$S$2:$AL$2,Valeurs!$B608:$U608))</f>
        <v>4.0501229387805295E-2</v>
      </c>
      <c r="O608">
        <f>Mapping!AF$2*Valeurs!O608/(SUMPRODUCT(Mapping!$S$2:$AL$2,Valeurs!$B608:$U608))</f>
        <v>2.6777154011642872E-2</v>
      </c>
      <c r="P608">
        <f>Mapping!AG$2*Valeurs!P608/(SUMPRODUCT(Mapping!$S$2:$AL$2,Valeurs!$B608:$U608))</f>
        <v>6.9531649978241544E-2</v>
      </c>
      <c r="Q608">
        <f>Mapping!AH$2*Valeurs!Q608/(SUMPRODUCT(Mapping!$S$2:$AL$2,Valeurs!$B608:$U608))</f>
        <v>3.4934794247199114E-2</v>
      </c>
      <c r="R608">
        <f>Mapping!AI$2*Valeurs!R608/(SUMPRODUCT(Mapping!$S$2:$AL$2,Valeurs!$B608:$U608))</f>
        <v>8.6351117340288344E-2</v>
      </c>
      <c r="S608">
        <f>Mapping!AJ$2*Valeurs!S608/(SUMPRODUCT(Mapping!$S$2:$AL$2,Valeurs!$B608:$U608))</f>
        <v>2.6645885174390486E-2</v>
      </c>
      <c r="T608">
        <f>Mapping!AK$2*Valeurs!T608/(SUMPRODUCT(Mapping!$S$2:$AL$2,Valeurs!$B608:$U608))</f>
        <v>2.6957926813760354E-2</v>
      </c>
      <c r="U608">
        <f>Mapping!AL$2*Valeurs!U608/(SUMPRODUCT(Mapping!$S$2:$AL$2,Valeurs!$B608:$U608))</f>
        <v>5.079124747136992E-2</v>
      </c>
      <c r="V608">
        <f>SUMPRODUCT(B608:U608,Rendements!B608:U608)</f>
        <v>6.0693832940430141E-3</v>
      </c>
      <c r="W608">
        <f t="shared" si="9"/>
        <v>1.2219243806113684</v>
      </c>
    </row>
    <row r="609" spans="1:23" x14ac:dyDescent="0.25">
      <c r="A609" s="1" t="s">
        <v>628</v>
      </c>
      <c r="B609">
        <f>Mapping!S$2*Valeurs!B609/(SUMPRODUCT(Mapping!$S$2:$AL$2,Valeurs!$B609:$U609))</f>
        <v>5.0429511683119106E-2</v>
      </c>
      <c r="C609">
        <f>Mapping!T$2*Valeurs!C609/(SUMPRODUCT(Mapping!$S$2:$AL$2,Valeurs!$B609:$U609))</f>
        <v>4.2282445702000619E-2</v>
      </c>
      <c r="D609">
        <f>Mapping!U$2*Valeurs!D609/(SUMPRODUCT(Mapping!$S$2:$AL$2,Valeurs!$B609:$U609))</f>
        <v>2.990862520191525E-2</v>
      </c>
      <c r="E609">
        <f>Mapping!V$2*Valeurs!E609/(SUMPRODUCT(Mapping!$S$2:$AL$2,Valeurs!$B609:$U609))</f>
        <v>4.0350422205546188E-2</v>
      </c>
      <c r="F609">
        <f>Mapping!W$2*Valeurs!F609/(SUMPRODUCT(Mapping!$S$2:$AL$2,Valeurs!$B609:$U609))</f>
        <v>6.918921321737373E-2</v>
      </c>
      <c r="G609">
        <f>Mapping!X$2*Valeurs!G609/(SUMPRODUCT(Mapping!$S$2:$AL$2,Valeurs!$B609:$U609))</f>
        <v>6.3641264853724927E-2</v>
      </c>
      <c r="H609">
        <f>Mapping!Y$2*Valeurs!H609/(SUMPRODUCT(Mapping!$S$2:$AL$2,Valeurs!$B609:$U609))</f>
        <v>6.5659426697401102E-2</v>
      </c>
      <c r="I609">
        <f>Mapping!Z$2*Valeurs!I609/(SUMPRODUCT(Mapping!$S$2:$AL$2,Valeurs!$B609:$U609))</f>
        <v>5.2697612029000911E-2</v>
      </c>
      <c r="J609">
        <f>Mapping!AA$2*Valeurs!J609/(SUMPRODUCT(Mapping!$S$2:$AL$2,Valeurs!$B609:$U609))</f>
        <v>5.6742594185317892E-3</v>
      </c>
      <c r="K609">
        <f>Mapping!AB$2*Valeurs!K609/(SUMPRODUCT(Mapping!$S$2:$AL$2,Valeurs!$B609:$U609))</f>
        <v>3.5421496459914499E-2</v>
      </c>
      <c r="L609">
        <f>Mapping!AC$2*Valeurs!L609/(SUMPRODUCT(Mapping!$S$2:$AL$2,Valeurs!$B609:$U609))</f>
        <v>0.1268997935439434</v>
      </c>
      <c r="M609">
        <f>Mapping!AD$2*Valeurs!M609/(SUMPRODUCT(Mapping!$S$2:$AL$2,Valeurs!$B609:$U609))</f>
        <v>5.5354924562830539E-2</v>
      </c>
      <c r="N609">
        <f>Mapping!AE$2*Valeurs!N609/(SUMPRODUCT(Mapping!$S$2:$AL$2,Valeurs!$B609:$U609))</f>
        <v>4.0501229387805295E-2</v>
      </c>
      <c r="O609">
        <f>Mapping!AF$2*Valeurs!O609/(SUMPRODUCT(Mapping!$S$2:$AL$2,Valeurs!$B609:$U609))</f>
        <v>2.6777154011642872E-2</v>
      </c>
      <c r="P609">
        <f>Mapping!AG$2*Valeurs!P609/(SUMPRODUCT(Mapping!$S$2:$AL$2,Valeurs!$B609:$U609))</f>
        <v>6.9531649978241544E-2</v>
      </c>
      <c r="Q609">
        <f>Mapping!AH$2*Valeurs!Q609/(SUMPRODUCT(Mapping!$S$2:$AL$2,Valeurs!$B609:$U609))</f>
        <v>3.4934794247199114E-2</v>
      </c>
      <c r="R609">
        <f>Mapping!AI$2*Valeurs!R609/(SUMPRODUCT(Mapping!$S$2:$AL$2,Valeurs!$B609:$U609))</f>
        <v>8.6351117340288344E-2</v>
      </c>
      <c r="S609">
        <f>Mapping!AJ$2*Valeurs!S609/(SUMPRODUCT(Mapping!$S$2:$AL$2,Valeurs!$B609:$U609))</f>
        <v>2.6645885174390486E-2</v>
      </c>
      <c r="T609">
        <f>Mapping!AK$2*Valeurs!T609/(SUMPRODUCT(Mapping!$S$2:$AL$2,Valeurs!$B609:$U609))</f>
        <v>2.6957926813760354E-2</v>
      </c>
      <c r="U609">
        <f>Mapping!AL$2*Valeurs!U609/(SUMPRODUCT(Mapping!$S$2:$AL$2,Valeurs!$B609:$U609))</f>
        <v>5.079124747136992E-2</v>
      </c>
      <c r="V609">
        <f>SUMPRODUCT(B609:U609,Rendements!B609:U609)</f>
        <v>0</v>
      </c>
      <c r="W609">
        <f t="shared" si="9"/>
        <v>1.2219243806113684</v>
      </c>
    </row>
    <row r="610" spans="1:23" x14ac:dyDescent="0.25">
      <c r="A610" s="1" t="s">
        <v>629</v>
      </c>
      <c r="B610">
        <f>Mapping!S$2*Valeurs!B610/(SUMPRODUCT(Mapping!$S$2:$AL$2,Valeurs!$B610:$U610))</f>
        <v>5.0256232177073451E-2</v>
      </c>
      <c r="C610">
        <f>Mapping!T$2*Valeurs!C610/(SUMPRODUCT(Mapping!$S$2:$AL$2,Valeurs!$B610:$U610))</f>
        <v>4.2045911880068843E-2</v>
      </c>
      <c r="D610">
        <f>Mapping!U$2*Valeurs!D610/(SUMPRODUCT(Mapping!$S$2:$AL$2,Valeurs!$B610:$U610))</f>
        <v>2.9751370127394178E-2</v>
      </c>
      <c r="E610">
        <f>Mapping!V$2*Valeurs!E610/(SUMPRODUCT(Mapping!$S$2:$AL$2,Valeurs!$B610:$U610))</f>
        <v>4.0100723522215352E-2</v>
      </c>
      <c r="F610">
        <f>Mapping!W$2*Valeurs!F610/(SUMPRODUCT(Mapping!$S$2:$AL$2,Valeurs!$B610:$U610))</f>
        <v>6.9020798989373966E-2</v>
      </c>
      <c r="G610">
        <f>Mapping!X$2*Valeurs!G610/(SUMPRODUCT(Mapping!$S$2:$AL$2,Valeurs!$B610:$U610))</f>
        <v>6.3808996032014995E-2</v>
      </c>
      <c r="H610">
        <f>Mapping!Y$2*Valeurs!H610/(SUMPRODUCT(Mapping!$S$2:$AL$2,Valeurs!$B610:$U610))</f>
        <v>6.5310800379153225E-2</v>
      </c>
      <c r="I610">
        <f>Mapping!Z$2*Valeurs!I610/(SUMPRODUCT(Mapping!$S$2:$AL$2,Valeurs!$B610:$U610))</f>
        <v>5.2475975567513024E-2</v>
      </c>
      <c r="J610">
        <f>Mapping!AA$2*Valeurs!J610/(SUMPRODUCT(Mapping!$S$2:$AL$2,Valeurs!$B610:$U610))</f>
        <v>5.7021612593845458E-3</v>
      </c>
      <c r="K610">
        <f>Mapping!AB$2*Valeurs!K610/(SUMPRODUCT(Mapping!$S$2:$AL$2,Valeurs!$B610:$U610))</f>
        <v>3.5713750933386454E-2</v>
      </c>
      <c r="L610">
        <f>Mapping!AC$2*Valeurs!L610/(SUMPRODUCT(Mapping!$S$2:$AL$2,Valeurs!$B610:$U610))</f>
        <v>0.12855007621790998</v>
      </c>
      <c r="M610">
        <f>Mapping!AD$2*Valeurs!M610/(SUMPRODUCT(Mapping!$S$2:$AL$2,Valeurs!$B610:$U610))</f>
        <v>5.581234860253001E-2</v>
      </c>
      <c r="N610">
        <f>Mapping!AE$2*Valeurs!N610/(SUMPRODUCT(Mapping!$S$2:$AL$2,Valeurs!$B610:$U610))</f>
        <v>4.0621263503648745E-2</v>
      </c>
      <c r="O610">
        <f>Mapping!AF$2*Valeurs!O610/(SUMPRODUCT(Mapping!$S$2:$AL$2,Valeurs!$B610:$U610))</f>
        <v>2.644726828490598E-2</v>
      </c>
      <c r="P610">
        <f>Mapping!AG$2*Valeurs!P610/(SUMPRODUCT(Mapping!$S$2:$AL$2,Valeurs!$B610:$U610))</f>
        <v>7.0100702048059557E-2</v>
      </c>
      <c r="Q610">
        <f>Mapping!AH$2*Valeurs!Q610/(SUMPRODUCT(Mapping!$S$2:$AL$2,Valeurs!$B610:$U610))</f>
        <v>3.4905105440403358E-2</v>
      </c>
      <c r="R610">
        <f>Mapping!AI$2*Valeurs!R610/(SUMPRODUCT(Mapping!$S$2:$AL$2,Valeurs!$B610:$U610))</f>
        <v>8.4048673173589175E-2</v>
      </c>
      <c r="S610">
        <f>Mapping!AJ$2*Valeurs!S610/(SUMPRODUCT(Mapping!$S$2:$AL$2,Valeurs!$B610:$U610))</f>
        <v>2.7479929005907063E-2</v>
      </c>
      <c r="T610">
        <f>Mapping!AK$2*Valeurs!T610/(SUMPRODUCT(Mapping!$S$2:$AL$2,Valeurs!$B610:$U610))</f>
        <v>2.7298557134284984E-2</v>
      </c>
      <c r="U610">
        <f>Mapping!AL$2*Valeurs!U610/(SUMPRODUCT(Mapping!$S$2:$AL$2,Valeurs!$B610:$U610))</f>
        <v>5.0549355721183048E-2</v>
      </c>
      <c r="V610">
        <f>SUMPRODUCT(B610:U610,Rendements!B610:U610)</f>
        <v>9.8844701553662097E-4</v>
      </c>
      <c r="W610">
        <f t="shared" si="9"/>
        <v>1.223132188118595</v>
      </c>
    </row>
    <row r="611" spans="1:23" x14ac:dyDescent="0.25">
      <c r="A611" s="1" t="s">
        <v>630</v>
      </c>
      <c r="B611">
        <f>Mapping!S$2*Valeurs!B611/(SUMPRODUCT(Mapping!$S$2:$AL$2,Valeurs!$B611:$U611))</f>
        <v>5.0552372403885437E-2</v>
      </c>
      <c r="C611">
        <f>Mapping!T$2*Valeurs!C611/(SUMPRODUCT(Mapping!$S$2:$AL$2,Valeurs!$B611:$U611))</f>
        <v>4.1754616241530054E-2</v>
      </c>
      <c r="D611">
        <f>Mapping!U$2*Valeurs!D611/(SUMPRODUCT(Mapping!$S$2:$AL$2,Valeurs!$B611:$U611))</f>
        <v>3.0287447007979883E-2</v>
      </c>
      <c r="E611">
        <f>Mapping!V$2*Valeurs!E611/(SUMPRODUCT(Mapping!$S$2:$AL$2,Valeurs!$B611:$U611))</f>
        <v>4.0274031226239196E-2</v>
      </c>
      <c r="F611">
        <f>Mapping!W$2*Valeurs!F611/(SUMPRODUCT(Mapping!$S$2:$AL$2,Valeurs!$B611:$U611))</f>
        <v>6.7991739720498726E-2</v>
      </c>
      <c r="G611">
        <f>Mapping!X$2*Valeurs!G611/(SUMPRODUCT(Mapping!$S$2:$AL$2,Valeurs!$B611:$U611))</f>
        <v>6.3569643183724669E-2</v>
      </c>
      <c r="H611">
        <f>Mapping!Y$2*Valeurs!H611/(SUMPRODUCT(Mapping!$S$2:$AL$2,Valeurs!$B611:$U611))</f>
        <v>6.5408615237223994E-2</v>
      </c>
      <c r="I611">
        <f>Mapping!Z$2*Valeurs!I611/(SUMPRODUCT(Mapping!$S$2:$AL$2,Valeurs!$B611:$U611))</f>
        <v>5.2450396505010682E-2</v>
      </c>
      <c r="J611">
        <f>Mapping!AA$2*Valeurs!J611/(SUMPRODUCT(Mapping!$S$2:$AL$2,Valeurs!$B611:$U611))</f>
        <v>5.6991830497118059E-3</v>
      </c>
      <c r="K611">
        <f>Mapping!AB$2*Valeurs!K611/(SUMPRODUCT(Mapping!$S$2:$AL$2,Valeurs!$B611:$U611))</f>
        <v>3.6685886395578564E-2</v>
      </c>
      <c r="L611">
        <f>Mapping!AC$2*Valeurs!L611/(SUMPRODUCT(Mapping!$S$2:$AL$2,Valeurs!$B611:$U611))</f>
        <v>0.12788724266535625</v>
      </c>
      <c r="M611">
        <f>Mapping!AD$2*Valeurs!M611/(SUMPRODUCT(Mapping!$S$2:$AL$2,Valeurs!$B611:$U611))</f>
        <v>5.6733533682526059E-2</v>
      </c>
      <c r="N611">
        <f>Mapping!AE$2*Valeurs!N611/(SUMPRODUCT(Mapping!$S$2:$AL$2,Valeurs!$B611:$U611))</f>
        <v>4.0172779093807877E-2</v>
      </c>
      <c r="O611">
        <f>Mapping!AF$2*Valeurs!O611/(SUMPRODUCT(Mapping!$S$2:$AL$2,Valeurs!$B611:$U611))</f>
        <v>2.6657970965221552E-2</v>
      </c>
      <c r="P611">
        <f>Mapping!AG$2*Valeurs!P611/(SUMPRODUCT(Mapping!$S$2:$AL$2,Valeurs!$B611:$U611))</f>
        <v>6.9640124170799192E-2</v>
      </c>
      <c r="Q611">
        <f>Mapping!AH$2*Valeurs!Q611/(SUMPRODUCT(Mapping!$S$2:$AL$2,Valeurs!$B611:$U611))</f>
        <v>3.4613739008619533E-2</v>
      </c>
      <c r="R611">
        <f>Mapping!AI$2*Valeurs!R611/(SUMPRODUCT(Mapping!$S$2:$AL$2,Valeurs!$B611:$U611))</f>
        <v>8.4777379565074681E-2</v>
      </c>
      <c r="S611">
        <f>Mapping!AJ$2*Valeurs!S611/(SUMPRODUCT(Mapping!$S$2:$AL$2,Valeurs!$B611:$U611))</f>
        <v>2.7642637546750802E-2</v>
      </c>
      <c r="T611">
        <f>Mapping!AK$2*Valeurs!T611/(SUMPRODUCT(Mapping!$S$2:$AL$2,Valeurs!$B611:$U611))</f>
        <v>2.5890849334568228E-2</v>
      </c>
      <c r="U611">
        <f>Mapping!AL$2*Valeurs!U611/(SUMPRODUCT(Mapping!$S$2:$AL$2,Valeurs!$B611:$U611))</f>
        <v>5.1309812995892989E-2</v>
      </c>
      <c r="V611">
        <f>SUMPRODUCT(B611:U611,Rendements!B611:U611)</f>
        <v>8.59821743778829E-3</v>
      </c>
      <c r="W611">
        <f t="shared" si="9"/>
        <v>1.2336489446271965</v>
      </c>
    </row>
    <row r="612" spans="1:23" x14ac:dyDescent="0.25">
      <c r="A612" s="1" t="s">
        <v>631</v>
      </c>
      <c r="B612">
        <f>Mapping!S$2*Valeurs!B612/(SUMPRODUCT(Mapping!$S$2:$AL$2,Valeurs!$B612:$U612))</f>
        <v>5.0452435096880778E-2</v>
      </c>
      <c r="C612">
        <f>Mapping!T$2*Valeurs!C612/(SUMPRODUCT(Mapping!$S$2:$AL$2,Valeurs!$B612:$U612))</f>
        <v>4.1727884043926466E-2</v>
      </c>
      <c r="D612">
        <f>Mapping!U$2*Valeurs!D612/(SUMPRODUCT(Mapping!$S$2:$AL$2,Valeurs!$B612:$U612))</f>
        <v>3.0587653252145974E-2</v>
      </c>
      <c r="E612">
        <f>Mapping!V$2*Valeurs!E612/(SUMPRODUCT(Mapping!$S$2:$AL$2,Valeurs!$B612:$U612))</f>
        <v>3.7296086796437193E-2</v>
      </c>
      <c r="F612">
        <f>Mapping!W$2*Valeurs!F612/(SUMPRODUCT(Mapping!$S$2:$AL$2,Valeurs!$B612:$U612))</f>
        <v>6.9356786281719637E-2</v>
      </c>
      <c r="G612">
        <f>Mapping!X$2*Valeurs!G612/(SUMPRODUCT(Mapping!$S$2:$AL$2,Valeurs!$B612:$U612))</f>
        <v>6.3411644218582641E-2</v>
      </c>
      <c r="H612">
        <f>Mapping!Y$2*Valeurs!H612/(SUMPRODUCT(Mapping!$S$2:$AL$2,Valeurs!$B612:$U612))</f>
        <v>6.4993115088479075E-2</v>
      </c>
      <c r="I612">
        <f>Mapping!Z$2*Valeurs!I612/(SUMPRODUCT(Mapping!$S$2:$AL$2,Valeurs!$B612:$U612))</f>
        <v>5.2325039088439412E-2</v>
      </c>
      <c r="J612">
        <f>Mapping!AA$2*Valeurs!J612/(SUMPRODUCT(Mapping!$S$2:$AL$2,Valeurs!$B612:$U612))</f>
        <v>5.7023473384972059E-3</v>
      </c>
      <c r="K612">
        <f>Mapping!AB$2*Valeurs!K612/(SUMPRODUCT(Mapping!$S$2:$AL$2,Valeurs!$B612:$U612))</f>
        <v>3.6353367250595875E-2</v>
      </c>
      <c r="L612">
        <f>Mapping!AC$2*Valeurs!L612/(SUMPRODUCT(Mapping!$S$2:$AL$2,Valeurs!$B612:$U612))</f>
        <v>0.13041116328544705</v>
      </c>
      <c r="M612">
        <f>Mapping!AD$2*Valeurs!M612/(SUMPRODUCT(Mapping!$S$2:$AL$2,Valeurs!$B612:$U612))</f>
        <v>5.8148759638369456E-2</v>
      </c>
      <c r="N612">
        <f>Mapping!AE$2*Valeurs!N612/(SUMPRODUCT(Mapping!$S$2:$AL$2,Valeurs!$B612:$U612))</f>
        <v>4.0727604545284374E-2</v>
      </c>
      <c r="O612">
        <f>Mapping!AF$2*Valeurs!O612/(SUMPRODUCT(Mapping!$S$2:$AL$2,Valeurs!$B612:$U612))</f>
        <v>2.6268225225501624E-2</v>
      </c>
      <c r="P612">
        <f>Mapping!AG$2*Valeurs!P612/(SUMPRODUCT(Mapping!$S$2:$AL$2,Valeurs!$B612:$U612))</f>
        <v>6.9728418385996194E-2</v>
      </c>
      <c r="Q612">
        <f>Mapping!AH$2*Valeurs!Q612/(SUMPRODUCT(Mapping!$S$2:$AL$2,Valeurs!$B612:$U612))</f>
        <v>3.479195640460056E-2</v>
      </c>
      <c r="R612">
        <f>Mapping!AI$2*Valeurs!R612/(SUMPRODUCT(Mapping!$S$2:$AL$2,Valeurs!$B612:$U612))</f>
        <v>8.2541418549032977E-2</v>
      </c>
      <c r="S612">
        <f>Mapping!AJ$2*Valeurs!S612/(SUMPRODUCT(Mapping!$S$2:$AL$2,Valeurs!$B612:$U612))</f>
        <v>2.7023365869080235E-2</v>
      </c>
      <c r="T612">
        <f>Mapping!AK$2*Valeurs!T612/(SUMPRODUCT(Mapping!$S$2:$AL$2,Valeurs!$B612:$U612))</f>
        <v>2.6317452761697922E-2</v>
      </c>
      <c r="U612">
        <f>Mapping!AL$2*Valeurs!U612/(SUMPRODUCT(Mapping!$S$2:$AL$2,Valeurs!$B612:$U612))</f>
        <v>5.1835276879285248E-2</v>
      </c>
      <c r="V612">
        <f>SUMPRODUCT(B612:U612,Rendements!B612:U612)</f>
        <v>-8.2491919267186319E-4</v>
      </c>
      <c r="W612">
        <f t="shared" si="9"/>
        <v>1.2326312839357541</v>
      </c>
    </row>
    <row r="613" spans="1:23" x14ac:dyDescent="0.25">
      <c r="A613" s="1" t="s">
        <v>632</v>
      </c>
      <c r="B613">
        <f>Mapping!S$2*Valeurs!B613/(SUMPRODUCT(Mapping!$S$2:$AL$2,Valeurs!$B613:$U613))</f>
        <v>5.0695498467920229E-2</v>
      </c>
      <c r="C613">
        <f>Mapping!T$2*Valeurs!C613/(SUMPRODUCT(Mapping!$S$2:$AL$2,Valeurs!$B613:$U613))</f>
        <v>4.2594927374654895E-2</v>
      </c>
      <c r="D613">
        <f>Mapping!U$2*Valeurs!D613/(SUMPRODUCT(Mapping!$S$2:$AL$2,Valeurs!$B613:$U613))</f>
        <v>2.7379228751686659E-2</v>
      </c>
      <c r="E613">
        <f>Mapping!V$2*Valeurs!E613/(SUMPRODUCT(Mapping!$S$2:$AL$2,Valeurs!$B613:$U613))</f>
        <v>3.8173479394796768E-2</v>
      </c>
      <c r="F613">
        <f>Mapping!W$2*Valeurs!F613/(SUMPRODUCT(Mapping!$S$2:$AL$2,Valeurs!$B613:$U613))</f>
        <v>6.8146329528054772E-2</v>
      </c>
      <c r="G613">
        <f>Mapping!X$2*Valeurs!G613/(SUMPRODUCT(Mapping!$S$2:$AL$2,Valeurs!$B613:$U613))</f>
        <v>6.3649185109619241E-2</v>
      </c>
      <c r="H613">
        <f>Mapping!Y$2*Valeurs!H613/(SUMPRODUCT(Mapping!$S$2:$AL$2,Valeurs!$B613:$U613))</f>
        <v>6.5939913457922009E-2</v>
      </c>
      <c r="I613">
        <f>Mapping!Z$2*Valeurs!I613/(SUMPRODUCT(Mapping!$S$2:$AL$2,Valeurs!$B613:$U613))</f>
        <v>5.283493629315042E-2</v>
      </c>
      <c r="J613">
        <f>Mapping!AA$2*Valeurs!J613/(SUMPRODUCT(Mapping!$S$2:$AL$2,Valeurs!$B613:$U613))</f>
        <v>5.8367538586527445E-3</v>
      </c>
      <c r="K613">
        <f>Mapping!AB$2*Valeurs!K613/(SUMPRODUCT(Mapping!$S$2:$AL$2,Valeurs!$B613:$U613))</f>
        <v>3.7076488764604371E-2</v>
      </c>
      <c r="L613">
        <f>Mapping!AC$2*Valeurs!L613/(SUMPRODUCT(Mapping!$S$2:$AL$2,Valeurs!$B613:$U613))</f>
        <v>0.13041484062877806</v>
      </c>
      <c r="M613">
        <f>Mapping!AD$2*Valeurs!M613/(SUMPRODUCT(Mapping!$S$2:$AL$2,Valeurs!$B613:$U613))</f>
        <v>5.6686007486910141E-2</v>
      </c>
      <c r="N613">
        <f>Mapping!AE$2*Valeurs!N613/(SUMPRODUCT(Mapping!$S$2:$AL$2,Valeurs!$B613:$U613))</f>
        <v>4.0744412161224423E-2</v>
      </c>
      <c r="O613">
        <f>Mapping!AF$2*Valeurs!O613/(SUMPRODUCT(Mapping!$S$2:$AL$2,Valeurs!$B613:$U613))</f>
        <v>2.6571885935182893E-2</v>
      </c>
      <c r="P613">
        <f>Mapping!AG$2*Valeurs!P613/(SUMPRODUCT(Mapping!$S$2:$AL$2,Valeurs!$B613:$U613))</f>
        <v>6.9042627113401617E-2</v>
      </c>
      <c r="Q613">
        <f>Mapping!AH$2*Valeurs!Q613/(SUMPRODUCT(Mapping!$S$2:$AL$2,Valeurs!$B613:$U613))</f>
        <v>3.5013494918989967E-2</v>
      </c>
      <c r="R613">
        <f>Mapping!AI$2*Valeurs!R613/(SUMPRODUCT(Mapping!$S$2:$AL$2,Valeurs!$B613:$U613))</f>
        <v>8.3198023277319469E-2</v>
      </c>
      <c r="S613">
        <f>Mapping!AJ$2*Valeurs!S613/(SUMPRODUCT(Mapping!$S$2:$AL$2,Valeurs!$B613:$U613))</f>
        <v>2.7327134754755102E-2</v>
      </c>
      <c r="T613">
        <f>Mapping!AK$2*Valeurs!T613/(SUMPRODUCT(Mapping!$S$2:$AL$2,Valeurs!$B613:$U613))</f>
        <v>2.6468517831947092E-2</v>
      </c>
      <c r="U613">
        <f>Mapping!AL$2*Valeurs!U613/(SUMPRODUCT(Mapping!$S$2:$AL$2,Valeurs!$B613:$U613))</f>
        <v>5.2206314890429061E-2</v>
      </c>
      <c r="V613">
        <f>SUMPRODUCT(B613:U613,Rendements!B613:U613)</f>
        <v>-5.835039390937046E-3</v>
      </c>
      <c r="W613">
        <f t="shared" si="9"/>
        <v>1.2254388318394878</v>
      </c>
    </row>
    <row r="614" spans="1:23" x14ac:dyDescent="0.25">
      <c r="A614" s="1" t="s">
        <v>633</v>
      </c>
      <c r="B614">
        <f>Mapping!S$2*Valeurs!B614/(SUMPRODUCT(Mapping!$S$2:$AL$2,Valeurs!$B614:$U614))</f>
        <v>5.0533954878159142E-2</v>
      </c>
      <c r="C614">
        <f>Mapping!T$2*Valeurs!C614/(SUMPRODUCT(Mapping!$S$2:$AL$2,Valeurs!$B614:$U614))</f>
        <v>4.2774933376803749E-2</v>
      </c>
      <c r="D614">
        <f>Mapping!U$2*Valeurs!D614/(SUMPRODUCT(Mapping!$S$2:$AL$2,Valeurs!$B614:$U614))</f>
        <v>2.7356064108664209E-2</v>
      </c>
      <c r="E614">
        <f>Mapping!V$2*Valeurs!E614/(SUMPRODUCT(Mapping!$S$2:$AL$2,Valeurs!$B614:$U614))</f>
        <v>3.827323795834893E-2</v>
      </c>
      <c r="F614">
        <f>Mapping!W$2*Valeurs!F614/(SUMPRODUCT(Mapping!$S$2:$AL$2,Valeurs!$B614:$U614))</f>
        <v>6.8170802864489594E-2</v>
      </c>
      <c r="G614">
        <f>Mapping!X$2*Valeurs!G614/(SUMPRODUCT(Mapping!$S$2:$AL$2,Valeurs!$B614:$U614))</f>
        <v>6.389473662824742E-2</v>
      </c>
      <c r="H614">
        <f>Mapping!Y$2*Valeurs!H614/(SUMPRODUCT(Mapping!$S$2:$AL$2,Valeurs!$B614:$U614))</f>
        <v>6.6812020777523531E-2</v>
      </c>
      <c r="I614">
        <f>Mapping!Z$2*Valeurs!I614/(SUMPRODUCT(Mapping!$S$2:$AL$2,Valeurs!$B614:$U614))</f>
        <v>5.2894955752727443E-2</v>
      </c>
      <c r="J614">
        <f>Mapping!AA$2*Valeurs!J614/(SUMPRODUCT(Mapping!$S$2:$AL$2,Valeurs!$B614:$U614))</f>
        <v>5.8149007523873031E-3</v>
      </c>
      <c r="K614">
        <f>Mapping!AB$2*Valeurs!K614/(SUMPRODUCT(Mapping!$S$2:$AL$2,Valeurs!$B614:$U614))</f>
        <v>3.7489341909412645E-2</v>
      </c>
      <c r="L614">
        <f>Mapping!AC$2*Valeurs!L614/(SUMPRODUCT(Mapping!$S$2:$AL$2,Valeurs!$B614:$U614))</f>
        <v>0.1310254475177291</v>
      </c>
      <c r="M614">
        <f>Mapping!AD$2*Valeurs!M614/(SUMPRODUCT(Mapping!$S$2:$AL$2,Valeurs!$B614:$U614))</f>
        <v>5.7553412860354376E-2</v>
      </c>
      <c r="N614">
        <f>Mapping!AE$2*Valeurs!N614/(SUMPRODUCT(Mapping!$S$2:$AL$2,Valeurs!$B614:$U614))</f>
        <v>4.0369158031133202E-2</v>
      </c>
      <c r="O614">
        <f>Mapping!AF$2*Valeurs!O614/(SUMPRODUCT(Mapping!$S$2:$AL$2,Valeurs!$B614:$U614))</f>
        <v>2.698771342823476E-2</v>
      </c>
      <c r="P614">
        <f>Mapping!AG$2*Valeurs!P614/(SUMPRODUCT(Mapping!$S$2:$AL$2,Valeurs!$B614:$U614))</f>
        <v>6.9179587340185408E-2</v>
      </c>
      <c r="Q614">
        <f>Mapping!AH$2*Valeurs!Q614/(SUMPRODUCT(Mapping!$S$2:$AL$2,Valeurs!$B614:$U614))</f>
        <v>3.4550945341781499E-2</v>
      </c>
      <c r="R614">
        <f>Mapping!AI$2*Valeurs!R614/(SUMPRODUCT(Mapping!$S$2:$AL$2,Valeurs!$B614:$U614))</f>
        <v>8.2799414030145277E-2</v>
      </c>
      <c r="S614">
        <f>Mapping!AJ$2*Valeurs!S614/(SUMPRODUCT(Mapping!$S$2:$AL$2,Valeurs!$B614:$U614))</f>
        <v>2.6756215276810928E-2</v>
      </c>
      <c r="T614">
        <f>Mapping!AK$2*Valeurs!T614/(SUMPRODUCT(Mapping!$S$2:$AL$2,Valeurs!$B614:$U614))</f>
        <v>2.6540325626611672E-2</v>
      </c>
      <c r="U614">
        <f>Mapping!AL$2*Valeurs!U614/(SUMPRODUCT(Mapping!$S$2:$AL$2,Valeurs!$B614:$U614))</f>
        <v>5.0222831540249785E-2</v>
      </c>
      <c r="V614">
        <f>SUMPRODUCT(B614:U614,Rendements!B614:U614)</f>
        <v>1.7902803944229544E-3</v>
      </c>
      <c r="W614">
        <f t="shared" si="9"/>
        <v>1.2276327109546945</v>
      </c>
    </row>
    <row r="615" spans="1:23" x14ac:dyDescent="0.25">
      <c r="A615" s="1" t="s">
        <v>634</v>
      </c>
      <c r="B615">
        <f>Mapping!S$2*Valeurs!B615/(SUMPRODUCT(Mapping!$S$2:$AL$2,Valeurs!$B615:$U615))</f>
        <v>5.0533954878159142E-2</v>
      </c>
      <c r="C615">
        <f>Mapping!T$2*Valeurs!C615/(SUMPRODUCT(Mapping!$S$2:$AL$2,Valeurs!$B615:$U615))</f>
        <v>4.2774933376803749E-2</v>
      </c>
      <c r="D615">
        <f>Mapping!U$2*Valeurs!D615/(SUMPRODUCT(Mapping!$S$2:$AL$2,Valeurs!$B615:$U615))</f>
        <v>2.7356064108664209E-2</v>
      </c>
      <c r="E615">
        <f>Mapping!V$2*Valeurs!E615/(SUMPRODUCT(Mapping!$S$2:$AL$2,Valeurs!$B615:$U615))</f>
        <v>3.827323795834893E-2</v>
      </c>
      <c r="F615">
        <f>Mapping!W$2*Valeurs!F615/(SUMPRODUCT(Mapping!$S$2:$AL$2,Valeurs!$B615:$U615))</f>
        <v>6.8170802864489594E-2</v>
      </c>
      <c r="G615">
        <f>Mapping!X$2*Valeurs!G615/(SUMPRODUCT(Mapping!$S$2:$AL$2,Valeurs!$B615:$U615))</f>
        <v>6.389473662824742E-2</v>
      </c>
      <c r="H615">
        <f>Mapping!Y$2*Valeurs!H615/(SUMPRODUCT(Mapping!$S$2:$AL$2,Valeurs!$B615:$U615))</f>
        <v>6.6812020777523531E-2</v>
      </c>
      <c r="I615">
        <f>Mapping!Z$2*Valeurs!I615/(SUMPRODUCT(Mapping!$S$2:$AL$2,Valeurs!$B615:$U615))</f>
        <v>5.2894955752727443E-2</v>
      </c>
      <c r="J615">
        <f>Mapping!AA$2*Valeurs!J615/(SUMPRODUCT(Mapping!$S$2:$AL$2,Valeurs!$B615:$U615))</f>
        <v>5.8149007523873031E-3</v>
      </c>
      <c r="K615">
        <f>Mapping!AB$2*Valeurs!K615/(SUMPRODUCT(Mapping!$S$2:$AL$2,Valeurs!$B615:$U615))</f>
        <v>3.7489341909412645E-2</v>
      </c>
      <c r="L615">
        <f>Mapping!AC$2*Valeurs!L615/(SUMPRODUCT(Mapping!$S$2:$AL$2,Valeurs!$B615:$U615))</f>
        <v>0.1310254475177291</v>
      </c>
      <c r="M615">
        <f>Mapping!AD$2*Valeurs!M615/(SUMPRODUCT(Mapping!$S$2:$AL$2,Valeurs!$B615:$U615))</f>
        <v>5.7553412860354376E-2</v>
      </c>
      <c r="N615">
        <f>Mapping!AE$2*Valeurs!N615/(SUMPRODUCT(Mapping!$S$2:$AL$2,Valeurs!$B615:$U615))</f>
        <v>4.0369158031133202E-2</v>
      </c>
      <c r="O615">
        <f>Mapping!AF$2*Valeurs!O615/(SUMPRODUCT(Mapping!$S$2:$AL$2,Valeurs!$B615:$U615))</f>
        <v>2.698771342823476E-2</v>
      </c>
      <c r="P615">
        <f>Mapping!AG$2*Valeurs!P615/(SUMPRODUCT(Mapping!$S$2:$AL$2,Valeurs!$B615:$U615))</f>
        <v>6.9179587340185408E-2</v>
      </c>
      <c r="Q615">
        <f>Mapping!AH$2*Valeurs!Q615/(SUMPRODUCT(Mapping!$S$2:$AL$2,Valeurs!$B615:$U615))</f>
        <v>3.4550945341781499E-2</v>
      </c>
      <c r="R615">
        <f>Mapping!AI$2*Valeurs!R615/(SUMPRODUCT(Mapping!$S$2:$AL$2,Valeurs!$B615:$U615))</f>
        <v>8.2799414030145277E-2</v>
      </c>
      <c r="S615">
        <f>Mapping!AJ$2*Valeurs!S615/(SUMPRODUCT(Mapping!$S$2:$AL$2,Valeurs!$B615:$U615))</f>
        <v>2.6756215276810928E-2</v>
      </c>
      <c r="T615">
        <f>Mapping!AK$2*Valeurs!T615/(SUMPRODUCT(Mapping!$S$2:$AL$2,Valeurs!$B615:$U615))</f>
        <v>2.6540325626611672E-2</v>
      </c>
      <c r="U615">
        <f>Mapping!AL$2*Valeurs!U615/(SUMPRODUCT(Mapping!$S$2:$AL$2,Valeurs!$B615:$U615))</f>
        <v>5.0222831540249785E-2</v>
      </c>
      <c r="V615">
        <f>SUMPRODUCT(B615:U615,Rendements!B615:U615)</f>
        <v>0</v>
      </c>
      <c r="W615">
        <f t="shared" si="9"/>
        <v>1.2276327109546945</v>
      </c>
    </row>
    <row r="616" spans="1:23" x14ac:dyDescent="0.25">
      <c r="A616" s="1" t="s">
        <v>635</v>
      </c>
      <c r="B616">
        <f>Mapping!S$2*Valeurs!B616/(SUMPRODUCT(Mapping!$S$2:$AL$2,Valeurs!$B616:$U616))</f>
        <v>5.0196594483356234E-2</v>
      </c>
      <c r="C616">
        <f>Mapping!T$2*Valeurs!C616/(SUMPRODUCT(Mapping!$S$2:$AL$2,Valeurs!$B616:$U616))</f>
        <v>4.2318120657095358E-2</v>
      </c>
      <c r="D616">
        <f>Mapping!U$2*Valeurs!D616/(SUMPRODUCT(Mapping!$S$2:$AL$2,Valeurs!$B616:$U616))</f>
        <v>2.7229522871919903E-2</v>
      </c>
      <c r="E616">
        <f>Mapping!V$2*Valeurs!E616/(SUMPRODUCT(Mapping!$S$2:$AL$2,Valeurs!$B616:$U616))</f>
        <v>3.766262878286844E-2</v>
      </c>
      <c r="F616">
        <f>Mapping!W$2*Valeurs!F616/(SUMPRODUCT(Mapping!$S$2:$AL$2,Valeurs!$B616:$U616))</f>
        <v>6.9107176005110307E-2</v>
      </c>
      <c r="G616">
        <f>Mapping!X$2*Valeurs!G616/(SUMPRODUCT(Mapping!$S$2:$AL$2,Valeurs!$B616:$U616))</f>
        <v>6.3966272888241568E-2</v>
      </c>
      <c r="H616">
        <f>Mapping!Y$2*Valeurs!H616/(SUMPRODUCT(Mapping!$S$2:$AL$2,Valeurs!$B616:$U616))</f>
        <v>6.6700275070569123E-2</v>
      </c>
      <c r="I616">
        <f>Mapping!Z$2*Valeurs!I616/(SUMPRODUCT(Mapping!$S$2:$AL$2,Valeurs!$B616:$U616))</f>
        <v>5.2572230401772092E-2</v>
      </c>
      <c r="J616">
        <f>Mapping!AA$2*Valeurs!J616/(SUMPRODUCT(Mapping!$S$2:$AL$2,Valeurs!$B616:$U616))</f>
        <v>5.7920644604052681E-3</v>
      </c>
      <c r="K616">
        <f>Mapping!AB$2*Valeurs!K616/(SUMPRODUCT(Mapping!$S$2:$AL$2,Valeurs!$B616:$U616))</f>
        <v>3.7012682507753185E-2</v>
      </c>
      <c r="L616">
        <f>Mapping!AC$2*Valeurs!L616/(SUMPRODUCT(Mapping!$S$2:$AL$2,Valeurs!$B616:$U616))</f>
        <v>0.13011128447898973</v>
      </c>
      <c r="M616">
        <f>Mapping!AD$2*Valeurs!M616/(SUMPRODUCT(Mapping!$S$2:$AL$2,Valeurs!$B616:$U616))</f>
        <v>5.6991188445131381E-2</v>
      </c>
      <c r="N616">
        <f>Mapping!AE$2*Valeurs!N616/(SUMPRODUCT(Mapping!$S$2:$AL$2,Valeurs!$B616:$U616))</f>
        <v>3.9831866506600339E-2</v>
      </c>
      <c r="O616">
        <f>Mapping!AF$2*Valeurs!O616/(SUMPRODUCT(Mapping!$S$2:$AL$2,Valeurs!$B616:$U616))</f>
        <v>2.7142432969026947E-2</v>
      </c>
      <c r="P616">
        <f>Mapping!AG$2*Valeurs!P616/(SUMPRODUCT(Mapping!$S$2:$AL$2,Valeurs!$B616:$U616))</f>
        <v>7.1603986240971487E-2</v>
      </c>
      <c r="Q616">
        <f>Mapping!AH$2*Valeurs!Q616/(SUMPRODUCT(Mapping!$S$2:$AL$2,Valeurs!$B616:$U616))</f>
        <v>3.4794143635129136E-2</v>
      </c>
      <c r="R616">
        <f>Mapping!AI$2*Valeurs!R616/(SUMPRODUCT(Mapping!$S$2:$AL$2,Valeurs!$B616:$U616))</f>
        <v>8.2807006989470147E-2</v>
      </c>
      <c r="S616">
        <f>Mapping!AJ$2*Valeurs!S616/(SUMPRODUCT(Mapping!$S$2:$AL$2,Valeurs!$B616:$U616))</f>
        <v>2.6828756743359865E-2</v>
      </c>
      <c r="T616">
        <f>Mapping!AK$2*Valeurs!T616/(SUMPRODUCT(Mapping!$S$2:$AL$2,Valeurs!$B616:$U616))</f>
        <v>2.6204248287444512E-2</v>
      </c>
      <c r="U616">
        <f>Mapping!AL$2*Valeurs!U616/(SUMPRODUCT(Mapping!$S$2:$AL$2,Valeurs!$B616:$U616))</f>
        <v>5.1127517574784904E-2</v>
      </c>
      <c r="V616">
        <f>SUMPRODUCT(B616:U616,Rendements!B616:U616)</f>
        <v>4.8140173716023707E-3</v>
      </c>
      <c r="W616">
        <f t="shared" si="9"/>
        <v>1.2335425561511779</v>
      </c>
    </row>
    <row r="617" spans="1:23" x14ac:dyDescent="0.25">
      <c r="A617" s="1" t="s">
        <v>636</v>
      </c>
      <c r="B617">
        <f>Mapping!S$2*Valeurs!B617/(SUMPRODUCT(Mapping!$S$2:$AL$2,Valeurs!$B617:$U617))</f>
        <v>4.8754889029965068E-2</v>
      </c>
      <c r="C617">
        <f>Mapping!T$2*Valeurs!C617/(SUMPRODUCT(Mapping!$S$2:$AL$2,Valeurs!$B617:$U617))</f>
        <v>4.2315390966971435E-2</v>
      </c>
      <c r="D617">
        <f>Mapping!U$2*Valeurs!D617/(SUMPRODUCT(Mapping!$S$2:$AL$2,Valeurs!$B617:$U617))</f>
        <v>2.7471052659744997E-2</v>
      </c>
      <c r="E617">
        <f>Mapping!V$2*Valeurs!E617/(SUMPRODUCT(Mapping!$S$2:$AL$2,Valeurs!$B617:$U617))</f>
        <v>3.6868688871539247E-2</v>
      </c>
      <c r="F617">
        <f>Mapping!W$2*Valeurs!F617/(SUMPRODUCT(Mapping!$S$2:$AL$2,Valeurs!$B617:$U617))</f>
        <v>6.9175836296184137E-2</v>
      </c>
      <c r="G617">
        <f>Mapping!X$2*Valeurs!G617/(SUMPRODUCT(Mapping!$S$2:$AL$2,Valeurs!$B617:$U617))</f>
        <v>6.2670922915759542E-2</v>
      </c>
      <c r="H617">
        <f>Mapping!Y$2*Valeurs!H617/(SUMPRODUCT(Mapping!$S$2:$AL$2,Valeurs!$B617:$U617))</f>
        <v>6.8202831906536684E-2</v>
      </c>
      <c r="I617">
        <f>Mapping!Z$2*Valeurs!I617/(SUMPRODUCT(Mapping!$S$2:$AL$2,Valeurs!$B617:$U617))</f>
        <v>5.2604255362849857E-2</v>
      </c>
      <c r="J617">
        <f>Mapping!AA$2*Valeurs!J617/(SUMPRODUCT(Mapping!$S$2:$AL$2,Valeurs!$B617:$U617))</f>
        <v>5.8487392522423645E-3</v>
      </c>
      <c r="K617">
        <f>Mapping!AB$2*Valeurs!K617/(SUMPRODUCT(Mapping!$S$2:$AL$2,Valeurs!$B617:$U617))</f>
        <v>3.7560872947026008E-2</v>
      </c>
      <c r="L617">
        <f>Mapping!AC$2*Valeurs!L617/(SUMPRODUCT(Mapping!$S$2:$AL$2,Valeurs!$B617:$U617))</f>
        <v>0.13242760367488476</v>
      </c>
      <c r="M617">
        <f>Mapping!AD$2*Valeurs!M617/(SUMPRODUCT(Mapping!$S$2:$AL$2,Valeurs!$B617:$U617))</f>
        <v>5.4998974838561789E-2</v>
      </c>
      <c r="N617">
        <f>Mapping!AE$2*Valeurs!N617/(SUMPRODUCT(Mapping!$S$2:$AL$2,Valeurs!$B617:$U617))</f>
        <v>3.9898202763087177E-2</v>
      </c>
      <c r="O617">
        <f>Mapping!AF$2*Valeurs!O617/(SUMPRODUCT(Mapping!$S$2:$AL$2,Valeurs!$B617:$U617))</f>
        <v>2.7056972264226486E-2</v>
      </c>
      <c r="P617">
        <f>Mapping!AG$2*Valeurs!P617/(SUMPRODUCT(Mapping!$S$2:$AL$2,Valeurs!$B617:$U617))</f>
        <v>7.1369433869675411E-2</v>
      </c>
      <c r="Q617">
        <f>Mapping!AH$2*Valeurs!Q617/(SUMPRODUCT(Mapping!$S$2:$AL$2,Valeurs!$B617:$U617))</f>
        <v>3.4948207215864502E-2</v>
      </c>
      <c r="R617">
        <f>Mapping!AI$2*Valeurs!R617/(SUMPRODUCT(Mapping!$S$2:$AL$2,Valeurs!$B617:$U617))</f>
        <v>8.3619121224859344E-2</v>
      </c>
      <c r="S617">
        <f>Mapping!AJ$2*Valeurs!S617/(SUMPRODUCT(Mapping!$S$2:$AL$2,Valeurs!$B617:$U617))</f>
        <v>2.7263342319658813E-2</v>
      </c>
      <c r="T617">
        <f>Mapping!AK$2*Valeurs!T617/(SUMPRODUCT(Mapping!$S$2:$AL$2,Valeurs!$B617:$U617))</f>
        <v>2.577833291411083E-2</v>
      </c>
      <c r="U617">
        <f>Mapping!AL$2*Valeurs!U617/(SUMPRODUCT(Mapping!$S$2:$AL$2,Valeurs!$B617:$U617))</f>
        <v>5.1166328706251533E-2</v>
      </c>
      <c r="V617">
        <f>SUMPRODUCT(B617:U617,Rendements!B617:U617)</f>
        <v>-1.5680703189793786E-2</v>
      </c>
      <c r="W617">
        <f t="shared" si="9"/>
        <v>1.2141997414561918</v>
      </c>
    </row>
    <row r="618" spans="1:23" x14ac:dyDescent="0.25">
      <c r="A618" s="1" t="s">
        <v>637</v>
      </c>
      <c r="B618">
        <f>Mapping!S$2*Valeurs!B618/(SUMPRODUCT(Mapping!$S$2:$AL$2,Valeurs!$B618:$U618))</f>
        <v>4.9503800539280413E-2</v>
      </c>
      <c r="C618">
        <f>Mapping!T$2*Valeurs!C618/(SUMPRODUCT(Mapping!$S$2:$AL$2,Valeurs!$B618:$U618))</f>
        <v>4.2737775138198708E-2</v>
      </c>
      <c r="D618">
        <f>Mapping!U$2*Valeurs!D618/(SUMPRODUCT(Mapping!$S$2:$AL$2,Valeurs!$B618:$U618))</f>
        <v>2.7558088520245421E-2</v>
      </c>
      <c r="E618">
        <f>Mapping!V$2*Valeurs!E618/(SUMPRODUCT(Mapping!$S$2:$AL$2,Valeurs!$B618:$U618))</f>
        <v>3.750490196731153E-2</v>
      </c>
      <c r="F618">
        <f>Mapping!W$2*Valeurs!F618/(SUMPRODUCT(Mapping!$S$2:$AL$2,Valeurs!$B618:$U618))</f>
        <v>6.9219709224527359E-2</v>
      </c>
      <c r="G618">
        <f>Mapping!X$2*Valeurs!G618/(SUMPRODUCT(Mapping!$S$2:$AL$2,Valeurs!$B618:$U618))</f>
        <v>6.2976443570404161E-2</v>
      </c>
      <c r="H618">
        <f>Mapping!Y$2*Valeurs!H618/(SUMPRODUCT(Mapping!$S$2:$AL$2,Valeurs!$B618:$U618))</f>
        <v>6.9014517671215664E-2</v>
      </c>
      <c r="I618">
        <f>Mapping!Z$2*Valeurs!I618/(SUMPRODUCT(Mapping!$S$2:$AL$2,Valeurs!$B618:$U618))</f>
        <v>5.3287998714338182E-2</v>
      </c>
      <c r="J618">
        <f>Mapping!AA$2*Valeurs!J618/(SUMPRODUCT(Mapping!$S$2:$AL$2,Valeurs!$B618:$U618))</f>
        <v>5.8057054226777578E-3</v>
      </c>
      <c r="K618">
        <f>Mapping!AB$2*Valeurs!K618/(SUMPRODUCT(Mapping!$S$2:$AL$2,Valeurs!$B618:$U618))</f>
        <v>3.733217782646104E-2</v>
      </c>
      <c r="L618">
        <f>Mapping!AC$2*Valeurs!L618/(SUMPRODUCT(Mapping!$S$2:$AL$2,Valeurs!$B618:$U618))</f>
        <v>0.13096382849389041</v>
      </c>
      <c r="M618">
        <f>Mapping!AD$2*Valeurs!M618/(SUMPRODUCT(Mapping!$S$2:$AL$2,Valeurs!$B618:$U618))</f>
        <v>5.4729962422210857E-2</v>
      </c>
      <c r="N618">
        <f>Mapping!AE$2*Valeurs!N618/(SUMPRODUCT(Mapping!$S$2:$AL$2,Valeurs!$B618:$U618))</f>
        <v>3.990046888816462E-2</v>
      </c>
      <c r="O618">
        <f>Mapping!AF$2*Valeurs!O618/(SUMPRODUCT(Mapping!$S$2:$AL$2,Valeurs!$B618:$U618))</f>
        <v>2.807212487432368E-2</v>
      </c>
      <c r="P618">
        <f>Mapping!AG$2*Valeurs!P618/(SUMPRODUCT(Mapping!$S$2:$AL$2,Valeurs!$B618:$U618))</f>
        <v>7.0253406218969749E-2</v>
      </c>
      <c r="Q618">
        <f>Mapping!AH$2*Valeurs!Q618/(SUMPRODUCT(Mapping!$S$2:$AL$2,Valeurs!$B618:$U618))</f>
        <v>3.4950192192713052E-2</v>
      </c>
      <c r="R618">
        <f>Mapping!AI$2*Valeurs!R618/(SUMPRODUCT(Mapping!$S$2:$AL$2,Valeurs!$B618:$U618))</f>
        <v>8.1693609994369684E-2</v>
      </c>
      <c r="S618">
        <f>Mapping!AJ$2*Valeurs!S618/(SUMPRODUCT(Mapping!$S$2:$AL$2,Valeurs!$B618:$U618))</f>
        <v>2.7638854022359435E-2</v>
      </c>
      <c r="T618">
        <f>Mapping!AK$2*Valeurs!T618/(SUMPRODUCT(Mapping!$S$2:$AL$2,Valeurs!$B618:$U618))</f>
        <v>2.5010385572052304E-2</v>
      </c>
      <c r="U618">
        <f>Mapping!AL$2*Valeurs!U618/(SUMPRODUCT(Mapping!$S$2:$AL$2,Valeurs!$B618:$U618))</f>
        <v>5.1846048726285995E-2</v>
      </c>
      <c r="V618">
        <f>SUMPRODUCT(B618:U618,Rendements!B618:U618)</f>
        <v>-3.7604266154527147E-3</v>
      </c>
      <c r="W618">
        <f t="shared" si="9"/>
        <v>1.2096338324319442</v>
      </c>
    </row>
    <row r="619" spans="1:23" x14ac:dyDescent="0.25">
      <c r="A619" s="1" t="s">
        <v>638</v>
      </c>
      <c r="B619">
        <f>Mapping!S$2*Valeurs!B619/(SUMPRODUCT(Mapping!$S$2:$AL$2,Valeurs!$B619:$U619))</f>
        <v>5.0460596578936812E-2</v>
      </c>
      <c r="C619">
        <f>Mapping!T$2*Valeurs!C619/(SUMPRODUCT(Mapping!$S$2:$AL$2,Valeurs!$B619:$U619))</f>
        <v>4.2908148473808402E-2</v>
      </c>
      <c r="D619">
        <f>Mapping!U$2*Valeurs!D619/(SUMPRODUCT(Mapping!$S$2:$AL$2,Valeurs!$B619:$U619))</f>
        <v>2.7224385745413041E-2</v>
      </c>
      <c r="E619">
        <f>Mapping!V$2*Valeurs!E619/(SUMPRODUCT(Mapping!$S$2:$AL$2,Valeurs!$B619:$U619))</f>
        <v>3.7487569700478118E-2</v>
      </c>
      <c r="F619">
        <f>Mapping!W$2*Valeurs!F619/(SUMPRODUCT(Mapping!$S$2:$AL$2,Valeurs!$B619:$U619))</f>
        <v>6.9417626575617564E-2</v>
      </c>
      <c r="G619">
        <f>Mapping!X$2*Valeurs!G619/(SUMPRODUCT(Mapping!$S$2:$AL$2,Valeurs!$B619:$U619))</f>
        <v>6.2925636771039919E-2</v>
      </c>
      <c r="H619">
        <f>Mapping!Y$2*Valeurs!H619/(SUMPRODUCT(Mapping!$S$2:$AL$2,Valeurs!$B619:$U619))</f>
        <v>6.720401631083868E-2</v>
      </c>
      <c r="I619">
        <f>Mapping!Z$2*Valeurs!I619/(SUMPRODUCT(Mapping!$S$2:$AL$2,Valeurs!$B619:$U619))</f>
        <v>5.2810372542963883E-2</v>
      </c>
      <c r="J619">
        <f>Mapping!AA$2*Valeurs!J619/(SUMPRODUCT(Mapping!$S$2:$AL$2,Valeurs!$B619:$U619))</f>
        <v>5.9059228784547561E-3</v>
      </c>
      <c r="K619">
        <f>Mapping!AB$2*Valeurs!K619/(SUMPRODUCT(Mapping!$S$2:$AL$2,Valeurs!$B619:$U619))</f>
        <v>3.7685429692763853E-2</v>
      </c>
      <c r="L619">
        <f>Mapping!AC$2*Valeurs!L619/(SUMPRODUCT(Mapping!$S$2:$AL$2,Valeurs!$B619:$U619))</f>
        <v>0.1311619618093903</v>
      </c>
      <c r="M619">
        <f>Mapping!AD$2*Valeurs!M619/(SUMPRODUCT(Mapping!$S$2:$AL$2,Valeurs!$B619:$U619))</f>
        <v>5.5363538426444731E-2</v>
      </c>
      <c r="N619">
        <f>Mapping!AE$2*Valeurs!N619/(SUMPRODUCT(Mapping!$S$2:$AL$2,Valeurs!$B619:$U619))</f>
        <v>4.0228071020433458E-2</v>
      </c>
      <c r="O619">
        <f>Mapping!AF$2*Valeurs!O619/(SUMPRODUCT(Mapping!$S$2:$AL$2,Valeurs!$B619:$U619))</f>
        <v>2.7897775451567818E-2</v>
      </c>
      <c r="P619">
        <f>Mapping!AG$2*Valeurs!P619/(SUMPRODUCT(Mapping!$S$2:$AL$2,Valeurs!$B619:$U619))</f>
        <v>7.4530993574193183E-2</v>
      </c>
      <c r="Q619">
        <f>Mapping!AH$2*Valeurs!Q619/(SUMPRODUCT(Mapping!$S$2:$AL$2,Valeurs!$B619:$U619))</f>
        <v>3.4944644763972472E-2</v>
      </c>
      <c r="R619">
        <f>Mapping!AI$2*Valeurs!R619/(SUMPRODUCT(Mapping!$S$2:$AL$2,Valeurs!$B619:$U619))</f>
        <v>7.7604393180765896E-2</v>
      </c>
      <c r="S619">
        <f>Mapping!AJ$2*Valeurs!S619/(SUMPRODUCT(Mapping!$S$2:$AL$2,Valeurs!$B619:$U619))</f>
        <v>2.7593009118873461E-2</v>
      </c>
      <c r="T619">
        <f>Mapping!AK$2*Valeurs!T619/(SUMPRODUCT(Mapping!$S$2:$AL$2,Valeurs!$B619:$U619))</f>
        <v>2.4908734515768555E-2</v>
      </c>
      <c r="U619">
        <f>Mapping!AL$2*Valeurs!U619/(SUMPRODUCT(Mapping!$S$2:$AL$2,Valeurs!$B619:$U619))</f>
        <v>5.1737172868275123E-2</v>
      </c>
      <c r="V619">
        <f>SUMPRODUCT(B619:U619,Rendements!B619:U619)</f>
        <v>4.6411614791846472E-3</v>
      </c>
      <c r="W619">
        <f t="shared" si="9"/>
        <v>1.2152479383789458</v>
      </c>
    </row>
    <row r="620" spans="1:23" x14ac:dyDescent="0.25">
      <c r="A620" s="1" t="s">
        <v>639</v>
      </c>
      <c r="B620">
        <f>Mapping!S$2*Valeurs!B620/(SUMPRODUCT(Mapping!$S$2:$AL$2,Valeurs!$B620:$U620))</f>
        <v>5.1853742381040194E-2</v>
      </c>
      <c r="C620">
        <f>Mapping!T$2*Valeurs!C620/(SUMPRODUCT(Mapping!$S$2:$AL$2,Valeurs!$B620:$U620))</f>
        <v>4.3574010809595908E-2</v>
      </c>
      <c r="D620">
        <f>Mapping!U$2*Valeurs!D620/(SUMPRODUCT(Mapping!$S$2:$AL$2,Valeurs!$B620:$U620))</f>
        <v>2.7922698986501748E-2</v>
      </c>
      <c r="E620">
        <f>Mapping!V$2*Valeurs!E620/(SUMPRODUCT(Mapping!$S$2:$AL$2,Valeurs!$B620:$U620))</f>
        <v>3.8749291453506585E-2</v>
      </c>
      <c r="F620">
        <f>Mapping!W$2*Valeurs!F620/(SUMPRODUCT(Mapping!$S$2:$AL$2,Valeurs!$B620:$U620))</f>
        <v>5.8576855607763705E-2</v>
      </c>
      <c r="G620">
        <f>Mapping!X$2*Valeurs!G620/(SUMPRODUCT(Mapping!$S$2:$AL$2,Valeurs!$B620:$U620))</f>
        <v>6.3782243646672246E-2</v>
      </c>
      <c r="H620">
        <f>Mapping!Y$2*Valeurs!H620/(SUMPRODUCT(Mapping!$S$2:$AL$2,Valeurs!$B620:$U620))</f>
        <v>6.5697032201472022E-2</v>
      </c>
      <c r="I620">
        <f>Mapping!Z$2*Valeurs!I620/(SUMPRODUCT(Mapping!$S$2:$AL$2,Valeurs!$B620:$U620))</f>
        <v>5.4067461999083674E-2</v>
      </c>
      <c r="J620">
        <f>Mapping!AA$2*Valeurs!J620/(SUMPRODUCT(Mapping!$S$2:$AL$2,Valeurs!$B620:$U620))</f>
        <v>5.9359644438310042E-3</v>
      </c>
      <c r="K620">
        <f>Mapping!AB$2*Valeurs!K620/(SUMPRODUCT(Mapping!$S$2:$AL$2,Valeurs!$B620:$U620))</f>
        <v>3.8082780311180182E-2</v>
      </c>
      <c r="L620">
        <f>Mapping!AC$2*Valeurs!L620/(SUMPRODUCT(Mapping!$S$2:$AL$2,Valeurs!$B620:$U620))</f>
        <v>0.13205149015926251</v>
      </c>
      <c r="M620">
        <f>Mapping!AD$2*Valeurs!M620/(SUMPRODUCT(Mapping!$S$2:$AL$2,Valeurs!$B620:$U620))</f>
        <v>5.765115865515022E-2</v>
      </c>
      <c r="N620">
        <f>Mapping!AE$2*Valeurs!N620/(SUMPRODUCT(Mapping!$S$2:$AL$2,Valeurs!$B620:$U620))</f>
        <v>4.0650423049782336E-2</v>
      </c>
      <c r="O620">
        <f>Mapping!AF$2*Valeurs!O620/(SUMPRODUCT(Mapping!$S$2:$AL$2,Valeurs!$B620:$U620))</f>
        <v>2.6654111073088366E-2</v>
      </c>
      <c r="P620">
        <f>Mapping!AG$2*Valeurs!P620/(SUMPRODUCT(Mapping!$S$2:$AL$2,Valeurs!$B620:$U620))</f>
        <v>7.4985106862464637E-2</v>
      </c>
      <c r="Q620">
        <f>Mapping!AH$2*Valeurs!Q620/(SUMPRODUCT(Mapping!$S$2:$AL$2,Valeurs!$B620:$U620))</f>
        <v>3.5372072439293335E-2</v>
      </c>
      <c r="R620">
        <f>Mapping!AI$2*Valeurs!R620/(SUMPRODUCT(Mapping!$S$2:$AL$2,Valeurs!$B620:$U620))</f>
        <v>7.6669070307484738E-2</v>
      </c>
      <c r="S620">
        <f>Mapping!AJ$2*Valeurs!S620/(SUMPRODUCT(Mapping!$S$2:$AL$2,Valeurs!$B620:$U620))</f>
        <v>2.8582148541921721E-2</v>
      </c>
      <c r="T620">
        <f>Mapping!AK$2*Valeurs!T620/(SUMPRODUCT(Mapping!$S$2:$AL$2,Valeurs!$B620:$U620))</f>
        <v>2.5637542434901461E-2</v>
      </c>
      <c r="U620">
        <f>Mapping!AL$2*Valeurs!U620/(SUMPRODUCT(Mapping!$S$2:$AL$2,Valeurs!$B620:$U620))</f>
        <v>5.3504794636003529E-2</v>
      </c>
      <c r="V620">
        <f>SUMPRODUCT(B620:U620,Rendements!B620:U620)</f>
        <v>-2.1964338547301523E-3</v>
      </c>
      <c r="W620">
        <f t="shared" si="9"/>
        <v>1.2125787266651993</v>
      </c>
    </row>
    <row r="621" spans="1:23" x14ac:dyDescent="0.25">
      <c r="A621" s="1" t="s">
        <v>640</v>
      </c>
      <c r="B621">
        <f>Mapping!S$2*Valeurs!B621/(SUMPRODUCT(Mapping!$S$2:$AL$2,Valeurs!$B621:$U621))</f>
        <v>5.1853742381040194E-2</v>
      </c>
      <c r="C621">
        <f>Mapping!T$2*Valeurs!C621/(SUMPRODUCT(Mapping!$S$2:$AL$2,Valeurs!$B621:$U621))</f>
        <v>4.3574010809595908E-2</v>
      </c>
      <c r="D621">
        <f>Mapping!U$2*Valeurs!D621/(SUMPRODUCT(Mapping!$S$2:$AL$2,Valeurs!$B621:$U621))</f>
        <v>2.7922698986501748E-2</v>
      </c>
      <c r="E621">
        <f>Mapping!V$2*Valeurs!E621/(SUMPRODUCT(Mapping!$S$2:$AL$2,Valeurs!$B621:$U621))</f>
        <v>3.8749291453506585E-2</v>
      </c>
      <c r="F621">
        <f>Mapping!W$2*Valeurs!F621/(SUMPRODUCT(Mapping!$S$2:$AL$2,Valeurs!$B621:$U621))</f>
        <v>5.8576855607763705E-2</v>
      </c>
      <c r="G621">
        <f>Mapping!X$2*Valeurs!G621/(SUMPRODUCT(Mapping!$S$2:$AL$2,Valeurs!$B621:$U621))</f>
        <v>6.3782243646672246E-2</v>
      </c>
      <c r="H621">
        <f>Mapping!Y$2*Valeurs!H621/(SUMPRODUCT(Mapping!$S$2:$AL$2,Valeurs!$B621:$U621))</f>
        <v>6.5697032201472022E-2</v>
      </c>
      <c r="I621">
        <f>Mapping!Z$2*Valeurs!I621/(SUMPRODUCT(Mapping!$S$2:$AL$2,Valeurs!$B621:$U621))</f>
        <v>5.4067461999083674E-2</v>
      </c>
      <c r="J621">
        <f>Mapping!AA$2*Valeurs!J621/(SUMPRODUCT(Mapping!$S$2:$AL$2,Valeurs!$B621:$U621))</f>
        <v>5.9359644438310042E-3</v>
      </c>
      <c r="K621">
        <f>Mapping!AB$2*Valeurs!K621/(SUMPRODUCT(Mapping!$S$2:$AL$2,Valeurs!$B621:$U621))</f>
        <v>3.8082780311180182E-2</v>
      </c>
      <c r="L621">
        <f>Mapping!AC$2*Valeurs!L621/(SUMPRODUCT(Mapping!$S$2:$AL$2,Valeurs!$B621:$U621))</f>
        <v>0.13205149015926251</v>
      </c>
      <c r="M621">
        <f>Mapping!AD$2*Valeurs!M621/(SUMPRODUCT(Mapping!$S$2:$AL$2,Valeurs!$B621:$U621))</f>
        <v>5.765115865515022E-2</v>
      </c>
      <c r="N621">
        <f>Mapping!AE$2*Valeurs!N621/(SUMPRODUCT(Mapping!$S$2:$AL$2,Valeurs!$B621:$U621))</f>
        <v>4.0650423049782336E-2</v>
      </c>
      <c r="O621">
        <f>Mapping!AF$2*Valeurs!O621/(SUMPRODUCT(Mapping!$S$2:$AL$2,Valeurs!$B621:$U621))</f>
        <v>2.6654111073088366E-2</v>
      </c>
      <c r="P621">
        <f>Mapping!AG$2*Valeurs!P621/(SUMPRODUCT(Mapping!$S$2:$AL$2,Valeurs!$B621:$U621))</f>
        <v>7.4985106862464637E-2</v>
      </c>
      <c r="Q621">
        <f>Mapping!AH$2*Valeurs!Q621/(SUMPRODUCT(Mapping!$S$2:$AL$2,Valeurs!$B621:$U621))</f>
        <v>3.5372072439293335E-2</v>
      </c>
      <c r="R621">
        <f>Mapping!AI$2*Valeurs!R621/(SUMPRODUCT(Mapping!$S$2:$AL$2,Valeurs!$B621:$U621))</f>
        <v>7.6669070307484738E-2</v>
      </c>
      <c r="S621">
        <f>Mapping!AJ$2*Valeurs!S621/(SUMPRODUCT(Mapping!$S$2:$AL$2,Valeurs!$B621:$U621))</f>
        <v>2.8582148541921721E-2</v>
      </c>
      <c r="T621">
        <f>Mapping!AK$2*Valeurs!T621/(SUMPRODUCT(Mapping!$S$2:$AL$2,Valeurs!$B621:$U621))</f>
        <v>2.5637542434901461E-2</v>
      </c>
      <c r="U621">
        <f>Mapping!AL$2*Valeurs!U621/(SUMPRODUCT(Mapping!$S$2:$AL$2,Valeurs!$B621:$U621))</f>
        <v>5.3504794636003529E-2</v>
      </c>
      <c r="V621">
        <f>SUMPRODUCT(B621:U621,Rendements!B621:U621)</f>
        <v>0</v>
      </c>
      <c r="W621">
        <f t="shared" si="9"/>
        <v>1.2125787266651993</v>
      </c>
    </row>
    <row r="622" spans="1:23" x14ac:dyDescent="0.25">
      <c r="A622" s="1" t="s">
        <v>641</v>
      </c>
      <c r="B622">
        <f>Mapping!S$2*Valeurs!B622/(SUMPRODUCT(Mapping!$S$2:$AL$2,Valeurs!$B622:$U622))</f>
        <v>5.1754762647031445E-2</v>
      </c>
      <c r="C622">
        <f>Mapping!T$2*Valeurs!C622/(SUMPRODUCT(Mapping!$S$2:$AL$2,Valeurs!$B622:$U622))</f>
        <v>4.3596483164688497E-2</v>
      </c>
      <c r="D622">
        <f>Mapping!U$2*Valeurs!D622/(SUMPRODUCT(Mapping!$S$2:$AL$2,Valeurs!$B622:$U622))</f>
        <v>2.8462781104772288E-2</v>
      </c>
      <c r="E622">
        <f>Mapping!V$2*Valeurs!E622/(SUMPRODUCT(Mapping!$S$2:$AL$2,Valeurs!$B622:$U622))</f>
        <v>3.8976347136810557E-2</v>
      </c>
      <c r="F622">
        <f>Mapping!W$2*Valeurs!F622/(SUMPRODUCT(Mapping!$S$2:$AL$2,Valeurs!$B622:$U622))</f>
        <v>5.5873190877107029E-2</v>
      </c>
      <c r="G622">
        <f>Mapping!X$2*Valeurs!G622/(SUMPRODUCT(Mapping!$S$2:$AL$2,Valeurs!$B622:$U622))</f>
        <v>6.3507417120804668E-2</v>
      </c>
      <c r="H622">
        <f>Mapping!Y$2*Valeurs!H622/(SUMPRODUCT(Mapping!$S$2:$AL$2,Valeurs!$B622:$U622))</f>
        <v>6.4605275822299843E-2</v>
      </c>
      <c r="I622">
        <f>Mapping!Z$2*Valeurs!I622/(SUMPRODUCT(Mapping!$S$2:$AL$2,Valeurs!$B622:$U622))</f>
        <v>5.4383042006893291E-2</v>
      </c>
      <c r="J622">
        <f>Mapping!AA$2*Valeurs!J622/(SUMPRODUCT(Mapping!$S$2:$AL$2,Valeurs!$B622:$U622))</f>
        <v>5.9376484965377547E-3</v>
      </c>
      <c r="K622">
        <f>Mapping!AB$2*Valeurs!K622/(SUMPRODUCT(Mapping!$S$2:$AL$2,Valeurs!$B622:$U622))</f>
        <v>3.8051364677475101E-2</v>
      </c>
      <c r="L622">
        <f>Mapping!AC$2*Valeurs!L622/(SUMPRODUCT(Mapping!$S$2:$AL$2,Valeurs!$B622:$U622))</f>
        <v>0.13218125895133939</v>
      </c>
      <c r="M622">
        <f>Mapping!AD$2*Valeurs!M622/(SUMPRODUCT(Mapping!$S$2:$AL$2,Valeurs!$B622:$U622))</f>
        <v>5.7289135021758454E-2</v>
      </c>
      <c r="N622">
        <f>Mapping!AE$2*Valeurs!N622/(SUMPRODUCT(Mapping!$S$2:$AL$2,Valeurs!$B622:$U622))</f>
        <v>4.1428974862300696E-2</v>
      </c>
      <c r="O622">
        <f>Mapping!AF$2*Valeurs!O622/(SUMPRODUCT(Mapping!$S$2:$AL$2,Valeurs!$B622:$U622))</f>
        <v>2.7017810713627775E-2</v>
      </c>
      <c r="P622">
        <f>Mapping!AG$2*Valeurs!P622/(SUMPRODUCT(Mapping!$S$2:$AL$2,Valeurs!$B622:$U622))</f>
        <v>7.4676492880381751E-2</v>
      </c>
      <c r="Q622">
        <f>Mapping!AH$2*Valeurs!Q622/(SUMPRODUCT(Mapping!$S$2:$AL$2,Valeurs!$B622:$U622))</f>
        <v>3.5955776203222468E-2</v>
      </c>
      <c r="R622">
        <f>Mapping!AI$2*Valeurs!R622/(SUMPRODUCT(Mapping!$S$2:$AL$2,Valeurs!$B622:$U622))</f>
        <v>7.6425199843187214E-2</v>
      </c>
      <c r="S622">
        <f>Mapping!AJ$2*Valeurs!S622/(SUMPRODUCT(Mapping!$S$2:$AL$2,Valeurs!$B622:$U622))</f>
        <v>2.9412392773878148E-2</v>
      </c>
      <c r="T622">
        <f>Mapping!AK$2*Valeurs!T622/(SUMPRODUCT(Mapping!$S$2:$AL$2,Valeurs!$B622:$U622))</f>
        <v>2.7204847694152379E-2</v>
      </c>
      <c r="U622">
        <f>Mapping!AL$2*Valeurs!U622/(SUMPRODUCT(Mapping!$S$2:$AL$2,Valeurs!$B622:$U622))</f>
        <v>5.3259798001731098E-2</v>
      </c>
      <c r="V622">
        <f>SUMPRODUCT(B622:U622,Rendements!B622:U622)</f>
        <v>-6.6908778594272731E-4</v>
      </c>
      <c r="W622">
        <f t="shared" si="9"/>
        <v>1.2117674050496936</v>
      </c>
    </row>
    <row r="623" spans="1:23" x14ac:dyDescent="0.25">
      <c r="A623" s="1" t="s">
        <v>642</v>
      </c>
      <c r="B623">
        <f>Mapping!S$2*Valeurs!B623/(SUMPRODUCT(Mapping!$S$2:$AL$2,Valeurs!$B623:$U623))</f>
        <v>5.1592014620768824E-2</v>
      </c>
      <c r="C623">
        <f>Mapping!T$2*Valeurs!C623/(SUMPRODUCT(Mapping!$S$2:$AL$2,Valeurs!$B623:$U623))</f>
        <v>4.3040119420873761E-2</v>
      </c>
      <c r="D623">
        <f>Mapping!U$2*Valeurs!D623/(SUMPRODUCT(Mapping!$S$2:$AL$2,Valeurs!$B623:$U623))</f>
        <v>2.7767199082562689E-2</v>
      </c>
      <c r="E623">
        <f>Mapping!V$2*Valeurs!E623/(SUMPRODUCT(Mapping!$S$2:$AL$2,Valeurs!$B623:$U623))</f>
        <v>3.8461239494069203E-2</v>
      </c>
      <c r="F623">
        <f>Mapping!W$2*Valeurs!F623/(SUMPRODUCT(Mapping!$S$2:$AL$2,Valeurs!$B623:$U623))</f>
        <v>5.6849375695772877E-2</v>
      </c>
      <c r="G623">
        <f>Mapping!X$2*Valeurs!G623/(SUMPRODUCT(Mapping!$S$2:$AL$2,Valeurs!$B623:$U623))</f>
        <v>6.3541802645094667E-2</v>
      </c>
      <c r="H623">
        <f>Mapping!Y$2*Valeurs!H623/(SUMPRODUCT(Mapping!$S$2:$AL$2,Valeurs!$B623:$U623))</f>
        <v>6.4579312445672152E-2</v>
      </c>
      <c r="I623">
        <f>Mapping!Z$2*Valeurs!I623/(SUMPRODUCT(Mapping!$S$2:$AL$2,Valeurs!$B623:$U623))</f>
        <v>5.4365076256948801E-2</v>
      </c>
      <c r="J623">
        <f>Mapping!AA$2*Valeurs!J623/(SUMPRODUCT(Mapping!$S$2:$AL$2,Valeurs!$B623:$U623))</f>
        <v>6.0162317071577815E-3</v>
      </c>
      <c r="K623">
        <f>Mapping!AB$2*Valeurs!K623/(SUMPRODUCT(Mapping!$S$2:$AL$2,Valeurs!$B623:$U623))</f>
        <v>3.7935808950881791E-2</v>
      </c>
      <c r="L623">
        <f>Mapping!AC$2*Valeurs!L623/(SUMPRODUCT(Mapping!$S$2:$AL$2,Valeurs!$B623:$U623))</f>
        <v>0.12975056673470856</v>
      </c>
      <c r="M623">
        <f>Mapping!AD$2*Valeurs!M623/(SUMPRODUCT(Mapping!$S$2:$AL$2,Valeurs!$B623:$U623))</f>
        <v>5.8625738597014955E-2</v>
      </c>
      <c r="N623">
        <f>Mapping!AE$2*Valeurs!N623/(SUMPRODUCT(Mapping!$S$2:$AL$2,Valeurs!$B623:$U623))</f>
        <v>4.2125774753611435E-2</v>
      </c>
      <c r="O623">
        <f>Mapping!AF$2*Valeurs!O623/(SUMPRODUCT(Mapping!$S$2:$AL$2,Valeurs!$B623:$U623))</f>
        <v>2.7163879394961284E-2</v>
      </c>
      <c r="P623">
        <f>Mapping!AG$2*Valeurs!P623/(SUMPRODUCT(Mapping!$S$2:$AL$2,Valeurs!$B623:$U623))</f>
        <v>7.5507760906859872E-2</v>
      </c>
      <c r="Q623">
        <f>Mapping!AH$2*Valeurs!Q623/(SUMPRODUCT(Mapping!$S$2:$AL$2,Valeurs!$B623:$U623))</f>
        <v>3.6079427110617013E-2</v>
      </c>
      <c r="R623">
        <f>Mapping!AI$2*Valeurs!R623/(SUMPRODUCT(Mapping!$S$2:$AL$2,Valeurs!$B623:$U623))</f>
        <v>7.7802442691362522E-2</v>
      </c>
      <c r="S623">
        <f>Mapping!AJ$2*Valeurs!S623/(SUMPRODUCT(Mapping!$S$2:$AL$2,Valeurs!$B623:$U623))</f>
        <v>2.9156817582469088E-2</v>
      </c>
      <c r="T623">
        <f>Mapping!AK$2*Valeurs!T623/(SUMPRODUCT(Mapping!$S$2:$AL$2,Valeurs!$B623:$U623))</f>
        <v>2.689129074345549E-2</v>
      </c>
      <c r="U623">
        <f>Mapping!AL$2*Valeurs!U623/(SUMPRODUCT(Mapping!$S$2:$AL$2,Valeurs!$B623:$U623))</f>
        <v>5.2748121165137496E-2</v>
      </c>
      <c r="V623">
        <f>SUMPRODUCT(B623:U623,Rendements!B623:U623)</f>
        <v>4.3645466441446399E-3</v>
      </c>
      <c r="W623">
        <f t="shared" si="9"/>
        <v>1.217056220410887</v>
      </c>
    </row>
    <row r="624" spans="1:23" x14ac:dyDescent="0.25">
      <c r="A624" s="1" t="s">
        <v>643</v>
      </c>
      <c r="B624">
        <f>Mapping!S$2*Valeurs!B624/(SUMPRODUCT(Mapping!$S$2:$AL$2,Valeurs!$B624:$U624))</f>
        <v>5.1289889865484953E-2</v>
      </c>
      <c r="C624">
        <f>Mapping!T$2*Valeurs!C624/(SUMPRODUCT(Mapping!$S$2:$AL$2,Valeurs!$B624:$U624))</f>
        <v>4.3056543156137043E-2</v>
      </c>
      <c r="D624">
        <f>Mapping!U$2*Valeurs!D624/(SUMPRODUCT(Mapping!$S$2:$AL$2,Valeurs!$B624:$U624))</f>
        <v>2.7428980164234257E-2</v>
      </c>
      <c r="E624">
        <f>Mapping!V$2*Valeurs!E624/(SUMPRODUCT(Mapping!$S$2:$AL$2,Valeurs!$B624:$U624))</f>
        <v>3.8567359259895573E-2</v>
      </c>
      <c r="F624">
        <f>Mapping!W$2*Valeurs!F624/(SUMPRODUCT(Mapping!$S$2:$AL$2,Valeurs!$B624:$U624))</f>
        <v>5.593346169284602E-2</v>
      </c>
      <c r="G624">
        <f>Mapping!X$2*Valeurs!G624/(SUMPRODUCT(Mapping!$S$2:$AL$2,Valeurs!$B624:$U624))</f>
        <v>6.3936009381274861E-2</v>
      </c>
      <c r="H624">
        <f>Mapping!Y$2*Valeurs!H624/(SUMPRODUCT(Mapping!$S$2:$AL$2,Valeurs!$B624:$U624))</f>
        <v>6.4756587134339932E-2</v>
      </c>
      <c r="I624">
        <f>Mapping!Z$2*Valeurs!I624/(SUMPRODUCT(Mapping!$S$2:$AL$2,Valeurs!$B624:$U624))</f>
        <v>5.4504557710427108E-2</v>
      </c>
      <c r="J624">
        <f>Mapping!AA$2*Valeurs!J624/(SUMPRODUCT(Mapping!$S$2:$AL$2,Valeurs!$B624:$U624))</f>
        <v>5.9744642227995293E-3</v>
      </c>
      <c r="K624">
        <f>Mapping!AB$2*Valeurs!K624/(SUMPRODUCT(Mapping!$S$2:$AL$2,Valeurs!$B624:$U624))</f>
        <v>3.7950646232588224E-2</v>
      </c>
      <c r="L624">
        <f>Mapping!AC$2*Valeurs!L624/(SUMPRODUCT(Mapping!$S$2:$AL$2,Valeurs!$B624:$U624))</f>
        <v>0.1293079735535668</v>
      </c>
      <c r="M624">
        <f>Mapping!AD$2*Valeurs!M624/(SUMPRODUCT(Mapping!$S$2:$AL$2,Valeurs!$B624:$U624))</f>
        <v>5.8592386867303163E-2</v>
      </c>
      <c r="N624">
        <f>Mapping!AE$2*Valeurs!N624/(SUMPRODUCT(Mapping!$S$2:$AL$2,Valeurs!$B624:$U624))</f>
        <v>4.1928747066145799E-2</v>
      </c>
      <c r="O624">
        <f>Mapping!AF$2*Valeurs!O624/(SUMPRODUCT(Mapping!$S$2:$AL$2,Valeurs!$B624:$U624))</f>
        <v>2.6973684138297389E-2</v>
      </c>
      <c r="P624">
        <f>Mapping!AG$2*Valeurs!P624/(SUMPRODUCT(Mapping!$S$2:$AL$2,Valeurs!$B624:$U624))</f>
        <v>7.4030574468709143E-2</v>
      </c>
      <c r="Q624">
        <f>Mapping!AH$2*Valeurs!Q624/(SUMPRODUCT(Mapping!$S$2:$AL$2,Valeurs!$B624:$U624))</f>
        <v>3.6511939735464974E-2</v>
      </c>
      <c r="R624">
        <f>Mapping!AI$2*Valeurs!R624/(SUMPRODUCT(Mapping!$S$2:$AL$2,Valeurs!$B624:$U624))</f>
        <v>8.0580657722064936E-2</v>
      </c>
      <c r="S624">
        <f>Mapping!AJ$2*Valeurs!S624/(SUMPRODUCT(Mapping!$S$2:$AL$2,Valeurs!$B624:$U624))</f>
        <v>2.8974983988180221E-2</v>
      </c>
      <c r="T624">
        <f>Mapping!AK$2*Valeurs!T624/(SUMPRODUCT(Mapping!$S$2:$AL$2,Valeurs!$B624:$U624))</f>
        <v>2.6891183875685131E-2</v>
      </c>
      <c r="U624">
        <f>Mapping!AL$2*Valeurs!U624/(SUMPRODUCT(Mapping!$S$2:$AL$2,Valeurs!$B624:$U624))</f>
        <v>5.2809369764554935E-2</v>
      </c>
      <c r="V624">
        <f>SUMPRODUCT(B624:U624,Rendements!B624:U624)</f>
        <v>-4.5405408417204061E-4</v>
      </c>
      <c r="W624">
        <f t="shared" si="9"/>
        <v>1.2165036110633425</v>
      </c>
    </row>
    <row r="625" spans="1:23" x14ac:dyDescent="0.25">
      <c r="A625" s="1" t="s">
        <v>644</v>
      </c>
      <c r="B625">
        <f>Mapping!S$2*Valeurs!B625/(SUMPRODUCT(Mapping!$S$2:$AL$2,Valeurs!$B625:$U625))</f>
        <v>5.1609693394276721E-2</v>
      </c>
      <c r="C625">
        <f>Mapping!T$2*Valeurs!C625/(SUMPRODUCT(Mapping!$S$2:$AL$2,Valeurs!$B625:$U625))</f>
        <v>4.3707900030579075E-2</v>
      </c>
      <c r="D625">
        <f>Mapping!U$2*Valeurs!D625/(SUMPRODUCT(Mapping!$S$2:$AL$2,Valeurs!$B625:$U625))</f>
        <v>2.801570010283741E-2</v>
      </c>
      <c r="E625">
        <f>Mapping!V$2*Valeurs!E625/(SUMPRODUCT(Mapping!$S$2:$AL$2,Valeurs!$B625:$U625))</f>
        <v>3.8428425108314825E-2</v>
      </c>
      <c r="F625">
        <f>Mapping!W$2*Valeurs!F625/(SUMPRODUCT(Mapping!$S$2:$AL$2,Valeurs!$B625:$U625))</f>
        <v>5.5869122582972774E-2</v>
      </c>
      <c r="G625">
        <f>Mapping!X$2*Valeurs!G625/(SUMPRODUCT(Mapping!$S$2:$AL$2,Valeurs!$B625:$U625))</f>
        <v>6.3695021502036916E-2</v>
      </c>
      <c r="H625">
        <f>Mapping!Y$2*Valeurs!H625/(SUMPRODUCT(Mapping!$S$2:$AL$2,Valeurs!$B625:$U625))</f>
        <v>6.445719362981582E-2</v>
      </c>
      <c r="I625">
        <f>Mapping!Z$2*Valeurs!I625/(SUMPRODUCT(Mapping!$S$2:$AL$2,Valeurs!$B625:$U625))</f>
        <v>5.4468152251006305E-2</v>
      </c>
      <c r="J625">
        <f>Mapping!AA$2*Valeurs!J625/(SUMPRODUCT(Mapping!$S$2:$AL$2,Valeurs!$B625:$U625))</f>
        <v>6.0237979962772118E-3</v>
      </c>
      <c r="K625">
        <f>Mapping!AB$2*Valeurs!K625/(SUMPRODUCT(Mapping!$S$2:$AL$2,Valeurs!$B625:$U625))</f>
        <v>3.7587928465154498E-2</v>
      </c>
      <c r="L625">
        <f>Mapping!AC$2*Valeurs!L625/(SUMPRODUCT(Mapping!$S$2:$AL$2,Valeurs!$B625:$U625))</f>
        <v>0.13020047191552134</v>
      </c>
      <c r="M625">
        <f>Mapping!AD$2*Valeurs!M625/(SUMPRODUCT(Mapping!$S$2:$AL$2,Valeurs!$B625:$U625))</f>
        <v>5.8472665689244141E-2</v>
      </c>
      <c r="N625">
        <f>Mapping!AE$2*Valeurs!N625/(SUMPRODUCT(Mapping!$S$2:$AL$2,Valeurs!$B625:$U625))</f>
        <v>4.1988909230294399E-2</v>
      </c>
      <c r="O625">
        <f>Mapping!AF$2*Valeurs!O625/(SUMPRODUCT(Mapping!$S$2:$AL$2,Valeurs!$B625:$U625))</f>
        <v>2.7035622613798539E-2</v>
      </c>
      <c r="P625">
        <f>Mapping!AG$2*Valeurs!P625/(SUMPRODUCT(Mapping!$S$2:$AL$2,Valeurs!$B625:$U625))</f>
        <v>7.3976519147055345E-2</v>
      </c>
      <c r="Q625">
        <f>Mapping!AH$2*Valeurs!Q625/(SUMPRODUCT(Mapping!$S$2:$AL$2,Valeurs!$B625:$U625))</f>
        <v>3.6236657599175721E-2</v>
      </c>
      <c r="R625">
        <f>Mapping!AI$2*Valeurs!R625/(SUMPRODUCT(Mapping!$S$2:$AL$2,Valeurs!$B625:$U625))</f>
        <v>7.9973119043976679E-2</v>
      </c>
      <c r="S625">
        <f>Mapping!AJ$2*Valeurs!S625/(SUMPRODUCT(Mapping!$S$2:$AL$2,Valeurs!$B625:$U625))</f>
        <v>2.849209897274026E-2</v>
      </c>
      <c r="T625">
        <f>Mapping!AK$2*Valeurs!T625/(SUMPRODUCT(Mapping!$S$2:$AL$2,Valeurs!$B625:$U625))</f>
        <v>2.668843752481254E-2</v>
      </c>
      <c r="U625">
        <f>Mapping!AL$2*Valeurs!U625/(SUMPRODUCT(Mapping!$S$2:$AL$2,Valeurs!$B625:$U625))</f>
        <v>5.3072563200109391E-2</v>
      </c>
      <c r="V625">
        <f>SUMPRODUCT(B625:U625,Rendements!B625:U625)</f>
        <v>7.6525869058730669E-3</v>
      </c>
      <c r="W625">
        <f t="shared" si="9"/>
        <v>1.2258130106683129</v>
      </c>
    </row>
    <row r="626" spans="1:23" x14ac:dyDescent="0.25">
      <c r="A626" s="1" t="s">
        <v>645</v>
      </c>
      <c r="B626">
        <f>Mapping!S$2*Valeurs!B626/(SUMPRODUCT(Mapping!$S$2:$AL$2,Valeurs!$B626:$U626))</f>
        <v>5.1900737230303758E-2</v>
      </c>
      <c r="C626">
        <f>Mapping!T$2*Valeurs!C626/(SUMPRODUCT(Mapping!$S$2:$AL$2,Valeurs!$B626:$U626))</f>
        <v>4.366656895847898E-2</v>
      </c>
      <c r="D626">
        <f>Mapping!U$2*Valeurs!D626/(SUMPRODUCT(Mapping!$S$2:$AL$2,Valeurs!$B626:$U626))</f>
        <v>2.7835058044820643E-2</v>
      </c>
      <c r="E626">
        <f>Mapping!V$2*Valeurs!E626/(SUMPRODUCT(Mapping!$S$2:$AL$2,Valeurs!$B626:$U626))</f>
        <v>3.8088683907600653E-2</v>
      </c>
      <c r="F626">
        <f>Mapping!W$2*Valeurs!F626/(SUMPRODUCT(Mapping!$S$2:$AL$2,Valeurs!$B626:$U626))</f>
        <v>5.5505031335485448E-2</v>
      </c>
      <c r="G626">
        <f>Mapping!X$2*Valeurs!G626/(SUMPRODUCT(Mapping!$S$2:$AL$2,Valeurs!$B626:$U626))</f>
        <v>6.3356909024689281E-2</v>
      </c>
      <c r="H626">
        <f>Mapping!Y$2*Valeurs!H626/(SUMPRODUCT(Mapping!$S$2:$AL$2,Valeurs!$B626:$U626))</f>
        <v>6.3956032924199019E-2</v>
      </c>
      <c r="I626">
        <f>Mapping!Z$2*Valeurs!I626/(SUMPRODUCT(Mapping!$S$2:$AL$2,Valeurs!$B626:$U626))</f>
        <v>5.4321460426685696E-2</v>
      </c>
      <c r="J626">
        <f>Mapping!AA$2*Valeurs!J626/(SUMPRODUCT(Mapping!$S$2:$AL$2,Valeurs!$B626:$U626))</f>
        <v>6.0672960637673844E-3</v>
      </c>
      <c r="K626">
        <f>Mapping!AB$2*Valeurs!K626/(SUMPRODUCT(Mapping!$S$2:$AL$2,Valeurs!$B626:$U626))</f>
        <v>3.815601130012284E-2</v>
      </c>
      <c r="L626">
        <f>Mapping!AC$2*Valeurs!L626/(SUMPRODUCT(Mapping!$S$2:$AL$2,Valeurs!$B626:$U626))</f>
        <v>0.1305955881834566</v>
      </c>
      <c r="M626">
        <f>Mapping!AD$2*Valeurs!M626/(SUMPRODUCT(Mapping!$S$2:$AL$2,Valeurs!$B626:$U626))</f>
        <v>5.7291310103393674E-2</v>
      </c>
      <c r="N626">
        <f>Mapping!AE$2*Valeurs!N626/(SUMPRODUCT(Mapping!$S$2:$AL$2,Valeurs!$B626:$U626))</f>
        <v>4.1750182672666704E-2</v>
      </c>
      <c r="O626">
        <f>Mapping!AF$2*Valeurs!O626/(SUMPRODUCT(Mapping!$S$2:$AL$2,Valeurs!$B626:$U626))</f>
        <v>2.6958756030351021E-2</v>
      </c>
      <c r="P626">
        <f>Mapping!AG$2*Valeurs!P626/(SUMPRODUCT(Mapping!$S$2:$AL$2,Valeurs!$B626:$U626))</f>
        <v>7.378065989507164E-2</v>
      </c>
      <c r="Q626">
        <f>Mapping!AH$2*Valeurs!Q626/(SUMPRODUCT(Mapping!$S$2:$AL$2,Valeurs!$B626:$U626))</f>
        <v>3.6202391484655233E-2</v>
      </c>
      <c r="R626">
        <f>Mapping!AI$2*Valeurs!R626/(SUMPRODUCT(Mapping!$S$2:$AL$2,Valeurs!$B626:$U626))</f>
        <v>8.1474419089549444E-2</v>
      </c>
      <c r="S626">
        <f>Mapping!AJ$2*Valeurs!S626/(SUMPRODUCT(Mapping!$S$2:$AL$2,Valeurs!$B626:$U626))</f>
        <v>2.8861422945707812E-2</v>
      </c>
      <c r="T626">
        <f>Mapping!AK$2*Valeurs!T626/(SUMPRODUCT(Mapping!$S$2:$AL$2,Valeurs!$B626:$U626))</f>
        <v>2.7126908232875623E-2</v>
      </c>
      <c r="U626">
        <f>Mapping!AL$2*Valeurs!U626/(SUMPRODUCT(Mapping!$S$2:$AL$2,Valeurs!$B626:$U626))</f>
        <v>5.3104572146118433E-2</v>
      </c>
      <c r="V626">
        <f>SUMPRODUCT(B626:U626,Rendements!B626:U626)</f>
        <v>1.037195662239092E-3</v>
      </c>
      <c r="W626">
        <f t="shared" si="9"/>
        <v>1.2270844186056944</v>
      </c>
    </row>
    <row r="627" spans="1:23" x14ac:dyDescent="0.25">
      <c r="A627" s="1" t="s">
        <v>646</v>
      </c>
      <c r="B627">
        <f>Mapping!S$2*Valeurs!B627/(SUMPRODUCT(Mapping!$S$2:$AL$2,Valeurs!$B627:$U627))</f>
        <v>5.1900737230303758E-2</v>
      </c>
      <c r="C627">
        <f>Mapping!T$2*Valeurs!C627/(SUMPRODUCT(Mapping!$S$2:$AL$2,Valeurs!$B627:$U627))</f>
        <v>4.366656895847898E-2</v>
      </c>
      <c r="D627">
        <f>Mapping!U$2*Valeurs!D627/(SUMPRODUCT(Mapping!$S$2:$AL$2,Valeurs!$B627:$U627))</f>
        <v>2.7835058044820643E-2</v>
      </c>
      <c r="E627">
        <f>Mapping!V$2*Valeurs!E627/(SUMPRODUCT(Mapping!$S$2:$AL$2,Valeurs!$B627:$U627))</f>
        <v>3.8088683907600653E-2</v>
      </c>
      <c r="F627">
        <f>Mapping!W$2*Valeurs!F627/(SUMPRODUCT(Mapping!$S$2:$AL$2,Valeurs!$B627:$U627))</f>
        <v>5.5505031335485448E-2</v>
      </c>
      <c r="G627">
        <f>Mapping!X$2*Valeurs!G627/(SUMPRODUCT(Mapping!$S$2:$AL$2,Valeurs!$B627:$U627))</f>
        <v>6.3356909024689281E-2</v>
      </c>
      <c r="H627">
        <f>Mapping!Y$2*Valeurs!H627/(SUMPRODUCT(Mapping!$S$2:$AL$2,Valeurs!$B627:$U627))</f>
        <v>6.3956032924199019E-2</v>
      </c>
      <c r="I627">
        <f>Mapping!Z$2*Valeurs!I627/(SUMPRODUCT(Mapping!$S$2:$AL$2,Valeurs!$B627:$U627))</f>
        <v>5.4321460426685696E-2</v>
      </c>
      <c r="J627">
        <f>Mapping!AA$2*Valeurs!J627/(SUMPRODUCT(Mapping!$S$2:$AL$2,Valeurs!$B627:$U627))</f>
        <v>6.0672960637673844E-3</v>
      </c>
      <c r="K627">
        <f>Mapping!AB$2*Valeurs!K627/(SUMPRODUCT(Mapping!$S$2:$AL$2,Valeurs!$B627:$U627))</f>
        <v>3.815601130012284E-2</v>
      </c>
      <c r="L627">
        <f>Mapping!AC$2*Valeurs!L627/(SUMPRODUCT(Mapping!$S$2:$AL$2,Valeurs!$B627:$U627))</f>
        <v>0.1305955881834566</v>
      </c>
      <c r="M627">
        <f>Mapping!AD$2*Valeurs!M627/(SUMPRODUCT(Mapping!$S$2:$AL$2,Valeurs!$B627:$U627))</f>
        <v>5.7291310103393674E-2</v>
      </c>
      <c r="N627">
        <f>Mapping!AE$2*Valeurs!N627/(SUMPRODUCT(Mapping!$S$2:$AL$2,Valeurs!$B627:$U627))</f>
        <v>4.1750182672666704E-2</v>
      </c>
      <c r="O627">
        <f>Mapping!AF$2*Valeurs!O627/(SUMPRODUCT(Mapping!$S$2:$AL$2,Valeurs!$B627:$U627))</f>
        <v>2.6958756030351021E-2</v>
      </c>
      <c r="P627">
        <f>Mapping!AG$2*Valeurs!P627/(SUMPRODUCT(Mapping!$S$2:$AL$2,Valeurs!$B627:$U627))</f>
        <v>7.378065989507164E-2</v>
      </c>
      <c r="Q627">
        <f>Mapping!AH$2*Valeurs!Q627/(SUMPRODUCT(Mapping!$S$2:$AL$2,Valeurs!$B627:$U627))</f>
        <v>3.6202391484655233E-2</v>
      </c>
      <c r="R627">
        <f>Mapping!AI$2*Valeurs!R627/(SUMPRODUCT(Mapping!$S$2:$AL$2,Valeurs!$B627:$U627))</f>
        <v>8.1474419089549444E-2</v>
      </c>
      <c r="S627">
        <f>Mapping!AJ$2*Valeurs!S627/(SUMPRODUCT(Mapping!$S$2:$AL$2,Valeurs!$B627:$U627))</f>
        <v>2.8861422945707812E-2</v>
      </c>
      <c r="T627">
        <f>Mapping!AK$2*Valeurs!T627/(SUMPRODUCT(Mapping!$S$2:$AL$2,Valeurs!$B627:$U627))</f>
        <v>2.7126908232875623E-2</v>
      </c>
      <c r="U627">
        <f>Mapping!AL$2*Valeurs!U627/(SUMPRODUCT(Mapping!$S$2:$AL$2,Valeurs!$B627:$U627))</f>
        <v>5.3104572146118433E-2</v>
      </c>
      <c r="V627">
        <f>SUMPRODUCT(B627:U627,Rendements!B627:U627)</f>
        <v>0</v>
      </c>
      <c r="W627">
        <f t="shared" si="9"/>
        <v>1.2270844186056944</v>
      </c>
    </row>
    <row r="628" spans="1:23" x14ac:dyDescent="0.25">
      <c r="A628" s="1" t="s">
        <v>647</v>
      </c>
      <c r="B628">
        <f>Mapping!S$2*Valeurs!B628/(SUMPRODUCT(Mapping!$S$2:$AL$2,Valeurs!$B628:$U628))</f>
        <v>5.2516689278265381E-2</v>
      </c>
      <c r="C628">
        <f>Mapping!T$2*Valeurs!C628/(SUMPRODUCT(Mapping!$S$2:$AL$2,Valeurs!$B628:$U628))</f>
        <v>4.38315025777683E-2</v>
      </c>
      <c r="D628">
        <f>Mapping!U$2*Valeurs!D628/(SUMPRODUCT(Mapping!$S$2:$AL$2,Valeurs!$B628:$U628))</f>
        <v>2.7942536981422766E-2</v>
      </c>
      <c r="E628">
        <f>Mapping!V$2*Valeurs!E628/(SUMPRODUCT(Mapping!$S$2:$AL$2,Valeurs!$B628:$U628))</f>
        <v>3.8011177127741984E-2</v>
      </c>
      <c r="F628">
        <f>Mapping!W$2*Valeurs!F628/(SUMPRODUCT(Mapping!$S$2:$AL$2,Valeurs!$B628:$U628))</f>
        <v>5.4734918573201292E-2</v>
      </c>
      <c r="G628">
        <f>Mapping!X$2*Valeurs!G628/(SUMPRODUCT(Mapping!$S$2:$AL$2,Valeurs!$B628:$U628))</f>
        <v>6.3379085097541268E-2</v>
      </c>
      <c r="H628">
        <f>Mapping!Y$2*Valeurs!H628/(SUMPRODUCT(Mapping!$S$2:$AL$2,Valeurs!$B628:$U628))</f>
        <v>6.364684174808817E-2</v>
      </c>
      <c r="I628">
        <f>Mapping!Z$2*Valeurs!I628/(SUMPRODUCT(Mapping!$S$2:$AL$2,Valeurs!$B628:$U628))</f>
        <v>5.4397395966798788E-2</v>
      </c>
      <c r="J628">
        <f>Mapping!AA$2*Valeurs!J628/(SUMPRODUCT(Mapping!$S$2:$AL$2,Valeurs!$B628:$U628))</f>
        <v>6.0469987628446959E-3</v>
      </c>
      <c r="K628">
        <f>Mapping!AB$2*Valeurs!K628/(SUMPRODUCT(Mapping!$S$2:$AL$2,Valeurs!$B628:$U628))</f>
        <v>3.8155105341146481E-2</v>
      </c>
      <c r="L628">
        <f>Mapping!AC$2*Valeurs!L628/(SUMPRODUCT(Mapping!$S$2:$AL$2,Valeurs!$B628:$U628))</f>
        <v>0.13007081299753459</v>
      </c>
      <c r="M628">
        <f>Mapping!AD$2*Valeurs!M628/(SUMPRODUCT(Mapping!$S$2:$AL$2,Valeurs!$B628:$U628))</f>
        <v>5.7839305026553871E-2</v>
      </c>
      <c r="N628">
        <f>Mapping!AE$2*Valeurs!N628/(SUMPRODUCT(Mapping!$S$2:$AL$2,Valeurs!$B628:$U628))</f>
        <v>4.1956834925148304E-2</v>
      </c>
      <c r="O628">
        <f>Mapping!AF$2*Valeurs!O628/(SUMPRODUCT(Mapping!$S$2:$AL$2,Valeurs!$B628:$U628))</f>
        <v>2.76253680201533E-2</v>
      </c>
      <c r="P628">
        <f>Mapping!AG$2*Valeurs!P628/(SUMPRODUCT(Mapping!$S$2:$AL$2,Valeurs!$B628:$U628))</f>
        <v>7.348418541187933E-2</v>
      </c>
      <c r="Q628">
        <f>Mapping!AH$2*Valeurs!Q628/(SUMPRODUCT(Mapping!$S$2:$AL$2,Valeurs!$B628:$U628))</f>
        <v>3.6056918601639509E-2</v>
      </c>
      <c r="R628">
        <f>Mapping!AI$2*Valeurs!R628/(SUMPRODUCT(Mapping!$S$2:$AL$2,Valeurs!$B628:$U628))</f>
        <v>7.9707323254794391E-2</v>
      </c>
      <c r="S628">
        <f>Mapping!AJ$2*Valeurs!S628/(SUMPRODUCT(Mapping!$S$2:$AL$2,Valeurs!$B628:$U628))</f>
        <v>2.9337459965458973E-2</v>
      </c>
      <c r="T628">
        <f>Mapping!AK$2*Valeurs!T628/(SUMPRODUCT(Mapping!$S$2:$AL$2,Valeurs!$B628:$U628))</f>
        <v>2.6803475762001813E-2</v>
      </c>
      <c r="U628">
        <f>Mapping!AL$2*Valeurs!U628/(SUMPRODUCT(Mapping!$S$2:$AL$2,Valeurs!$B628:$U628))</f>
        <v>5.4456064580016825E-2</v>
      </c>
      <c r="V628">
        <f>SUMPRODUCT(B628:U628,Rendements!B628:U628)</f>
        <v>4.166996102278768E-3</v>
      </c>
      <c r="W628">
        <f t="shared" si="9"/>
        <v>1.2321976745951913</v>
      </c>
    </row>
    <row r="629" spans="1:23" x14ac:dyDescent="0.25">
      <c r="A629" s="1" t="s">
        <v>648</v>
      </c>
      <c r="B629">
        <f>Mapping!S$2*Valeurs!B629/(SUMPRODUCT(Mapping!$S$2:$AL$2,Valeurs!$B629:$U629))</f>
        <v>5.2710838936785701E-2</v>
      </c>
      <c r="C629">
        <f>Mapping!T$2*Valeurs!C629/(SUMPRODUCT(Mapping!$S$2:$AL$2,Valeurs!$B629:$U629))</f>
        <v>4.3946273177780326E-2</v>
      </c>
      <c r="D629">
        <f>Mapping!U$2*Valeurs!D629/(SUMPRODUCT(Mapping!$S$2:$AL$2,Valeurs!$B629:$U629))</f>
        <v>2.7522599408627141E-2</v>
      </c>
      <c r="E629">
        <f>Mapping!V$2*Valeurs!E629/(SUMPRODUCT(Mapping!$S$2:$AL$2,Valeurs!$B629:$U629))</f>
        <v>3.8133128816587543E-2</v>
      </c>
      <c r="F629">
        <f>Mapping!W$2*Valeurs!F629/(SUMPRODUCT(Mapping!$S$2:$AL$2,Valeurs!$B629:$U629))</f>
        <v>5.4686181478831974E-2</v>
      </c>
      <c r="G629">
        <f>Mapping!X$2*Valeurs!G629/(SUMPRODUCT(Mapping!$S$2:$AL$2,Valeurs!$B629:$U629))</f>
        <v>6.3629571752172695E-2</v>
      </c>
      <c r="H629">
        <f>Mapping!Y$2*Valeurs!H629/(SUMPRODUCT(Mapping!$S$2:$AL$2,Valeurs!$B629:$U629))</f>
        <v>6.3326397281035451E-2</v>
      </c>
      <c r="I629">
        <f>Mapping!Z$2*Valeurs!I629/(SUMPRODUCT(Mapping!$S$2:$AL$2,Valeurs!$B629:$U629))</f>
        <v>5.5025050840541996E-2</v>
      </c>
      <c r="J629">
        <f>Mapping!AA$2*Valeurs!J629/(SUMPRODUCT(Mapping!$S$2:$AL$2,Valeurs!$B629:$U629))</f>
        <v>6.0469565645960175E-3</v>
      </c>
      <c r="K629">
        <f>Mapping!AB$2*Valeurs!K629/(SUMPRODUCT(Mapping!$S$2:$AL$2,Valeurs!$B629:$U629))</f>
        <v>3.8271058836266483E-2</v>
      </c>
      <c r="L629">
        <f>Mapping!AC$2*Valeurs!L629/(SUMPRODUCT(Mapping!$S$2:$AL$2,Valeurs!$B629:$U629))</f>
        <v>0.12901846434009251</v>
      </c>
      <c r="M629">
        <f>Mapping!AD$2*Valeurs!M629/(SUMPRODUCT(Mapping!$S$2:$AL$2,Valeurs!$B629:$U629))</f>
        <v>5.7374175515256198E-2</v>
      </c>
      <c r="N629">
        <f>Mapping!AE$2*Valeurs!N629/(SUMPRODUCT(Mapping!$S$2:$AL$2,Valeurs!$B629:$U629))</f>
        <v>4.1978956910413104E-2</v>
      </c>
      <c r="O629">
        <f>Mapping!AF$2*Valeurs!O629/(SUMPRODUCT(Mapping!$S$2:$AL$2,Valeurs!$B629:$U629))</f>
        <v>2.7991974703332312E-2</v>
      </c>
      <c r="P629">
        <f>Mapping!AG$2*Valeurs!P629/(SUMPRODUCT(Mapping!$S$2:$AL$2,Valeurs!$B629:$U629))</f>
        <v>7.2918993538368754E-2</v>
      </c>
      <c r="Q629">
        <f>Mapping!AH$2*Valeurs!Q629/(SUMPRODUCT(Mapping!$S$2:$AL$2,Valeurs!$B629:$U629))</f>
        <v>3.6264433597077553E-2</v>
      </c>
      <c r="R629">
        <f>Mapping!AI$2*Valeurs!R629/(SUMPRODUCT(Mapping!$S$2:$AL$2,Valeurs!$B629:$U629))</f>
        <v>7.9938909752853754E-2</v>
      </c>
      <c r="S629">
        <f>Mapping!AJ$2*Valeurs!S629/(SUMPRODUCT(Mapping!$S$2:$AL$2,Valeurs!$B629:$U629))</f>
        <v>2.8753946582585788E-2</v>
      </c>
      <c r="T629">
        <f>Mapping!AK$2*Valeurs!T629/(SUMPRODUCT(Mapping!$S$2:$AL$2,Valeurs!$B629:$U629))</f>
        <v>2.737546324795739E-2</v>
      </c>
      <c r="U629">
        <f>Mapping!AL$2*Valeurs!U629/(SUMPRODUCT(Mapping!$S$2:$AL$2,Valeurs!$B629:$U629))</f>
        <v>5.5086624718837268E-2</v>
      </c>
      <c r="V629">
        <f>SUMPRODUCT(B629:U629,Rendements!B629:U629)</f>
        <v>-9.3744229398849011E-3</v>
      </c>
      <c r="W629">
        <f t="shared" si="9"/>
        <v>1.2206465324479934</v>
      </c>
    </row>
    <row r="630" spans="1:23" x14ac:dyDescent="0.25">
      <c r="A630" s="1" t="s">
        <v>649</v>
      </c>
      <c r="B630">
        <f>Mapping!S$2*Valeurs!B630/(SUMPRODUCT(Mapping!$S$2:$AL$2,Valeurs!$B630:$U630))</f>
        <v>5.1999609256815876E-2</v>
      </c>
      <c r="C630">
        <f>Mapping!T$2*Valeurs!C630/(SUMPRODUCT(Mapping!$S$2:$AL$2,Valeurs!$B630:$U630))</f>
        <v>4.4473525841535536E-2</v>
      </c>
      <c r="D630">
        <f>Mapping!U$2*Valeurs!D630/(SUMPRODUCT(Mapping!$S$2:$AL$2,Valeurs!$B630:$U630))</f>
        <v>2.7613391499777637E-2</v>
      </c>
      <c r="E630">
        <f>Mapping!V$2*Valeurs!E630/(SUMPRODUCT(Mapping!$S$2:$AL$2,Valeurs!$B630:$U630))</f>
        <v>3.8446003264244001E-2</v>
      </c>
      <c r="F630">
        <f>Mapping!W$2*Valeurs!F630/(SUMPRODUCT(Mapping!$S$2:$AL$2,Valeurs!$B630:$U630))</f>
        <v>5.4146396720060976E-2</v>
      </c>
      <c r="G630">
        <f>Mapping!X$2*Valeurs!G630/(SUMPRODUCT(Mapping!$S$2:$AL$2,Valeurs!$B630:$U630))</f>
        <v>6.3768757800647349E-2</v>
      </c>
      <c r="H630">
        <f>Mapping!Y$2*Valeurs!H630/(SUMPRODUCT(Mapping!$S$2:$AL$2,Valeurs!$B630:$U630))</f>
        <v>6.3501697584623429E-2</v>
      </c>
      <c r="I630">
        <f>Mapping!Z$2*Valeurs!I630/(SUMPRODUCT(Mapping!$S$2:$AL$2,Valeurs!$B630:$U630))</f>
        <v>5.5425990246550927E-2</v>
      </c>
      <c r="J630">
        <f>Mapping!AA$2*Valeurs!J630/(SUMPRODUCT(Mapping!$S$2:$AL$2,Valeurs!$B630:$U630))</f>
        <v>6.0929458596228926E-3</v>
      </c>
      <c r="K630">
        <f>Mapping!AB$2*Valeurs!K630/(SUMPRODUCT(Mapping!$S$2:$AL$2,Valeurs!$B630:$U630))</f>
        <v>3.8425015476589434E-2</v>
      </c>
      <c r="L630">
        <f>Mapping!AC$2*Valeurs!L630/(SUMPRODUCT(Mapping!$S$2:$AL$2,Valeurs!$B630:$U630))</f>
        <v>0.12765354197643158</v>
      </c>
      <c r="M630">
        <f>Mapping!AD$2*Valeurs!M630/(SUMPRODUCT(Mapping!$S$2:$AL$2,Valeurs!$B630:$U630))</f>
        <v>5.6770361907143893E-2</v>
      </c>
      <c r="N630">
        <f>Mapping!AE$2*Valeurs!N630/(SUMPRODUCT(Mapping!$S$2:$AL$2,Valeurs!$B630:$U630))</f>
        <v>4.1929715309069408E-2</v>
      </c>
      <c r="O630">
        <f>Mapping!AF$2*Valeurs!O630/(SUMPRODUCT(Mapping!$S$2:$AL$2,Valeurs!$B630:$U630))</f>
        <v>2.8182648970749204E-2</v>
      </c>
      <c r="P630">
        <f>Mapping!AG$2*Valeurs!P630/(SUMPRODUCT(Mapping!$S$2:$AL$2,Valeurs!$B630:$U630))</f>
        <v>7.4084803792077783E-2</v>
      </c>
      <c r="Q630">
        <f>Mapping!AH$2*Valeurs!Q630/(SUMPRODUCT(Mapping!$S$2:$AL$2,Valeurs!$B630:$U630))</f>
        <v>3.6452565184299748E-2</v>
      </c>
      <c r="R630">
        <f>Mapping!AI$2*Valeurs!R630/(SUMPRODUCT(Mapping!$S$2:$AL$2,Valeurs!$B630:$U630))</f>
        <v>7.8950377047121975E-2</v>
      </c>
      <c r="S630">
        <f>Mapping!AJ$2*Valeurs!S630/(SUMPRODUCT(Mapping!$S$2:$AL$2,Valeurs!$B630:$U630))</f>
        <v>2.8945181107211171E-2</v>
      </c>
      <c r="T630">
        <f>Mapping!AK$2*Valeurs!T630/(SUMPRODUCT(Mapping!$S$2:$AL$2,Valeurs!$B630:$U630))</f>
        <v>2.7738929469232329E-2</v>
      </c>
      <c r="U630">
        <f>Mapping!AL$2*Valeurs!U630/(SUMPRODUCT(Mapping!$S$2:$AL$2,Valeurs!$B630:$U630))</f>
        <v>5.5398541686195069E-2</v>
      </c>
      <c r="V630">
        <f>SUMPRODUCT(B630:U630,Rendements!B630:U630)</f>
        <v>-8.8111492135203289E-3</v>
      </c>
      <c r="W630">
        <f t="shared" si="9"/>
        <v>1.2098912337136278</v>
      </c>
    </row>
    <row r="631" spans="1:23" x14ac:dyDescent="0.25">
      <c r="A631" s="1" t="s">
        <v>650</v>
      </c>
      <c r="B631">
        <f>Mapping!S$2*Valeurs!B631/(SUMPRODUCT(Mapping!$S$2:$AL$2,Valeurs!$B631:$U631))</f>
        <v>5.1919196258837182E-2</v>
      </c>
      <c r="C631">
        <f>Mapping!T$2*Valeurs!C631/(SUMPRODUCT(Mapping!$S$2:$AL$2,Valeurs!$B631:$U631))</f>
        <v>4.4440527712061938E-2</v>
      </c>
      <c r="D631">
        <f>Mapping!U$2*Valeurs!D631/(SUMPRODUCT(Mapping!$S$2:$AL$2,Valeurs!$B631:$U631))</f>
        <v>2.703977894748839E-2</v>
      </c>
      <c r="E631">
        <f>Mapping!V$2*Valeurs!E631/(SUMPRODUCT(Mapping!$S$2:$AL$2,Valeurs!$B631:$U631))</f>
        <v>3.8577916358281263E-2</v>
      </c>
      <c r="F631">
        <f>Mapping!W$2*Valeurs!F631/(SUMPRODUCT(Mapping!$S$2:$AL$2,Valeurs!$B631:$U631))</f>
        <v>5.4111461383129986E-2</v>
      </c>
      <c r="G631">
        <f>Mapping!X$2*Valeurs!G631/(SUMPRODUCT(Mapping!$S$2:$AL$2,Valeurs!$B631:$U631))</f>
        <v>6.3501531316271231E-2</v>
      </c>
      <c r="H631">
        <f>Mapping!Y$2*Valeurs!H631/(SUMPRODUCT(Mapping!$S$2:$AL$2,Valeurs!$B631:$U631))</f>
        <v>6.3355936493698764E-2</v>
      </c>
      <c r="I631">
        <f>Mapping!Z$2*Valeurs!I631/(SUMPRODUCT(Mapping!$S$2:$AL$2,Valeurs!$B631:$U631))</f>
        <v>5.5276191277045007E-2</v>
      </c>
      <c r="J631">
        <f>Mapping!AA$2*Valeurs!J631/(SUMPRODUCT(Mapping!$S$2:$AL$2,Valeurs!$B631:$U631))</f>
        <v>6.020677575251418E-3</v>
      </c>
      <c r="K631">
        <f>Mapping!AB$2*Valeurs!K631/(SUMPRODUCT(Mapping!$S$2:$AL$2,Valeurs!$B631:$U631))</f>
        <v>3.839133667768474E-2</v>
      </c>
      <c r="L631">
        <f>Mapping!AC$2*Valeurs!L631/(SUMPRODUCT(Mapping!$S$2:$AL$2,Valeurs!$B631:$U631))</f>
        <v>0.12705826268680523</v>
      </c>
      <c r="M631">
        <f>Mapping!AD$2*Valeurs!M631/(SUMPRODUCT(Mapping!$S$2:$AL$2,Valeurs!$B631:$U631))</f>
        <v>5.6366337217826391E-2</v>
      </c>
      <c r="N631">
        <f>Mapping!AE$2*Valeurs!N631/(SUMPRODUCT(Mapping!$S$2:$AL$2,Valeurs!$B631:$U631))</f>
        <v>4.2254998914490298E-2</v>
      </c>
      <c r="O631">
        <f>Mapping!AF$2*Valeurs!O631/(SUMPRODUCT(Mapping!$S$2:$AL$2,Valeurs!$B631:$U631))</f>
        <v>2.7887340288824333E-2</v>
      </c>
      <c r="P631">
        <f>Mapping!AG$2*Valeurs!P631/(SUMPRODUCT(Mapping!$S$2:$AL$2,Valeurs!$B631:$U631))</f>
        <v>7.7742726510266522E-2</v>
      </c>
      <c r="Q631">
        <f>Mapping!AH$2*Valeurs!Q631/(SUMPRODUCT(Mapping!$S$2:$AL$2,Valeurs!$B631:$U631))</f>
        <v>3.6466294447420472E-2</v>
      </c>
      <c r="R631">
        <f>Mapping!AI$2*Valeurs!R631/(SUMPRODUCT(Mapping!$S$2:$AL$2,Valeurs!$B631:$U631))</f>
        <v>7.7753133297822172E-2</v>
      </c>
      <c r="S631">
        <f>Mapping!AJ$2*Valeurs!S631/(SUMPRODUCT(Mapping!$S$2:$AL$2,Valeurs!$B631:$U631))</f>
        <v>2.8273502128343325E-2</v>
      </c>
      <c r="T631">
        <f>Mapping!AK$2*Valeurs!T631/(SUMPRODUCT(Mapping!$S$2:$AL$2,Valeurs!$B631:$U631))</f>
        <v>2.7708333562607403E-2</v>
      </c>
      <c r="U631">
        <f>Mapping!AL$2*Valeurs!U631/(SUMPRODUCT(Mapping!$S$2:$AL$2,Valeurs!$B631:$U631))</f>
        <v>5.5854516945844014E-2</v>
      </c>
      <c r="V631">
        <f>SUMPRODUCT(B631:U631,Rendements!B631:U631)</f>
        <v>7.4142884525190706E-3</v>
      </c>
      <c r="W631">
        <f t="shared" si="9"/>
        <v>1.2188617163165547</v>
      </c>
    </row>
    <row r="632" spans="1:23" x14ac:dyDescent="0.25">
      <c r="A632" s="1" t="s">
        <v>651</v>
      </c>
      <c r="B632">
        <f>Mapping!S$2*Valeurs!B632/(SUMPRODUCT(Mapping!$S$2:$AL$2,Valeurs!$B632:$U632))</f>
        <v>5.2266181500508012E-2</v>
      </c>
      <c r="C632">
        <f>Mapping!T$2*Valeurs!C632/(SUMPRODUCT(Mapping!$S$2:$AL$2,Valeurs!$B632:$U632))</f>
        <v>4.4736208122528154E-2</v>
      </c>
      <c r="D632">
        <f>Mapping!U$2*Valeurs!D632/(SUMPRODUCT(Mapping!$S$2:$AL$2,Valeurs!$B632:$U632))</f>
        <v>2.7062541293723621E-2</v>
      </c>
      <c r="E632">
        <f>Mapping!V$2*Valeurs!E632/(SUMPRODUCT(Mapping!$S$2:$AL$2,Valeurs!$B632:$U632))</f>
        <v>3.9026677953180239E-2</v>
      </c>
      <c r="F632">
        <f>Mapping!W$2*Valeurs!F632/(SUMPRODUCT(Mapping!$S$2:$AL$2,Valeurs!$B632:$U632))</f>
        <v>5.4900142963342183E-2</v>
      </c>
      <c r="G632">
        <f>Mapping!X$2*Valeurs!G632/(SUMPRODUCT(Mapping!$S$2:$AL$2,Valeurs!$B632:$U632))</f>
        <v>6.400781149001572E-2</v>
      </c>
      <c r="H632">
        <f>Mapping!Y$2*Valeurs!H632/(SUMPRODUCT(Mapping!$S$2:$AL$2,Valeurs!$B632:$U632))</f>
        <v>6.442371896320237E-2</v>
      </c>
      <c r="I632">
        <f>Mapping!Z$2*Valeurs!I632/(SUMPRODUCT(Mapping!$S$2:$AL$2,Valeurs!$B632:$U632))</f>
        <v>5.5982916571883569E-2</v>
      </c>
      <c r="J632">
        <f>Mapping!AA$2*Valeurs!J632/(SUMPRODUCT(Mapping!$S$2:$AL$2,Valeurs!$B632:$U632))</f>
        <v>6.103634558138212E-3</v>
      </c>
      <c r="K632">
        <f>Mapping!AB$2*Valeurs!K632/(SUMPRODUCT(Mapping!$S$2:$AL$2,Valeurs!$B632:$U632))</f>
        <v>3.8352371217171416E-2</v>
      </c>
      <c r="L632">
        <f>Mapping!AC$2*Valeurs!L632/(SUMPRODUCT(Mapping!$S$2:$AL$2,Valeurs!$B632:$U632))</f>
        <v>0.12527750832078952</v>
      </c>
      <c r="M632">
        <f>Mapping!AD$2*Valeurs!M632/(SUMPRODUCT(Mapping!$S$2:$AL$2,Valeurs!$B632:$U632))</f>
        <v>5.5739477701997053E-2</v>
      </c>
      <c r="N632">
        <f>Mapping!AE$2*Valeurs!N632/(SUMPRODUCT(Mapping!$S$2:$AL$2,Valeurs!$B632:$U632))</f>
        <v>4.1825894502374159E-2</v>
      </c>
      <c r="O632">
        <f>Mapping!AF$2*Valeurs!O632/(SUMPRODUCT(Mapping!$S$2:$AL$2,Valeurs!$B632:$U632))</f>
        <v>2.7483814694222737E-2</v>
      </c>
      <c r="P632">
        <f>Mapping!AG$2*Valeurs!P632/(SUMPRODUCT(Mapping!$S$2:$AL$2,Valeurs!$B632:$U632))</f>
        <v>7.653615356275438E-2</v>
      </c>
      <c r="Q632">
        <f>Mapping!AH$2*Valeurs!Q632/(SUMPRODUCT(Mapping!$S$2:$AL$2,Valeurs!$B632:$U632))</f>
        <v>3.661714683173932E-2</v>
      </c>
      <c r="R632">
        <f>Mapping!AI$2*Valeurs!R632/(SUMPRODUCT(Mapping!$S$2:$AL$2,Valeurs!$B632:$U632))</f>
        <v>7.6692454508511226E-2</v>
      </c>
      <c r="S632">
        <f>Mapping!AJ$2*Valeurs!S632/(SUMPRODUCT(Mapping!$S$2:$AL$2,Valeurs!$B632:$U632))</f>
        <v>2.7722451988716607E-2</v>
      </c>
      <c r="T632">
        <f>Mapping!AK$2*Valeurs!T632/(SUMPRODUCT(Mapping!$S$2:$AL$2,Valeurs!$B632:$U632))</f>
        <v>2.847623467118927E-2</v>
      </c>
      <c r="U632">
        <f>Mapping!AL$2*Valeurs!U632/(SUMPRODUCT(Mapping!$S$2:$AL$2,Valeurs!$B632:$U632))</f>
        <v>5.6766658584012079E-2</v>
      </c>
      <c r="V632">
        <f>SUMPRODUCT(B632:U632,Rendements!B632:U632)</f>
        <v>-3.9443112976696587E-3</v>
      </c>
      <c r="W632">
        <f t="shared" si="9"/>
        <v>1.2140541462785903</v>
      </c>
    </row>
    <row r="633" spans="1:23" x14ac:dyDescent="0.25">
      <c r="A633" s="1" t="s">
        <v>652</v>
      </c>
      <c r="B633">
        <f>Mapping!S$2*Valeurs!B633/(SUMPRODUCT(Mapping!$S$2:$AL$2,Valeurs!$B633:$U633))</f>
        <v>5.2266181500508012E-2</v>
      </c>
      <c r="C633">
        <f>Mapping!T$2*Valeurs!C633/(SUMPRODUCT(Mapping!$S$2:$AL$2,Valeurs!$B633:$U633))</f>
        <v>4.4736208122528154E-2</v>
      </c>
      <c r="D633">
        <f>Mapping!U$2*Valeurs!D633/(SUMPRODUCT(Mapping!$S$2:$AL$2,Valeurs!$B633:$U633))</f>
        <v>2.7062541293723621E-2</v>
      </c>
      <c r="E633">
        <f>Mapping!V$2*Valeurs!E633/(SUMPRODUCT(Mapping!$S$2:$AL$2,Valeurs!$B633:$U633))</f>
        <v>3.9026677953180239E-2</v>
      </c>
      <c r="F633">
        <f>Mapping!W$2*Valeurs!F633/(SUMPRODUCT(Mapping!$S$2:$AL$2,Valeurs!$B633:$U633))</f>
        <v>5.4900142963342183E-2</v>
      </c>
      <c r="G633">
        <f>Mapping!X$2*Valeurs!G633/(SUMPRODUCT(Mapping!$S$2:$AL$2,Valeurs!$B633:$U633))</f>
        <v>6.400781149001572E-2</v>
      </c>
      <c r="H633">
        <f>Mapping!Y$2*Valeurs!H633/(SUMPRODUCT(Mapping!$S$2:$AL$2,Valeurs!$B633:$U633))</f>
        <v>6.442371896320237E-2</v>
      </c>
      <c r="I633">
        <f>Mapping!Z$2*Valeurs!I633/(SUMPRODUCT(Mapping!$S$2:$AL$2,Valeurs!$B633:$U633))</f>
        <v>5.5982916571883569E-2</v>
      </c>
      <c r="J633">
        <f>Mapping!AA$2*Valeurs!J633/(SUMPRODUCT(Mapping!$S$2:$AL$2,Valeurs!$B633:$U633))</f>
        <v>6.103634558138212E-3</v>
      </c>
      <c r="K633">
        <f>Mapping!AB$2*Valeurs!K633/(SUMPRODUCT(Mapping!$S$2:$AL$2,Valeurs!$B633:$U633))</f>
        <v>3.8352371217171416E-2</v>
      </c>
      <c r="L633">
        <f>Mapping!AC$2*Valeurs!L633/(SUMPRODUCT(Mapping!$S$2:$AL$2,Valeurs!$B633:$U633))</f>
        <v>0.12527750832078952</v>
      </c>
      <c r="M633">
        <f>Mapping!AD$2*Valeurs!M633/(SUMPRODUCT(Mapping!$S$2:$AL$2,Valeurs!$B633:$U633))</f>
        <v>5.5739477701997053E-2</v>
      </c>
      <c r="N633">
        <f>Mapping!AE$2*Valeurs!N633/(SUMPRODUCT(Mapping!$S$2:$AL$2,Valeurs!$B633:$U633))</f>
        <v>4.1825894502374159E-2</v>
      </c>
      <c r="O633">
        <f>Mapping!AF$2*Valeurs!O633/(SUMPRODUCT(Mapping!$S$2:$AL$2,Valeurs!$B633:$U633))</f>
        <v>2.7483814694222737E-2</v>
      </c>
      <c r="P633">
        <f>Mapping!AG$2*Valeurs!P633/(SUMPRODUCT(Mapping!$S$2:$AL$2,Valeurs!$B633:$U633))</f>
        <v>7.653615356275438E-2</v>
      </c>
      <c r="Q633">
        <f>Mapping!AH$2*Valeurs!Q633/(SUMPRODUCT(Mapping!$S$2:$AL$2,Valeurs!$B633:$U633))</f>
        <v>3.661714683173932E-2</v>
      </c>
      <c r="R633">
        <f>Mapping!AI$2*Valeurs!R633/(SUMPRODUCT(Mapping!$S$2:$AL$2,Valeurs!$B633:$U633))</f>
        <v>7.6692454508511226E-2</v>
      </c>
      <c r="S633">
        <f>Mapping!AJ$2*Valeurs!S633/(SUMPRODUCT(Mapping!$S$2:$AL$2,Valeurs!$B633:$U633))</f>
        <v>2.7722451988716607E-2</v>
      </c>
      <c r="T633">
        <f>Mapping!AK$2*Valeurs!T633/(SUMPRODUCT(Mapping!$S$2:$AL$2,Valeurs!$B633:$U633))</f>
        <v>2.847623467118927E-2</v>
      </c>
      <c r="U633">
        <f>Mapping!AL$2*Valeurs!U633/(SUMPRODUCT(Mapping!$S$2:$AL$2,Valeurs!$B633:$U633))</f>
        <v>5.6766658584012079E-2</v>
      </c>
      <c r="V633">
        <f>SUMPRODUCT(B633:U633,Rendements!B633:U633)</f>
        <v>0</v>
      </c>
      <c r="W633">
        <f t="shared" si="9"/>
        <v>1.2140541462785903</v>
      </c>
    </row>
    <row r="634" spans="1:23" x14ac:dyDescent="0.25">
      <c r="A634" s="1" t="s">
        <v>653</v>
      </c>
      <c r="B634">
        <f>Mapping!S$2*Valeurs!B634/(SUMPRODUCT(Mapping!$S$2:$AL$2,Valeurs!$B634:$U634))</f>
        <v>5.2023898456213635E-2</v>
      </c>
      <c r="C634">
        <f>Mapping!T$2*Valeurs!C634/(SUMPRODUCT(Mapping!$S$2:$AL$2,Valeurs!$B634:$U634))</f>
        <v>4.4971350706461848E-2</v>
      </c>
      <c r="D634">
        <f>Mapping!U$2*Valeurs!D634/(SUMPRODUCT(Mapping!$S$2:$AL$2,Valeurs!$B634:$U634))</f>
        <v>2.7195458011808893E-2</v>
      </c>
      <c r="E634">
        <f>Mapping!V$2*Valeurs!E634/(SUMPRODUCT(Mapping!$S$2:$AL$2,Valeurs!$B634:$U634))</f>
        <v>3.8604961085716621E-2</v>
      </c>
      <c r="F634">
        <f>Mapping!W$2*Valeurs!F634/(SUMPRODUCT(Mapping!$S$2:$AL$2,Valeurs!$B634:$U634))</f>
        <v>5.4960926537643409E-2</v>
      </c>
      <c r="G634">
        <f>Mapping!X$2*Valeurs!G634/(SUMPRODUCT(Mapping!$S$2:$AL$2,Valeurs!$B634:$U634))</f>
        <v>6.3942207165635742E-2</v>
      </c>
      <c r="H634">
        <f>Mapping!Y$2*Valeurs!H634/(SUMPRODUCT(Mapping!$S$2:$AL$2,Valeurs!$B634:$U634))</f>
        <v>6.4209146505877154E-2</v>
      </c>
      <c r="I634">
        <f>Mapping!Z$2*Valeurs!I634/(SUMPRODUCT(Mapping!$S$2:$AL$2,Valeurs!$B634:$U634))</f>
        <v>5.5827204672338746E-2</v>
      </c>
      <c r="J634">
        <f>Mapping!AA$2*Valeurs!J634/(SUMPRODUCT(Mapping!$S$2:$AL$2,Valeurs!$B634:$U634))</f>
        <v>6.1051792761587917E-3</v>
      </c>
      <c r="K634">
        <f>Mapping!AB$2*Valeurs!K634/(SUMPRODUCT(Mapping!$S$2:$AL$2,Valeurs!$B634:$U634))</f>
        <v>3.868127582327658E-2</v>
      </c>
      <c r="L634">
        <f>Mapping!AC$2*Valeurs!L634/(SUMPRODUCT(Mapping!$S$2:$AL$2,Valeurs!$B634:$U634))</f>
        <v>0.12505968674733728</v>
      </c>
      <c r="M634">
        <f>Mapping!AD$2*Valeurs!M634/(SUMPRODUCT(Mapping!$S$2:$AL$2,Valeurs!$B634:$U634))</f>
        <v>5.5899284562449886E-2</v>
      </c>
      <c r="N634">
        <f>Mapping!AE$2*Valeurs!N634/(SUMPRODUCT(Mapping!$S$2:$AL$2,Valeurs!$B634:$U634))</f>
        <v>4.1870997362500287E-2</v>
      </c>
      <c r="O634">
        <f>Mapping!AF$2*Valeurs!O634/(SUMPRODUCT(Mapping!$S$2:$AL$2,Valeurs!$B634:$U634))</f>
        <v>2.7614793812182299E-2</v>
      </c>
      <c r="P634">
        <f>Mapping!AG$2*Valeurs!P634/(SUMPRODUCT(Mapping!$S$2:$AL$2,Valeurs!$B634:$U634))</f>
        <v>7.6532127089858432E-2</v>
      </c>
      <c r="Q634">
        <f>Mapping!AH$2*Valeurs!Q634/(SUMPRODUCT(Mapping!$S$2:$AL$2,Valeurs!$B634:$U634))</f>
        <v>3.6264153166480649E-2</v>
      </c>
      <c r="R634">
        <f>Mapping!AI$2*Valeurs!R634/(SUMPRODUCT(Mapping!$S$2:$AL$2,Valeurs!$B634:$U634))</f>
        <v>7.71623728545002E-2</v>
      </c>
      <c r="S634">
        <f>Mapping!AJ$2*Valeurs!S634/(SUMPRODUCT(Mapping!$S$2:$AL$2,Valeurs!$B634:$U634))</f>
        <v>2.8235557529208623E-2</v>
      </c>
      <c r="T634">
        <f>Mapping!AK$2*Valeurs!T634/(SUMPRODUCT(Mapping!$S$2:$AL$2,Valeurs!$B634:$U634))</f>
        <v>2.9159749400913943E-2</v>
      </c>
      <c r="U634">
        <f>Mapping!AL$2*Valeurs!U634/(SUMPRODUCT(Mapping!$S$2:$AL$2,Valeurs!$B634:$U634))</f>
        <v>5.5679669233437139E-2</v>
      </c>
      <c r="V634">
        <f>SUMPRODUCT(B634:U634,Rendements!B634:U634)</f>
        <v>-1.5452943533566057E-3</v>
      </c>
      <c r="W634">
        <f t="shared" si="9"/>
        <v>1.2121780752616769</v>
      </c>
    </row>
    <row r="635" spans="1:23" x14ac:dyDescent="0.25">
      <c r="A635" s="1" t="s">
        <v>654</v>
      </c>
      <c r="B635">
        <f>Mapping!S$2*Valeurs!B635/(SUMPRODUCT(Mapping!$S$2:$AL$2,Valeurs!$B635:$U635))</f>
        <v>5.1672355294995233E-2</v>
      </c>
      <c r="C635">
        <f>Mapping!T$2*Valeurs!C635/(SUMPRODUCT(Mapping!$S$2:$AL$2,Valeurs!$B635:$U635))</f>
        <v>4.4415378554980497E-2</v>
      </c>
      <c r="D635">
        <f>Mapping!U$2*Valeurs!D635/(SUMPRODUCT(Mapping!$S$2:$AL$2,Valeurs!$B635:$U635))</f>
        <v>2.7093240831891005E-2</v>
      </c>
      <c r="E635">
        <f>Mapping!V$2*Valeurs!E635/(SUMPRODUCT(Mapping!$S$2:$AL$2,Valeurs!$B635:$U635))</f>
        <v>3.8363227701282671E-2</v>
      </c>
      <c r="F635">
        <f>Mapping!W$2*Valeurs!F635/(SUMPRODUCT(Mapping!$S$2:$AL$2,Valeurs!$B635:$U635))</f>
        <v>5.4992938490971637E-2</v>
      </c>
      <c r="G635">
        <f>Mapping!X$2*Valeurs!G635/(SUMPRODUCT(Mapping!$S$2:$AL$2,Valeurs!$B635:$U635))</f>
        <v>6.3672790133563584E-2</v>
      </c>
      <c r="H635">
        <f>Mapping!Y$2*Valeurs!H635/(SUMPRODUCT(Mapping!$S$2:$AL$2,Valeurs!$B635:$U635))</f>
        <v>6.3329108042217891E-2</v>
      </c>
      <c r="I635">
        <f>Mapping!Z$2*Valeurs!I635/(SUMPRODUCT(Mapping!$S$2:$AL$2,Valeurs!$B635:$U635))</f>
        <v>5.5530384407816671E-2</v>
      </c>
      <c r="J635">
        <f>Mapping!AA$2*Valeurs!J635/(SUMPRODUCT(Mapping!$S$2:$AL$2,Valeurs!$B635:$U635))</f>
        <v>6.0557329086880721E-3</v>
      </c>
      <c r="K635">
        <f>Mapping!AB$2*Valeurs!K635/(SUMPRODUCT(Mapping!$S$2:$AL$2,Valeurs!$B635:$U635))</f>
        <v>3.8358520944903586E-2</v>
      </c>
      <c r="L635">
        <f>Mapping!AC$2*Valeurs!L635/(SUMPRODUCT(Mapping!$S$2:$AL$2,Valeurs!$B635:$U635))</f>
        <v>0.12679061142961159</v>
      </c>
      <c r="M635">
        <f>Mapping!AD$2*Valeurs!M635/(SUMPRODUCT(Mapping!$S$2:$AL$2,Valeurs!$B635:$U635))</f>
        <v>5.670879690947353E-2</v>
      </c>
      <c r="N635">
        <f>Mapping!AE$2*Valeurs!N635/(SUMPRODUCT(Mapping!$S$2:$AL$2,Valeurs!$B635:$U635))</f>
        <v>4.2074615223852238E-2</v>
      </c>
      <c r="O635">
        <f>Mapping!AF$2*Valeurs!O635/(SUMPRODUCT(Mapping!$S$2:$AL$2,Valeurs!$B635:$U635))</f>
        <v>2.7679973546271969E-2</v>
      </c>
      <c r="P635">
        <f>Mapping!AG$2*Valeurs!P635/(SUMPRODUCT(Mapping!$S$2:$AL$2,Valeurs!$B635:$U635))</f>
        <v>7.4924705146472245E-2</v>
      </c>
      <c r="Q635">
        <f>Mapping!AH$2*Valeurs!Q635/(SUMPRODUCT(Mapping!$S$2:$AL$2,Valeurs!$B635:$U635))</f>
        <v>3.5785507241197001E-2</v>
      </c>
      <c r="R635">
        <f>Mapping!AI$2*Valeurs!R635/(SUMPRODUCT(Mapping!$S$2:$AL$2,Valeurs!$B635:$U635))</f>
        <v>7.9914877348440383E-2</v>
      </c>
      <c r="S635">
        <f>Mapping!AJ$2*Valeurs!S635/(SUMPRODUCT(Mapping!$S$2:$AL$2,Valeurs!$B635:$U635))</f>
        <v>2.902925181164866E-2</v>
      </c>
      <c r="T635">
        <f>Mapping!AK$2*Valeurs!T635/(SUMPRODUCT(Mapping!$S$2:$AL$2,Valeurs!$B635:$U635))</f>
        <v>2.856851771117409E-2</v>
      </c>
      <c r="U635">
        <f>Mapping!AL$2*Valeurs!U635/(SUMPRODUCT(Mapping!$S$2:$AL$2,Valeurs!$B635:$U635))</f>
        <v>5.5039466320547223E-2</v>
      </c>
      <c r="V635">
        <f>SUMPRODUCT(B635:U635,Rendements!B635:U635)</f>
        <v>9.7849956873668521E-3</v>
      </c>
      <c r="W635">
        <f t="shared" si="9"/>
        <v>1.224039232500433</v>
      </c>
    </row>
    <row r="636" spans="1:23" x14ac:dyDescent="0.25">
      <c r="A636" s="1" t="s">
        <v>655</v>
      </c>
      <c r="B636">
        <f>Mapping!S$2*Valeurs!B636/(SUMPRODUCT(Mapping!$S$2:$AL$2,Valeurs!$B636:$U636))</f>
        <v>5.1418715505449387E-2</v>
      </c>
      <c r="C636">
        <f>Mapping!T$2*Valeurs!C636/(SUMPRODUCT(Mapping!$S$2:$AL$2,Valeurs!$B636:$U636))</f>
        <v>4.4521611327759274E-2</v>
      </c>
      <c r="D636">
        <f>Mapping!U$2*Valeurs!D636/(SUMPRODUCT(Mapping!$S$2:$AL$2,Valeurs!$B636:$U636))</f>
        <v>2.756399733994613E-2</v>
      </c>
      <c r="E636">
        <f>Mapping!V$2*Valeurs!E636/(SUMPRODUCT(Mapping!$S$2:$AL$2,Valeurs!$B636:$U636))</f>
        <v>3.8828166532435295E-2</v>
      </c>
      <c r="F636">
        <f>Mapping!W$2*Valeurs!F636/(SUMPRODUCT(Mapping!$S$2:$AL$2,Valeurs!$B636:$U636))</f>
        <v>5.4362380542353254E-2</v>
      </c>
      <c r="G636">
        <f>Mapping!X$2*Valeurs!G636/(SUMPRODUCT(Mapping!$S$2:$AL$2,Valeurs!$B636:$U636))</f>
        <v>6.4044196160012529E-2</v>
      </c>
      <c r="H636">
        <f>Mapping!Y$2*Valeurs!H636/(SUMPRODUCT(Mapping!$S$2:$AL$2,Valeurs!$B636:$U636))</f>
        <v>6.3705004004501548E-2</v>
      </c>
      <c r="I636">
        <f>Mapping!Z$2*Valeurs!I636/(SUMPRODUCT(Mapping!$S$2:$AL$2,Valeurs!$B636:$U636))</f>
        <v>5.5963783600633685E-2</v>
      </c>
      <c r="J636">
        <f>Mapping!AA$2*Valeurs!J636/(SUMPRODUCT(Mapping!$S$2:$AL$2,Valeurs!$B636:$U636))</f>
        <v>6.0329575981742265E-3</v>
      </c>
      <c r="K636">
        <f>Mapping!AB$2*Valeurs!K636/(SUMPRODUCT(Mapping!$S$2:$AL$2,Valeurs!$B636:$U636))</f>
        <v>3.8826790490233999E-2</v>
      </c>
      <c r="L636">
        <f>Mapping!AC$2*Valeurs!L636/(SUMPRODUCT(Mapping!$S$2:$AL$2,Valeurs!$B636:$U636))</f>
        <v>0.12700313630740573</v>
      </c>
      <c r="M636">
        <f>Mapping!AD$2*Valeurs!M636/(SUMPRODUCT(Mapping!$S$2:$AL$2,Valeurs!$B636:$U636))</f>
        <v>5.7133944377990693E-2</v>
      </c>
      <c r="N636">
        <f>Mapping!AE$2*Valeurs!N636/(SUMPRODUCT(Mapping!$S$2:$AL$2,Valeurs!$B636:$U636))</f>
        <v>4.213513829819715E-2</v>
      </c>
      <c r="O636">
        <f>Mapping!AF$2*Valeurs!O636/(SUMPRODUCT(Mapping!$S$2:$AL$2,Valeurs!$B636:$U636))</f>
        <v>2.7392429840479789E-2</v>
      </c>
      <c r="P636">
        <f>Mapping!AG$2*Valeurs!P636/(SUMPRODUCT(Mapping!$S$2:$AL$2,Valeurs!$B636:$U636))</f>
        <v>7.503302051859588E-2</v>
      </c>
      <c r="Q636">
        <f>Mapping!AH$2*Valeurs!Q636/(SUMPRODUCT(Mapping!$S$2:$AL$2,Valeurs!$B636:$U636))</f>
        <v>3.2706429871083249E-2</v>
      </c>
      <c r="R636">
        <f>Mapping!AI$2*Valeurs!R636/(SUMPRODUCT(Mapping!$S$2:$AL$2,Valeurs!$B636:$U636))</f>
        <v>8.0311378368114819E-2</v>
      </c>
      <c r="S636">
        <f>Mapping!AJ$2*Valeurs!S636/(SUMPRODUCT(Mapping!$S$2:$AL$2,Valeurs!$B636:$U636))</f>
        <v>2.9586170517756513E-2</v>
      </c>
      <c r="T636">
        <f>Mapping!AK$2*Valeurs!T636/(SUMPRODUCT(Mapping!$S$2:$AL$2,Valeurs!$B636:$U636))</f>
        <v>2.8483832781482983E-2</v>
      </c>
      <c r="U636">
        <f>Mapping!AL$2*Valeurs!U636/(SUMPRODUCT(Mapping!$S$2:$AL$2,Valeurs!$B636:$U636))</f>
        <v>5.4946916017393682E-2</v>
      </c>
      <c r="V636">
        <f>SUMPRODUCT(B636:U636,Rendements!B636:U636)</f>
        <v>-9.5453756783226967E-3</v>
      </c>
      <c r="W636">
        <f t="shared" si="9"/>
        <v>1.2123553181812106</v>
      </c>
    </row>
    <row r="637" spans="1:23" x14ac:dyDescent="0.25">
      <c r="A637" s="1" t="s">
        <v>656</v>
      </c>
      <c r="B637">
        <f>Mapping!S$2*Valeurs!B637/(SUMPRODUCT(Mapping!$S$2:$AL$2,Valeurs!$B637:$U637))</f>
        <v>5.1759958580500448E-2</v>
      </c>
      <c r="C637">
        <f>Mapping!T$2*Valeurs!C637/(SUMPRODUCT(Mapping!$S$2:$AL$2,Valeurs!$B637:$U637))</f>
        <v>4.4724935363881481E-2</v>
      </c>
      <c r="D637">
        <f>Mapping!U$2*Valeurs!D637/(SUMPRODUCT(Mapping!$S$2:$AL$2,Valeurs!$B637:$U637))</f>
        <v>2.7289987535571186E-2</v>
      </c>
      <c r="E637">
        <f>Mapping!V$2*Valeurs!E637/(SUMPRODUCT(Mapping!$S$2:$AL$2,Valeurs!$B637:$U637))</f>
        <v>3.8331657493012768E-2</v>
      </c>
      <c r="F637">
        <f>Mapping!W$2*Valeurs!F637/(SUMPRODUCT(Mapping!$S$2:$AL$2,Valeurs!$B637:$U637))</f>
        <v>5.4731526707494302E-2</v>
      </c>
      <c r="G637">
        <f>Mapping!X$2*Valeurs!G637/(SUMPRODUCT(Mapping!$S$2:$AL$2,Valeurs!$B637:$U637))</f>
        <v>6.3915568583904223E-2</v>
      </c>
      <c r="H637">
        <f>Mapping!Y$2*Valeurs!H637/(SUMPRODUCT(Mapping!$S$2:$AL$2,Valeurs!$B637:$U637))</f>
        <v>6.4815817279001015E-2</v>
      </c>
      <c r="I637">
        <f>Mapping!Z$2*Valeurs!I637/(SUMPRODUCT(Mapping!$S$2:$AL$2,Valeurs!$B637:$U637))</f>
        <v>5.5279123209063197E-2</v>
      </c>
      <c r="J637">
        <f>Mapping!AA$2*Valeurs!J637/(SUMPRODUCT(Mapping!$S$2:$AL$2,Valeurs!$B637:$U637))</f>
        <v>6.0188122325463955E-3</v>
      </c>
      <c r="K637">
        <f>Mapping!AB$2*Valeurs!K637/(SUMPRODUCT(Mapping!$S$2:$AL$2,Valeurs!$B637:$U637))</f>
        <v>3.85794445769587E-2</v>
      </c>
      <c r="L637">
        <f>Mapping!AC$2*Valeurs!L637/(SUMPRODUCT(Mapping!$S$2:$AL$2,Valeurs!$B637:$U637))</f>
        <v>0.12739016102464326</v>
      </c>
      <c r="M637">
        <f>Mapping!AD$2*Valeurs!M637/(SUMPRODUCT(Mapping!$S$2:$AL$2,Valeurs!$B637:$U637))</f>
        <v>5.630331286317599E-2</v>
      </c>
      <c r="N637">
        <f>Mapping!AE$2*Valeurs!N637/(SUMPRODUCT(Mapping!$S$2:$AL$2,Valeurs!$B637:$U637))</f>
        <v>4.1983536731239696E-2</v>
      </c>
      <c r="O637">
        <f>Mapping!AF$2*Valeurs!O637/(SUMPRODUCT(Mapping!$S$2:$AL$2,Valeurs!$B637:$U637))</f>
        <v>2.7002786459860099E-2</v>
      </c>
      <c r="P637">
        <f>Mapping!AG$2*Valeurs!P637/(SUMPRODUCT(Mapping!$S$2:$AL$2,Valeurs!$B637:$U637))</f>
        <v>7.6220690114947517E-2</v>
      </c>
      <c r="Q637">
        <f>Mapping!AH$2*Valeurs!Q637/(SUMPRODUCT(Mapping!$S$2:$AL$2,Valeurs!$B637:$U637))</f>
        <v>3.2971210472102483E-2</v>
      </c>
      <c r="R637">
        <f>Mapping!AI$2*Valeurs!R637/(SUMPRODUCT(Mapping!$S$2:$AL$2,Valeurs!$B637:$U637))</f>
        <v>7.9259033067362122E-2</v>
      </c>
      <c r="S637">
        <f>Mapping!AJ$2*Valeurs!S637/(SUMPRODUCT(Mapping!$S$2:$AL$2,Valeurs!$B637:$U637))</f>
        <v>2.9163324038086021E-2</v>
      </c>
      <c r="T637">
        <f>Mapping!AK$2*Valeurs!T637/(SUMPRODUCT(Mapping!$S$2:$AL$2,Valeurs!$B637:$U637))</f>
        <v>2.8661684169386862E-2</v>
      </c>
      <c r="U637">
        <f>Mapping!AL$2*Valeurs!U637/(SUMPRODUCT(Mapping!$S$2:$AL$2,Valeurs!$B637:$U637))</f>
        <v>5.5597429497262374E-2</v>
      </c>
      <c r="V637">
        <f>SUMPRODUCT(B637:U637,Rendements!B637:U637)</f>
        <v>-3.7498441508774022E-3</v>
      </c>
      <c r="W637">
        <f t="shared" si="9"/>
        <v>1.2078091746825437</v>
      </c>
    </row>
    <row r="638" spans="1:23" x14ac:dyDescent="0.25">
      <c r="A638" s="1" t="s">
        <v>657</v>
      </c>
      <c r="B638">
        <f>Mapping!S$2*Valeurs!B638/(SUMPRODUCT(Mapping!$S$2:$AL$2,Valeurs!$B638:$U638))</f>
        <v>5.193592619604686E-2</v>
      </c>
      <c r="C638">
        <f>Mapping!T$2*Valeurs!C638/(SUMPRODUCT(Mapping!$S$2:$AL$2,Valeurs!$B638:$U638))</f>
        <v>4.4652754237916335E-2</v>
      </c>
      <c r="D638">
        <f>Mapping!U$2*Valeurs!D638/(SUMPRODUCT(Mapping!$S$2:$AL$2,Valeurs!$B638:$U638))</f>
        <v>2.6987538156688966E-2</v>
      </c>
      <c r="E638">
        <f>Mapping!V$2*Valeurs!E638/(SUMPRODUCT(Mapping!$S$2:$AL$2,Valeurs!$B638:$U638))</f>
        <v>3.8033105739531246E-2</v>
      </c>
      <c r="F638">
        <f>Mapping!W$2*Valeurs!F638/(SUMPRODUCT(Mapping!$S$2:$AL$2,Valeurs!$B638:$U638))</f>
        <v>5.4627511432572697E-2</v>
      </c>
      <c r="G638">
        <f>Mapping!X$2*Valeurs!G638/(SUMPRODUCT(Mapping!$S$2:$AL$2,Valeurs!$B638:$U638))</f>
        <v>6.4103007149794652E-2</v>
      </c>
      <c r="H638">
        <f>Mapping!Y$2*Valeurs!H638/(SUMPRODUCT(Mapping!$S$2:$AL$2,Valeurs!$B638:$U638))</f>
        <v>6.5298861149789736E-2</v>
      </c>
      <c r="I638">
        <f>Mapping!Z$2*Valeurs!I638/(SUMPRODUCT(Mapping!$S$2:$AL$2,Valeurs!$B638:$U638))</f>
        <v>5.4971387782099361E-2</v>
      </c>
      <c r="J638">
        <f>Mapping!AA$2*Valeurs!J638/(SUMPRODUCT(Mapping!$S$2:$AL$2,Valeurs!$B638:$U638))</f>
        <v>6.0687876016332102E-3</v>
      </c>
      <c r="K638">
        <f>Mapping!AB$2*Valeurs!K638/(SUMPRODUCT(Mapping!$S$2:$AL$2,Valeurs!$B638:$U638))</f>
        <v>3.8257872382859971E-2</v>
      </c>
      <c r="L638">
        <f>Mapping!AC$2*Valeurs!L638/(SUMPRODUCT(Mapping!$S$2:$AL$2,Valeurs!$B638:$U638))</f>
        <v>0.12775784844579899</v>
      </c>
      <c r="M638">
        <f>Mapping!AD$2*Valeurs!M638/(SUMPRODUCT(Mapping!$S$2:$AL$2,Valeurs!$B638:$U638))</f>
        <v>5.7960084304284801E-2</v>
      </c>
      <c r="N638">
        <f>Mapping!AE$2*Valeurs!N638/(SUMPRODUCT(Mapping!$S$2:$AL$2,Valeurs!$B638:$U638))</f>
        <v>4.245793431697667E-2</v>
      </c>
      <c r="O638">
        <f>Mapping!AF$2*Valeurs!O638/(SUMPRODUCT(Mapping!$S$2:$AL$2,Valeurs!$B638:$U638))</f>
        <v>2.6755893220076061E-2</v>
      </c>
      <c r="P638">
        <f>Mapping!AG$2*Valeurs!P638/(SUMPRODUCT(Mapping!$S$2:$AL$2,Valeurs!$B638:$U638))</f>
        <v>7.3889665343950431E-2</v>
      </c>
      <c r="Q638">
        <f>Mapping!AH$2*Valeurs!Q638/(SUMPRODUCT(Mapping!$S$2:$AL$2,Valeurs!$B638:$U638))</f>
        <v>3.290295033729547E-2</v>
      </c>
      <c r="R638">
        <f>Mapping!AI$2*Valeurs!R638/(SUMPRODUCT(Mapping!$S$2:$AL$2,Valeurs!$B638:$U638))</f>
        <v>7.9601962349662533E-2</v>
      </c>
      <c r="S638">
        <f>Mapping!AJ$2*Valeurs!S638/(SUMPRODUCT(Mapping!$S$2:$AL$2,Valeurs!$B638:$U638))</f>
        <v>3.004175210511156E-2</v>
      </c>
      <c r="T638">
        <f>Mapping!AK$2*Valeurs!T638/(SUMPRODUCT(Mapping!$S$2:$AL$2,Valeurs!$B638:$U638))</f>
        <v>2.8013820387291062E-2</v>
      </c>
      <c r="U638">
        <f>Mapping!AL$2*Valeurs!U638/(SUMPRODUCT(Mapping!$S$2:$AL$2,Valeurs!$B638:$U638))</f>
        <v>5.5681337360619726E-2</v>
      </c>
      <c r="V638">
        <f>SUMPRODUCT(B638:U638,Rendements!B638:U638)</f>
        <v>2.2621008998612606E-3</v>
      </c>
      <c r="W638">
        <f t="shared" si="9"/>
        <v>1.2105413609034539</v>
      </c>
    </row>
    <row r="639" spans="1:23" x14ac:dyDescent="0.25">
      <c r="A639" s="1" t="s">
        <v>658</v>
      </c>
      <c r="B639">
        <f>Mapping!S$2*Valeurs!B639/(SUMPRODUCT(Mapping!$S$2:$AL$2,Valeurs!$B639:$U639))</f>
        <v>5.193592619604686E-2</v>
      </c>
      <c r="C639">
        <f>Mapping!T$2*Valeurs!C639/(SUMPRODUCT(Mapping!$S$2:$AL$2,Valeurs!$B639:$U639))</f>
        <v>4.4652754237916335E-2</v>
      </c>
      <c r="D639">
        <f>Mapping!U$2*Valeurs!D639/(SUMPRODUCT(Mapping!$S$2:$AL$2,Valeurs!$B639:$U639))</f>
        <v>2.6987538156688966E-2</v>
      </c>
      <c r="E639">
        <f>Mapping!V$2*Valeurs!E639/(SUMPRODUCT(Mapping!$S$2:$AL$2,Valeurs!$B639:$U639))</f>
        <v>3.8033105739531246E-2</v>
      </c>
      <c r="F639">
        <f>Mapping!W$2*Valeurs!F639/(SUMPRODUCT(Mapping!$S$2:$AL$2,Valeurs!$B639:$U639))</f>
        <v>5.4627511432572697E-2</v>
      </c>
      <c r="G639">
        <f>Mapping!X$2*Valeurs!G639/(SUMPRODUCT(Mapping!$S$2:$AL$2,Valeurs!$B639:$U639))</f>
        <v>6.4103007149794652E-2</v>
      </c>
      <c r="H639">
        <f>Mapping!Y$2*Valeurs!H639/(SUMPRODUCT(Mapping!$S$2:$AL$2,Valeurs!$B639:$U639))</f>
        <v>6.5298861149789736E-2</v>
      </c>
      <c r="I639">
        <f>Mapping!Z$2*Valeurs!I639/(SUMPRODUCT(Mapping!$S$2:$AL$2,Valeurs!$B639:$U639))</f>
        <v>5.4971387782099361E-2</v>
      </c>
      <c r="J639">
        <f>Mapping!AA$2*Valeurs!J639/(SUMPRODUCT(Mapping!$S$2:$AL$2,Valeurs!$B639:$U639))</f>
        <v>6.0687876016332102E-3</v>
      </c>
      <c r="K639">
        <f>Mapping!AB$2*Valeurs!K639/(SUMPRODUCT(Mapping!$S$2:$AL$2,Valeurs!$B639:$U639))</f>
        <v>3.8257872382859971E-2</v>
      </c>
      <c r="L639">
        <f>Mapping!AC$2*Valeurs!L639/(SUMPRODUCT(Mapping!$S$2:$AL$2,Valeurs!$B639:$U639))</f>
        <v>0.12775784844579899</v>
      </c>
      <c r="M639">
        <f>Mapping!AD$2*Valeurs!M639/(SUMPRODUCT(Mapping!$S$2:$AL$2,Valeurs!$B639:$U639))</f>
        <v>5.7960084304284801E-2</v>
      </c>
      <c r="N639">
        <f>Mapping!AE$2*Valeurs!N639/(SUMPRODUCT(Mapping!$S$2:$AL$2,Valeurs!$B639:$U639))</f>
        <v>4.245793431697667E-2</v>
      </c>
      <c r="O639">
        <f>Mapping!AF$2*Valeurs!O639/(SUMPRODUCT(Mapping!$S$2:$AL$2,Valeurs!$B639:$U639))</f>
        <v>2.6755893220076061E-2</v>
      </c>
      <c r="P639">
        <f>Mapping!AG$2*Valeurs!P639/(SUMPRODUCT(Mapping!$S$2:$AL$2,Valeurs!$B639:$U639))</f>
        <v>7.3889665343950431E-2</v>
      </c>
      <c r="Q639">
        <f>Mapping!AH$2*Valeurs!Q639/(SUMPRODUCT(Mapping!$S$2:$AL$2,Valeurs!$B639:$U639))</f>
        <v>3.290295033729547E-2</v>
      </c>
      <c r="R639">
        <f>Mapping!AI$2*Valeurs!R639/(SUMPRODUCT(Mapping!$S$2:$AL$2,Valeurs!$B639:$U639))</f>
        <v>7.9601962349662533E-2</v>
      </c>
      <c r="S639">
        <f>Mapping!AJ$2*Valeurs!S639/(SUMPRODUCT(Mapping!$S$2:$AL$2,Valeurs!$B639:$U639))</f>
        <v>3.004175210511156E-2</v>
      </c>
      <c r="T639">
        <f>Mapping!AK$2*Valeurs!T639/(SUMPRODUCT(Mapping!$S$2:$AL$2,Valeurs!$B639:$U639))</f>
        <v>2.8013820387291062E-2</v>
      </c>
      <c r="U639">
        <f>Mapping!AL$2*Valeurs!U639/(SUMPRODUCT(Mapping!$S$2:$AL$2,Valeurs!$B639:$U639))</f>
        <v>5.5681337360619726E-2</v>
      </c>
      <c r="V639">
        <f>SUMPRODUCT(B639:U639,Rendements!B639:U639)</f>
        <v>0</v>
      </c>
      <c r="W639">
        <f t="shared" si="9"/>
        <v>1.2105413609034539</v>
      </c>
    </row>
    <row r="640" spans="1:23" x14ac:dyDescent="0.25">
      <c r="A640" s="1" t="s">
        <v>659</v>
      </c>
      <c r="B640">
        <f>Mapping!S$2*Valeurs!B640/(SUMPRODUCT(Mapping!$S$2:$AL$2,Valeurs!$B640:$U640))</f>
        <v>5.2625846911817577E-2</v>
      </c>
      <c r="C640">
        <f>Mapping!T$2*Valeurs!C640/(SUMPRODUCT(Mapping!$S$2:$AL$2,Valeurs!$B640:$U640))</f>
        <v>4.4907743089873789E-2</v>
      </c>
      <c r="D640">
        <f>Mapping!U$2*Valeurs!D640/(SUMPRODUCT(Mapping!$S$2:$AL$2,Valeurs!$B640:$U640))</f>
        <v>2.7233386271052772E-2</v>
      </c>
      <c r="E640">
        <f>Mapping!V$2*Valeurs!E640/(SUMPRODUCT(Mapping!$S$2:$AL$2,Valeurs!$B640:$U640))</f>
        <v>3.8258079201805885E-2</v>
      </c>
      <c r="F640">
        <f>Mapping!W$2*Valeurs!F640/(SUMPRODUCT(Mapping!$S$2:$AL$2,Valeurs!$B640:$U640))</f>
        <v>5.4618009850198941E-2</v>
      </c>
      <c r="G640">
        <f>Mapping!X$2*Valeurs!G640/(SUMPRODUCT(Mapping!$S$2:$AL$2,Valeurs!$B640:$U640))</f>
        <v>6.4497764283472384E-2</v>
      </c>
      <c r="H640">
        <f>Mapping!Y$2*Valeurs!H640/(SUMPRODUCT(Mapping!$S$2:$AL$2,Valeurs!$B640:$U640))</f>
        <v>6.5841350533311471E-2</v>
      </c>
      <c r="I640">
        <f>Mapping!Z$2*Valeurs!I640/(SUMPRODUCT(Mapping!$S$2:$AL$2,Valeurs!$B640:$U640))</f>
        <v>5.5044497124296307E-2</v>
      </c>
      <c r="J640">
        <f>Mapping!AA$2*Valeurs!J640/(SUMPRODUCT(Mapping!$S$2:$AL$2,Valeurs!$B640:$U640))</f>
        <v>6.0687646627272836E-3</v>
      </c>
      <c r="K640">
        <f>Mapping!AB$2*Valeurs!K640/(SUMPRODUCT(Mapping!$S$2:$AL$2,Valeurs!$B640:$U640))</f>
        <v>3.8257727775107456E-2</v>
      </c>
      <c r="L640">
        <f>Mapping!AC$2*Valeurs!L640/(SUMPRODUCT(Mapping!$S$2:$AL$2,Valeurs!$B640:$U640))</f>
        <v>0.12702070857680495</v>
      </c>
      <c r="M640">
        <f>Mapping!AD$2*Valeurs!M640/(SUMPRODUCT(Mapping!$S$2:$AL$2,Valeurs!$B640:$U640))</f>
        <v>5.7119867179028325E-2</v>
      </c>
      <c r="N640">
        <f>Mapping!AE$2*Valeurs!N640/(SUMPRODUCT(Mapping!$S$2:$AL$2,Valeurs!$B640:$U640))</f>
        <v>4.2592489139418821E-2</v>
      </c>
      <c r="O640">
        <f>Mapping!AF$2*Valeurs!O640/(SUMPRODUCT(Mapping!$S$2:$AL$2,Valeurs!$B640:$U640))</f>
        <v>2.7033593952334168E-2</v>
      </c>
      <c r="P640">
        <f>Mapping!AG$2*Valeurs!P640/(SUMPRODUCT(Mapping!$S$2:$AL$2,Valeurs!$B640:$U640))</f>
        <v>7.248318666596347E-2</v>
      </c>
      <c r="Q640">
        <f>Mapping!AH$2*Valeurs!Q640/(SUMPRODUCT(Mapping!$S$2:$AL$2,Valeurs!$B640:$U640))</f>
        <v>3.2902825970167797E-2</v>
      </c>
      <c r="R640">
        <f>Mapping!AI$2*Valeurs!R640/(SUMPRODUCT(Mapping!$S$2:$AL$2,Valeurs!$B640:$U640))</f>
        <v>7.9228070030481712E-2</v>
      </c>
      <c r="S640">
        <f>Mapping!AJ$2*Valeurs!S640/(SUMPRODUCT(Mapping!$S$2:$AL$2,Valeurs!$B640:$U640))</f>
        <v>2.9706352408226926E-2</v>
      </c>
      <c r="T640">
        <f>Mapping!AK$2*Valeurs!T640/(SUMPRODUCT(Mapping!$S$2:$AL$2,Valeurs!$B640:$U640))</f>
        <v>2.8820832324914451E-2</v>
      </c>
      <c r="U640">
        <f>Mapping!AL$2*Valeurs!U640/(SUMPRODUCT(Mapping!$S$2:$AL$2,Valeurs!$B640:$U640))</f>
        <v>5.5738904048995459E-2</v>
      </c>
      <c r="V640">
        <f>SUMPRODUCT(B640:U640,Rendements!B640:U640)</f>
        <v>1.0033089681535997E-4</v>
      </c>
      <c r="W640">
        <f t="shared" si="9"/>
        <v>1.2106628156038253</v>
      </c>
    </row>
    <row r="641" spans="1:23" x14ac:dyDescent="0.25">
      <c r="A641" s="1" t="s">
        <v>660</v>
      </c>
      <c r="B641">
        <f>Mapping!S$2*Valeurs!B641/(SUMPRODUCT(Mapping!$S$2:$AL$2,Valeurs!$B641:$U641))</f>
        <v>5.2838991251031121E-2</v>
      </c>
      <c r="C641">
        <f>Mapping!T$2*Valeurs!C641/(SUMPRODUCT(Mapping!$S$2:$AL$2,Valeurs!$B641:$U641))</f>
        <v>4.481836656282466E-2</v>
      </c>
      <c r="D641">
        <f>Mapping!U$2*Valeurs!D641/(SUMPRODUCT(Mapping!$S$2:$AL$2,Valeurs!$B641:$U641))</f>
        <v>2.7424263786452852E-2</v>
      </c>
      <c r="E641">
        <f>Mapping!V$2*Valeurs!E641/(SUMPRODUCT(Mapping!$S$2:$AL$2,Valeurs!$B641:$U641))</f>
        <v>3.9072032400611842E-2</v>
      </c>
      <c r="F641">
        <f>Mapping!W$2*Valeurs!F641/(SUMPRODUCT(Mapping!$S$2:$AL$2,Valeurs!$B641:$U641))</f>
        <v>5.3402688714232052E-2</v>
      </c>
      <c r="G641">
        <f>Mapping!X$2*Valeurs!G641/(SUMPRODUCT(Mapping!$S$2:$AL$2,Valeurs!$B641:$U641))</f>
        <v>6.4718345008132672E-2</v>
      </c>
      <c r="H641">
        <f>Mapping!Y$2*Valeurs!H641/(SUMPRODUCT(Mapping!$S$2:$AL$2,Valeurs!$B641:$U641))</f>
        <v>6.569058724153215E-2</v>
      </c>
      <c r="I641">
        <f>Mapping!Z$2*Valeurs!I641/(SUMPRODUCT(Mapping!$S$2:$AL$2,Valeurs!$B641:$U641))</f>
        <v>5.5168580884476084E-2</v>
      </c>
      <c r="J641">
        <f>Mapping!AA$2*Valeurs!J641/(SUMPRODUCT(Mapping!$S$2:$AL$2,Valeurs!$B641:$U641))</f>
        <v>6.0954739342382784E-3</v>
      </c>
      <c r="K641">
        <f>Mapping!AB$2*Valeurs!K641/(SUMPRODUCT(Mapping!$S$2:$AL$2,Valeurs!$B641:$U641))</f>
        <v>3.8694349818205478E-2</v>
      </c>
      <c r="L641">
        <f>Mapping!AC$2*Valeurs!L641/(SUMPRODUCT(Mapping!$S$2:$AL$2,Valeurs!$B641:$U641))</f>
        <v>0.12749229679729929</v>
      </c>
      <c r="M641">
        <f>Mapping!AD$2*Valeurs!M641/(SUMPRODUCT(Mapping!$S$2:$AL$2,Valeurs!$B641:$U641))</f>
        <v>5.8456091002687838E-2</v>
      </c>
      <c r="N641">
        <f>Mapping!AE$2*Valeurs!N641/(SUMPRODUCT(Mapping!$S$2:$AL$2,Valeurs!$B641:$U641))</f>
        <v>4.25252626468006E-2</v>
      </c>
      <c r="O641">
        <f>Mapping!AF$2*Valeurs!O641/(SUMPRODUCT(Mapping!$S$2:$AL$2,Valeurs!$B641:$U641))</f>
        <v>2.719495601847995E-2</v>
      </c>
      <c r="P641">
        <f>Mapping!AG$2*Valeurs!P641/(SUMPRODUCT(Mapping!$S$2:$AL$2,Valeurs!$B641:$U641))</f>
        <v>7.0314386538029933E-2</v>
      </c>
      <c r="Q641">
        <f>Mapping!AH$2*Valeurs!Q641/(SUMPRODUCT(Mapping!$S$2:$AL$2,Valeurs!$B641:$U641))</f>
        <v>3.2886804038055058E-2</v>
      </c>
      <c r="R641">
        <f>Mapping!AI$2*Valeurs!R641/(SUMPRODUCT(Mapping!$S$2:$AL$2,Valeurs!$B641:$U641))</f>
        <v>7.7834816010384805E-2</v>
      </c>
      <c r="S641">
        <f>Mapping!AJ$2*Valeurs!S641/(SUMPRODUCT(Mapping!$S$2:$AL$2,Valeurs!$B641:$U641))</f>
        <v>2.9749336625523738E-2</v>
      </c>
      <c r="T641">
        <f>Mapping!AK$2*Valeurs!T641/(SUMPRODUCT(Mapping!$S$2:$AL$2,Valeurs!$B641:$U641))</f>
        <v>2.9096608907734984E-2</v>
      </c>
      <c r="U641">
        <f>Mapping!AL$2*Valeurs!U641/(SUMPRODUCT(Mapping!$S$2:$AL$2,Valeurs!$B641:$U641))</f>
        <v>5.6525761813266608E-2</v>
      </c>
      <c r="V641">
        <f>SUMPRODUCT(B641:U641,Rendements!B641:U641)</f>
        <v>-3.5091507646440789E-3</v>
      </c>
      <c r="W641">
        <f t="shared" si="9"/>
        <v>1.206414417258723</v>
      </c>
    </row>
    <row r="642" spans="1:23" x14ac:dyDescent="0.25">
      <c r="A642" s="1" t="s">
        <v>661</v>
      </c>
      <c r="B642">
        <f>Mapping!S$2*Valeurs!B642/(SUMPRODUCT(Mapping!$S$2:$AL$2,Valeurs!$B642:$U642))</f>
        <v>5.2794158284909756E-2</v>
      </c>
      <c r="C642">
        <f>Mapping!T$2*Valeurs!C642/(SUMPRODUCT(Mapping!$S$2:$AL$2,Valeurs!$B642:$U642))</f>
        <v>4.4536952687658192E-2</v>
      </c>
      <c r="D642">
        <f>Mapping!U$2*Valeurs!D642/(SUMPRODUCT(Mapping!$S$2:$AL$2,Valeurs!$B642:$U642))</f>
        <v>2.7385057086446944E-2</v>
      </c>
      <c r="E642">
        <f>Mapping!V$2*Valeurs!E642/(SUMPRODUCT(Mapping!$S$2:$AL$2,Valeurs!$B642:$U642))</f>
        <v>3.9289177080446908E-2</v>
      </c>
      <c r="F642">
        <f>Mapping!W$2*Valeurs!F642/(SUMPRODUCT(Mapping!$S$2:$AL$2,Valeurs!$B642:$U642))</f>
        <v>5.39963285997914E-2</v>
      </c>
      <c r="G642">
        <f>Mapping!X$2*Valeurs!G642/(SUMPRODUCT(Mapping!$S$2:$AL$2,Valeurs!$B642:$U642))</f>
        <v>6.4562284307336487E-2</v>
      </c>
      <c r="H642">
        <f>Mapping!Y$2*Valeurs!H642/(SUMPRODUCT(Mapping!$S$2:$AL$2,Valeurs!$B642:$U642))</f>
        <v>6.6204131550107154E-2</v>
      </c>
      <c r="I642">
        <f>Mapping!Z$2*Valeurs!I642/(SUMPRODUCT(Mapping!$S$2:$AL$2,Valeurs!$B642:$U642))</f>
        <v>5.5636054155560756E-2</v>
      </c>
      <c r="J642">
        <f>Mapping!AA$2*Valeurs!J642/(SUMPRODUCT(Mapping!$S$2:$AL$2,Valeurs!$B642:$U642))</f>
        <v>6.1092049835029657E-3</v>
      </c>
      <c r="K642">
        <f>Mapping!AB$2*Valeurs!K642/(SUMPRODUCT(Mapping!$S$2:$AL$2,Valeurs!$B642:$U642))</f>
        <v>3.9598911177737513E-2</v>
      </c>
      <c r="L642">
        <f>Mapping!AC$2*Valeurs!L642/(SUMPRODUCT(Mapping!$S$2:$AL$2,Valeurs!$B642:$U642))</f>
        <v>0.12665520382846157</v>
      </c>
      <c r="M642">
        <f>Mapping!AD$2*Valeurs!M642/(SUMPRODUCT(Mapping!$S$2:$AL$2,Valeurs!$B642:$U642))</f>
        <v>5.880971098093199E-2</v>
      </c>
      <c r="N642">
        <f>Mapping!AE$2*Valeurs!N642/(SUMPRODUCT(Mapping!$S$2:$AL$2,Valeurs!$B642:$U642))</f>
        <v>4.2249249895085841E-2</v>
      </c>
      <c r="O642">
        <f>Mapping!AF$2*Valeurs!O642/(SUMPRODUCT(Mapping!$S$2:$AL$2,Valeurs!$B642:$U642))</f>
        <v>2.7812038059501016E-2</v>
      </c>
      <c r="P642">
        <f>Mapping!AG$2*Valeurs!P642/(SUMPRODUCT(Mapping!$S$2:$AL$2,Valeurs!$B642:$U642))</f>
        <v>6.8839827668083373E-2</v>
      </c>
      <c r="Q642">
        <f>Mapping!AH$2*Valeurs!Q642/(SUMPRODUCT(Mapping!$S$2:$AL$2,Valeurs!$B642:$U642))</f>
        <v>3.3444173186932158E-2</v>
      </c>
      <c r="R642">
        <f>Mapping!AI$2*Valeurs!R642/(SUMPRODUCT(Mapping!$S$2:$AL$2,Valeurs!$B642:$U642))</f>
        <v>7.6792651189603087E-2</v>
      </c>
      <c r="S642">
        <f>Mapping!AJ$2*Valeurs!S642/(SUMPRODUCT(Mapping!$S$2:$AL$2,Valeurs!$B642:$U642))</f>
        <v>2.9594159790513486E-2</v>
      </c>
      <c r="T642">
        <f>Mapping!AK$2*Valeurs!T642/(SUMPRODUCT(Mapping!$S$2:$AL$2,Valeurs!$B642:$U642))</f>
        <v>3.0109077992472942E-2</v>
      </c>
      <c r="U642">
        <f>Mapping!AL$2*Valeurs!U642/(SUMPRODUCT(Mapping!$S$2:$AL$2,Valeurs!$B642:$U642))</f>
        <v>5.5581647494916474E-2</v>
      </c>
      <c r="V642">
        <f>SUMPRODUCT(B642:U642,Rendements!B642:U642)</f>
        <v>-8.2350045826056692E-3</v>
      </c>
      <c r="W642">
        <f t="shared" si="9"/>
        <v>1.196479589004076</v>
      </c>
    </row>
    <row r="643" spans="1:23" x14ac:dyDescent="0.25">
      <c r="A643" s="1" t="s">
        <v>662</v>
      </c>
      <c r="B643">
        <f>Mapping!S$2*Valeurs!B643/(SUMPRODUCT(Mapping!$S$2:$AL$2,Valeurs!$B643:$U643))</f>
        <v>5.2760037635609103E-2</v>
      </c>
      <c r="C643">
        <f>Mapping!T$2*Valeurs!C643/(SUMPRODUCT(Mapping!$S$2:$AL$2,Valeurs!$B643:$U643))</f>
        <v>4.416381274217869E-2</v>
      </c>
      <c r="D643">
        <f>Mapping!U$2*Valeurs!D643/(SUMPRODUCT(Mapping!$S$2:$AL$2,Valeurs!$B643:$U643))</f>
        <v>2.7000611925306648E-2</v>
      </c>
      <c r="E643">
        <f>Mapping!V$2*Valeurs!E643/(SUMPRODUCT(Mapping!$S$2:$AL$2,Valeurs!$B643:$U643))</f>
        <v>3.9475297153169969E-2</v>
      </c>
      <c r="F643">
        <f>Mapping!W$2*Valeurs!F643/(SUMPRODUCT(Mapping!$S$2:$AL$2,Valeurs!$B643:$U643))</f>
        <v>5.3314803753862834E-2</v>
      </c>
      <c r="G643">
        <f>Mapping!X$2*Valeurs!G643/(SUMPRODUCT(Mapping!$S$2:$AL$2,Valeurs!$B643:$U643))</f>
        <v>6.4454954958565222E-2</v>
      </c>
      <c r="H643">
        <f>Mapping!Y$2*Valeurs!H643/(SUMPRODUCT(Mapping!$S$2:$AL$2,Valeurs!$B643:$U643))</f>
        <v>6.6298398734142033E-2</v>
      </c>
      <c r="I643">
        <f>Mapping!Z$2*Valeurs!I643/(SUMPRODUCT(Mapping!$S$2:$AL$2,Valeurs!$B643:$U643))</f>
        <v>5.578267098908013E-2</v>
      </c>
      <c r="J643">
        <f>Mapping!AA$2*Valeurs!J643/(SUMPRODUCT(Mapping!$S$2:$AL$2,Valeurs!$B643:$U643))</f>
        <v>6.1284926303850013E-3</v>
      </c>
      <c r="K643">
        <f>Mapping!AB$2*Valeurs!K643/(SUMPRODUCT(Mapping!$S$2:$AL$2,Valeurs!$B643:$U643))</f>
        <v>3.9707543295219104E-2</v>
      </c>
      <c r="L643">
        <f>Mapping!AC$2*Valeurs!L643/(SUMPRODUCT(Mapping!$S$2:$AL$2,Valeurs!$B643:$U643))</f>
        <v>0.12835886698187721</v>
      </c>
      <c r="M643">
        <f>Mapping!AD$2*Valeurs!M643/(SUMPRODUCT(Mapping!$S$2:$AL$2,Valeurs!$B643:$U643))</f>
        <v>5.8405416573951083E-2</v>
      </c>
      <c r="N643">
        <f>Mapping!AE$2*Valeurs!N643/(SUMPRODUCT(Mapping!$S$2:$AL$2,Valeurs!$B643:$U643))</f>
        <v>4.2179014082862586E-2</v>
      </c>
      <c r="O643">
        <f>Mapping!AF$2*Valeurs!O643/(SUMPRODUCT(Mapping!$S$2:$AL$2,Valeurs!$B643:$U643))</f>
        <v>2.8002667562724692E-2</v>
      </c>
      <c r="P643">
        <f>Mapping!AG$2*Valeurs!P643/(SUMPRODUCT(Mapping!$S$2:$AL$2,Valeurs!$B643:$U643))</f>
        <v>6.7175190559274428E-2</v>
      </c>
      <c r="Q643">
        <f>Mapping!AH$2*Valeurs!Q643/(SUMPRODUCT(Mapping!$S$2:$AL$2,Valeurs!$B643:$U643))</f>
        <v>3.2553860694820261E-2</v>
      </c>
      <c r="R643">
        <f>Mapping!AI$2*Valeurs!R643/(SUMPRODUCT(Mapping!$S$2:$AL$2,Valeurs!$B643:$U643))</f>
        <v>7.8013301352893846E-2</v>
      </c>
      <c r="S643">
        <f>Mapping!AJ$2*Valeurs!S643/(SUMPRODUCT(Mapping!$S$2:$AL$2,Valeurs!$B643:$U643))</f>
        <v>2.9544961997532242E-2</v>
      </c>
      <c r="T643">
        <f>Mapping!AK$2*Valeurs!T643/(SUMPRODUCT(Mapping!$S$2:$AL$2,Valeurs!$B643:$U643))</f>
        <v>2.941332440665935E-2</v>
      </c>
      <c r="U643">
        <f>Mapping!AL$2*Valeurs!U643/(SUMPRODUCT(Mapping!$S$2:$AL$2,Valeurs!$B643:$U643))</f>
        <v>5.7266771969885354E-2</v>
      </c>
      <c r="V643">
        <f>SUMPRODUCT(B643:U643,Rendements!B643:U643)</f>
        <v>1.8623229598647931E-3</v>
      </c>
      <c r="W643">
        <f t="shared" si="9"/>
        <v>1.1987078204136881</v>
      </c>
    </row>
    <row r="644" spans="1:23" x14ac:dyDescent="0.25">
      <c r="A644" s="1" t="s">
        <v>663</v>
      </c>
      <c r="B644">
        <f>Mapping!S$2*Valeurs!B644/(SUMPRODUCT(Mapping!$S$2:$AL$2,Valeurs!$B644:$U644))</f>
        <v>5.3362284531017413E-2</v>
      </c>
      <c r="C644">
        <f>Mapping!T$2*Valeurs!C644/(SUMPRODUCT(Mapping!$S$2:$AL$2,Valeurs!$B644:$U644))</f>
        <v>4.4399486677470748E-2</v>
      </c>
      <c r="D644">
        <f>Mapping!U$2*Valeurs!D644/(SUMPRODUCT(Mapping!$S$2:$AL$2,Valeurs!$B644:$U644))</f>
        <v>2.7145735099517933E-2</v>
      </c>
      <c r="E644">
        <f>Mapping!V$2*Valeurs!E644/(SUMPRODUCT(Mapping!$S$2:$AL$2,Valeurs!$B644:$U644))</f>
        <v>3.9584837449907033E-2</v>
      </c>
      <c r="F644">
        <f>Mapping!W$2*Valeurs!F644/(SUMPRODUCT(Mapping!$S$2:$AL$2,Valeurs!$B644:$U644))</f>
        <v>5.259796634463048E-2</v>
      </c>
      <c r="G644">
        <f>Mapping!X$2*Valeurs!G644/(SUMPRODUCT(Mapping!$S$2:$AL$2,Valeurs!$B644:$U644))</f>
        <v>6.4579878644200034E-2</v>
      </c>
      <c r="H644">
        <f>Mapping!Y$2*Valeurs!H644/(SUMPRODUCT(Mapping!$S$2:$AL$2,Valeurs!$B644:$U644))</f>
        <v>6.5936323308176184E-2</v>
      </c>
      <c r="I644">
        <f>Mapping!Z$2*Valeurs!I644/(SUMPRODUCT(Mapping!$S$2:$AL$2,Valeurs!$B644:$U644))</f>
        <v>5.5382868236812675E-2</v>
      </c>
      <c r="J644">
        <f>Mapping!AA$2*Valeurs!J644/(SUMPRODUCT(Mapping!$S$2:$AL$2,Valeurs!$B644:$U644))</f>
        <v>6.1987607112898224E-3</v>
      </c>
      <c r="K644">
        <f>Mapping!AB$2*Valeurs!K644/(SUMPRODUCT(Mapping!$S$2:$AL$2,Valeurs!$B644:$U644))</f>
        <v>3.870453304625604E-2</v>
      </c>
      <c r="L644">
        <f>Mapping!AC$2*Valeurs!L644/(SUMPRODUCT(Mapping!$S$2:$AL$2,Valeurs!$B644:$U644))</f>
        <v>0.12892823574696408</v>
      </c>
      <c r="M644">
        <f>Mapping!AD$2*Valeurs!M644/(SUMPRODUCT(Mapping!$S$2:$AL$2,Valeurs!$B644:$U644))</f>
        <v>5.8648589689719331E-2</v>
      </c>
      <c r="N644">
        <f>Mapping!AE$2*Valeurs!N644/(SUMPRODUCT(Mapping!$S$2:$AL$2,Valeurs!$B644:$U644))</f>
        <v>4.2185230467371673E-2</v>
      </c>
      <c r="O644">
        <f>Mapping!AF$2*Valeurs!O644/(SUMPRODUCT(Mapping!$S$2:$AL$2,Valeurs!$B644:$U644))</f>
        <v>2.862920410270017E-2</v>
      </c>
      <c r="P644">
        <f>Mapping!AG$2*Valeurs!P644/(SUMPRODUCT(Mapping!$S$2:$AL$2,Valeurs!$B644:$U644))</f>
        <v>6.7652801118088926E-2</v>
      </c>
      <c r="Q644">
        <f>Mapping!AH$2*Valeurs!Q644/(SUMPRODUCT(Mapping!$S$2:$AL$2,Valeurs!$B644:$U644))</f>
        <v>3.2488084784991128E-2</v>
      </c>
      <c r="R644">
        <f>Mapping!AI$2*Valeurs!R644/(SUMPRODUCT(Mapping!$S$2:$AL$2,Valeurs!$B644:$U644))</f>
        <v>7.8087114470884469E-2</v>
      </c>
      <c r="S644">
        <f>Mapping!AJ$2*Valeurs!S644/(SUMPRODUCT(Mapping!$S$2:$AL$2,Valeurs!$B644:$U644))</f>
        <v>2.9292457446488805E-2</v>
      </c>
      <c r="T644">
        <f>Mapping!AK$2*Valeurs!T644/(SUMPRODUCT(Mapping!$S$2:$AL$2,Valeurs!$B644:$U644))</f>
        <v>2.8891271725167311E-2</v>
      </c>
      <c r="U644">
        <f>Mapping!AL$2*Valeurs!U644/(SUMPRODUCT(Mapping!$S$2:$AL$2,Valeurs!$B644:$U644))</f>
        <v>5.7304336398345833E-2</v>
      </c>
      <c r="V644">
        <f>SUMPRODUCT(B644:U644,Rendements!B644:U644)</f>
        <v>6.3899795163314026E-3</v>
      </c>
      <c r="W644">
        <f t="shared" ref="W644:W707" si="10">W643*(V644+1)</f>
        <v>1.2063675388321977</v>
      </c>
    </row>
    <row r="645" spans="1:23" x14ac:dyDescent="0.25">
      <c r="A645" s="1" t="s">
        <v>664</v>
      </c>
      <c r="B645">
        <f>Mapping!S$2*Valeurs!B645/(SUMPRODUCT(Mapping!$S$2:$AL$2,Valeurs!$B645:$U645))</f>
        <v>5.3362284531017413E-2</v>
      </c>
      <c r="C645">
        <f>Mapping!T$2*Valeurs!C645/(SUMPRODUCT(Mapping!$S$2:$AL$2,Valeurs!$B645:$U645))</f>
        <v>4.4399486677470748E-2</v>
      </c>
      <c r="D645">
        <f>Mapping!U$2*Valeurs!D645/(SUMPRODUCT(Mapping!$S$2:$AL$2,Valeurs!$B645:$U645))</f>
        <v>2.7145735099517933E-2</v>
      </c>
      <c r="E645">
        <f>Mapping!V$2*Valeurs!E645/(SUMPRODUCT(Mapping!$S$2:$AL$2,Valeurs!$B645:$U645))</f>
        <v>3.9584837449907033E-2</v>
      </c>
      <c r="F645">
        <f>Mapping!W$2*Valeurs!F645/(SUMPRODUCT(Mapping!$S$2:$AL$2,Valeurs!$B645:$U645))</f>
        <v>5.259796634463048E-2</v>
      </c>
      <c r="G645">
        <f>Mapping!X$2*Valeurs!G645/(SUMPRODUCT(Mapping!$S$2:$AL$2,Valeurs!$B645:$U645))</f>
        <v>6.4579878644200034E-2</v>
      </c>
      <c r="H645">
        <f>Mapping!Y$2*Valeurs!H645/(SUMPRODUCT(Mapping!$S$2:$AL$2,Valeurs!$B645:$U645))</f>
        <v>6.5936323308176184E-2</v>
      </c>
      <c r="I645">
        <f>Mapping!Z$2*Valeurs!I645/(SUMPRODUCT(Mapping!$S$2:$AL$2,Valeurs!$B645:$U645))</f>
        <v>5.5382868236812675E-2</v>
      </c>
      <c r="J645">
        <f>Mapping!AA$2*Valeurs!J645/(SUMPRODUCT(Mapping!$S$2:$AL$2,Valeurs!$B645:$U645))</f>
        <v>6.1987607112898224E-3</v>
      </c>
      <c r="K645">
        <f>Mapping!AB$2*Valeurs!K645/(SUMPRODUCT(Mapping!$S$2:$AL$2,Valeurs!$B645:$U645))</f>
        <v>3.870453304625604E-2</v>
      </c>
      <c r="L645">
        <f>Mapping!AC$2*Valeurs!L645/(SUMPRODUCT(Mapping!$S$2:$AL$2,Valeurs!$B645:$U645))</f>
        <v>0.12892823574696408</v>
      </c>
      <c r="M645">
        <f>Mapping!AD$2*Valeurs!M645/(SUMPRODUCT(Mapping!$S$2:$AL$2,Valeurs!$B645:$U645))</f>
        <v>5.8648589689719331E-2</v>
      </c>
      <c r="N645">
        <f>Mapping!AE$2*Valeurs!N645/(SUMPRODUCT(Mapping!$S$2:$AL$2,Valeurs!$B645:$U645))</f>
        <v>4.2185230467371673E-2</v>
      </c>
      <c r="O645">
        <f>Mapping!AF$2*Valeurs!O645/(SUMPRODUCT(Mapping!$S$2:$AL$2,Valeurs!$B645:$U645))</f>
        <v>2.862920410270017E-2</v>
      </c>
      <c r="P645">
        <f>Mapping!AG$2*Valeurs!P645/(SUMPRODUCT(Mapping!$S$2:$AL$2,Valeurs!$B645:$U645))</f>
        <v>6.7652801118088926E-2</v>
      </c>
      <c r="Q645">
        <f>Mapping!AH$2*Valeurs!Q645/(SUMPRODUCT(Mapping!$S$2:$AL$2,Valeurs!$B645:$U645))</f>
        <v>3.2488084784991128E-2</v>
      </c>
      <c r="R645">
        <f>Mapping!AI$2*Valeurs!R645/(SUMPRODUCT(Mapping!$S$2:$AL$2,Valeurs!$B645:$U645))</f>
        <v>7.8087114470884469E-2</v>
      </c>
      <c r="S645">
        <f>Mapping!AJ$2*Valeurs!S645/(SUMPRODUCT(Mapping!$S$2:$AL$2,Valeurs!$B645:$U645))</f>
        <v>2.9292457446488805E-2</v>
      </c>
      <c r="T645">
        <f>Mapping!AK$2*Valeurs!T645/(SUMPRODUCT(Mapping!$S$2:$AL$2,Valeurs!$B645:$U645))</f>
        <v>2.8891271725167311E-2</v>
      </c>
      <c r="U645">
        <f>Mapping!AL$2*Valeurs!U645/(SUMPRODUCT(Mapping!$S$2:$AL$2,Valeurs!$B645:$U645))</f>
        <v>5.7304336398345833E-2</v>
      </c>
      <c r="V645">
        <f>SUMPRODUCT(B645:U645,Rendements!B645:U645)</f>
        <v>0</v>
      </c>
      <c r="W645">
        <f t="shared" si="10"/>
        <v>1.2063675388321977</v>
      </c>
    </row>
    <row r="646" spans="1:23" x14ac:dyDescent="0.25">
      <c r="A646" s="1" t="s">
        <v>665</v>
      </c>
      <c r="B646">
        <f>Mapping!S$2*Valeurs!B646/(SUMPRODUCT(Mapping!$S$2:$AL$2,Valeurs!$B646:$U646))</f>
        <v>5.3361555494630029E-2</v>
      </c>
      <c r="C646">
        <f>Mapping!T$2*Valeurs!C646/(SUMPRODUCT(Mapping!$S$2:$AL$2,Valeurs!$B646:$U646))</f>
        <v>4.4398880090971433E-2</v>
      </c>
      <c r="D646">
        <f>Mapping!U$2*Valeurs!D646/(SUMPRODUCT(Mapping!$S$2:$AL$2,Valeurs!$B646:$U646))</f>
        <v>2.7145364234049493E-2</v>
      </c>
      <c r="E646">
        <f>Mapping!V$2*Valeurs!E646/(SUMPRODUCT(Mapping!$S$2:$AL$2,Valeurs!$B646:$U646))</f>
        <v>3.9584296641222712E-2</v>
      </c>
      <c r="F646">
        <f>Mapping!W$2*Valeurs!F646/(SUMPRODUCT(Mapping!$S$2:$AL$2,Valeurs!$B646:$U646))</f>
        <v>5.2597247750370425E-2</v>
      </c>
      <c r="G646">
        <f>Mapping!X$2*Valeurs!G646/(SUMPRODUCT(Mapping!$S$2:$AL$2,Valeurs!$B646:$U646))</f>
        <v>6.457899635286192E-2</v>
      </c>
      <c r="H646">
        <f>Mapping!Y$2*Valeurs!H646/(SUMPRODUCT(Mapping!$S$2:$AL$2,Valeurs!$B646:$U646))</f>
        <v>6.5935422485069298E-2</v>
      </c>
      <c r="I646">
        <f>Mapping!Z$2*Valeurs!I646/(SUMPRODUCT(Mapping!$S$2:$AL$2,Valeurs!$B646:$U646))</f>
        <v>5.5382111595178293E-2</v>
      </c>
      <c r="J646">
        <f>Mapping!AA$2*Valeurs!J646/(SUMPRODUCT(Mapping!$S$2:$AL$2,Valeurs!$B646:$U646))</f>
        <v>6.1568778037368989E-3</v>
      </c>
      <c r="K646">
        <f>Mapping!AB$2*Valeurs!K646/(SUMPRODUCT(Mapping!$S$2:$AL$2,Valeurs!$B646:$U646))</f>
        <v>3.8920712014944618E-2</v>
      </c>
      <c r="L646">
        <f>Mapping!AC$2*Valeurs!L646/(SUMPRODUCT(Mapping!$S$2:$AL$2,Valeurs!$B646:$U646))</f>
        <v>0.128081054823553</v>
      </c>
      <c r="M646">
        <f>Mapping!AD$2*Valeurs!M646/(SUMPRODUCT(Mapping!$S$2:$AL$2,Valeurs!$B646:$U646))</f>
        <v>5.8507202442696728E-2</v>
      </c>
      <c r="N646">
        <f>Mapping!AE$2*Valeurs!N646/(SUMPRODUCT(Mapping!$S$2:$AL$2,Valeurs!$B646:$U646))</f>
        <v>4.2207200713654039E-2</v>
      </c>
      <c r="O646">
        <f>Mapping!AF$2*Valeurs!O646/(SUMPRODUCT(Mapping!$S$2:$AL$2,Valeurs!$B646:$U646))</f>
        <v>2.8628812970054408E-2</v>
      </c>
      <c r="P646">
        <f>Mapping!AG$2*Valeurs!P646/(SUMPRODUCT(Mapping!$S$2:$AL$2,Valeurs!$B646:$U646))</f>
        <v>6.7523505161617897E-2</v>
      </c>
      <c r="Q646">
        <f>Mapping!AH$2*Valeurs!Q646/(SUMPRODUCT(Mapping!$S$2:$AL$2,Valeurs!$B646:$U646))</f>
        <v>3.2902376773943948E-2</v>
      </c>
      <c r="R646">
        <f>Mapping!AI$2*Valeurs!R646/(SUMPRODUCT(Mapping!$S$2:$AL$2,Valeurs!$B646:$U646))</f>
        <v>7.7067766994725673E-2</v>
      </c>
      <c r="S646">
        <f>Mapping!AJ$2*Valeurs!S646/(SUMPRODUCT(Mapping!$S$2:$AL$2,Valeurs!$B646:$U646))</f>
        <v>3.0100114004257363E-2</v>
      </c>
      <c r="T646">
        <f>Mapping!AK$2*Valeurs!T646/(SUMPRODUCT(Mapping!$S$2:$AL$2,Valeurs!$B646:$U646))</f>
        <v>2.9616948146879134E-2</v>
      </c>
      <c r="U646">
        <f>Mapping!AL$2*Valeurs!U646/(SUMPRODUCT(Mapping!$S$2:$AL$2,Valeurs!$B646:$U646))</f>
        <v>5.7303553505582597E-2</v>
      </c>
      <c r="V646">
        <f>SUMPRODUCT(B646:U646,Rendements!B646:U646)</f>
        <v>8.0405472814997305E-5</v>
      </c>
      <c r="W646">
        <f t="shared" si="10"/>
        <v>1.2064645373845462</v>
      </c>
    </row>
    <row r="647" spans="1:23" x14ac:dyDescent="0.25">
      <c r="A647" s="1" t="s">
        <v>666</v>
      </c>
      <c r="B647">
        <f>Mapping!S$2*Valeurs!B647/(SUMPRODUCT(Mapping!$S$2:$AL$2,Valeurs!$B647:$U647))</f>
        <v>5.2505401754282713E-2</v>
      </c>
      <c r="C647">
        <f>Mapping!T$2*Valeurs!C647/(SUMPRODUCT(Mapping!$S$2:$AL$2,Valeurs!$B647:$U647))</f>
        <v>4.3665656364558693E-2</v>
      </c>
      <c r="D647">
        <f>Mapping!U$2*Valeurs!D647/(SUMPRODUCT(Mapping!$S$2:$AL$2,Valeurs!$B647:$U647))</f>
        <v>2.721967571350423E-2</v>
      </c>
      <c r="E647">
        <f>Mapping!V$2*Valeurs!E647/(SUMPRODUCT(Mapping!$S$2:$AL$2,Valeurs!$B647:$U647))</f>
        <v>3.9397066028230621E-2</v>
      </c>
      <c r="F647">
        <f>Mapping!W$2*Valeurs!F647/(SUMPRODUCT(Mapping!$S$2:$AL$2,Valeurs!$B647:$U647))</f>
        <v>5.2788216614002369E-2</v>
      </c>
      <c r="G647">
        <f>Mapping!X$2*Valeurs!G647/(SUMPRODUCT(Mapping!$S$2:$AL$2,Valeurs!$B647:$U647))</f>
        <v>6.3913071171291691E-2</v>
      </c>
      <c r="H647">
        <f>Mapping!Y$2*Valeurs!H647/(SUMPRODUCT(Mapping!$S$2:$AL$2,Valeurs!$B647:$U647))</f>
        <v>6.4935615563662938E-2</v>
      </c>
      <c r="I647">
        <f>Mapping!Z$2*Valeurs!I647/(SUMPRODUCT(Mapping!$S$2:$AL$2,Valeurs!$B647:$U647))</f>
        <v>5.4768635800116282E-2</v>
      </c>
      <c r="J647">
        <f>Mapping!AA$2*Valeurs!J647/(SUMPRODUCT(Mapping!$S$2:$AL$2,Valeurs!$B647:$U647))</f>
        <v>6.0798564090148704E-3</v>
      </c>
      <c r="K647">
        <f>Mapping!AB$2*Valeurs!K647/(SUMPRODUCT(Mapping!$S$2:$AL$2,Valeurs!$B647:$U647))</f>
        <v>3.8987963253750861E-2</v>
      </c>
      <c r="L647">
        <f>Mapping!AC$2*Valeurs!L647/(SUMPRODUCT(Mapping!$S$2:$AL$2,Valeurs!$B647:$U647))</f>
        <v>0.12737930439560677</v>
      </c>
      <c r="M647">
        <f>Mapping!AD$2*Valeurs!M647/(SUMPRODUCT(Mapping!$S$2:$AL$2,Valeurs!$B647:$U647))</f>
        <v>5.8183841614349419E-2</v>
      </c>
      <c r="N647">
        <f>Mapping!AE$2*Valeurs!N647/(SUMPRODUCT(Mapping!$S$2:$AL$2,Valeurs!$B647:$U647))</f>
        <v>4.181725176450888E-2</v>
      </c>
      <c r="O647">
        <f>Mapping!AF$2*Valeurs!O647/(SUMPRODUCT(Mapping!$S$2:$AL$2,Valeurs!$B647:$U647))</f>
        <v>2.8511607131180349E-2</v>
      </c>
      <c r="P647">
        <f>Mapping!AG$2*Valeurs!P647/(SUMPRODUCT(Mapping!$S$2:$AL$2,Valeurs!$B647:$U647))</f>
        <v>6.831749512681555E-2</v>
      </c>
      <c r="Q647">
        <f>Mapping!AH$2*Valeurs!Q647/(SUMPRODUCT(Mapping!$S$2:$AL$2,Valeurs!$B647:$U647))</f>
        <v>3.2942720864582567E-2</v>
      </c>
      <c r="R647">
        <f>Mapping!AI$2*Valeurs!R647/(SUMPRODUCT(Mapping!$S$2:$AL$2,Valeurs!$B647:$U647))</f>
        <v>7.7902765792505616E-2</v>
      </c>
      <c r="S647">
        <f>Mapping!AJ$2*Valeurs!S647/(SUMPRODUCT(Mapping!$S$2:$AL$2,Valeurs!$B647:$U647))</f>
        <v>3.0688185686651586E-2</v>
      </c>
      <c r="T647">
        <f>Mapping!AK$2*Valeurs!T647/(SUMPRODUCT(Mapping!$S$2:$AL$2,Valeurs!$B647:$U647))</f>
        <v>2.9489979172469202E-2</v>
      </c>
      <c r="U647">
        <f>Mapping!AL$2*Valeurs!U647/(SUMPRODUCT(Mapping!$S$2:$AL$2,Valeurs!$B647:$U647))</f>
        <v>6.0505689778914885E-2</v>
      </c>
      <c r="V647">
        <f>SUMPRODUCT(B647:U647,Rendements!B647:U647)</f>
        <v>7.447026453554423E-3</v>
      </c>
      <c r="W647">
        <f t="shared" si="10"/>
        <v>1.2154491107097243</v>
      </c>
    </row>
    <row r="648" spans="1:23" x14ac:dyDescent="0.25">
      <c r="A648" s="1" t="s">
        <v>667</v>
      </c>
      <c r="B648">
        <f>Mapping!S$2*Valeurs!B648/(SUMPRODUCT(Mapping!$S$2:$AL$2,Valeurs!$B648:$U648))</f>
        <v>5.3234350788632964E-2</v>
      </c>
      <c r="C648">
        <f>Mapping!T$2*Valeurs!C648/(SUMPRODUCT(Mapping!$S$2:$AL$2,Valeurs!$B648:$U648))</f>
        <v>4.2824198693138901E-2</v>
      </c>
      <c r="D648">
        <f>Mapping!U$2*Valeurs!D648/(SUMPRODUCT(Mapping!$S$2:$AL$2,Valeurs!$B648:$U648))</f>
        <v>2.6861541246331076E-2</v>
      </c>
      <c r="E648">
        <f>Mapping!V$2*Valeurs!E648/(SUMPRODUCT(Mapping!$S$2:$AL$2,Valeurs!$B648:$U648))</f>
        <v>3.9961507533595918E-2</v>
      </c>
      <c r="F648">
        <f>Mapping!W$2*Valeurs!F648/(SUMPRODUCT(Mapping!$S$2:$AL$2,Valeurs!$B648:$U648))</f>
        <v>5.2207327570424913E-2</v>
      </c>
      <c r="G648">
        <f>Mapping!X$2*Valeurs!G648/(SUMPRODUCT(Mapping!$S$2:$AL$2,Valeurs!$B648:$U648))</f>
        <v>6.4149771938349448E-2</v>
      </c>
      <c r="H648">
        <f>Mapping!Y$2*Valeurs!H648/(SUMPRODUCT(Mapping!$S$2:$AL$2,Valeurs!$B648:$U648))</f>
        <v>6.4589840189440195E-2</v>
      </c>
      <c r="I648">
        <f>Mapping!Z$2*Valeurs!I648/(SUMPRODUCT(Mapping!$S$2:$AL$2,Valeurs!$B648:$U648))</f>
        <v>5.4661806740525037E-2</v>
      </c>
      <c r="J648">
        <f>Mapping!AA$2*Valeurs!J648/(SUMPRODUCT(Mapping!$S$2:$AL$2,Valeurs!$B648:$U648))</f>
        <v>6.1081318947829302E-3</v>
      </c>
      <c r="K648">
        <f>Mapping!AB$2*Valeurs!K648/(SUMPRODUCT(Mapping!$S$2:$AL$2,Valeurs!$B648:$U648))</f>
        <v>3.8241963842164266E-2</v>
      </c>
      <c r="L648">
        <f>Mapping!AC$2*Valeurs!L648/(SUMPRODUCT(Mapping!$S$2:$AL$2,Valeurs!$B648:$U648))</f>
        <v>0.12830891351785395</v>
      </c>
      <c r="M648">
        <f>Mapping!AD$2*Valeurs!M648/(SUMPRODUCT(Mapping!$S$2:$AL$2,Valeurs!$B648:$U648))</f>
        <v>5.8727963184468018E-2</v>
      </c>
      <c r="N648">
        <f>Mapping!AE$2*Valeurs!N648/(SUMPRODUCT(Mapping!$S$2:$AL$2,Valeurs!$B648:$U648))</f>
        <v>4.1932010484121721E-2</v>
      </c>
      <c r="O648">
        <f>Mapping!AF$2*Valeurs!O648/(SUMPRODUCT(Mapping!$S$2:$AL$2,Valeurs!$B648:$U648))</f>
        <v>2.8219872868464359E-2</v>
      </c>
      <c r="P648">
        <f>Mapping!AG$2*Valeurs!P648/(SUMPRODUCT(Mapping!$S$2:$AL$2,Valeurs!$B648:$U648))</f>
        <v>6.7269978506743128E-2</v>
      </c>
      <c r="Q648">
        <f>Mapping!AH$2*Valeurs!Q648/(SUMPRODUCT(Mapping!$S$2:$AL$2,Valeurs!$B648:$U648))</f>
        <v>3.2804826174885851E-2</v>
      </c>
      <c r="R648">
        <f>Mapping!AI$2*Valeurs!R648/(SUMPRODUCT(Mapping!$S$2:$AL$2,Valeurs!$B648:$U648))</f>
        <v>7.9404812000729783E-2</v>
      </c>
      <c r="S648">
        <f>Mapping!AJ$2*Valeurs!S648/(SUMPRODUCT(Mapping!$S$2:$AL$2,Valeurs!$B648:$U648))</f>
        <v>3.0559728238949823E-2</v>
      </c>
      <c r="T648">
        <f>Mapping!AK$2*Valeurs!T648/(SUMPRODUCT(Mapping!$S$2:$AL$2,Valeurs!$B648:$U648))</f>
        <v>2.965035260053786E-2</v>
      </c>
      <c r="U648">
        <f>Mapping!AL$2*Valeurs!U648/(SUMPRODUCT(Mapping!$S$2:$AL$2,Valeurs!$B648:$U648))</f>
        <v>6.0281101985859828E-2</v>
      </c>
      <c r="V648">
        <f>SUMPRODUCT(B648:U648,Rendements!B648:U648)</f>
        <v>4.3298913270538803E-3</v>
      </c>
      <c r="W648">
        <f t="shared" si="10"/>
        <v>1.2207118732726618</v>
      </c>
    </row>
    <row r="649" spans="1:23" x14ac:dyDescent="0.25">
      <c r="A649" s="1" t="s">
        <v>668</v>
      </c>
      <c r="B649">
        <f>Mapping!S$2*Valeurs!B649/(SUMPRODUCT(Mapping!$S$2:$AL$2,Valeurs!$B649:$U649))</f>
        <v>5.2922395155009509E-2</v>
      </c>
      <c r="C649">
        <f>Mapping!T$2*Valeurs!C649/(SUMPRODUCT(Mapping!$S$2:$AL$2,Valeurs!$B649:$U649))</f>
        <v>4.2786178188237725E-2</v>
      </c>
      <c r="D649">
        <f>Mapping!U$2*Valeurs!D649/(SUMPRODUCT(Mapping!$S$2:$AL$2,Valeurs!$B649:$U649))</f>
        <v>2.6806061340461474E-2</v>
      </c>
      <c r="E649">
        <f>Mapping!V$2*Valeurs!E649/(SUMPRODUCT(Mapping!$S$2:$AL$2,Valeurs!$B649:$U649))</f>
        <v>3.9811006605835426E-2</v>
      </c>
      <c r="F649">
        <f>Mapping!W$2*Valeurs!F649/(SUMPRODUCT(Mapping!$S$2:$AL$2,Valeurs!$B649:$U649))</f>
        <v>5.2494066263391252E-2</v>
      </c>
      <c r="G649">
        <f>Mapping!X$2*Valeurs!G649/(SUMPRODUCT(Mapping!$S$2:$AL$2,Valeurs!$B649:$U649))</f>
        <v>6.3724744555481688E-2</v>
      </c>
      <c r="H649">
        <f>Mapping!Y$2*Valeurs!H649/(SUMPRODUCT(Mapping!$S$2:$AL$2,Valeurs!$B649:$U649))</f>
        <v>6.3845049858437794E-2</v>
      </c>
      <c r="I649">
        <f>Mapping!Z$2*Valeurs!I649/(SUMPRODUCT(Mapping!$S$2:$AL$2,Valeurs!$B649:$U649))</f>
        <v>5.4796092031162938E-2</v>
      </c>
      <c r="J649">
        <f>Mapping!AA$2*Valeurs!J649/(SUMPRODUCT(Mapping!$S$2:$AL$2,Valeurs!$B649:$U649))</f>
        <v>6.1157334419335088E-3</v>
      </c>
      <c r="K649">
        <f>Mapping!AB$2*Valeurs!K649/(SUMPRODUCT(Mapping!$S$2:$AL$2,Valeurs!$B649:$U649))</f>
        <v>3.9121937470522873E-2</v>
      </c>
      <c r="L649">
        <f>Mapping!AC$2*Valeurs!L649/(SUMPRODUCT(Mapping!$S$2:$AL$2,Valeurs!$B649:$U649))</f>
        <v>0.13097938032095446</v>
      </c>
      <c r="M649">
        <f>Mapping!AD$2*Valeurs!M649/(SUMPRODUCT(Mapping!$S$2:$AL$2,Valeurs!$B649:$U649))</f>
        <v>5.8406723346117073E-2</v>
      </c>
      <c r="N649">
        <f>Mapping!AE$2*Valeurs!N649/(SUMPRODUCT(Mapping!$S$2:$AL$2,Valeurs!$B649:$U649))</f>
        <v>4.1336910477980673E-2</v>
      </c>
      <c r="O649">
        <f>Mapping!AF$2*Valeurs!O649/(SUMPRODUCT(Mapping!$S$2:$AL$2,Valeurs!$B649:$U649))</f>
        <v>2.8177321370337297E-2</v>
      </c>
      <c r="P649">
        <f>Mapping!AG$2*Valeurs!P649/(SUMPRODUCT(Mapping!$S$2:$AL$2,Valeurs!$B649:$U649))</f>
        <v>6.6718283517795365E-2</v>
      </c>
      <c r="Q649">
        <f>Mapping!AH$2*Valeurs!Q649/(SUMPRODUCT(Mapping!$S$2:$AL$2,Valeurs!$B649:$U649))</f>
        <v>3.2845651657575227E-2</v>
      </c>
      <c r="R649">
        <f>Mapping!AI$2*Valeurs!R649/(SUMPRODUCT(Mapping!$S$2:$AL$2,Valeurs!$B649:$U649))</f>
        <v>7.9264881347752142E-2</v>
      </c>
      <c r="S649">
        <f>Mapping!AJ$2*Valeurs!S649/(SUMPRODUCT(Mapping!$S$2:$AL$2,Valeurs!$B649:$U649))</f>
        <v>3.0464436134006588E-2</v>
      </c>
      <c r="T649">
        <f>Mapping!AK$2*Valeurs!T649/(SUMPRODUCT(Mapping!$S$2:$AL$2,Valeurs!$B649:$U649))</f>
        <v>2.9553525990788893E-2</v>
      </c>
      <c r="U649">
        <f>Mapping!AL$2*Valeurs!U649/(SUMPRODUCT(Mapping!$S$2:$AL$2,Valeurs!$B649:$U649))</f>
        <v>5.9829620926217922E-2</v>
      </c>
      <c r="V649">
        <f>SUMPRODUCT(B649:U649,Rendements!B649:U649)</f>
        <v>-1.1323129844165781E-3</v>
      </c>
      <c r="W649">
        <f t="shared" si="10"/>
        <v>1.2193296453683236</v>
      </c>
    </row>
    <row r="650" spans="1:23" x14ac:dyDescent="0.25">
      <c r="A650" s="1" t="s">
        <v>669</v>
      </c>
      <c r="B650">
        <f>Mapping!S$2*Valeurs!B650/(SUMPRODUCT(Mapping!$S$2:$AL$2,Valeurs!$B650:$U650))</f>
        <v>4.9705677645820567E-2</v>
      </c>
      <c r="C650">
        <f>Mapping!T$2*Valeurs!C650/(SUMPRODUCT(Mapping!$S$2:$AL$2,Valeurs!$B650:$U650))</f>
        <v>4.2118837723004614E-2</v>
      </c>
      <c r="D650">
        <f>Mapping!U$2*Valeurs!D650/(SUMPRODUCT(Mapping!$S$2:$AL$2,Valeurs!$B650:$U650))</f>
        <v>2.6814578854427642E-2</v>
      </c>
      <c r="E650">
        <f>Mapping!V$2*Valeurs!E650/(SUMPRODUCT(Mapping!$S$2:$AL$2,Valeurs!$B650:$U650))</f>
        <v>3.9138762888040524E-2</v>
      </c>
      <c r="F650">
        <f>Mapping!W$2*Valeurs!F650/(SUMPRODUCT(Mapping!$S$2:$AL$2,Valeurs!$B650:$U650))</f>
        <v>5.262596879737267E-2</v>
      </c>
      <c r="G650">
        <f>Mapping!X$2*Valeurs!G650/(SUMPRODUCT(Mapping!$S$2:$AL$2,Valeurs!$B650:$U650))</f>
        <v>6.3272382519939066E-2</v>
      </c>
      <c r="H650">
        <f>Mapping!Y$2*Valeurs!H650/(SUMPRODUCT(Mapping!$S$2:$AL$2,Valeurs!$B650:$U650))</f>
        <v>6.3899022607866326E-2</v>
      </c>
      <c r="I650">
        <f>Mapping!Z$2*Valeurs!I650/(SUMPRODUCT(Mapping!$S$2:$AL$2,Valeurs!$B650:$U650))</f>
        <v>5.4526374549992936E-2</v>
      </c>
      <c r="J650">
        <f>Mapping!AA$2*Valeurs!J650/(SUMPRODUCT(Mapping!$S$2:$AL$2,Valeurs!$B650:$U650))</f>
        <v>6.1349916450014891E-3</v>
      </c>
      <c r="K650">
        <f>Mapping!AB$2*Valeurs!K650/(SUMPRODUCT(Mapping!$S$2:$AL$2,Valeurs!$B650:$U650))</f>
        <v>3.9038371876560132E-2</v>
      </c>
      <c r="L650">
        <f>Mapping!AC$2*Valeurs!L650/(SUMPRODUCT(Mapping!$S$2:$AL$2,Valeurs!$B650:$U650))</f>
        <v>0.13434261708278691</v>
      </c>
      <c r="M650">
        <f>Mapping!AD$2*Valeurs!M650/(SUMPRODUCT(Mapping!$S$2:$AL$2,Valeurs!$B650:$U650))</f>
        <v>5.9264842606685846E-2</v>
      </c>
      <c r="N650">
        <f>Mapping!AE$2*Valeurs!N650/(SUMPRODUCT(Mapping!$S$2:$AL$2,Valeurs!$B650:$U650))</f>
        <v>4.1543320590180587E-2</v>
      </c>
      <c r="O650">
        <f>Mapping!AF$2*Valeurs!O650/(SUMPRODUCT(Mapping!$S$2:$AL$2,Valeurs!$B650:$U650))</f>
        <v>2.784273965034708E-2</v>
      </c>
      <c r="P650">
        <f>Mapping!AG$2*Valeurs!P650/(SUMPRODUCT(Mapping!$S$2:$AL$2,Valeurs!$B650:$U650))</f>
        <v>6.7097561769886779E-2</v>
      </c>
      <c r="Q650">
        <f>Mapping!AH$2*Valeurs!Q650/(SUMPRODUCT(Mapping!$S$2:$AL$2,Valeurs!$B650:$U650))</f>
        <v>3.3328446746423962E-2</v>
      </c>
      <c r="R650">
        <f>Mapping!AI$2*Valeurs!R650/(SUMPRODUCT(Mapping!$S$2:$AL$2,Valeurs!$B650:$U650))</f>
        <v>7.9341519237546704E-2</v>
      </c>
      <c r="S650">
        <f>Mapping!AJ$2*Valeurs!S650/(SUMPRODUCT(Mapping!$S$2:$AL$2,Valeurs!$B650:$U650))</f>
        <v>3.0353475903693417E-2</v>
      </c>
      <c r="T650">
        <f>Mapping!AK$2*Valeurs!T650/(SUMPRODUCT(Mapping!$S$2:$AL$2,Valeurs!$B650:$U650))</f>
        <v>3.0154409691514002E-2</v>
      </c>
      <c r="U650">
        <f>Mapping!AL$2*Valeurs!U650/(SUMPRODUCT(Mapping!$S$2:$AL$2,Valeurs!$B650:$U650))</f>
        <v>5.9456097612908695E-2</v>
      </c>
      <c r="V650">
        <f>SUMPRODUCT(B650:U650,Rendements!B650:U650)</f>
        <v>-2.2355866635065905E-2</v>
      </c>
      <c r="W650">
        <f t="shared" si="10"/>
        <v>1.192070474432287</v>
      </c>
    </row>
    <row r="651" spans="1:23" x14ac:dyDescent="0.25">
      <c r="A651" s="1" t="s">
        <v>670</v>
      </c>
      <c r="B651">
        <f>Mapping!S$2*Valeurs!B651/(SUMPRODUCT(Mapping!$S$2:$AL$2,Valeurs!$B651:$U651))</f>
        <v>4.9705677645820567E-2</v>
      </c>
      <c r="C651">
        <f>Mapping!T$2*Valeurs!C651/(SUMPRODUCT(Mapping!$S$2:$AL$2,Valeurs!$B651:$U651))</f>
        <v>4.2118837723004614E-2</v>
      </c>
      <c r="D651">
        <f>Mapping!U$2*Valeurs!D651/(SUMPRODUCT(Mapping!$S$2:$AL$2,Valeurs!$B651:$U651))</f>
        <v>2.6814578854427642E-2</v>
      </c>
      <c r="E651">
        <f>Mapping!V$2*Valeurs!E651/(SUMPRODUCT(Mapping!$S$2:$AL$2,Valeurs!$B651:$U651))</f>
        <v>3.9138762888040524E-2</v>
      </c>
      <c r="F651">
        <f>Mapping!W$2*Valeurs!F651/(SUMPRODUCT(Mapping!$S$2:$AL$2,Valeurs!$B651:$U651))</f>
        <v>5.262596879737267E-2</v>
      </c>
      <c r="G651">
        <f>Mapping!X$2*Valeurs!G651/(SUMPRODUCT(Mapping!$S$2:$AL$2,Valeurs!$B651:$U651))</f>
        <v>6.3272382519939066E-2</v>
      </c>
      <c r="H651">
        <f>Mapping!Y$2*Valeurs!H651/(SUMPRODUCT(Mapping!$S$2:$AL$2,Valeurs!$B651:$U651))</f>
        <v>6.3899022607866326E-2</v>
      </c>
      <c r="I651">
        <f>Mapping!Z$2*Valeurs!I651/(SUMPRODUCT(Mapping!$S$2:$AL$2,Valeurs!$B651:$U651))</f>
        <v>5.4526374549992936E-2</v>
      </c>
      <c r="J651">
        <f>Mapping!AA$2*Valeurs!J651/(SUMPRODUCT(Mapping!$S$2:$AL$2,Valeurs!$B651:$U651))</f>
        <v>6.1349916450014891E-3</v>
      </c>
      <c r="K651">
        <f>Mapping!AB$2*Valeurs!K651/(SUMPRODUCT(Mapping!$S$2:$AL$2,Valeurs!$B651:$U651))</f>
        <v>3.9038371876560132E-2</v>
      </c>
      <c r="L651">
        <f>Mapping!AC$2*Valeurs!L651/(SUMPRODUCT(Mapping!$S$2:$AL$2,Valeurs!$B651:$U651))</f>
        <v>0.13434261708278691</v>
      </c>
      <c r="M651">
        <f>Mapping!AD$2*Valeurs!M651/(SUMPRODUCT(Mapping!$S$2:$AL$2,Valeurs!$B651:$U651))</f>
        <v>5.9264842606685846E-2</v>
      </c>
      <c r="N651">
        <f>Mapping!AE$2*Valeurs!N651/(SUMPRODUCT(Mapping!$S$2:$AL$2,Valeurs!$B651:$U651))</f>
        <v>4.1543320590180587E-2</v>
      </c>
      <c r="O651">
        <f>Mapping!AF$2*Valeurs!O651/(SUMPRODUCT(Mapping!$S$2:$AL$2,Valeurs!$B651:$U651))</f>
        <v>2.784273965034708E-2</v>
      </c>
      <c r="P651">
        <f>Mapping!AG$2*Valeurs!P651/(SUMPRODUCT(Mapping!$S$2:$AL$2,Valeurs!$B651:$U651))</f>
        <v>6.7097561769886779E-2</v>
      </c>
      <c r="Q651">
        <f>Mapping!AH$2*Valeurs!Q651/(SUMPRODUCT(Mapping!$S$2:$AL$2,Valeurs!$B651:$U651))</f>
        <v>3.3328446746423962E-2</v>
      </c>
      <c r="R651">
        <f>Mapping!AI$2*Valeurs!R651/(SUMPRODUCT(Mapping!$S$2:$AL$2,Valeurs!$B651:$U651))</f>
        <v>7.9341519237546704E-2</v>
      </c>
      <c r="S651">
        <f>Mapping!AJ$2*Valeurs!S651/(SUMPRODUCT(Mapping!$S$2:$AL$2,Valeurs!$B651:$U651))</f>
        <v>3.0353475903693417E-2</v>
      </c>
      <c r="T651">
        <f>Mapping!AK$2*Valeurs!T651/(SUMPRODUCT(Mapping!$S$2:$AL$2,Valeurs!$B651:$U651))</f>
        <v>3.0154409691514002E-2</v>
      </c>
      <c r="U651">
        <f>Mapping!AL$2*Valeurs!U651/(SUMPRODUCT(Mapping!$S$2:$AL$2,Valeurs!$B651:$U651))</f>
        <v>5.9456097612908695E-2</v>
      </c>
      <c r="V651">
        <f>SUMPRODUCT(B651:U651,Rendements!B651:U651)</f>
        <v>0</v>
      </c>
      <c r="W651">
        <f t="shared" si="10"/>
        <v>1.192070474432287</v>
      </c>
    </row>
    <row r="652" spans="1:23" x14ac:dyDescent="0.25">
      <c r="A652" s="1" t="s">
        <v>671</v>
      </c>
      <c r="B652">
        <f>Mapping!S$2*Valeurs!B652/(SUMPRODUCT(Mapping!$S$2:$AL$2,Valeurs!$B652:$U652))</f>
        <v>5.1323197352918397E-2</v>
      </c>
      <c r="C652">
        <f>Mapping!T$2*Valeurs!C652/(SUMPRODUCT(Mapping!$S$2:$AL$2,Valeurs!$B652:$U652))</f>
        <v>4.2433307627749779E-2</v>
      </c>
      <c r="D652">
        <f>Mapping!U$2*Valeurs!D652/(SUMPRODUCT(Mapping!$S$2:$AL$2,Valeurs!$B652:$U652))</f>
        <v>2.6899046065655564E-2</v>
      </c>
      <c r="E652">
        <f>Mapping!V$2*Valeurs!E652/(SUMPRODUCT(Mapping!$S$2:$AL$2,Valeurs!$B652:$U652))</f>
        <v>3.9688637604450391E-2</v>
      </c>
      <c r="F652">
        <f>Mapping!W$2*Valeurs!F652/(SUMPRODUCT(Mapping!$S$2:$AL$2,Valeurs!$B652:$U652))</f>
        <v>5.3463078297898523E-2</v>
      </c>
      <c r="G652">
        <f>Mapping!X$2*Valeurs!G652/(SUMPRODUCT(Mapping!$S$2:$AL$2,Valeurs!$B652:$U652))</f>
        <v>6.3871344140621775E-2</v>
      </c>
      <c r="H652">
        <f>Mapping!Y$2*Valeurs!H652/(SUMPRODUCT(Mapping!$S$2:$AL$2,Valeurs!$B652:$U652))</f>
        <v>6.6056649339118451E-2</v>
      </c>
      <c r="I652">
        <f>Mapping!Z$2*Valeurs!I652/(SUMPRODUCT(Mapping!$S$2:$AL$2,Valeurs!$B652:$U652))</f>
        <v>5.5564800875058752E-2</v>
      </c>
      <c r="J652">
        <f>Mapping!AA$2*Valeurs!J652/(SUMPRODUCT(Mapping!$S$2:$AL$2,Valeurs!$B652:$U652))</f>
        <v>6.1212835192337453E-3</v>
      </c>
      <c r="K652">
        <f>Mapping!AB$2*Valeurs!K652/(SUMPRODUCT(Mapping!$S$2:$AL$2,Valeurs!$B652:$U652))</f>
        <v>3.8815513580741513E-2</v>
      </c>
      <c r="L652">
        <f>Mapping!AC$2*Valeurs!L652/(SUMPRODUCT(Mapping!$S$2:$AL$2,Valeurs!$B652:$U652))</f>
        <v>0.1318709255143829</v>
      </c>
      <c r="M652">
        <f>Mapping!AD$2*Valeurs!M652/(SUMPRODUCT(Mapping!$S$2:$AL$2,Valeurs!$B652:$U652))</f>
        <v>5.8644139699256831E-2</v>
      </c>
      <c r="N652">
        <f>Mapping!AE$2*Valeurs!N652/(SUMPRODUCT(Mapping!$S$2:$AL$2,Valeurs!$B652:$U652))</f>
        <v>4.1503191650268292E-2</v>
      </c>
      <c r="O652">
        <f>Mapping!AF$2*Valeurs!O652/(SUMPRODUCT(Mapping!$S$2:$AL$2,Valeurs!$B652:$U652))</f>
        <v>2.9346100627394428E-2</v>
      </c>
      <c r="P652">
        <f>Mapping!AG$2*Valeurs!P652/(SUMPRODUCT(Mapping!$S$2:$AL$2,Valeurs!$B652:$U652))</f>
        <v>6.2274439755634479E-2</v>
      </c>
      <c r="Q652">
        <f>Mapping!AH$2*Valeurs!Q652/(SUMPRODUCT(Mapping!$S$2:$AL$2,Valeurs!$B652:$U652))</f>
        <v>3.2899431039810877E-2</v>
      </c>
      <c r="R652">
        <f>Mapping!AI$2*Valeurs!R652/(SUMPRODUCT(Mapping!$S$2:$AL$2,Valeurs!$B652:$U652))</f>
        <v>7.9331983910548617E-2</v>
      </c>
      <c r="S652">
        <f>Mapping!AJ$2*Valeurs!S652/(SUMPRODUCT(Mapping!$S$2:$AL$2,Valeurs!$B652:$U652))</f>
        <v>2.9584659820256376E-2</v>
      </c>
      <c r="T652">
        <f>Mapping!AK$2*Valeurs!T652/(SUMPRODUCT(Mapping!$S$2:$AL$2,Valeurs!$B652:$U652))</f>
        <v>2.9948799081779057E-2</v>
      </c>
      <c r="U652">
        <f>Mapping!AL$2*Valeurs!U652/(SUMPRODUCT(Mapping!$S$2:$AL$2,Valeurs!$B652:$U652))</f>
        <v>6.0359470497221422E-2</v>
      </c>
      <c r="V652">
        <f>SUMPRODUCT(B652:U652,Rendements!B652:U652)</f>
        <v>-3.2925370573202916E-3</v>
      </c>
      <c r="W652">
        <f t="shared" si="10"/>
        <v>1.1881455382202812</v>
      </c>
    </row>
    <row r="653" spans="1:23" x14ac:dyDescent="0.25">
      <c r="A653" s="1" t="s">
        <v>672</v>
      </c>
      <c r="B653">
        <f>Mapping!S$2*Valeurs!B653/(SUMPRODUCT(Mapping!$S$2:$AL$2,Valeurs!$B653:$U653))</f>
        <v>5.1304100713683083E-2</v>
      </c>
      <c r="C653">
        <f>Mapping!T$2*Valeurs!C653/(SUMPRODUCT(Mapping!$S$2:$AL$2,Valeurs!$B653:$U653))</f>
        <v>4.2412472483497825E-2</v>
      </c>
      <c r="D653">
        <f>Mapping!U$2*Valeurs!D653/(SUMPRODUCT(Mapping!$S$2:$AL$2,Valeurs!$B653:$U653))</f>
        <v>2.61463163071524E-2</v>
      </c>
      <c r="E653">
        <f>Mapping!V$2*Valeurs!E653/(SUMPRODUCT(Mapping!$S$2:$AL$2,Valeurs!$B653:$U653))</f>
        <v>3.9112190922664866E-2</v>
      </c>
      <c r="F653">
        <f>Mapping!W$2*Valeurs!F653/(SUMPRODUCT(Mapping!$S$2:$AL$2,Valeurs!$B653:$U653))</f>
        <v>5.3105899213260595E-2</v>
      </c>
      <c r="G653">
        <f>Mapping!X$2*Valeurs!G653/(SUMPRODUCT(Mapping!$S$2:$AL$2,Valeurs!$B653:$U653))</f>
        <v>6.2101457377767594E-2</v>
      </c>
      <c r="H653">
        <f>Mapping!Y$2*Valeurs!H653/(SUMPRODUCT(Mapping!$S$2:$AL$2,Valeurs!$B653:$U653))</f>
        <v>6.4934081050594339E-2</v>
      </c>
      <c r="I653">
        <f>Mapping!Z$2*Valeurs!I653/(SUMPRODUCT(Mapping!$S$2:$AL$2,Valeurs!$B653:$U653))</f>
        <v>5.4911789238499584E-2</v>
      </c>
      <c r="J653">
        <f>Mapping!AA$2*Valeurs!J653/(SUMPRODUCT(Mapping!$S$2:$AL$2,Valeurs!$B653:$U653))</f>
        <v>6.1591269492452805E-3</v>
      </c>
      <c r="K653">
        <f>Mapping!AB$2*Valeurs!K653/(SUMPRODUCT(Mapping!$S$2:$AL$2,Valeurs!$B653:$U653))</f>
        <v>3.8922428612772314E-2</v>
      </c>
      <c r="L653">
        <f>Mapping!AC$2*Valeurs!L653/(SUMPRODUCT(Mapping!$S$2:$AL$2,Valeurs!$B653:$U653))</f>
        <v>0.13290246463978525</v>
      </c>
      <c r="M653">
        <f>Mapping!AD$2*Valeurs!M653/(SUMPRODUCT(Mapping!$S$2:$AL$2,Valeurs!$B653:$U653))</f>
        <v>5.855113605954762E-2</v>
      </c>
      <c r="N653">
        <f>Mapping!AE$2*Valeurs!N653/(SUMPRODUCT(Mapping!$S$2:$AL$2,Valeurs!$B653:$U653))</f>
        <v>4.145984351422026E-2</v>
      </c>
      <c r="O653">
        <f>Mapping!AF$2*Valeurs!O653/(SUMPRODUCT(Mapping!$S$2:$AL$2,Valeurs!$B653:$U653))</f>
        <v>2.8929839071784702E-2</v>
      </c>
      <c r="P653">
        <f>Mapping!AG$2*Valeurs!P653/(SUMPRODUCT(Mapping!$S$2:$AL$2,Valeurs!$B653:$U653))</f>
        <v>6.3973052217502435E-2</v>
      </c>
      <c r="Q653">
        <f>Mapping!AH$2*Valeurs!Q653/(SUMPRODUCT(Mapping!$S$2:$AL$2,Valeurs!$B653:$U653))</f>
        <v>3.310282421904566E-2</v>
      </c>
      <c r="R653">
        <f>Mapping!AI$2*Valeurs!R653/(SUMPRODUCT(Mapping!$S$2:$AL$2,Valeurs!$B653:$U653))</f>
        <v>8.1796745330324466E-2</v>
      </c>
      <c r="S653">
        <f>Mapping!AJ$2*Valeurs!S653/(SUMPRODUCT(Mapping!$S$2:$AL$2,Valeurs!$B653:$U653))</f>
        <v>3.0043185744734413E-2</v>
      </c>
      <c r="T653">
        <f>Mapping!AK$2*Valeurs!T653/(SUMPRODUCT(Mapping!$S$2:$AL$2,Valeurs!$B653:$U653))</f>
        <v>3.0133950656349929E-2</v>
      </c>
      <c r="U653">
        <f>Mapping!AL$2*Valeurs!U653/(SUMPRODUCT(Mapping!$S$2:$AL$2,Valeurs!$B653:$U653))</f>
        <v>5.9997095677567183E-2</v>
      </c>
      <c r="V653">
        <f>SUMPRODUCT(B653:U653,Rendements!B653:U653)</f>
        <v>-5.8889398390840186E-3</v>
      </c>
      <c r="W653">
        <f t="shared" si="10"/>
        <v>1.1811486206256259</v>
      </c>
    </row>
    <row r="654" spans="1:23" x14ac:dyDescent="0.25">
      <c r="A654" s="1" t="s">
        <v>673</v>
      </c>
      <c r="B654">
        <f>Mapping!S$2*Valeurs!B654/(SUMPRODUCT(Mapping!$S$2:$AL$2,Valeurs!$B654:$U654))</f>
        <v>5.1642679947201342E-2</v>
      </c>
      <c r="C654">
        <f>Mapping!T$2*Valeurs!C654/(SUMPRODUCT(Mapping!$S$2:$AL$2,Valeurs!$B654:$U654))</f>
        <v>4.2298587459820368E-2</v>
      </c>
      <c r="D654">
        <f>Mapping!U$2*Valeurs!D654/(SUMPRODUCT(Mapping!$S$2:$AL$2,Valeurs!$B654:$U654))</f>
        <v>2.6317718172646321E-2</v>
      </c>
      <c r="E654">
        <f>Mapping!V$2*Valeurs!E654/(SUMPRODUCT(Mapping!$S$2:$AL$2,Valeurs!$B654:$U654))</f>
        <v>3.9668019240370514E-2</v>
      </c>
      <c r="F654">
        <f>Mapping!W$2*Valeurs!F654/(SUMPRODUCT(Mapping!$S$2:$AL$2,Valeurs!$B654:$U654))</f>
        <v>5.281982734459377E-2</v>
      </c>
      <c r="G654">
        <f>Mapping!X$2*Valeurs!G654/(SUMPRODUCT(Mapping!$S$2:$AL$2,Valeurs!$B654:$U654))</f>
        <v>6.2393602027005363E-2</v>
      </c>
      <c r="H654">
        <f>Mapping!Y$2*Valeurs!H654/(SUMPRODUCT(Mapping!$S$2:$AL$2,Valeurs!$B654:$U654))</f>
        <v>6.4852720183951856E-2</v>
      </c>
      <c r="I654">
        <f>Mapping!Z$2*Valeurs!I654/(SUMPRODUCT(Mapping!$S$2:$AL$2,Valeurs!$B654:$U654))</f>
        <v>5.4673277957527029E-2</v>
      </c>
      <c r="J654">
        <f>Mapping!AA$2*Valeurs!J654/(SUMPRODUCT(Mapping!$S$2:$AL$2,Valeurs!$B654:$U654))</f>
        <v>6.2012492019562415E-3</v>
      </c>
      <c r="K654">
        <f>Mapping!AB$2*Valeurs!K654/(SUMPRODUCT(Mapping!$S$2:$AL$2,Valeurs!$B654:$U654))</f>
        <v>3.8758950824151622E-2</v>
      </c>
      <c r="L654">
        <f>Mapping!AC$2*Valeurs!L654/(SUMPRODUCT(Mapping!$S$2:$AL$2,Valeurs!$B654:$U654))</f>
        <v>0.13350520172318428</v>
      </c>
      <c r="M654">
        <f>Mapping!AD$2*Valeurs!M654/(SUMPRODUCT(Mapping!$S$2:$AL$2,Valeurs!$B654:$U654))</f>
        <v>5.8841933708433221E-2</v>
      </c>
      <c r="N654">
        <f>Mapping!AE$2*Valeurs!N654/(SUMPRODUCT(Mapping!$S$2:$AL$2,Valeurs!$B654:$U654))</f>
        <v>4.1836176879347042E-2</v>
      </c>
      <c r="O654">
        <f>Mapping!AF$2*Valeurs!O654/(SUMPRODUCT(Mapping!$S$2:$AL$2,Valeurs!$B654:$U654))</f>
        <v>2.8689868948599338E-2</v>
      </c>
      <c r="P654">
        <f>Mapping!AG$2*Valeurs!P654/(SUMPRODUCT(Mapping!$S$2:$AL$2,Valeurs!$B654:$U654))</f>
        <v>6.4054704282056299E-2</v>
      </c>
      <c r="Q654">
        <f>Mapping!AH$2*Valeurs!Q654/(SUMPRODUCT(Mapping!$S$2:$AL$2,Valeurs!$B654:$U654))</f>
        <v>3.2720138179971263E-2</v>
      </c>
      <c r="R654">
        <f>Mapping!AI$2*Valeurs!R654/(SUMPRODUCT(Mapping!$S$2:$AL$2,Valeurs!$B654:$U654))</f>
        <v>8.192860264815513E-2</v>
      </c>
      <c r="S654">
        <f>Mapping!AJ$2*Valeurs!S654/(SUMPRODUCT(Mapping!$S$2:$AL$2,Valeurs!$B654:$U654))</f>
        <v>2.9115610659940415E-2</v>
      </c>
      <c r="T654">
        <f>Mapping!AK$2*Valeurs!T654/(SUMPRODUCT(Mapping!$S$2:$AL$2,Valeurs!$B654:$U654))</f>
        <v>2.9514985740655513E-2</v>
      </c>
      <c r="U654">
        <f>Mapping!AL$2*Valeurs!U654/(SUMPRODUCT(Mapping!$S$2:$AL$2,Valeurs!$B654:$U654))</f>
        <v>6.0166144870432946E-2</v>
      </c>
      <c r="V654">
        <f>SUMPRODUCT(B654:U654,Rendements!B654:U654)</f>
        <v>-1.2020719747614559E-3</v>
      </c>
      <c r="W654">
        <f t="shared" si="10"/>
        <v>1.1797287949707438</v>
      </c>
    </row>
    <row r="655" spans="1:23" x14ac:dyDescent="0.25">
      <c r="A655" s="1" t="s">
        <v>674</v>
      </c>
      <c r="B655">
        <f>Mapping!S$2*Valeurs!B655/(SUMPRODUCT(Mapping!$S$2:$AL$2,Valeurs!$B655:$U655))</f>
        <v>5.1339276054868044E-2</v>
      </c>
      <c r="C655">
        <f>Mapping!T$2*Valeurs!C655/(SUMPRODUCT(Mapping!$S$2:$AL$2,Valeurs!$B655:$U655))</f>
        <v>4.2476085220800361E-2</v>
      </c>
      <c r="D655">
        <f>Mapping!U$2*Valeurs!D655/(SUMPRODUCT(Mapping!$S$2:$AL$2,Valeurs!$B655:$U655))</f>
        <v>2.6540962829453545E-2</v>
      </c>
      <c r="E655">
        <f>Mapping!V$2*Valeurs!E655/(SUMPRODUCT(Mapping!$S$2:$AL$2,Valeurs!$B655:$U655))</f>
        <v>3.9933365800867697E-2</v>
      </c>
      <c r="F655">
        <f>Mapping!W$2*Valeurs!F655/(SUMPRODUCT(Mapping!$S$2:$AL$2,Valeurs!$B655:$U655))</f>
        <v>5.3054072551974495E-2</v>
      </c>
      <c r="G655">
        <f>Mapping!X$2*Valeurs!G655/(SUMPRODUCT(Mapping!$S$2:$AL$2,Valeurs!$B655:$U655))</f>
        <v>6.2282896286726216E-2</v>
      </c>
      <c r="H655">
        <f>Mapping!Y$2*Valeurs!H655/(SUMPRODUCT(Mapping!$S$2:$AL$2,Valeurs!$B655:$U655))</f>
        <v>6.5147280842941621E-2</v>
      </c>
      <c r="I655">
        <f>Mapping!Z$2*Valeurs!I655/(SUMPRODUCT(Mapping!$S$2:$AL$2,Valeurs!$B655:$U655))</f>
        <v>5.4400390893826152E-2</v>
      </c>
      <c r="J655">
        <f>Mapping!AA$2*Valeurs!J655/(SUMPRODUCT(Mapping!$S$2:$AL$2,Valeurs!$B655:$U655))</f>
        <v>6.1930901258628341E-3</v>
      </c>
      <c r="K655">
        <f>Mapping!AB$2*Valeurs!K655/(SUMPRODUCT(Mapping!$S$2:$AL$2,Valeurs!$B655:$U655))</f>
        <v>3.8556967298214E-2</v>
      </c>
      <c r="L655">
        <f>Mapping!AC$2*Valeurs!L655/(SUMPRODUCT(Mapping!$S$2:$AL$2,Valeurs!$B655:$U655))</f>
        <v>0.13296823471353086</v>
      </c>
      <c r="M655">
        <f>Mapping!AD$2*Valeurs!M655/(SUMPRODUCT(Mapping!$S$2:$AL$2,Valeurs!$B655:$U655))</f>
        <v>5.8250079795782388E-2</v>
      </c>
      <c r="N655">
        <f>Mapping!AE$2*Valeurs!N655/(SUMPRODUCT(Mapping!$S$2:$AL$2,Valeurs!$B655:$U655))</f>
        <v>4.2015650784657681E-2</v>
      </c>
      <c r="O655">
        <f>Mapping!AF$2*Valeurs!O655/(SUMPRODUCT(Mapping!$S$2:$AL$2,Valeurs!$B655:$U655))</f>
        <v>2.8900887988474053E-2</v>
      </c>
      <c r="P655">
        <f>Mapping!AG$2*Valeurs!P655/(SUMPRODUCT(Mapping!$S$2:$AL$2,Valeurs!$B655:$U655))</f>
        <v>6.3488127242815023E-2</v>
      </c>
      <c r="Q655">
        <f>Mapping!AH$2*Valeurs!Q655/(SUMPRODUCT(Mapping!$S$2:$AL$2,Valeurs!$B655:$U655))</f>
        <v>3.2430721825288833E-2</v>
      </c>
      <c r="R655">
        <f>Mapping!AI$2*Valeurs!R655/(SUMPRODUCT(Mapping!$S$2:$AL$2,Valeurs!$B655:$U655))</f>
        <v>8.2863927154466513E-2</v>
      </c>
      <c r="S655">
        <f>Mapping!AJ$2*Valeurs!S655/(SUMPRODUCT(Mapping!$S$2:$AL$2,Valeurs!$B655:$U655))</f>
        <v>2.9541917782242341E-2</v>
      </c>
      <c r="T655">
        <f>Mapping!AK$2*Valeurs!T655/(SUMPRODUCT(Mapping!$S$2:$AL$2,Valeurs!$B655:$U655))</f>
        <v>2.8568012945429863E-2</v>
      </c>
      <c r="U655">
        <f>Mapping!AL$2*Valeurs!U655/(SUMPRODUCT(Mapping!$S$2:$AL$2,Valeurs!$B655:$U655))</f>
        <v>6.1048051861777586E-2</v>
      </c>
      <c r="V655">
        <f>SUMPRODUCT(B655:U655,Rendements!B655:U655)</f>
        <v>9.0143704146418858E-3</v>
      </c>
      <c r="W655">
        <f t="shared" si="10"/>
        <v>1.1903633073174293</v>
      </c>
    </row>
    <row r="656" spans="1:23" x14ac:dyDescent="0.25">
      <c r="A656" s="1" t="s">
        <v>675</v>
      </c>
      <c r="B656">
        <f>Mapping!S$2*Valeurs!B656/(SUMPRODUCT(Mapping!$S$2:$AL$2,Valeurs!$B656:$U656))</f>
        <v>5.1536800394406779E-2</v>
      </c>
      <c r="C656">
        <f>Mapping!T$2*Valeurs!C656/(SUMPRODUCT(Mapping!$S$2:$AL$2,Valeurs!$B656:$U656))</f>
        <v>4.2162733732406553E-2</v>
      </c>
      <c r="D656">
        <f>Mapping!U$2*Valeurs!D656/(SUMPRODUCT(Mapping!$S$2:$AL$2,Valeurs!$B656:$U656))</f>
        <v>2.6716444470870692E-2</v>
      </c>
      <c r="E656">
        <f>Mapping!V$2*Valeurs!E656/(SUMPRODUCT(Mapping!$S$2:$AL$2,Valeurs!$B656:$U656))</f>
        <v>4.0376916036418645E-2</v>
      </c>
      <c r="F656">
        <f>Mapping!W$2*Valeurs!F656/(SUMPRODUCT(Mapping!$S$2:$AL$2,Valeurs!$B656:$U656))</f>
        <v>5.3280677954915139E-2</v>
      </c>
      <c r="G656">
        <f>Mapping!X$2*Valeurs!G656/(SUMPRODUCT(Mapping!$S$2:$AL$2,Valeurs!$B656:$U656))</f>
        <v>6.1956789390977395E-2</v>
      </c>
      <c r="H656">
        <f>Mapping!Y$2*Valeurs!H656/(SUMPRODUCT(Mapping!$S$2:$AL$2,Valeurs!$B656:$U656))</f>
        <v>6.542207132643349E-2</v>
      </c>
      <c r="I656">
        <f>Mapping!Z$2*Valeurs!I656/(SUMPRODUCT(Mapping!$S$2:$AL$2,Valeurs!$B656:$U656))</f>
        <v>5.4590889541218005E-2</v>
      </c>
      <c r="J656">
        <f>Mapping!AA$2*Valeurs!J656/(SUMPRODUCT(Mapping!$S$2:$AL$2,Valeurs!$B656:$U656))</f>
        <v>6.25234869443172E-3</v>
      </c>
      <c r="K656">
        <f>Mapping!AB$2*Valeurs!K656/(SUMPRODUCT(Mapping!$S$2:$AL$2,Valeurs!$B656:$U656))</f>
        <v>3.9201817269077302E-2</v>
      </c>
      <c r="L656">
        <f>Mapping!AC$2*Valeurs!L656/(SUMPRODUCT(Mapping!$S$2:$AL$2,Valeurs!$B656:$U656))</f>
        <v>0.13247190792930669</v>
      </c>
      <c r="M656">
        <f>Mapping!AD$2*Valeurs!M656/(SUMPRODUCT(Mapping!$S$2:$AL$2,Valeurs!$B656:$U656))</f>
        <v>5.6747218956448651E-2</v>
      </c>
      <c r="N656">
        <f>Mapping!AE$2*Valeurs!N656/(SUMPRODUCT(Mapping!$S$2:$AL$2,Valeurs!$B656:$U656))</f>
        <v>4.166573639561473E-2</v>
      </c>
      <c r="O656">
        <f>Mapping!AF$2*Valeurs!O656/(SUMPRODUCT(Mapping!$S$2:$AL$2,Valeurs!$B656:$U656))</f>
        <v>2.9105601667440154E-2</v>
      </c>
      <c r="P656">
        <f>Mapping!AG$2*Valeurs!P656/(SUMPRODUCT(Mapping!$S$2:$AL$2,Valeurs!$B656:$U656))</f>
        <v>6.4183596238637924E-2</v>
      </c>
      <c r="Q656">
        <f>Mapping!AH$2*Valeurs!Q656/(SUMPRODUCT(Mapping!$S$2:$AL$2,Valeurs!$B656:$U656))</f>
        <v>3.2785978194017171E-2</v>
      </c>
      <c r="R656">
        <f>Mapping!AI$2*Valeurs!R656/(SUMPRODUCT(Mapping!$S$2:$AL$2,Valeurs!$B656:$U656))</f>
        <v>8.223101683153268E-2</v>
      </c>
      <c r="S656">
        <f>Mapping!AJ$2*Valeurs!S656/(SUMPRODUCT(Mapping!$S$2:$AL$2,Valeurs!$B656:$U656))</f>
        <v>2.9865529279178151E-2</v>
      </c>
      <c r="T656">
        <f>Mapping!AK$2*Valeurs!T656/(SUMPRODUCT(Mapping!$S$2:$AL$2,Valeurs!$B656:$U656))</f>
        <v>2.8222206685126924E-2</v>
      </c>
      <c r="U656">
        <f>Mapping!AL$2*Valeurs!U656/(SUMPRODUCT(Mapping!$S$2:$AL$2,Valeurs!$B656:$U656))</f>
        <v>6.1223719011541174E-2</v>
      </c>
      <c r="V656">
        <f>SUMPRODUCT(B656:U656,Rendements!B656:U656)</f>
        <v>-1.0742060779001977E-2</v>
      </c>
      <c r="W656">
        <f t="shared" si="10"/>
        <v>1.1775763523211318</v>
      </c>
    </row>
    <row r="657" spans="1:23" x14ac:dyDescent="0.25">
      <c r="A657" s="1" t="s">
        <v>676</v>
      </c>
      <c r="B657">
        <f>Mapping!S$2*Valeurs!B657/(SUMPRODUCT(Mapping!$S$2:$AL$2,Valeurs!$B657:$U657))</f>
        <v>5.1308529724023229E-2</v>
      </c>
      <c r="C657">
        <f>Mapping!T$2*Valeurs!C657/(SUMPRODUCT(Mapping!$S$2:$AL$2,Valeurs!$B657:$U657))</f>
        <v>4.2439674979282818E-2</v>
      </c>
      <c r="D657">
        <f>Mapping!U$2*Valeurs!D657/(SUMPRODUCT(Mapping!$S$2:$AL$2,Valeurs!$B657:$U657))</f>
        <v>2.6445918493684169E-2</v>
      </c>
      <c r="E657">
        <f>Mapping!V$2*Valeurs!E657/(SUMPRODUCT(Mapping!$S$2:$AL$2,Valeurs!$B657:$U657))</f>
        <v>3.962512810213735E-2</v>
      </c>
      <c r="F657">
        <f>Mapping!W$2*Valeurs!F657/(SUMPRODUCT(Mapping!$S$2:$AL$2,Valeurs!$B657:$U657))</f>
        <v>5.2474281949307242E-2</v>
      </c>
      <c r="G657">
        <f>Mapping!X$2*Valeurs!G657/(SUMPRODUCT(Mapping!$S$2:$AL$2,Valeurs!$B657:$U657))</f>
        <v>6.1942166285632157E-2</v>
      </c>
      <c r="H657">
        <f>Mapping!Y$2*Valeurs!H657/(SUMPRODUCT(Mapping!$S$2:$AL$2,Valeurs!$B657:$U657))</f>
        <v>6.5138372307174966E-2</v>
      </c>
      <c r="I657">
        <f>Mapping!Z$2*Valeurs!I657/(SUMPRODUCT(Mapping!$S$2:$AL$2,Valeurs!$B657:$U657))</f>
        <v>5.508176952365805E-2</v>
      </c>
      <c r="J657">
        <f>Mapping!AA$2*Valeurs!J657/(SUMPRODUCT(Mapping!$S$2:$AL$2,Valeurs!$B657:$U657))</f>
        <v>6.2755809190798428E-3</v>
      </c>
      <c r="K657">
        <f>Mapping!AB$2*Valeurs!K657/(SUMPRODUCT(Mapping!$S$2:$AL$2,Valeurs!$B657:$U657))</f>
        <v>3.9061473084003338E-2</v>
      </c>
      <c r="L657">
        <f>Mapping!AC$2*Valeurs!L657/(SUMPRODUCT(Mapping!$S$2:$AL$2,Valeurs!$B657:$U657))</f>
        <v>0.13364018123689722</v>
      </c>
      <c r="M657">
        <f>Mapping!AD$2*Valeurs!M657/(SUMPRODUCT(Mapping!$S$2:$AL$2,Valeurs!$B657:$U657))</f>
        <v>5.7157360483656751E-2</v>
      </c>
      <c r="N657">
        <f>Mapping!AE$2*Valeurs!N657/(SUMPRODUCT(Mapping!$S$2:$AL$2,Valeurs!$B657:$U657))</f>
        <v>4.2297011765614331E-2</v>
      </c>
      <c r="O657">
        <f>Mapping!AF$2*Valeurs!O657/(SUMPRODUCT(Mapping!$S$2:$AL$2,Valeurs!$B657:$U657))</f>
        <v>2.9175955194234073E-2</v>
      </c>
      <c r="P657">
        <f>Mapping!AG$2*Valeurs!P657/(SUMPRODUCT(Mapping!$S$2:$AL$2,Valeurs!$B657:$U657))</f>
        <v>6.3874472738598545E-2</v>
      </c>
      <c r="Q657">
        <f>Mapping!AH$2*Valeurs!Q657/(SUMPRODUCT(Mapping!$S$2:$AL$2,Valeurs!$B657:$U657))</f>
        <v>3.3441221622541553E-2</v>
      </c>
      <c r="R657">
        <f>Mapping!AI$2*Valeurs!R657/(SUMPRODUCT(Mapping!$S$2:$AL$2,Valeurs!$B657:$U657))</f>
        <v>8.1751039346358356E-2</v>
      </c>
      <c r="S657">
        <f>Mapping!AJ$2*Valeurs!S657/(SUMPRODUCT(Mapping!$S$2:$AL$2,Valeurs!$B657:$U657))</f>
        <v>3.0034854203659866E-2</v>
      </c>
      <c r="T657">
        <f>Mapping!AK$2*Valeurs!T657/(SUMPRODUCT(Mapping!$S$2:$AL$2,Valeurs!$B657:$U657))</f>
        <v>2.8057475367033787E-2</v>
      </c>
      <c r="U657">
        <f>Mapping!AL$2*Valeurs!U657/(SUMPRODUCT(Mapping!$S$2:$AL$2,Valeurs!$B657:$U657))</f>
        <v>6.0777532673422174E-2</v>
      </c>
      <c r="V657">
        <f>SUMPRODUCT(B657:U657,Rendements!B657:U657)</f>
        <v>5.9552693500490635E-3</v>
      </c>
      <c r="W657">
        <f t="shared" si="10"/>
        <v>1.1845891366794523</v>
      </c>
    </row>
    <row r="658" spans="1:23" x14ac:dyDescent="0.25">
      <c r="A658" s="1" t="s">
        <v>677</v>
      </c>
      <c r="B658">
        <f>Mapping!S$2*Valeurs!B658/(SUMPRODUCT(Mapping!$S$2:$AL$2,Valeurs!$B658:$U658))</f>
        <v>5.0628751250932219E-2</v>
      </c>
      <c r="C658">
        <f>Mapping!T$2*Valeurs!C658/(SUMPRODUCT(Mapping!$S$2:$AL$2,Valeurs!$B658:$U658))</f>
        <v>4.1812429035999632E-2</v>
      </c>
      <c r="D658">
        <f>Mapping!U$2*Valeurs!D658/(SUMPRODUCT(Mapping!$S$2:$AL$2,Valeurs!$B658:$U658))</f>
        <v>2.6433407385431065E-2</v>
      </c>
      <c r="E658">
        <f>Mapping!V$2*Valeurs!E658/(SUMPRODUCT(Mapping!$S$2:$AL$2,Valeurs!$B658:$U658))</f>
        <v>3.85382673694332E-2</v>
      </c>
      <c r="F658">
        <f>Mapping!W$2*Valeurs!F658/(SUMPRODUCT(Mapping!$S$2:$AL$2,Valeurs!$B658:$U658))</f>
        <v>5.2998384771303746E-2</v>
      </c>
      <c r="G658">
        <f>Mapping!X$2*Valeurs!G658/(SUMPRODUCT(Mapping!$S$2:$AL$2,Valeurs!$B658:$U658))</f>
        <v>6.2387106005925418E-2</v>
      </c>
      <c r="H658">
        <f>Mapping!Y$2*Valeurs!H658/(SUMPRODUCT(Mapping!$S$2:$AL$2,Valeurs!$B658:$U658))</f>
        <v>6.5056774467590686E-2</v>
      </c>
      <c r="I658">
        <f>Mapping!Z$2*Valeurs!I658/(SUMPRODUCT(Mapping!$S$2:$AL$2,Valeurs!$B658:$U658))</f>
        <v>5.562667734468018E-2</v>
      </c>
      <c r="J658">
        <f>Mapping!AA$2*Valeurs!J658/(SUMPRODUCT(Mapping!$S$2:$AL$2,Valeurs!$B658:$U658))</f>
        <v>6.3262178545505183E-3</v>
      </c>
      <c r="K658">
        <f>Mapping!AB$2*Valeurs!K658/(SUMPRODUCT(Mapping!$S$2:$AL$2,Valeurs!$B658:$U658))</f>
        <v>3.9775172730624676E-2</v>
      </c>
      <c r="L658">
        <f>Mapping!AC$2*Valeurs!L658/(SUMPRODUCT(Mapping!$S$2:$AL$2,Valeurs!$B658:$U658))</f>
        <v>0.13283688560030207</v>
      </c>
      <c r="M658">
        <f>Mapping!AD$2*Valeurs!M658/(SUMPRODUCT(Mapping!$S$2:$AL$2,Valeurs!$B658:$U658))</f>
        <v>5.6678760715924648E-2</v>
      </c>
      <c r="N658">
        <f>Mapping!AE$2*Valeurs!N658/(SUMPRODUCT(Mapping!$S$2:$AL$2,Valeurs!$B658:$U658))</f>
        <v>4.1958692719208643E-2</v>
      </c>
      <c r="O658">
        <f>Mapping!AF$2*Valeurs!O658/(SUMPRODUCT(Mapping!$S$2:$AL$2,Valeurs!$B658:$U658))</f>
        <v>2.9444416640009144E-2</v>
      </c>
      <c r="P658">
        <f>Mapping!AG$2*Valeurs!P658/(SUMPRODUCT(Mapping!$S$2:$AL$2,Valeurs!$B658:$U658))</f>
        <v>6.4151880455959195E-2</v>
      </c>
      <c r="Q658">
        <f>Mapping!AH$2*Valeurs!Q658/(SUMPRODUCT(Mapping!$S$2:$AL$2,Valeurs!$B658:$U658))</f>
        <v>3.3342151066153958E-2</v>
      </c>
      <c r="R658">
        <f>Mapping!AI$2*Valeurs!R658/(SUMPRODUCT(Mapping!$S$2:$AL$2,Valeurs!$B658:$U658))</f>
        <v>8.2429314321691538E-2</v>
      </c>
      <c r="S658">
        <f>Mapping!AJ$2*Valeurs!S658/(SUMPRODUCT(Mapping!$S$2:$AL$2,Valeurs!$B658:$U658))</f>
        <v>2.9866315223950352E-2</v>
      </c>
      <c r="T658">
        <f>Mapping!AK$2*Valeurs!T658/(SUMPRODUCT(Mapping!$S$2:$AL$2,Valeurs!$B658:$U658))</f>
        <v>2.8317218681329522E-2</v>
      </c>
      <c r="U658">
        <f>Mapping!AL$2*Valeurs!U658/(SUMPRODUCT(Mapping!$S$2:$AL$2,Valeurs!$B658:$U658))</f>
        <v>6.1391176358999495E-2</v>
      </c>
      <c r="V658">
        <f>SUMPRODUCT(B658:U658,Rendements!B658:U658)</f>
        <v>-1.1545994880333107E-3</v>
      </c>
      <c r="W658">
        <f t="shared" si="10"/>
        <v>1.1832214106687124</v>
      </c>
    </row>
    <row r="659" spans="1:23" x14ac:dyDescent="0.25">
      <c r="A659" s="1" t="s">
        <v>678</v>
      </c>
      <c r="B659">
        <f>Mapping!S$2*Valeurs!B659/(SUMPRODUCT(Mapping!$S$2:$AL$2,Valeurs!$B659:$U659))</f>
        <v>4.8901347661162116E-2</v>
      </c>
      <c r="C659">
        <f>Mapping!T$2*Valeurs!C659/(SUMPRODUCT(Mapping!$S$2:$AL$2,Valeurs!$B659:$U659))</f>
        <v>4.1559232534515073E-2</v>
      </c>
      <c r="D659">
        <f>Mapping!U$2*Valeurs!D659/(SUMPRODUCT(Mapping!$S$2:$AL$2,Valeurs!$B659:$U659))</f>
        <v>2.6562163679925404E-2</v>
      </c>
      <c r="E659">
        <f>Mapping!V$2*Valeurs!E659/(SUMPRODUCT(Mapping!$S$2:$AL$2,Valeurs!$B659:$U659))</f>
        <v>3.8587764935278906E-2</v>
      </c>
      <c r="F659">
        <f>Mapping!W$2*Valeurs!F659/(SUMPRODUCT(Mapping!$S$2:$AL$2,Valeurs!$B659:$U659))</f>
        <v>5.2606559253039344E-2</v>
      </c>
      <c r="G659">
        <f>Mapping!X$2*Valeurs!G659/(SUMPRODUCT(Mapping!$S$2:$AL$2,Valeurs!$B659:$U659))</f>
        <v>6.2277542180402018E-2</v>
      </c>
      <c r="H659">
        <f>Mapping!Y$2*Valeurs!H659/(SUMPRODUCT(Mapping!$S$2:$AL$2,Valeurs!$B659:$U659))</f>
        <v>6.4493199311764268E-2</v>
      </c>
      <c r="I659">
        <f>Mapping!Z$2*Valeurs!I659/(SUMPRODUCT(Mapping!$S$2:$AL$2,Valeurs!$B659:$U659))</f>
        <v>5.8630474487103894E-2</v>
      </c>
      <c r="J659">
        <f>Mapping!AA$2*Valeurs!J659/(SUMPRODUCT(Mapping!$S$2:$AL$2,Valeurs!$B659:$U659))</f>
        <v>6.2252701193043335E-3</v>
      </c>
      <c r="K659">
        <f>Mapping!AB$2*Valeurs!K659/(SUMPRODUCT(Mapping!$S$2:$AL$2,Valeurs!$B659:$U659))</f>
        <v>3.9228659675536751E-2</v>
      </c>
      <c r="L659">
        <f>Mapping!AC$2*Valeurs!L659/(SUMPRODUCT(Mapping!$S$2:$AL$2,Valeurs!$B659:$U659))</f>
        <v>0.13140848688946591</v>
      </c>
      <c r="M659">
        <f>Mapping!AD$2*Valeurs!M659/(SUMPRODUCT(Mapping!$S$2:$AL$2,Valeurs!$B659:$U659))</f>
        <v>5.624171126769565E-2</v>
      </c>
      <c r="N659">
        <f>Mapping!AE$2*Valeurs!N659/(SUMPRODUCT(Mapping!$S$2:$AL$2,Valeurs!$B659:$U659))</f>
        <v>4.1532002909668526E-2</v>
      </c>
      <c r="O659">
        <f>Mapping!AF$2*Valeurs!O659/(SUMPRODUCT(Mapping!$S$2:$AL$2,Valeurs!$B659:$U659))</f>
        <v>2.9428693313797754E-2</v>
      </c>
      <c r="P659">
        <f>Mapping!AG$2*Valeurs!P659/(SUMPRODUCT(Mapping!$S$2:$AL$2,Valeurs!$B659:$U659))</f>
        <v>6.4549927549922281E-2</v>
      </c>
      <c r="Q659">
        <f>Mapping!AH$2*Valeurs!Q659/(SUMPRODUCT(Mapping!$S$2:$AL$2,Valeurs!$B659:$U659))</f>
        <v>3.2876705875395082E-2</v>
      </c>
      <c r="R659">
        <f>Mapping!AI$2*Valeurs!R659/(SUMPRODUCT(Mapping!$S$2:$AL$2,Valeurs!$B659:$U659))</f>
        <v>8.3573872549543002E-2</v>
      </c>
      <c r="S659">
        <f>Mapping!AJ$2*Valeurs!S659/(SUMPRODUCT(Mapping!$S$2:$AL$2,Valeurs!$B659:$U659))</f>
        <v>2.9110112825739564E-2</v>
      </c>
      <c r="T659">
        <f>Mapping!AK$2*Valeurs!T659/(SUMPRODUCT(Mapping!$S$2:$AL$2,Valeurs!$B659:$U659))</f>
        <v>2.853446654080322E-2</v>
      </c>
      <c r="U659">
        <f>Mapping!AL$2*Valeurs!U659/(SUMPRODUCT(Mapping!$S$2:$AL$2,Valeurs!$B659:$U659))</f>
        <v>6.3671806439936848E-2</v>
      </c>
      <c r="V659">
        <f>SUMPRODUCT(B659:U659,Rendements!B659:U659)</f>
        <v>1.4556800258257636E-2</v>
      </c>
      <c r="W659">
        <f t="shared" si="10"/>
        <v>1.2004453284051109</v>
      </c>
    </row>
    <row r="660" spans="1:23" x14ac:dyDescent="0.25">
      <c r="A660" s="1" t="s">
        <v>679</v>
      </c>
      <c r="B660">
        <f>Mapping!S$2*Valeurs!B660/(SUMPRODUCT(Mapping!$S$2:$AL$2,Valeurs!$B660:$U660))</f>
        <v>4.8421644848082056E-2</v>
      </c>
      <c r="C660">
        <f>Mapping!T$2*Valeurs!C660/(SUMPRODUCT(Mapping!$S$2:$AL$2,Valeurs!$B660:$U660))</f>
        <v>4.1674583000045597E-2</v>
      </c>
      <c r="D660">
        <f>Mapping!U$2*Valeurs!D660/(SUMPRODUCT(Mapping!$S$2:$AL$2,Valeurs!$B660:$U660))</f>
        <v>2.6319687003740176E-2</v>
      </c>
      <c r="E660">
        <f>Mapping!V$2*Valeurs!E660/(SUMPRODUCT(Mapping!$S$2:$AL$2,Valeurs!$B660:$U660))</f>
        <v>3.8512392081005868E-2</v>
      </c>
      <c r="F660">
        <f>Mapping!W$2*Valeurs!F660/(SUMPRODUCT(Mapping!$S$2:$AL$2,Valeurs!$B660:$U660))</f>
        <v>5.2807914617748281E-2</v>
      </c>
      <c r="G660">
        <f>Mapping!X$2*Valeurs!G660/(SUMPRODUCT(Mapping!$S$2:$AL$2,Valeurs!$B660:$U660))</f>
        <v>6.20487333220082E-2</v>
      </c>
      <c r="H660">
        <f>Mapping!Y$2*Valeurs!H660/(SUMPRODUCT(Mapping!$S$2:$AL$2,Valeurs!$B660:$U660))</f>
        <v>6.4306384464726807E-2</v>
      </c>
      <c r="I660">
        <f>Mapping!Z$2*Valeurs!I660/(SUMPRODUCT(Mapping!$S$2:$AL$2,Valeurs!$B660:$U660))</f>
        <v>5.8276624386628763E-2</v>
      </c>
      <c r="J660">
        <f>Mapping!AA$2*Valeurs!J660/(SUMPRODUCT(Mapping!$S$2:$AL$2,Valeurs!$B660:$U660))</f>
        <v>6.2618869315524649E-3</v>
      </c>
      <c r="K660">
        <f>Mapping!AB$2*Valeurs!K660/(SUMPRODUCT(Mapping!$S$2:$AL$2,Valeurs!$B660:$U660))</f>
        <v>3.9584421150854393E-2</v>
      </c>
      <c r="L660">
        <f>Mapping!AC$2*Valeurs!L660/(SUMPRODUCT(Mapping!$S$2:$AL$2,Valeurs!$B660:$U660))</f>
        <v>0.13256730336270847</v>
      </c>
      <c r="M660">
        <f>Mapping!AD$2*Valeurs!M660/(SUMPRODUCT(Mapping!$S$2:$AL$2,Valeurs!$B660:$U660))</f>
        <v>5.6859494300935391E-2</v>
      </c>
      <c r="N660">
        <f>Mapping!AE$2*Valeurs!N660/(SUMPRODUCT(Mapping!$S$2:$AL$2,Valeurs!$B660:$U660))</f>
        <v>4.2165414894731752E-2</v>
      </c>
      <c r="O660">
        <f>Mapping!AF$2*Valeurs!O660/(SUMPRODUCT(Mapping!$S$2:$AL$2,Valeurs!$B660:$U660))</f>
        <v>2.9651923644990391E-2</v>
      </c>
      <c r="P660">
        <f>Mapping!AG$2*Valeurs!P660/(SUMPRODUCT(Mapping!$S$2:$AL$2,Valeurs!$B660:$U660))</f>
        <v>6.3783703145347842E-2</v>
      </c>
      <c r="Q660">
        <f>Mapping!AH$2*Valeurs!Q660/(SUMPRODUCT(Mapping!$S$2:$AL$2,Valeurs!$B660:$U660))</f>
        <v>3.2854548012327657E-2</v>
      </c>
      <c r="R660">
        <f>Mapping!AI$2*Valeurs!R660/(SUMPRODUCT(Mapping!$S$2:$AL$2,Valeurs!$B660:$U660))</f>
        <v>8.3165151684231331E-2</v>
      </c>
      <c r="S660">
        <f>Mapping!AJ$2*Valeurs!S660/(SUMPRODUCT(Mapping!$S$2:$AL$2,Valeurs!$B660:$U660))</f>
        <v>2.9170320499322035E-2</v>
      </c>
      <c r="T660">
        <f>Mapping!AK$2*Valeurs!T660/(SUMPRODUCT(Mapping!$S$2:$AL$2,Valeurs!$B660:$U660))</f>
        <v>2.8394917761980627E-2</v>
      </c>
      <c r="U660">
        <f>Mapping!AL$2*Valeurs!U660/(SUMPRODUCT(Mapping!$S$2:$AL$2,Valeurs!$B660:$U660))</f>
        <v>6.3172950887031981E-2</v>
      </c>
      <c r="V660">
        <f>SUMPRODUCT(B660:U660,Rendements!B660:U660)</f>
        <v>4.9741597054039433E-3</v>
      </c>
      <c r="W660">
        <f t="shared" si="10"/>
        <v>1.2064165351862042</v>
      </c>
    </row>
    <row r="661" spans="1:23" x14ac:dyDescent="0.25">
      <c r="A661" s="1" t="s">
        <v>680</v>
      </c>
      <c r="B661">
        <f>Mapping!S$2*Valeurs!B661/(SUMPRODUCT(Mapping!$S$2:$AL$2,Valeurs!$B661:$U661))</f>
        <v>4.7983389765032289E-2</v>
      </c>
      <c r="C661">
        <f>Mapping!T$2*Valeurs!C661/(SUMPRODUCT(Mapping!$S$2:$AL$2,Valeurs!$B661:$U661))</f>
        <v>4.165285983070377E-2</v>
      </c>
      <c r="D661">
        <f>Mapping!U$2*Valeurs!D661/(SUMPRODUCT(Mapping!$S$2:$AL$2,Valeurs!$B661:$U661))</f>
        <v>2.6242136938257887E-2</v>
      </c>
      <c r="E661">
        <f>Mapping!V$2*Valeurs!E661/(SUMPRODUCT(Mapping!$S$2:$AL$2,Valeurs!$B661:$U661))</f>
        <v>3.8094827672743921E-2</v>
      </c>
      <c r="F661">
        <f>Mapping!W$2*Valeurs!F661/(SUMPRODUCT(Mapping!$S$2:$AL$2,Valeurs!$B661:$U661))</f>
        <v>5.2980237074755784E-2</v>
      </c>
      <c r="G661">
        <f>Mapping!X$2*Valeurs!G661/(SUMPRODUCT(Mapping!$S$2:$AL$2,Valeurs!$B661:$U661))</f>
        <v>6.1938313283296478E-2</v>
      </c>
      <c r="H661">
        <f>Mapping!Y$2*Valeurs!H661/(SUMPRODUCT(Mapping!$S$2:$AL$2,Valeurs!$B661:$U661))</f>
        <v>6.3749624605562924E-2</v>
      </c>
      <c r="I661">
        <f>Mapping!Z$2*Valeurs!I661/(SUMPRODUCT(Mapping!$S$2:$AL$2,Valeurs!$B661:$U661))</f>
        <v>5.8650192557830924E-2</v>
      </c>
      <c r="J661">
        <f>Mapping!AA$2*Valeurs!J661/(SUMPRODUCT(Mapping!$S$2:$AL$2,Valeurs!$B661:$U661))</f>
        <v>6.2084377593310015E-3</v>
      </c>
      <c r="K661">
        <f>Mapping!AB$2*Valeurs!K661/(SUMPRODUCT(Mapping!$S$2:$AL$2,Valeurs!$B661:$U661))</f>
        <v>3.9375218851171963E-2</v>
      </c>
      <c r="L661">
        <f>Mapping!AC$2*Valeurs!L661/(SUMPRODUCT(Mapping!$S$2:$AL$2,Valeurs!$B661:$U661))</f>
        <v>0.13200899192264512</v>
      </c>
      <c r="M661">
        <f>Mapping!AD$2*Valeurs!M661/(SUMPRODUCT(Mapping!$S$2:$AL$2,Valeurs!$B661:$U661))</f>
        <v>5.6113187929072481E-2</v>
      </c>
      <c r="N661">
        <f>Mapping!AE$2*Valeurs!N661/(SUMPRODUCT(Mapping!$S$2:$AL$2,Valeurs!$B661:$U661))</f>
        <v>4.166894881824737E-2</v>
      </c>
      <c r="O661">
        <f>Mapping!AF$2*Valeurs!O661/(SUMPRODUCT(Mapping!$S$2:$AL$2,Valeurs!$B661:$U661))</f>
        <v>3.0163888433162658E-2</v>
      </c>
      <c r="P661">
        <f>Mapping!AG$2*Valeurs!P661/(SUMPRODUCT(Mapping!$S$2:$AL$2,Valeurs!$B661:$U661))</f>
        <v>6.3407826514364524E-2</v>
      </c>
      <c r="Q661">
        <f>Mapping!AH$2*Valeurs!Q661/(SUMPRODUCT(Mapping!$S$2:$AL$2,Valeurs!$B661:$U661))</f>
        <v>3.3065674139369318E-2</v>
      </c>
      <c r="R661">
        <f>Mapping!AI$2*Valeurs!R661/(SUMPRODUCT(Mapping!$S$2:$AL$2,Valeurs!$B661:$U661))</f>
        <v>8.67141309319725E-2</v>
      </c>
      <c r="S661">
        <f>Mapping!AJ$2*Valeurs!S661/(SUMPRODUCT(Mapping!$S$2:$AL$2,Valeurs!$B661:$U661))</f>
        <v>2.9166747217932783E-2</v>
      </c>
      <c r="T661">
        <f>Mapping!AK$2*Valeurs!T661/(SUMPRODUCT(Mapping!$S$2:$AL$2,Valeurs!$B661:$U661))</f>
        <v>2.8711850556897886E-2</v>
      </c>
      <c r="U661">
        <f>Mapping!AL$2*Valeurs!U661/(SUMPRODUCT(Mapping!$S$2:$AL$2,Valeurs!$B661:$U661))</f>
        <v>6.2103515197648354E-2</v>
      </c>
      <c r="V661">
        <f>SUMPRODUCT(B661:U661,Rendements!B661:U661)</f>
        <v>-1.9713085200143473E-3</v>
      </c>
      <c r="W661">
        <f t="shared" si="10"/>
        <v>1.2040383159917054</v>
      </c>
    </row>
    <row r="662" spans="1:23" x14ac:dyDescent="0.25">
      <c r="A662" s="1" t="s">
        <v>681</v>
      </c>
      <c r="B662">
        <f>Mapping!S$2*Valeurs!B662/(SUMPRODUCT(Mapping!$S$2:$AL$2,Valeurs!$B662:$U662))</f>
        <v>4.7983389765032289E-2</v>
      </c>
      <c r="C662">
        <f>Mapping!T$2*Valeurs!C662/(SUMPRODUCT(Mapping!$S$2:$AL$2,Valeurs!$B662:$U662))</f>
        <v>4.165285983070377E-2</v>
      </c>
      <c r="D662">
        <f>Mapping!U$2*Valeurs!D662/(SUMPRODUCT(Mapping!$S$2:$AL$2,Valeurs!$B662:$U662))</f>
        <v>2.6242136938257887E-2</v>
      </c>
      <c r="E662">
        <f>Mapping!V$2*Valeurs!E662/(SUMPRODUCT(Mapping!$S$2:$AL$2,Valeurs!$B662:$U662))</f>
        <v>3.8094827672743921E-2</v>
      </c>
      <c r="F662">
        <f>Mapping!W$2*Valeurs!F662/(SUMPRODUCT(Mapping!$S$2:$AL$2,Valeurs!$B662:$U662))</f>
        <v>5.2980237074755784E-2</v>
      </c>
      <c r="G662">
        <f>Mapping!X$2*Valeurs!G662/(SUMPRODUCT(Mapping!$S$2:$AL$2,Valeurs!$B662:$U662))</f>
        <v>6.1938313283296478E-2</v>
      </c>
      <c r="H662">
        <f>Mapping!Y$2*Valeurs!H662/(SUMPRODUCT(Mapping!$S$2:$AL$2,Valeurs!$B662:$U662))</f>
        <v>6.3749624605562924E-2</v>
      </c>
      <c r="I662">
        <f>Mapping!Z$2*Valeurs!I662/(SUMPRODUCT(Mapping!$S$2:$AL$2,Valeurs!$B662:$U662))</f>
        <v>5.8650192557830924E-2</v>
      </c>
      <c r="J662">
        <f>Mapping!AA$2*Valeurs!J662/(SUMPRODUCT(Mapping!$S$2:$AL$2,Valeurs!$B662:$U662))</f>
        <v>6.2084377593310015E-3</v>
      </c>
      <c r="K662">
        <f>Mapping!AB$2*Valeurs!K662/(SUMPRODUCT(Mapping!$S$2:$AL$2,Valeurs!$B662:$U662))</f>
        <v>3.9375218851171963E-2</v>
      </c>
      <c r="L662">
        <f>Mapping!AC$2*Valeurs!L662/(SUMPRODUCT(Mapping!$S$2:$AL$2,Valeurs!$B662:$U662))</f>
        <v>0.13200899192264512</v>
      </c>
      <c r="M662">
        <f>Mapping!AD$2*Valeurs!M662/(SUMPRODUCT(Mapping!$S$2:$AL$2,Valeurs!$B662:$U662))</f>
        <v>5.6113187929072481E-2</v>
      </c>
      <c r="N662">
        <f>Mapping!AE$2*Valeurs!N662/(SUMPRODUCT(Mapping!$S$2:$AL$2,Valeurs!$B662:$U662))</f>
        <v>4.166894881824737E-2</v>
      </c>
      <c r="O662">
        <f>Mapping!AF$2*Valeurs!O662/(SUMPRODUCT(Mapping!$S$2:$AL$2,Valeurs!$B662:$U662))</f>
        <v>3.0163888433162658E-2</v>
      </c>
      <c r="P662">
        <f>Mapping!AG$2*Valeurs!P662/(SUMPRODUCT(Mapping!$S$2:$AL$2,Valeurs!$B662:$U662))</f>
        <v>6.3407826514364524E-2</v>
      </c>
      <c r="Q662">
        <f>Mapping!AH$2*Valeurs!Q662/(SUMPRODUCT(Mapping!$S$2:$AL$2,Valeurs!$B662:$U662))</f>
        <v>3.3065674139369318E-2</v>
      </c>
      <c r="R662">
        <f>Mapping!AI$2*Valeurs!R662/(SUMPRODUCT(Mapping!$S$2:$AL$2,Valeurs!$B662:$U662))</f>
        <v>8.67141309319725E-2</v>
      </c>
      <c r="S662">
        <f>Mapping!AJ$2*Valeurs!S662/(SUMPRODUCT(Mapping!$S$2:$AL$2,Valeurs!$B662:$U662))</f>
        <v>2.9166747217932783E-2</v>
      </c>
      <c r="T662">
        <f>Mapping!AK$2*Valeurs!T662/(SUMPRODUCT(Mapping!$S$2:$AL$2,Valeurs!$B662:$U662))</f>
        <v>2.8711850556897886E-2</v>
      </c>
      <c r="U662">
        <f>Mapping!AL$2*Valeurs!U662/(SUMPRODUCT(Mapping!$S$2:$AL$2,Valeurs!$B662:$U662))</f>
        <v>6.2103515197648354E-2</v>
      </c>
      <c r="V662">
        <f>SUMPRODUCT(B662:U662,Rendements!B662:U662)</f>
        <v>0</v>
      </c>
      <c r="W662">
        <f t="shared" si="10"/>
        <v>1.2040383159917054</v>
      </c>
    </row>
    <row r="663" spans="1:23" x14ac:dyDescent="0.25">
      <c r="A663" s="1" t="s">
        <v>682</v>
      </c>
      <c r="B663">
        <f>Mapping!S$2*Valeurs!B663/(SUMPRODUCT(Mapping!$S$2:$AL$2,Valeurs!$B663:$U663))</f>
        <v>4.8243403991298152E-2</v>
      </c>
      <c r="C663">
        <f>Mapping!T$2*Valeurs!C663/(SUMPRODUCT(Mapping!$S$2:$AL$2,Valeurs!$B663:$U663))</f>
        <v>4.1746556128294685E-2</v>
      </c>
      <c r="D663">
        <f>Mapping!U$2*Valeurs!D663/(SUMPRODUCT(Mapping!$S$2:$AL$2,Valeurs!$B663:$U663))</f>
        <v>2.6230689901255679E-2</v>
      </c>
      <c r="E663">
        <f>Mapping!V$2*Valeurs!E663/(SUMPRODUCT(Mapping!$S$2:$AL$2,Valeurs!$B663:$U663))</f>
        <v>3.8372297574913304E-2</v>
      </c>
      <c r="F663">
        <f>Mapping!W$2*Valeurs!F663/(SUMPRODUCT(Mapping!$S$2:$AL$2,Valeurs!$B663:$U663))</f>
        <v>5.2470667003564876E-2</v>
      </c>
      <c r="G663">
        <f>Mapping!X$2*Valeurs!G663/(SUMPRODUCT(Mapping!$S$2:$AL$2,Valeurs!$B663:$U663))</f>
        <v>6.2103764314124003E-2</v>
      </c>
      <c r="H663">
        <f>Mapping!Y$2*Valeurs!H663/(SUMPRODUCT(Mapping!$S$2:$AL$2,Valeurs!$B663:$U663))</f>
        <v>6.3700598256587151E-2</v>
      </c>
      <c r="I663">
        <f>Mapping!Z$2*Valeurs!I663/(SUMPRODUCT(Mapping!$S$2:$AL$2,Valeurs!$B663:$U663))</f>
        <v>5.9455192573333926E-2</v>
      </c>
      <c r="J663">
        <f>Mapping!AA$2*Valeurs!J663/(SUMPRODUCT(Mapping!$S$2:$AL$2,Valeurs!$B663:$U663))</f>
        <v>6.2002599437473117E-3</v>
      </c>
      <c r="K663">
        <f>Mapping!AB$2*Valeurs!K663/(SUMPRODUCT(Mapping!$S$2:$AL$2,Valeurs!$B663:$U663))</f>
        <v>3.9277809910254674E-2</v>
      </c>
      <c r="L663">
        <f>Mapping!AC$2*Valeurs!L663/(SUMPRODUCT(Mapping!$S$2:$AL$2,Valeurs!$B663:$U663))</f>
        <v>0.13245336889203574</v>
      </c>
      <c r="M663">
        <f>Mapping!AD$2*Valeurs!M663/(SUMPRODUCT(Mapping!$S$2:$AL$2,Valeurs!$B663:$U663))</f>
        <v>5.5174441709108575E-2</v>
      </c>
      <c r="N663">
        <f>Mapping!AE$2*Valeurs!N663/(SUMPRODUCT(Mapping!$S$2:$AL$2,Valeurs!$B663:$U663))</f>
        <v>4.1532265111357249E-2</v>
      </c>
      <c r="O663">
        <f>Mapping!AF$2*Valeurs!O663/(SUMPRODUCT(Mapping!$S$2:$AL$2,Valeurs!$B663:$U663))</f>
        <v>2.9369927603574746E-2</v>
      </c>
      <c r="P663">
        <f>Mapping!AG$2*Valeurs!P663/(SUMPRODUCT(Mapping!$S$2:$AL$2,Valeurs!$B663:$U663))</f>
        <v>6.3344546177988237E-2</v>
      </c>
      <c r="Q663">
        <f>Mapping!AH$2*Valeurs!Q663/(SUMPRODUCT(Mapping!$S$2:$AL$2,Valeurs!$B663:$U663))</f>
        <v>3.2917679310965182E-2</v>
      </c>
      <c r="R663">
        <f>Mapping!AI$2*Valeurs!R663/(SUMPRODUCT(Mapping!$S$2:$AL$2,Valeurs!$B663:$U663))</f>
        <v>8.8242598502653313E-2</v>
      </c>
      <c r="S663">
        <f>Mapping!AJ$2*Valeurs!S663/(SUMPRODUCT(Mapping!$S$2:$AL$2,Valeurs!$B663:$U663))</f>
        <v>2.9202189833093074E-2</v>
      </c>
      <c r="T663">
        <f>Mapping!AK$2*Valeurs!T663/(SUMPRODUCT(Mapping!$S$2:$AL$2,Valeurs!$B663:$U663))</f>
        <v>2.8280989658289363E-2</v>
      </c>
      <c r="U663">
        <f>Mapping!AL$2*Valeurs!U663/(SUMPRODUCT(Mapping!$S$2:$AL$2,Valeurs!$B663:$U663))</f>
        <v>6.1680753603560602E-2</v>
      </c>
      <c r="V663">
        <f>SUMPRODUCT(B663:U663,Rendements!B663:U663)</f>
        <v>-8.0706610859191501E-3</v>
      </c>
      <c r="W663">
        <f t="shared" si="10"/>
        <v>1.1943209308088756</v>
      </c>
    </row>
    <row r="664" spans="1:23" x14ac:dyDescent="0.25">
      <c r="A664" s="1" t="s">
        <v>683</v>
      </c>
      <c r="B664">
        <f>Mapping!S$2*Valeurs!B664/(SUMPRODUCT(Mapping!$S$2:$AL$2,Valeurs!$B664:$U664))</f>
        <v>4.814418002238742E-2</v>
      </c>
      <c r="C664">
        <f>Mapping!T$2*Valeurs!C664/(SUMPRODUCT(Mapping!$S$2:$AL$2,Valeurs!$B664:$U664))</f>
        <v>4.1771856421836458E-2</v>
      </c>
      <c r="D664">
        <f>Mapping!U$2*Valeurs!D664/(SUMPRODUCT(Mapping!$S$2:$AL$2,Valeurs!$B664:$U664))</f>
        <v>2.5602016412252702E-2</v>
      </c>
      <c r="E664">
        <f>Mapping!V$2*Valeurs!E664/(SUMPRODUCT(Mapping!$S$2:$AL$2,Valeurs!$B664:$U664))</f>
        <v>3.8509080809338417E-2</v>
      </c>
      <c r="F664">
        <f>Mapping!W$2*Valeurs!F664/(SUMPRODUCT(Mapping!$S$2:$AL$2,Valeurs!$B664:$U664))</f>
        <v>5.2500376649271291E-2</v>
      </c>
      <c r="G664">
        <f>Mapping!X$2*Valeurs!G664/(SUMPRODUCT(Mapping!$S$2:$AL$2,Valeurs!$B664:$U664))</f>
        <v>6.2268396268026903E-2</v>
      </c>
      <c r="H664">
        <f>Mapping!Y$2*Valeurs!H664/(SUMPRODUCT(Mapping!$S$2:$AL$2,Valeurs!$B664:$U664))</f>
        <v>6.4215778322747677E-2</v>
      </c>
      <c r="I664">
        <f>Mapping!Z$2*Valeurs!I664/(SUMPRODUCT(Mapping!$S$2:$AL$2,Valeurs!$B664:$U664))</f>
        <v>5.9873251769767905E-2</v>
      </c>
      <c r="J664">
        <f>Mapping!AA$2*Valeurs!J664/(SUMPRODUCT(Mapping!$S$2:$AL$2,Valeurs!$B664:$U664))</f>
        <v>6.1453085713256729E-3</v>
      </c>
      <c r="K664">
        <f>Mapping!AB$2*Valeurs!K664/(SUMPRODUCT(Mapping!$S$2:$AL$2,Valeurs!$B664:$U664))</f>
        <v>3.9414133086586402E-2</v>
      </c>
      <c r="L664">
        <f>Mapping!AC$2*Valeurs!L664/(SUMPRODUCT(Mapping!$S$2:$AL$2,Valeurs!$B664:$U664))</f>
        <v>0.13105708809934097</v>
      </c>
      <c r="M664">
        <f>Mapping!AD$2*Valeurs!M664/(SUMPRODUCT(Mapping!$S$2:$AL$2,Valeurs!$B664:$U664))</f>
        <v>5.3529547031822597E-2</v>
      </c>
      <c r="N664">
        <f>Mapping!AE$2*Valeurs!N664/(SUMPRODUCT(Mapping!$S$2:$AL$2,Valeurs!$B664:$U664))</f>
        <v>4.17942193007508E-2</v>
      </c>
      <c r="O664">
        <f>Mapping!AF$2*Valeurs!O664/(SUMPRODUCT(Mapping!$S$2:$AL$2,Valeurs!$B664:$U664))</f>
        <v>2.9425420017790461E-2</v>
      </c>
      <c r="P664">
        <f>Mapping!AG$2*Valeurs!P664/(SUMPRODUCT(Mapping!$S$2:$AL$2,Valeurs!$B664:$U664))</f>
        <v>6.3408617768263953E-2</v>
      </c>
      <c r="Q664">
        <f>Mapping!AH$2*Valeurs!Q664/(SUMPRODUCT(Mapping!$S$2:$AL$2,Valeurs!$B664:$U664))</f>
        <v>3.2782685864802798E-2</v>
      </c>
      <c r="R664">
        <f>Mapping!AI$2*Valeurs!R664/(SUMPRODUCT(Mapping!$S$2:$AL$2,Valeurs!$B664:$U664))</f>
        <v>8.8691927505522225E-2</v>
      </c>
      <c r="S664">
        <f>Mapping!AJ$2*Valeurs!S664/(SUMPRODUCT(Mapping!$S$2:$AL$2,Valeurs!$B664:$U664))</f>
        <v>2.9218332609864641E-2</v>
      </c>
      <c r="T664">
        <f>Mapping!AK$2*Valeurs!T664/(SUMPRODUCT(Mapping!$S$2:$AL$2,Valeurs!$B664:$U664))</f>
        <v>2.9579225104265982E-2</v>
      </c>
      <c r="U664">
        <f>Mapping!AL$2*Valeurs!U664/(SUMPRODUCT(Mapping!$S$2:$AL$2,Valeurs!$B664:$U664))</f>
        <v>6.2068558364034819E-2</v>
      </c>
      <c r="V664">
        <f>SUMPRODUCT(B664:U664,Rendements!B664:U664)</f>
        <v>4.2732224932260339E-3</v>
      </c>
      <c r="W664">
        <f t="shared" si="10"/>
        <v>1.1994245298745387</v>
      </c>
    </row>
    <row r="665" spans="1:23" x14ac:dyDescent="0.25">
      <c r="A665" s="1" t="s">
        <v>684</v>
      </c>
      <c r="B665">
        <f>Mapping!S$2*Valeurs!B665/(SUMPRODUCT(Mapping!$S$2:$AL$2,Valeurs!$B665:$U665))</f>
        <v>4.7616199109850564E-2</v>
      </c>
      <c r="C665">
        <f>Mapping!T$2*Valeurs!C665/(SUMPRODUCT(Mapping!$S$2:$AL$2,Valeurs!$B665:$U665))</f>
        <v>4.2261189011600454E-2</v>
      </c>
      <c r="D665">
        <f>Mapping!U$2*Valeurs!D665/(SUMPRODUCT(Mapping!$S$2:$AL$2,Valeurs!$B665:$U665))</f>
        <v>2.5597722238819811E-2</v>
      </c>
      <c r="E665">
        <f>Mapping!V$2*Valeurs!E665/(SUMPRODUCT(Mapping!$S$2:$AL$2,Valeurs!$B665:$U665))</f>
        <v>3.9054802774160943E-2</v>
      </c>
      <c r="F665">
        <f>Mapping!W$2*Valeurs!F665/(SUMPRODUCT(Mapping!$S$2:$AL$2,Valeurs!$B665:$U665))</f>
        <v>5.187945172571392E-2</v>
      </c>
      <c r="G665">
        <f>Mapping!X$2*Valeurs!G665/(SUMPRODUCT(Mapping!$S$2:$AL$2,Valeurs!$B665:$U665))</f>
        <v>6.3515688524720629E-2</v>
      </c>
      <c r="H665">
        <f>Mapping!Y$2*Valeurs!H665/(SUMPRODUCT(Mapping!$S$2:$AL$2,Valeurs!$B665:$U665))</f>
        <v>6.4302042818516966E-2</v>
      </c>
      <c r="I665">
        <f>Mapping!Z$2*Valeurs!I665/(SUMPRODUCT(Mapping!$S$2:$AL$2,Valeurs!$B665:$U665))</f>
        <v>5.9238579136648574E-2</v>
      </c>
      <c r="J665">
        <f>Mapping!AA$2*Valeurs!J665/(SUMPRODUCT(Mapping!$S$2:$AL$2,Valeurs!$B665:$U665))</f>
        <v>6.1737973542566032E-3</v>
      </c>
      <c r="K665">
        <f>Mapping!AB$2*Valeurs!K665/(SUMPRODUCT(Mapping!$S$2:$AL$2,Valeurs!$B665:$U665))</f>
        <v>3.9215119774317991E-2</v>
      </c>
      <c r="L665">
        <f>Mapping!AC$2*Valeurs!L665/(SUMPRODUCT(Mapping!$S$2:$AL$2,Valeurs!$B665:$U665))</f>
        <v>0.13146158332008043</v>
      </c>
      <c r="M665">
        <f>Mapping!AD$2*Valeurs!M665/(SUMPRODUCT(Mapping!$S$2:$AL$2,Valeurs!$B665:$U665))</f>
        <v>5.4158843963869524E-2</v>
      </c>
      <c r="N665">
        <f>Mapping!AE$2*Valeurs!N665/(SUMPRODUCT(Mapping!$S$2:$AL$2,Valeurs!$B665:$U665))</f>
        <v>4.2082927108677601E-2</v>
      </c>
      <c r="O665">
        <f>Mapping!AF$2*Valeurs!O665/(SUMPRODUCT(Mapping!$S$2:$AL$2,Valeurs!$B665:$U665))</f>
        <v>2.9772299016761969E-2</v>
      </c>
      <c r="P665">
        <f>Mapping!AG$2*Valeurs!P665/(SUMPRODUCT(Mapping!$S$2:$AL$2,Valeurs!$B665:$U665))</f>
        <v>6.2620887592712574E-2</v>
      </c>
      <c r="Q665">
        <f>Mapping!AH$2*Valeurs!Q665/(SUMPRODUCT(Mapping!$S$2:$AL$2,Valeurs!$B665:$U665))</f>
        <v>3.2777187292485972E-2</v>
      </c>
      <c r="R665">
        <f>Mapping!AI$2*Valeurs!R665/(SUMPRODUCT(Mapping!$S$2:$AL$2,Valeurs!$B665:$U665))</f>
        <v>8.9758478847357173E-2</v>
      </c>
      <c r="S665">
        <f>Mapping!AJ$2*Valeurs!S665/(SUMPRODUCT(Mapping!$S$2:$AL$2,Valeurs!$B665:$U665))</f>
        <v>2.8873740810808703E-2</v>
      </c>
      <c r="T665">
        <f>Mapping!AK$2*Valeurs!T665/(SUMPRODUCT(Mapping!$S$2:$AL$2,Valeurs!$B665:$U665))</f>
        <v>2.8586183598255356E-2</v>
      </c>
      <c r="U665">
        <f>Mapping!AL$2*Valeurs!U665/(SUMPRODUCT(Mapping!$S$2:$AL$2,Valeurs!$B665:$U665))</f>
        <v>6.1053275980384319E-2</v>
      </c>
      <c r="V665">
        <f>SUMPRODUCT(B665:U665,Rendements!B665:U665)</f>
        <v>3.1869941588085295E-4</v>
      </c>
      <c r="W665">
        <f t="shared" si="10"/>
        <v>1.1998067857716028</v>
      </c>
    </row>
    <row r="666" spans="1:23" x14ac:dyDescent="0.25">
      <c r="A666" s="1" t="s">
        <v>685</v>
      </c>
      <c r="B666">
        <f>Mapping!S$2*Valeurs!B666/(SUMPRODUCT(Mapping!$S$2:$AL$2,Valeurs!$B666:$U666))</f>
        <v>4.6781622604975134E-2</v>
      </c>
      <c r="C666">
        <f>Mapping!T$2*Valeurs!C666/(SUMPRODUCT(Mapping!$S$2:$AL$2,Valeurs!$B666:$U666))</f>
        <v>4.2245513419961238E-2</v>
      </c>
      <c r="D666">
        <f>Mapping!U$2*Valeurs!D666/(SUMPRODUCT(Mapping!$S$2:$AL$2,Valeurs!$B666:$U666))</f>
        <v>2.5901618014352031E-2</v>
      </c>
      <c r="E666">
        <f>Mapping!V$2*Valeurs!E666/(SUMPRODUCT(Mapping!$S$2:$AL$2,Valeurs!$B666:$U666))</f>
        <v>3.8690733142572188E-2</v>
      </c>
      <c r="F666">
        <f>Mapping!W$2*Valeurs!F666/(SUMPRODUCT(Mapping!$S$2:$AL$2,Valeurs!$B666:$U666))</f>
        <v>5.0748985636167684E-2</v>
      </c>
      <c r="G666">
        <f>Mapping!X$2*Valeurs!G666/(SUMPRODUCT(Mapping!$S$2:$AL$2,Valeurs!$B666:$U666))</f>
        <v>6.2585591991830752E-2</v>
      </c>
      <c r="H666">
        <f>Mapping!Y$2*Valeurs!H666/(SUMPRODUCT(Mapping!$S$2:$AL$2,Valeurs!$B666:$U666))</f>
        <v>6.374298566195459E-2</v>
      </c>
      <c r="I666">
        <f>Mapping!Z$2*Valeurs!I666/(SUMPRODUCT(Mapping!$S$2:$AL$2,Valeurs!$B666:$U666))</f>
        <v>5.9148644225984828E-2</v>
      </c>
      <c r="J666">
        <f>Mapping!AA$2*Valeurs!J666/(SUMPRODUCT(Mapping!$S$2:$AL$2,Valeurs!$B666:$U666))</f>
        <v>6.1929152158109717E-3</v>
      </c>
      <c r="K666">
        <f>Mapping!AB$2*Valeurs!K666/(SUMPRODUCT(Mapping!$S$2:$AL$2,Valeurs!$B666:$U666))</f>
        <v>3.9054394868820765E-2</v>
      </c>
      <c r="L666">
        <f>Mapping!AC$2*Valeurs!L666/(SUMPRODUCT(Mapping!$S$2:$AL$2,Valeurs!$B666:$U666))</f>
        <v>0.13438912067393466</v>
      </c>
      <c r="M666">
        <f>Mapping!AD$2*Valeurs!M666/(SUMPRODUCT(Mapping!$S$2:$AL$2,Valeurs!$B666:$U666))</f>
        <v>5.465149254049087E-2</v>
      </c>
      <c r="N666">
        <f>Mapping!AE$2*Valeurs!N666/(SUMPRODUCT(Mapping!$S$2:$AL$2,Valeurs!$B666:$U666))</f>
        <v>4.2530579282823992E-2</v>
      </c>
      <c r="O666">
        <f>Mapping!AF$2*Valeurs!O666/(SUMPRODUCT(Mapping!$S$2:$AL$2,Valeurs!$B666:$U666))</f>
        <v>2.8876866229808947E-2</v>
      </c>
      <c r="P666">
        <f>Mapping!AG$2*Valeurs!P666/(SUMPRODUCT(Mapping!$S$2:$AL$2,Valeurs!$B666:$U666))</f>
        <v>6.3939271356482572E-2</v>
      </c>
      <c r="Q666">
        <f>Mapping!AH$2*Valeurs!Q666/(SUMPRODUCT(Mapping!$S$2:$AL$2,Valeurs!$B666:$U666))</f>
        <v>3.3068154011852549E-2</v>
      </c>
      <c r="R666">
        <f>Mapping!AI$2*Valeurs!R666/(SUMPRODUCT(Mapping!$S$2:$AL$2,Valeurs!$B666:$U666))</f>
        <v>8.8438819733277246E-2</v>
      </c>
      <c r="S666">
        <f>Mapping!AJ$2*Valeurs!S666/(SUMPRODUCT(Mapping!$S$2:$AL$2,Valeurs!$B666:$U666))</f>
        <v>2.9088121647760257E-2</v>
      </c>
      <c r="T666">
        <f>Mapping!AK$2*Valeurs!T666/(SUMPRODUCT(Mapping!$S$2:$AL$2,Valeurs!$B666:$U666))</f>
        <v>3.0641618050525562E-2</v>
      </c>
      <c r="U666">
        <f>Mapping!AL$2*Valeurs!U666/(SUMPRODUCT(Mapping!$S$2:$AL$2,Valeurs!$B666:$U666))</f>
        <v>5.9282951690613268E-2</v>
      </c>
      <c r="V666">
        <f>SUMPRODUCT(B666:U666,Rendements!B666:U666)</f>
        <v>5.4030250436547852E-5</v>
      </c>
      <c r="W666">
        <f t="shared" si="10"/>
        <v>1.1998716116327135</v>
      </c>
    </row>
    <row r="667" spans="1:23" x14ac:dyDescent="0.25">
      <c r="A667" s="1" t="s">
        <v>686</v>
      </c>
      <c r="B667">
        <f>Mapping!S$2*Valeurs!B667/(SUMPRODUCT(Mapping!$S$2:$AL$2,Valeurs!$B667:$U667))</f>
        <v>4.7834593922424673E-2</v>
      </c>
      <c r="C667">
        <f>Mapping!T$2*Valeurs!C667/(SUMPRODUCT(Mapping!$S$2:$AL$2,Valeurs!$B667:$U667))</f>
        <v>4.321320900760544E-2</v>
      </c>
      <c r="D667">
        <f>Mapping!U$2*Valeurs!D667/(SUMPRODUCT(Mapping!$S$2:$AL$2,Valeurs!$B667:$U667))</f>
        <v>2.54003382395603E-2</v>
      </c>
      <c r="E667">
        <f>Mapping!V$2*Valeurs!E667/(SUMPRODUCT(Mapping!$S$2:$AL$2,Valeurs!$B667:$U667))</f>
        <v>3.9593094880926327E-2</v>
      </c>
      <c r="F667">
        <f>Mapping!W$2*Valeurs!F667/(SUMPRODUCT(Mapping!$S$2:$AL$2,Valeurs!$B667:$U667))</f>
        <v>5.07906180257085E-2</v>
      </c>
      <c r="G667">
        <f>Mapping!X$2*Valeurs!G667/(SUMPRODUCT(Mapping!$S$2:$AL$2,Valeurs!$B667:$U667))</f>
        <v>6.3055388533509921E-2</v>
      </c>
      <c r="H667">
        <f>Mapping!Y$2*Valeurs!H667/(SUMPRODUCT(Mapping!$S$2:$AL$2,Valeurs!$B667:$U667))</f>
        <v>6.409200742182139E-2</v>
      </c>
      <c r="I667">
        <f>Mapping!Z$2*Valeurs!I667/(SUMPRODUCT(Mapping!$S$2:$AL$2,Valeurs!$B667:$U667))</f>
        <v>5.8993675157751183E-2</v>
      </c>
      <c r="J667">
        <f>Mapping!AA$2*Valeurs!J667/(SUMPRODUCT(Mapping!$S$2:$AL$2,Valeurs!$B667:$U667))</f>
        <v>6.2259934522967226E-3</v>
      </c>
      <c r="K667">
        <f>Mapping!AB$2*Valeurs!K667/(SUMPRODUCT(Mapping!$S$2:$AL$2,Valeurs!$B667:$U667))</f>
        <v>3.9697526013598439E-2</v>
      </c>
      <c r="L667">
        <f>Mapping!AC$2*Valeurs!L667/(SUMPRODUCT(Mapping!$S$2:$AL$2,Valeurs!$B667:$U667))</f>
        <v>0.13405470714579223</v>
      </c>
      <c r="M667">
        <f>Mapping!AD$2*Valeurs!M667/(SUMPRODUCT(Mapping!$S$2:$AL$2,Valeurs!$B667:$U667))</f>
        <v>5.530769087091577E-2</v>
      </c>
      <c r="N667">
        <f>Mapping!AE$2*Valeurs!N667/(SUMPRODUCT(Mapping!$S$2:$AL$2,Valeurs!$B667:$U667))</f>
        <v>4.2935558860910758E-2</v>
      </c>
      <c r="O667">
        <f>Mapping!AF$2*Valeurs!O667/(SUMPRODUCT(Mapping!$S$2:$AL$2,Valeurs!$B667:$U667))</f>
        <v>3.0070231117093536E-2</v>
      </c>
      <c r="P667">
        <f>Mapping!AG$2*Valeurs!P667/(SUMPRODUCT(Mapping!$S$2:$AL$2,Valeurs!$B667:$U667))</f>
        <v>6.3349414933032935E-2</v>
      </c>
      <c r="Q667">
        <f>Mapping!AH$2*Valeurs!Q667/(SUMPRODUCT(Mapping!$S$2:$AL$2,Valeurs!$B667:$U667))</f>
        <v>3.2506540331693728E-2</v>
      </c>
      <c r="R667">
        <f>Mapping!AI$2*Valeurs!R667/(SUMPRODUCT(Mapping!$S$2:$AL$2,Valeurs!$B667:$U667))</f>
        <v>8.4237692094488392E-2</v>
      </c>
      <c r="S667">
        <f>Mapping!AJ$2*Valeurs!S667/(SUMPRODUCT(Mapping!$S$2:$AL$2,Valeurs!$B667:$U667))</f>
        <v>2.8881122073046168E-2</v>
      </c>
      <c r="T667">
        <f>Mapping!AK$2*Valeurs!T667/(SUMPRODUCT(Mapping!$S$2:$AL$2,Valeurs!$B667:$U667))</f>
        <v>3.0536076578330164E-2</v>
      </c>
      <c r="U667">
        <f>Mapping!AL$2*Valeurs!U667/(SUMPRODUCT(Mapping!$S$2:$AL$2,Valeurs!$B667:$U667))</f>
        <v>5.9224521339493248E-2</v>
      </c>
      <c r="V667">
        <f>SUMPRODUCT(B667:U667,Rendements!B667:U667)</f>
        <v>4.7933718197476732E-4</v>
      </c>
      <c r="W667">
        <f t="shared" si="10"/>
        <v>1.200446754709765</v>
      </c>
    </row>
    <row r="668" spans="1:23" x14ac:dyDescent="0.25">
      <c r="A668" s="1" t="s">
        <v>687</v>
      </c>
      <c r="B668">
        <f>Mapping!S$2*Valeurs!B668/(SUMPRODUCT(Mapping!$S$2:$AL$2,Valeurs!$B668:$U668))</f>
        <v>4.7248572560575436E-2</v>
      </c>
      <c r="C668">
        <f>Mapping!T$2*Valeurs!C668/(SUMPRODUCT(Mapping!$S$2:$AL$2,Valeurs!$B668:$U668))</f>
        <v>4.3752713430919681E-2</v>
      </c>
      <c r="D668">
        <f>Mapping!U$2*Valeurs!D668/(SUMPRODUCT(Mapping!$S$2:$AL$2,Valeurs!$B668:$U668))</f>
        <v>2.5144634175984389E-2</v>
      </c>
      <c r="E668">
        <f>Mapping!V$2*Valeurs!E668/(SUMPRODUCT(Mapping!$S$2:$AL$2,Valeurs!$B668:$U668))</f>
        <v>3.9894746803620332E-2</v>
      </c>
      <c r="F668">
        <f>Mapping!W$2*Valeurs!F668/(SUMPRODUCT(Mapping!$S$2:$AL$2,Valeurs!$B668:$U668))</f>
        <v>5.1660612210695886E-2</v>
      </c>
      <c r="G668">
        <f>Mapping!X$2*Valeurs!G668/(SUMPRODUCT(Mapping!$S$2:$AL$2,Valeurs!$B668:$U668))</f>
        <v>6.3286310786217131E-2</v>
      </c>
      <c r="H668">
        <f>Mapping!Y$2*Valeurs!H668/(SUMPRODUCT(Mapping!$S$2:$AL$2,Valeurs!$B668:$U668))</f>
        <v>6.3885279643824955E-2</v>
      </c>
      <c r="I668">
        <f>Mapping!Z$2*Valeurs!I668/(SUMPRODUCT(Mapping!$S$2:$AL$2,Valeurs!$B668:$U668))</f>
        <v>5.906306272496363E-2</v>
      </c>
      <c r="J668">
        <f>Mapping!AA$2*Valeurs!J668/(SUMPRODUCT(Mapping!$S$2:$AL$2,Valeurs!$B668:$U668))</f>
        <v>6.3654109323375875E-3</v>
      </c>
      <c r="K668">
        <f>Mapping!AB$2*Valeurs!K668/(SUMPRODUCT(Mapping!$S$2:$AL$2,Valeurs!$B668:$U668))</f>
        <v>3.9953746624463063E-2</v>
      </c>
      <c r="L668">
        <f>Mapping!AC$2*Valeurs!L668/(SUMPRODUCT(Mapping!$S$2:$AL$2,Valeurs!$B668:$U668))</f>
        <v>0.12894073597147579</v>
      </c>
      <c r="M668">
        <f>Mapping!AD$2*Valeurs!M668/(SUMPRODUCT(Mapping!$S$2:$AL$2,Valeurs!$B668:$U668))</f>
        <v>5.5493463872648065E-2</v>
      </c>
      <c r="N668">
        <f>Mapping!AE$2*Valeurs!N668/(SUMPRODUCT(Mapping!$S$2:$AL$2,Valeurs!$B668:$U668))</f>
        <v>4.3102604878221283E-2</v>
      </c>
      <c r="O668">
        <f>Mapping!AF$2*Valeurs!O668/(SUMPRODUCT(Mapping!$S$2:$AL$2,Valeurs!$B668:$U668))</f>
        <v>3.0038826610791793E-2</v>
      </c>
      <c r="P668">
        <f>Mapping!AG$2*Valeurs!P668/(SUMPRODUCT(Mapping!$S$2:$AL$2,Valeurs!$B668:$U668))</f>
        <v>6.3562199281552587E-2</v>
      </c>
      <c r="Q668">
        <f>Mapping!AH$2*Valeurs!Q668/(SUMPRODUCT(Mapping!$S$2:$AL$2,Valeurs!$B668:$U668))</f>
        <v>3.2615726549347343E-2</v>
      </c>
      <c r="R668">
        <f>Mapping!AI$2*Valeurs!R668/(SUMPRODUCT(Mapping!$S$2:$AL$2,Valeurs!$B668:$U668))</f>
        <v>8.6284311102415676E-2</v>
      </c>
      <c r="S668">
        <f>Mapping!AJ$2*Valeurs!S668/(SUMPRODUCT(Mapping!$S$2:$AL$2,Valeurs!$B668:$U668))</f>
        <v>2.9319050060130854E-2</v>
      </c>
      <c r="T668">
        <f>Mapping!AK$2*Valeurs!T668/(SUMPRODUCT(Mapping!$S$2:$AL$2,Valeurs!$B668:$U668))</f>
        <v>3.048476708598824E-2</v>
      </c>
      <c r="U668">
        <f>Mapping!AL$2*Valeurs!U668/(SUMPRODUCT(Mapping!$S$2:$AL$2,Valeurs!$B668:$U668))</f>
        <v>5.9903224693826251E-2</v>
      </c>
      <c r="V668">
        <f>SUMPRODUCT(B668:U668,Rendements!B668:U668)</f>
        <v>-3.0469000179052953E-3</v>
      </c>
      <c r="W668">
        <f t="shared" si="10"/>
        <v>1.1967891134713455</v>
      </c>
    </row>
    <row r="669" spans="1:23" x14ac:dyDescent="0.25">
      <c r="A669" s="1" t="s">
        <v>688</v>
      </c>
      <c r="B669">
        <f>Mapping!S$2*Valeurs!B669/(SUMPRODUCT(Mapping!$S$2:$AL$2,Valeurs!$B669:$U669))</f>
        <v>4.6548599658648757E-2</v>
      </c>
      <c r="C669">
        <f>Mapping!T$2*Valeurs!C669/(SUMPRODUCT(Mapping!$S$2:$AL$2,Valeurs!$B669:$U669))</f>
        <v>4.3092455742029252E-2</v>
      </c>
      <c r="D669">
        <f>Mapping!U$2*Valeurs!D669/(SUMPRODUCT(Mapping!$S$2:$AL$2,Valeurs!$B669:$U669))</f>
        <v>2.4392256876238711E-2</v>
      </c>
      <c r="E669">
        <f>Mapping!V$2*Valeurs!E669/(SUMPRODUCT(Mapping!$S$2:$AL$2,Valeurs!$B669:$U669))</f>
        <v>3.9573520746469824E-2</v>
      </c>
      <c r="F669">
        <f>Mapping!W$2*Valeurs!F669/(SUMPRODUCT(Mapping!$S$2:$AL$2,Valeurs!$B669:$U669))</f>
        <v>5.2273308426172373E-2</v>
      </c>
      <c r="G669">
        <f>Mapping!X$2*Valeurs!G669/(SUMPRODUCT(Mapping!$S$2:$AL$2,Valeurs!$B669:$U669))</f>
        <v>6.3283997648173898E-2</v>
      </c>
      <c r="H669">
        <f>Mapping!Y$2*Valeurs!H669/(SUMPRODUCT(Mapping!$S$2:$AL$2,Valeurs!$B669:$U669))</f>
        <v>6.3847230803444607E-2</v>
      </c>
      <c r="I669">
        <f>Mapping!Z$2*Valeurs!I669/(SUMPRODUCT(Mapping!$S$2:$AL$2,Valeurs!$B669:$U669))</f>
        <v>5.8930566624739604E-2</v>
      </c>
      <c r="J669">
        <f>Mapping!AA$2*Valeurs!J669/(SUMPRODUCT(Mapping!$S$2:$AL$2,Valeurs!$B669:$U669))</f>
        <v>6.4106596483418914E-3</v>
      </c>
      <c r="K669">
        <f>Mapping!AB$2*Valeurs!K669/(SUMPRODUCT(Mapping!$S$2:$AL$2,Valeurs!$B669:$U669))</f>
        <v>4.0499672462045312E-2</v>
      </c>
      <c r="L669">
        <f>Mapping!AC$2*Valeurs!L669/(SUMPRODUCT(Mapping!$S$2:$AL$2,Valeurs!$B669:$U669))</f>
        <v>0.12959902022659558</v>
      </c>
      <c r="M669">
        <f>Mapping!AD$2*Valeurs!M669/(SUMPRODUCT(Mapping!$S$2:$AL$2,Valeurs!$B669:$U669))</f>
        <v>5.6376565722403536E-2</v>
      </c>
      <c r="N669">
        <f>Mapping!AE$2*Valeurs!N669/(SUMPRODUCT(Mapping!$S$2:$AL$2,Valeurs!$B669:$U669))</f>
        <v>4.3590991075464582E-2</v>
      </c>
      <c r="O669">
        <f>Mapping!AF$2*Valeurs!O669/(SUMPRODUCT(Mapping!$S$2:$AL$2,Valeurs!$B669:$U669))</f>
        <v>2.9968492921864771E-2</v>
      </c>
      <c r="P669">
        <f>Mapping!AG$2*Valeurs!P669/(SUMPRODUCT(Mapping!$S$2:$AL$2,Valeurs!$B669:$U669))</f>
        <v>6.3870657620463539E-2</v>
      </c>
      <c r="Q669">
        <f>Mapping!AH$2*Valeurs!Q669/(SUMPRODUCT(Mapping!$S$2:$AL$2,Valeurs!$B669:$U669))</f>
        <v>3.2954241355200801E-2</v>
      </c>
      <c r="R669">
        <f>Mapping!AI$2*Valeurs!R669/(SUMPRODUCT(Mapping!$S$2:$AL$2,Valeurs!$B669:$U669))</f>
        <v>8.3991534356987946E-2</v>
      </c>
      <c r="S669">
        <f>Mapping!AJ$2*Valeurs!S669/(SUMPRODUCT(Mapping!$S$2:$AL$2,Valeurs!$B669:$U669))</f>
        <v>3.0259203020911746E-2</v>
      </c>
      <c r="T669">
        <f>Mapping!AK$2*Valeurs!T669/(SUMPRODUCT(Mapping!$S$2:$AL$2,Valeurs!$B669:$U669))</f>
        <v>3.0350620552696987E-2</v>
      </c>
      <c r="U669">
        <f>Mapping!AL$2*Valeurs!U669/(SUMPRODUCT(Mapping!$S$2:$AL$2,Valeurs!$B669:$U669))</f>
        <v>6.0186404511106184E-2</v>
      </c>
      <c r="V669">
        <f>SUMPRODUCT(B669:U669,Rendements!B669:U669)</f>
        <v>-1.5951504816280439E-3</v>
      </c>
      <c r="W669">
        <f t="shared" si="10"/>
        <v>1.1948800547405845</v>
      </c>
    </row>
    <row r="670" spans="1:23" x14ac:dyDescent="0.25">
      <c r="A670" s="1" t="s">
        <v>689</v>
      </c>
      <c r="B670">
        <f>Mapping!S$2*Valeurs!B670/(SUMPRODUCT(Mapping!$S$2:$AL$2,Valeurs!$B670:$U670))</f>
        <v>4.790739269520531E-2</v>
      </c>
      <c r="C670">
        <f>Mapping!T$2*Valeurs!C670/(SUMPRODUCT(Mapping!$S$2:$AL$2,Valeurs!$B670:$U670))</f>
        <v>4.3618034338457401E-2</v>
      </c>
      <c r="D670">
        <f>Mapping!U$2*Valeurs!D670/(SUMPRODUCT(Mapping!$S$2:$AL$2,Valeurs!$B670:$U670))</f>
        <v>2.4441565499857335E-2</v>
      </c>
      <c r="E670">
        <f>Mapping!V$2*Valeurs!E670/(SUMPRODUCT(Mapping!$S$2:$AL$2,Valeurs!$B670:$U670))</f>
        <v>4.0426014717265299E-2</v>
      </c>
      <c r="F670">
        <f>Mapping!W$2*Valeurs!F670/(SUMPRODUCT(Mapping!$S$2:$AL$2,Valeurs!$B670:$U670))</f>
        <v>5.1932025420972888E-2</v>
      </c>
      <c r="G670">
        <f>Mapping!X$2*Valeurs!G670/(SUMPRODUCT(Mapping!$S$2:$AL$2,Valeurs!$B670:$U670))</f>
        <v>6.3851462195961758E-2</v>
      </c>
      <c r="H670">
        <f>Mapping!Y$2*Valeurs!H670/(SUMPRODUCT(Mapping!$S$2:$AL$2,Valeurs!$B670:$U670))</f>
        <v>6.3960024622820189E-2</v>
      </c>
      <c r="I670">
        <f>Mapping!Z$2*Valeurs!I670/(SUMPRODUCT(Mapping!$S$2:$AL$2,Valeurs!$B670:$U670))</f>
        <v>5.9218898578488062E-2</v>
      </c>
      <c r="J670">
        <f>Mapping!AA$2*Valeurs!J670/(SUMPRODUCT(Mapping!$S$2:$AL$2,Valeurs!$B670:$U670))</f>
        <v>6.3200039043360247E-3</v>
      </c>
      <c r="K670">
        <f>Mapping!AB$2*Valeurs!K670/(SUMPRODUCT(Mapping!$S$2:$AL$2,Valeurs!$B670:$U670))</f>
        <v>3.9469797754374834E-2</v>
      </c>
      <c r="L670">
        <f>Mapping!AC$2*Valeurs!L670/(SUMPRODUCT(Mapping!$S$2:$AL$2,Valeurs!$B670:$U670))</f>
        <v>0.12898868192321694</v>
      </c>
      <c r="M670">
        <f>Mapping!AD$2*Valeurs!M670/(SUMPRODUCT(Mapping!$S$2:$AL$2,Valeurs!$B670:$U670))</f>
        <v>5.722301446774495E-2</v>
      </c>
      <c r="N670">
        <f>Mapping!AE$2*Valeurs!N670/(SUMPRODUCT(Mapping!$S$2:$AL$2,Valeurs!$B670:$U670))</f>
        <v>4.3638364247382738E-2</v>
      </c>
      <c r="O670">
        <f>Mapping!AF$2*Valeurs!O670/(SUMPRODUCT(Mapping!$S$2:$AL$2,Valeurs!$B670:$U670))</f>
        <v>3.0266636098149825E-2</v>
      </c>
      <c r="P670">
        <f>Mapping!AG$2*Valeurs!P670/(SUMPRODUCT(Mapping!$S$2:$AL$2,Valeurs!$B670:$U670))</f>
        <v>6.3092750037970477E-2</v>
      </c>
      <c r="Q670">
        <f>Mapping!AH$2*Valeurs!Q670/(SUMPRODUCT(Mapping!$S$2:$AL$2,Valeurs!$B670:$U670))</f>
        <v>3.2990054877734612E-2</v>
      </c>
      <c r="R670">
        <f>Mapping!AI$2*Valeurs!R670/(SUMPRODUCT(Mapping!$S$2:$AL$2,Valeurs!$B670:$U670))</f>
        <v>8.1307264251914924E-2</v>
      </c>
      <c r="S670">
        <f>Mapping!AJ$2*Valeurs!S670/(SUMPRODUCT(Mapping!$S$2:$AL$2,Valeurs!$B670:$U670))</f>
        <v>3.0565605391206088E-2</v>
      </c>
      <c r="T670">
        <f>Mapping!AK$2*Valeurs!T670/(SUMPRODUCT(Mapping!$S$2:$AL$2,Valeurs!$B670:$U670))</f>
        <v>3.0520776580336098E-2</v>
      </c>
      <c r="U670">
        <f>Mapping!AL$2*Valeurs!U670/(SUMPRODUCT(Mapping!$S$2:$AL$2,Valeurs!$B670:$U670))</f>
        <v>6.0261632396604127E-2</v>
      </c>
      <c r="V670">
        <f>SUMPRODUCT(B670:U670,Rendements!B670:U670)</f>
        <v>-8.6683621984259428E-4</v>
      </c>
      <c r="W670">
        <f t="shared" si="10"/>
        <v>1.1938442894307677</v>
      </c>
    </row>
    <row r="671" spans="1:23" x14ac:dyDescent="0.25">
      <c r="A671" s="1" t="s">
        <v>690</v>
      </c>
      <c r="B671">
        <f>Mapping!S$2*Valeurs!B671/(SUMPRODUCT(Mapping!$S$2:$AL$2,Valeurs!$B671:$U671))</f>
        <v>4.7442972560464217E-2</v>
      </c>
      <c r="C671">
        <f>Mapping!T$2*Valeurs!C671/(SUMPRODUCT(Mapping!$S$2:$AL$2,Valeurs!$B671:$U671))</f>
        <v>4.430735387250407E-2</v>
      </c>
      <c r="D671">
        <f>Mapping!U$2*Valeurs!D671/(SUMPRODUCT(Mapping!$S$2:$AL$2,Valeurs!$B671:$U671))</f>
        <v>2.4146933734657681E-2</v>
      </c>
      <c r="E671">
        <f>Mapping!V$2*Valeurs!E671/(SUMPRODUCT(Mapping!$S$2:$AL$2,Valeurs!$B671:$U671))</f>
        <v>4.0421290681225151E-2</v>
      </c>
      <c r="F671">
        <f>Mapping!W$2*Valeurs!F671/(SUMPRODUCT(Mapping!$S$2:$AL$2,Valeurs!$B671:$U671))</f>
        <v>5.198592497392085E-2</v>
      </c>
      <c r="G671">
        <f>Mapping!X$2*Valeurs!G671/(SUMPRODUCT(Mapping!$S$2:$AL$2,Valeurs!$B671:$U671))</f>
        <v>6.3520302667532696E-2</v>
      </c>
      <c r="H671">
        <f>Mapping!Y$2*Valeurs!H671/(SUMPRODUCT(Mapping!$S$2:$AL$2,Valeurs!$B671:$U671))</f>
        <v>6.3875375938099388E-2</v>
      </c>
      <c r="I671">
        <f>Mapping!Z$2*Valeurs!I671/(SUMPRODUCT(Mapping!$S$2:$AL$2,Valeurs!$B671:$U671))</f>
        <v>5.8604246396927878E-2</v>
      </c>
      <c r="J671">
        <f>Mapping!AA$2*Valeurs!J671/(SUMPRODUCT(Mapping!$S$2:$AL$2,Valeurs!$B671:$U671))</f>
        <v>6.2586239255633296E-3</v>
      </c>
      <c r="K671">
        <f>Mapping!AB$2*Valeurs!K671/(SUMPRODUCT(Mapping!$S$2:$AL$2,Valeurs!$B671:$U671))</f>
        <v>3.9025978405593929E-2</v>
      </c>
      <c r="L671">
        <f>Mapping!AC$2*Valeurs!L671/(SUMPRODUCT(Mapping!$S$2:$AL$2,Valeurs!$B671:$U671))</f>
        <v>0.13139943927096495</v>
      </c>
      <c r="M671">
        <f>Mapping!AD$2*Valeurs!M671/(SUMPRODUCT(Mapping!$S$2:$AL$2,Valeurs!$B671:$U671))</f>
        <v>5.6893334083562327E-2</v>
      </c>
      <c r="N671">
        <f>Mapping!AE$2*Valeurs!N671/(SUMPRODUCT(Mapping!$S$2:$AL$2,Valeurs!$B671:$U671))</f>
        <v>4.4412580739440717E-2</v>
      </c>
      <c r="O671">
        <f>Mapping!AF$2*Valeurs!O671/(SUMPRODUCT(Mapping!$S$2:$AL$2,Valeurs!$B671:$U671))</f>
        <v>2.9493466147067875E-2</v>
      </c>
      <c r="P671">
        <f>Mapping!AG$2*Valeurs!P671/(SUMPRODUCT(Mapping!$S$2:$AL$2,Valeurs!$B671:$U671))</f>
        <v>6.2924876094175186E-2</v>
      </c>
      <c r="Q671">
        <f>Mapping!AH$2*Valeurs!Q671/(SUMPRODUCT(Mapping!$S$2:$AL$2,Valeurs!$B671:$U671))</f>
        <v>3.2588591360934019E-2</v>
      </c>
      <c r="R671">
        <f>Mapping!AI$2*Valeurs!R671/(SUMPRODUCT(Mapping!$S$2:$AL$2,Valeurs!$B671:$U671))</f>
        <v>8.1603679754790215E-2</v>
      </c>
      <c r="S671">
        <f>Mapping!AJ$2*Valeurs!S671/(SUMPRODUCT(Mapping!$S$2:$AL$2,Valeurs!$B671:$U671))</f>
        <v>3.1338470916404362E-2</v>
      </c>
      <c r="T671">
        <f>Mapping!AK$2*Valeurs!T671/(SUMPRODUCT(Mapping!$S$2:$AL$2,Valeurs!$B671:$U671))</f>
        <v>3.0561904183397708E-2</v>
      </c>
      <c r="U671">
        <f>Mapping!AL$2*Valeurs!U671/(SUMPRODUCT(Mapping!$S$2:$AL$2,Valeurs!$B671:$U671))</f>
        <v>5.9194654292773499E-2</v>
      </c>
      <c r="V671">
        <f>SUMPRODUCT(B671:U671,Rendements!B671:U671)</f>
        <v>3.8623910531043249E-3</v>
      </c>
      <c r="W671">
        <f t="shared" si="10"/>
        <v>1.1984553829330649</v>
      </c>
    </row>
    <row r="672" spans="1:23" x14ac:dyDescent="0.25">
      <c r="A672" s="1" t="s">
        <v>691</v>
      </c>
      <c r="B672">
        <f>Mapping!S$2*Valeurs!B672/(SUMPRODUCT(Mapping!$S$2:$AL$2,Valeurs!$B672:$U672))</f>
        <v>4.7385068393318262E-2</v>
      </c>
      <c r="C672">
        <f>Mapping!T$2*Valeurs!C672/(SUMPRODUCT(Mapping!$S$2:$AL$2,Valeurs!$B672:$U672))</f>
        <v>4.4184664248644527E-2</v>
      </c>
      <c r="D672">
        <f>Mapping!U$2*Valeurs!D672/(SUMPRODUCT(Mapping!$S$2:$AL$2,Valeurs!$B672:$U672))</f>
        <v>2.395872365317861E-2</v>
      </c>
      <c r="E672">
        <f>Mapping!V$2*Valeurs!E672/(SUMPRODUCT(Mapping!$S$2:$AL$2,Valeurs!$B672:$U672))</f>
        <v>4.0306841806695318E-2</v>
      </c>
      <c r="F672">
        <f>Mapping!W$2*Valeurs!F672/(SUMPRODUCT(Mapping!$S$2:$AL$2,Valeurs!$B672:$U672))</f>
        <v>5.27304650783013E-2</v>
      </c>
      <c r="G672">
        <f>Mapping!X$2*Valeurs!G672/(SUMPRODUCT(Mapping!$S$2:$AL$2,Valeurs!$B672:$U672))</f>
        <v>6.3487827452352416E-2</v>
      </c>
      <c r="H672">
        <f>Mapping!Y$2*Valeurs!H672/(SUMPRODUCT(Mapping!$S$2:$AL$2,Valeurs!$B672:$U672))</f>
        <v>6.4988616434142388E-2</v>
      </c>
      <c r="I672">
        <f>Mapping!Z$2*Valeurs!I672/(SUMPRODUCT(Mapping!$S$2:$AL$2,Valeurs!$B672:$U672))</f>
        <v>5.9008773060756969E-2</v>
      </c>
      <c r="J672">
        <f>Mapping!AA$2*Valeurs!J672/(SUMPRODUCT(Mapping!$S$2:$AL$2,Valeurs!$B672:$U672))</f>
        <v>6.3175190834307716E-3</v>
      </c>
      <c r="K672">
        <f>Mapping!AB$2*Valeurs!K672/(SUMPRODUCT(Mapping!$S$2:$AL$2,Valeurs!$B672:$U672))</f>
        <v>3.8845304073148547E-2</v>
      </c>
      <c r="L672">
        <f>Mapping!AC$2*Valeurs!L672/(SUMPRODUCT(Mapping!$S$2:$AL$2,Valeurs!$B672:$U672))</f>
        <v>0.13139829518520427</v>
      </c>
      <c r="M672">
        <f>Mapping!AD$2*Valeurs!M672/(SUMPRODUCT(Mapping!$S$2:$AL$2,Valeurs!$B672:$U672))</f>
        <v>5.6620013461656238E-2</v>
      </c>
      <c r="N672">
        <f>Mapping!AE$2*Valeurs!N672/(SUMPRODUCT(Mapping!$S$2:$AL$2,Valeurs!$B672:$U672))</f>
        <v>4.4808761538063228E-2</v>
      </c>
      <c r="O672">
        <f>Mapping!AF$2*Valeurs!O672/(SUMPRODUCT(Mapping!$S$2:$AL$2,Valeurs!$B672:$U672))</f>
        <v>2.8848956286135836E-2</v>
      </c>
      <c r="P672">
        <f>Mapping!AG$2*Valeurs!P672/(SUMPRODUCT(Mapping!$S$2:$AL$2,Valeurs!$B672:$U672))</f>
        <v>6.2996025474433906E-2</v>
      </c>
      <c r="Q672">
        <f>Mapping!AH$2*Valeurs!Q672/(SUMPRODUCT(Mapping!$S$2:$AL$2,Valeurs!$B672:$U672))</f>
        <v>3.2969608926959861E-2</v>
      </c>
      <c r="R672">
        <f>Mapping!AI$2*Valeurs!R672/(SUMPRODUCT(Mapping!$S$2:$AL$2,Valeurs!$B672:$U672))</f>
        <v>8.0648253163129444E-2</v>
      </c>
      <c r="S672">
        <f>Mapping!AJ$2*Valeurs!S672/(SUMPRODUCT(Mapping!$S$2:$AL$2,Valeurs!$B672:$U672))</f>
        <v>3.0471316039913331E-2</v>
      </c>
      <c r="T672">
        <f>Mapping!AK$2*Valeurs!T672/(SUMPRODUCT(Mapping!$S$2:$AL$2,Valeurs!$B672:$U672))</f>
        <v>3.095918386225021E-2</v>
      </c>
      <c r="U672">
        <f>Mapping!AL$2*Valeurs!U672/(SUMPRODUCT(Mapping!$S$2:$AL$2,Valeurs!$B672:$U672))</f>
        <v>5.9065782778284545E-2</v>
      </c>
      <c r="V672">
        <f>SUMPRODUCT(B672:U672,Rendements!B672:U672)</f>
        <v>-7.2145604495134526E-3</v>
      </c>
      <c r="W672">
        <f t="shared" si="10"/>
        <v>1.1898090541268496</v>
      </c>
    </row>
    <row r="673" spans="1:23" x14ac:dyDescent="0.25">
      <c r="A673" s="1" t="s">
        <v>692</v>
      </c>
      <c r="B673">
        <f>Mapping!S$2*Valeurs!B673/(SUMPRODUCT(Mapping!$S$2:$AL$2,Valeurs!$B673:$U673))</f>
        <v>4.7828877890878536E-2</v>
      </c>
      <c r="C673">
        <f>Mapping!T$2*Valeurs!C673/(SUMPRODUCT(Mapping!$S$2:$AL$2,Valeurs!$B673:$U673))</f>
        <v>4.4147192347441862E-2</v>
      </c>
      <c r="D673">
        <f>Mapping!U$2*Valeurs!D673/(SUMPRODUCT(Mapping!$S$2:$AL$2,Valeurs!$B673:$U673))</f>
        <v>2.4040705738398966E-2</v>
      </c>
      <c r="E673">
        <f>Mapping!V$2*Valeurs!E673/(SUMPRODUCT(Mapping!$S$2:$AL$2,Valeurs!$B673:$U673))</f>
        <v>4.1016636382354928E-2</v>
      </c>
      <c r="F673">
        <f>Mapping!W$2*Valeurs!F673/(SUMPRODUCT(Mapping!$S$2:$AL$2,Valeurs!$B673:$U673))</f>
        <v>4.7546307995534116E-2</v>
      </c>
      <c r="G673">
        <f>Mapping!X$2*Valeurs!G673/(SUMPRODUCT(Mapping!$S$2:$AL$2,Valeurs!$B673:$U673))</f>
        <v>6.3666437883308433E-2</v>
      </c>
      <c r="H673">
        <f>Mapping!Y$2*Valeurs!H673/(SUMPRODUCT(Mapping!$S$2:$AL$2,Valeurs!$B673:$U673))</f>
        <v>6.5342138097569058E-2</v>
      </c>
      <c r="I673">
        <f>Mapping!Z$2*Valeurs!I673/(SUMPRODUCT(Mapping!$S$2:$AL$2,Valeurs!$B673:$U673))</f>
        <v>5.962137583384447E-2</v>
      </c>
      <c r="J673">
        <f>Mapping!AA$2*Valeurs!J673/(SUMPRODUCT(Mapping!$S$2:$AL$2,Valeurs!$B673:$U673))</f>
        <v>6.3348618674186966E-3</v>
      </c>
      <c r="K673">
        <f>Mapping!AB$2*Valeurs!K673/(SUMPRODUCT(Mapping!$S$2:$AL$2,Valeurs!$B673:$U673))</f>
        <v>3.863250060169876E-2</v>
      </c>
      <c r="L673">
        <f>Mapping!AC$2*Valeurs!L673/(SUMPRODUCT(Mapping!$S$2:$AL$2,Valeurs!$B673:$U673))</f>
        <v>0.13087526600515451</v>
      </c>
      <c r="M673">
        <f>Mapping!AD$2*Valeurs!M673/(SUMPRODUCT(Mapping!$S$2:$AL$2,Valeurs!$B673:$U673))</f>
        <v>5.8155624672693008E-2</v>
      </c>
      <c r="N673">
        <f>Mapping!AE$2*Valeurs!N673/(SUMPRODUCT(Mapping!$S$2:$AL$2,Valeurs!$B673:$U673))</f>
        <v>4.5307950609766993E-2</v>
      </c>
      <c r="O673">
        <f>Mapping!AF$2*Valeurs!O673/(SUMPRODUCT(Mapping!$S$2:$AL$2,Valeurs!$B673:$U673))</f>
        <v>2.9259703982318596E-2</v>
      </c>
      <c r="P673">
        <f>Mapping!AG$2*Valeurs!P673/(SUMPRODUCT(Mapping!$S$2:$AL$2,Valeurs!$B673:$U673))</f>
        <v>6.2752103671434425E-2</v>
      </c>
      <c r="Q673">
        <f>Mapping!AH$2*Valeurs!Q673/(SUMPRODUCT(Mapping!$S$2:$AL$2,Valeurs!$B673:$U673))</f>
        <v>3.3082424506281141E-2</v>
      </c>
      <c r="R673">
        <f>Mapping!AI$2*Valeurs!R673/(SUMPRODUCT(Mapping!$S$2:$AL$2,Valeurs!$B673:$U673))</f>
        <v>8.0924215775303704E-2</v>
      </c>
      <c r="S673">
        <f>Mapping!AJ$2*Valeurs!S673/(SUMPRODUCT(Mapping!$S$2:$AL$2,Valeurs!$B673:$U673))</f>
        <v>3.0575582947638572E-2</v>
      </c>
      <c r="T673">
        <f>Mapping!AK$2*Valeurs!T673/(SUMPRODUCT(Mapping!$S$2:$AL$2,Valeurs!$B673:$U673))</f>
        <v>3.1065120158627623E-2</v>
      </c>
      <c r="U673">
        <f>Mapping!AL$2*Valeurs!U673/(SUMPRODUCT(Mapping!$S$2:$AL$2,Valeurs!$B673:$U673))</f>
        <v>5.9824973032333521E-2</v>
      </c>
      <c r="V673">
        <f>SUMPRODUCT(B673:U673,Rendements!B673:U673)</f>
        <v>-2.8076629549762875E-3</v>
      </c>
      <c r="W673">
        <f t="shared" si="10"/>
        <v>1.1864684713220823</v>
      </c>
    </row>
    <row r="674" spans="1:23" x14ac:dyDescent="0.25">
      <c r="A674" s="1" t="s">
        <v>693</v>
      </c>
      <c r="B674">
        <f>Mapping!S$2*Valeurs!B674/(SUMPRODUCT(Mapping!$S$2:$AL$2,Valeurs!$B674:$U674))</f>
        <v>4.7001129156256587E-2</v>
      </c>
      <c r="C674">
        <f>Mapping!T$2*Valeurs!C674/(SUMPRODUCT(Mapping!$S$2:$AL$2,Valeurs!$B674:$U674))</f>
        <v>4.2365609828414433E-2</v>
      </c>
      <c r="D674">
        <f>Mapping!U$2*Valeurs!D674/(SUMPRODUCT(Mapping!$S$2:$AL$2,Valeurs!$B674:$U674))</f>
        <v>2.4433716314153364E-2</v>
      </c>
      <c r="E674">
        <f>Mapping!V$2*Valeurs!E674/(SUMPRODUCT(Mapping!$S$2:$AL$2,Valeurs!$B674:$U674))</f>
        <v>4.0645958823314697E-2</v>
      </c>
      <c r="F674">
        <f>Mapping!W$2*Valeurs!F674/(SUMPRODUCT(Mapping!$S$2:$AL$2,Valeurs!$B674:$U674))</f>
        <v>4.7842864336802682E-2</v>
      </c>
      <c r="G674">
        <f>Mapping!X$2*Valeurs!G674/(SUMPRODUCT(Mapping!$S$2:$AL$2,Valeurs!$B674:$U674))</f>
        <v>6.3285986363619082E-2</v>
      </c>
      <c r="H674">
        <f>Mapping!Y$2*Valeurs!H674/(SUMPRODUCT(Mapping!$S$2:$AL$2,Valeurs!$B674:$U674))</f>
        <v>6.3994344329396213E-2</v>
      </c>
      <c r="I674">
        <f>Mapping!Z$2*Valeurs!I674/(SUMPRODUCT(Mapping!$S$2:$AL$2,Valeurs!$B674:$U674))</f>
        <v>6.0263041563796603E-2</v>
      </c>
      <c r="J674">
        <f>Mapping!AA$2*Valeurs!J674/(SUMPRODUCT(Mapping!$S$2:$AL$2,Valeurs!$B674:$U674))</f>
        <v>6.3732313794626783E-3</v>
      </c>
      <c r="K674">
        <f>Mapping!AB$2*Valeurs!K674/(SUMPRODUCT(Mapping!$S$2:$AL$2,Valeurs!$B674:$U674))</f>
        <v>3.8987769156012667E-2</v>
      </c>
      <c r="L674">
        <f>Mapping!AC$2*Valeurs!L674/(SUMPRODUCT(Mapping!$S$2:$AL$2,Valeurs!$B674:$U674))</f>
        <v>0.13303847834685317</v>
      </c>
      <c r="M674">
        <f>Mapping!AD$2*Valeurs!M674/(SUMPRODUCT(Mapping!$S$2:$AL$2,Valeurs!$B674:$U674))</f>
        <v>5.8316416373858586E-2</v>
      </c>
      <c r="N674">
        <f>Mapping!AE$2*Valeurs!N674/(SUMPRODUCT(Mapping!$S$2:$AL$2,Valeurs!$B674:$U674))</f>
        <v>4.5270016785117925E-2</v>
      </c>
      <c r="O674">
        <f>Mapping!AF$2*Valeurs!O674/(SUMPRODUCT(Mapping!$S$2:$AL$2,Valeurs!$B674:$U674))</f>
        <v>2.9118744973639261E-2</v>
      </c>
      <c r="P674">
        <f>Mapping!AG$2*Valeurs!P674/(SUMPRODUCT(Mapping!$S$2:$AL$2,Valeurs!$B674:$U674))</f>
        <v>6.3076452333242938E-2</v>
      </c>
      <c r="Q674">
        <f>Mapping!AH$2*Valeurs!Q674/(SUMPRODUCT(Mapping!$S$2:$AL$2,Valeurs!$B674:$U674))</f>
        <v>3.3177427898076796E-2</v>
      </c>
      <c r="R674">
        <f>Mapping!AI$2*Valeurs!R674/(SUMPRODUCT(Mapping!$S$2:$AL$2,Valeurs!$B674:$U674))</f>
        <v>8.1967111966744249E-2</v>
      </c>
      <c r="S674">
        <f>Mapping!AJ$2*Valeurs!S674/(SUMPRODUCT(Mapping!$S$2:$AL$2,Valeurs!$B674:$U674))</f>
        <v>3.0161499474764437E-2</v>
      </c>
      <c r="T674">
        <f>Mapping!AK$2*Valeurs!T674/(SUMPRODUCT(Mapping!$S$2:$AL$2,Valeurs!$B674:$U674))</f>
        <v>3.1649971567764237E-2</v>
      </c>
      <c r="U674">
        <f>Mapping!AL$2*Valeurs!U674/(SUMPRODUCT(Mapping!$S$2:$AL$2,Valeurs!$B674:$U674))</f>
        <v>5.9030229028709288E-2</v>
      </c>
      <c r="V674">
        <f>SUMPRODUCT(B674:U674,Rendements!B674:U674)</f>
        <v>-1.1170706488519665E-2</v>
      </c>
      <c r="W674">
        <f t="shared" si="10"/>
        <v>1.1732147802710606</v>
      </c>
    </row>
    <row r="675" spans="1:23" x14ac:dyDescent="0.25">
      <c r="A675" s="1" t="s">
        <v>694</v>
      </c>
      <c r="B675">
        <f>Mapping!S$2*Valeurs!B675/(SUMPRODUCT(Mapping!$S$2:$AL$2,Valeurs!$B675:$U675))</f>
        <v>4.772135358697973E-2</v>
      </c>
      <c r="C675">
        <f>Mapping!T$2*Valeurs!C675/(SUMPRODUCT(Mapping!$S$2:$AL$2,Valeurs!$B675:$U675))</f>
        <v>4.1671171101021615E-2</v>
      </c>
      <c r="D675">
        <f>Mapping!U$2*Valeurs!D675/(SUMPRODUCT(Mapping!$S$2:$AL$2,Valeurs!$B675:$U675))</f>
        <v>2.4026050536690751E-2</v>
      </c>
      <c r="E675">
        <f>Mapping!V$2*Valeurs!E675/(SUMPRODUCT(Mapping!$S$2:$AL$2,Valeurs!$B675:$U675))</f>
        <v>4.0832782733949712E-2</v>
      </c>
      <c r="F675">
        <f>Mapping!W$2*Valeurs!F675/(SUMPRODUCT(Mapping!$S$2:$AL$2,Valeurs!$B675:$U675))</f>
        <v>4.8589882933255849E-2</v>
      </c>
      <c r="G675">
        <f>Mapping!X$2*Valeurs!G675/(SUMPRODUCT(Mapping!$S$2:$AL$2,Valeurs!$B675:$U675))</f>
        <v>6.3741913993551891E-2</v>
      </c>
      <c r="H675">
        <f>Mapping!Y$2*Valeurs!H675/(SUMPRODUCT(Mapping!$S$2:$AL$2,Valeurs!$B675:$U675))</f>
        <v>6.4295616774561276E-2</v>
      </c>
      <c r="I675">
        <f>Mapping!Z$2*Valeurs!I675/(SUMPRODUCT(Mapping!$S$2:$AL$2,Valeurs!$B675:$U675))</f>
        <v>6.0452914935862814E-2</v>
      </c>
      <c r="J675">
        <f>Mapping!AA$2*Valeurs!J675/(SUMPRODUCT(Mapping!$S$2:$AL$2,Valeurs!$B675:$U675))</f>
        <v>6.3566441851521027E-3</v>
      </c>
      <c r="K675">
        <f>Mapping!AB$2*Valeurs!K675/(SUMPRODUCT(Mapping!$S$2:$AL$2,Valeurs!$B675:$U675))</f>
        <v>3.846534813078413E-2</v>
      </c>
      <c r="L675">
        <f>Mapping!AC$2*Valeurs!L675/(SUMPRODUCT(Mapping!$S$2:$AL$2,Valeurs!$B675:$U675))</f>
        <v>0.13222288914868646</v>
      </c>
      <c r="M675">
        <f>Mapping!AD$2*Valeurs!M675/(SUMPRODUCT(Mapping!$S$2:$AL$2,Valeurs!$B675:$U675))</f>
        <v>5.8584630126766665E-2</v>
      </c>
      <c r="N675">
        <f>Mapping!AE$2*Valeurs!N675/(SUMPRODUCT(Mapping!$S$2:$AL$2,Valeurs!$B675:$U675))</f>
        <v>4.5624368351209518E-2</v>
      </c>
      <c r="O675">
        <f>Mapping!AF$2*Valeurs!O675/(SUMPRODUCT(Mapping!$S$2:$AL$2,Valeurs!$B675:$U675))</f>
        <v>2.941935199349955E-2</v>
      </c>
      <c r="P675">
        <f>Mapping!AG$2*Valeurs!P675/(SUMPRODUCT(Mapping!$S$2:$AL$2,Valeurs!$B675:$U675))</f>
        <v>6.4207021733281938E-2</v>
      </c>
      <c r="Q675">
        <f>Mapping!AH$2*Valeurs!Q675/(SUMPRODUCT(Mapping!$S$2:$AL$2,Valeurs!$B675:$U675))</f>
        <v>3.3385524087593509E-2</v>
      </c>
      <c r="R675">
        <f>Mapping!AI$2*Valeurs!R675/(SUMPRODUCT(Mapping!$S$2:$AL$2,Valeurs!$B675:$U675))</f>
        <v>8.1226018122607366E-2</v>
      </c>
      <c r="S675">
        <f>Mapping!AJ$2*Valeurs!S675/(SUMPRODUCT(Mapping!$S$2:$AL$2,Valeurs!$B675:$U675))</f>
        <v>2.8878706203017003E-2</v>
      </c>
      <c r="T675">
        <f>Mapping!AK$2*Valeurs!T675/(SUMPRODUCT(Mapping!$S$2:$AL$2,Valeurs!$B675:$U675))</f>
        <v>3.1444229372359335E-2</v>
      </c>
      <c r="U675">
        <f>Mapping!AL$2*Valeurs!U675/(SUMPRODUCT(Mapping!$S$2:$AL$2,Valeurs!$B675:$U675))</f>
        <v>5.8853581949168822E-2</v>
      </c>
      <c r="V675">
        <f>SUMPRODUCT(B675:U675,Rendements!B675:U675)</f>
        <v>-6.0831738966192509E-3</v>
      </c>
      <c r="W675">
        <f t="shared" si="10"/>
        <v>1.1660779107445878</v>
      </c>
    </row>
    <row r="676" spans="1:23" x14ac:dyDescent="0.25">
      <c r="A676" s="1" t="s">
        <v>695</v>
      </c>
      <c r="B676">
        <f>Mapping!S$2*Valeurs!B676/(SUMPRODUCT(Mapping!$S$2:$AL$2,Valeurs!$B676:$U676))</f>
        <v>4.7909546311143539E-2</v>
      </c>
      <c r="C676">
        <f>Mapping!T$2*Valeurs!C676/(SUMPRODUCT(Mapping!$S$2:$AL$2,Valeurs!$B676:$U676))</f>
        <v>4.1136092103392974E-2</v>
      </c>
      <c r="D676">
        <f>Mapping!U$2*Valeurs!D676/(SUMPRODUCT(Mapping!$S$2:$AL$2,Valeurs!$B676:$U676))</f>
        <v>2.4280467777175314E-2</v>
      </c>
      <c r="E676">
        <f>Mapping!V$2*Valeurs!E676/(SUMPRODUCT(Mapping!$S$2:$AL$2,Valeurs!$B676:$U676))</f>
        <v>3.9570788285517827E-2</v>
      </c>
      <c r="F676">
        <f>Mapping!W$2*Valeurs!F676/(SUMPRODUCT(Mapping!$S$2:$AL$2,Valeurs!$B676:$U676))</f>
        <v>4.909147546784217E-2</v>
      </c>
      <c r="G676">
        <f>Mapping!X$2*Valeurs!G676/(SUMPRODUCT(Mapping!$S$2:$AL$2,Valeurs!$B676:$U676))</f>
        <v>6.3511896676149898E-2</v>
      </c>
      <c r="H676">
        <f>Mapping!Y$2*Valeurs!H676/(SUMPRODUCT(Mapping!$S$2:$AL$2,Valeurs!$B676:$U676))</f>
        <v>6.468432820030795E-2</v>
      </c>
      <c r="I676">
        <f>Mapping!Z$2*Valeurs!I676/(SUMPRODUCT(Mapping!$S$2:$AL$2,Valeurs!$B676:$U676))</f>
        <v>5.9889986469973649E-2</v>
      </c>
      <c r="J676">
        <f>Mapping!AA$2*Valeurs!J676/(SUMPRODUCT(Mapping!$S$2:$AL$2,Valeurs!$B676:$U676))</f>
        <v>6.3666083728369377E-3</v>
      </c>
      <c r="K676">
        <f>Mapping!AB$2*Valeurs!K676/(SUMPRODUCT(Mapping!$S$2:$AL$2,Valeurs!$B676:$U676))</f>
        <v>3.9319725755172043E-2</v>
      </c>
      <c r="L676">
        <f>Mapping!AC$2*Valeurs!L676/(SUMPRODUCT(Mapping!$S$2:$AL$2,Valeurs!$B676:$U676))</f>
        <v>0.13419317612810253</v>
      </c>
      <c r="M676">
        <f>Mapping!AD$2*Valeurs!M676/(SUMPRODUCT(Mapping!$S$2:$AL$2,Valeurs!$B676:$U676))</f>
        <v>5.7741040295559806E-2</v>
      </c>
      <c r="N676">
        <f>Mapping!AE$2*Valeurs!N676/(SUMPRODUCT(Mapping!$S$2:$AL$2,Valeurs!$B676:$U676))</f>
        <v>4.529424609136231E-2</v>
      </c>
      <c r="O676">
        <f>Mapping!AF$2*Valeurs!O676/(SUMPRODUCT(Mapping!$S$2:$AL$2,Valeurs!$B676:$U676))</f>
        <v>2.9075910258887797E-2</v>
      </c>
      <c r="P676">
        <f>Mapping!AG$2*Valeurs!P676/(SUMPRODUCT(Mapping!$S$2:$AL$2,Valeurs!$B676:$U676))</f>
        <v>6.3564953045882375E-2</v>
      </c>
      <c r="Q676">
        <f>Mapping!AH$2*Valeurs!Q676/(SUMPRODUCT(Mapping!$S$2:$AL$2,Valeurs!$B676:$U676))</f>
        <v>3.3141575629221008E-2</v>
      </c>
      <c r="R676">
        <f>Mapping!AI$2*Valeurs!R676/(SUMPRODUCT(Mapping!$S$2:$AL$2,Valeurs!$B676:$U676))</f>
        <v>8.1801029411230811E-2</v>
      </c>
      <c r="S676">
        <f>Mapping!AJ$2*Valeurs!S676/(SUMPRODUCT(Mapping!$S$2:$AL$2,Valeurs!$B676:$U676))</f>
        <v>2.8831768403787022E-2</v>
      </c>
      <c r="T676">
        <f>Mapping!AK$2*Valeurs!T676/(SUMPRODUCT(Mapping!$S$2:$AL$2,Valeurs!$B676:$U676))</f>
        <v>3.1676418833834402E-2</v>
      </c>
      <c r="U676">
        <f>Mapping!AL$2*Valeurs!U676/(SUMPRODUCT(Mapping!$S$2:$AL$2,Valeurs!$B676:$U676))</f>
        <v>5.8918966482619628E-2</v>
      </c>
      <c r="V676">
        <f>SUMPRODUCT(B676:U676,Rendements!B676:U676)</f>
        <v>-5.5222887565621959E-3</v>
      </c>
      <c r="W676">
        <f t="shared" si="10"/>
        <v>1.1596384918088074</v>
      </c>
    </row>
    <row r="677" spans="1:23" x14ac:dyDescent="0.25">
      <c r="A677" s="1" t="s">
        <v>696</v>
      </c>
      <c r="B677">
        <f>Mapping!S$2*Valeurs!B677/(SUMPRODUCT(Mapping!$S$2:$AL$2,Valeurs!$B677:$U677))</f>
        <v>4.7440964315572973E-2</v>
      </c>
      <c r="C677">
        <f>Mapping!T$2*Valeurs!C677/(SUMPRODUCT(Mapping!$S$2:$AL$2,Valeurs!$B677:$U677))</f>
        <v>4.0940407565472563E-2</v>
      </c>
      <c r="D677">
        <f>Mapping!U$2*Valeurs!D677/(SUMPRODUCT(Mapping!$S$2:$AL$2,Valeurs!$B677:$U677))</f>
        <v>2.4679611430290408E-2</v>
      </c>
      <c r="E677">
        <f>Mapping!V$2*Valeurs!E677/(SUMPRODUCT(Mapping!$S$2:$AL$2,Valeurs!$B677:$U677))</f>
        <v>3.8930090642709123E-2</v>
      </c>
      <c r="F677">
        <f>Mapping!W$2*Valeurs!F677/(SUMPRODUCT(Mapping!$S$2:$AL$2,Valeurs!$B677:$U677))</f>
        <v>4.8400876379200278E-2</v>
      </c>
      <c r="G677">
        <f>Mapping!X$2*Valeurs!G677/(SUMPRODUCT(Mapping!$S$2:$AL$2,Valeurs!$B677:$U677))</f>
        <v>6.3131053331386106E-2</v>
      </c>
      <c r="H677">
        <f>Mapping!Y$2*Valeurs!H677/(SUMPRODUCT(Mapping!$S$2:$AL$2,Valeurs!$B677:$U677))</f>
        <v>6.5356414132069551E-2</v>
      </c>
      <c r="I677">
        <f>Mapping!Z$2*Valeurs!I677/(SUMPRODUCT(Mapping!$S$2:$AL$2,Valeurs!$B677:$U677))</f>
        <v>5.9615549680944242E-2</v>
      </c>
      <c r="J677">
        <f>Mapping!AA$2*Valeurs!J677/(SUMPRODUCT(Mapping!$S$2:$AL$2,Valeurs!$B677:$U677))</f>
        <v>6.3580966976940489E-3</v>
      </c>
      <c r="K677">
        <f>Mapping!AB$2*Valeurs!K677/(SUMPRODUCT(Mapping!$S$2:$AL$2,Valeurs!$B677:$U677))</f>
        <v>3.9060431169973063E-2</v>
      </c>
      <c r="L677">
        <f>Mapping!AC$2*Valeurs!L677/(SUMPRODUCT(Mapping!$S$2:$AL$2,Valeurs!$B677:$U677))</f>
        <v>0.13630739122791952</v>
      </c>
      <c r="M677">
        <f>Mapping!AD$2*Valeurs!M677/(SUMPRODUCT(Mapping!$S$2:$AL$2,Valeurs!$B677:$U677))</f>
        <v>5.8882274721391889E-2</v>
      </c>
      <c r="N677">
        <f>Mapping!AE$2*Valeurs!N677/(SUMPRODUCT(Mapping!$S$2:$AL$2,Valeurs!$B677:$U677))</f>
        <v>4.5031799666684059E-2</v>
      </c>
      <c r="O677">
        <f>Mapping!AF$2*Valeurs!O677/(SUMPRODUCT(Mapping!$S$2:$AL$2,Valeurs!$B677:$U677))</f>
        <v>2.8674196713035505E-2</v>
      </c>
      <c r="P677">
        <f>Mapping!AG$2*Valeurs!P677/(SUMPRODUCT(Mapping!$S$2:$AL$2,Valeurs!$B677:$U677))</f>
        <v>6.3596943122011598E-2</v>
      </c>
      <c r="Q677">
        <f>Mapping!AH$2*Valeurs!Q677/(SUMPRODUCT(Mapping!$S$2:$AL$2,Valeurs!$B677:$U677))</f>
        <v>3.2695851855545147E-2</v>
      </c>
      <c r="R677">
        <f>Mapping!AI$2*Valeurs!R677/(SUMPRODUCT(Mapping!$S$2:$AL$2,Valeurs!$B677:$U677))</f>
        <v>8.1244387419579997E-2</v>
      </c>
      <c r="S677">
        <f>Mapping!AJ$2*Valeurs!S677/(SUMPRODUCT(Mapping!$S$2:$AL$2,Valeurs!$B677:$U677))</f>
        <v>2.8764773562207937E-2</v>
      </c>
      <c r="T677">
        <f>Mapping!AK$2*Valeurs!T677/(SUMPRODUCT(Mapping!$S$2:$AL$2,Valeurs!$B677:$U677))</f>
        <v>3.1947953647369236E-2</v>
      </c>
      <c r="U677">
        <f>Mapping!AL$2*Valeurs!U677/(SUMPRODUCT(Mapping!$S$2:$AL$2,Valeurs!$B677:$U677))</f>
        <v>5.8940932718942643E-2</v>
      </c>
      <c r="V677">
        <f>SUMPRODUCT(B677:U677,Rendements!B677:U677)</f>
        <v>4.8999488544894691E-3</v>
      </c>
      <c r="W677">
        <f t="shared" si="10"/>
        <v>1.1653206611083677</v>
      </c>
    </row>
    <row r="678" spans="1:23" x14ac:dyDescent="0.25">
      <c r="A678" s="1" t="s">
        <v>697</v>
      </c>
      <c r="B678">
        <f>Mapping!S$2*Valeurs!B678/(SUMPRODUCT(Mapping!$S$2:$AL$2,Valeurs!$B678:$U678))</f>
        <v>4.750760340625073E-2</v>
      </c>
      <c r="C678">
        <f>Mapping!T$2*Valeurs!C678/(SUMPRODUCT(Mapping!$S$2:$AL$2,Valeurs!$B678:$U678))</f>
        <v>4.1035158795563922E-2</v>
      </c>
      <c r="D678">
        <f>Mapping!U$2*Valeurs!D678/(SUMPRODUCT(Mapping!$S$2:$AL$2,Valeurs!$B678:$U678))</f>
        <v>2.4406134958640052E-2</v>
      </c>
      <c r="E678">
        <f>Mapping!V$2*Valeurs!E678/(SUMPRODUCT(Mapping!$S$2:$AL$2,Valeurs!$B678:$U678))</f>
        <v>3.8935966937513555E-2</v>
      </c>
      <c r="F678">
        <f>Mapping!W$2*Valeurs!F678/(SUMPRODUCT(Mapping!$S$2:$AL$2,Valeurs!$B678:$U678))</f>
        <v>4.8181723682409298E-2</v>
      </c>
      <c r="G678">
        <f>Mapping!X$2*Valeurs!G678/(SUMPRODUCT(Mapping!$S$2:$AL$2,Valeurs!$B678:$U678))</f>
        <v>6.3491707138474157E-2</v>
      </c>
      <c r="H678">
        <f>Mapping!Y$2*Valeurs!H678/(SUMPRODUCT(Mapping!$S$2:$AL$2,Valeurs!$B678:$U678))</f>
        <v>6.5213828061453205E-2</v>
      </c>
      <c r="I678">
        <f>Mapping!Z$2*Valeurs!I678/(SUMPRODUCT(Mapping!$S$2:$AL$2,Valeurs!$B678:$U678))</f>
        <v>5.9813801565942147E-2</v>
      </c>
      <c r="J678">
        <f>Mapping!AA$2*Valeurs!J678/(SUMPRODUCT(Mapping!$S$2:$AL$2,Valeurs!$B678:$U678))</f>
        <v>6.3188743977781927E-3</v>
      </c>
      <c r="K678">
        <f>Mapping!AB$2*Valeurs!K678/(SUMPRODUCT(Mapping!$S$2:$AL$2,Valeurs!$B678:$U678))</f>
        <v>3.9031998346885907E-2</v>
      </c>
      <c r="L678">
        <f>Mapping!AC$2*Valeurs!L678/(SUMPRODUCT(Mapping!$S$2:$AL$2,Valeurs!$B678:$U678))</f>
        <v>0.13631995710760614</v>
      </c>
      <c r="M678">
        <f>Mapping!AD$2*Valeurs!M678/(SUMPRODUCT(Mapping!$S$2:$AL$2,Valeurs!$B678:$U678))</f>
        <v>5.8660745397467198E-2</v>
      </c>
      <c r="N678">
        <f>Mapping!AE$2*Valeurs!N678/(SUMPRODUCT(Mapping!$S$2:$AL$2,Valeurs!$B678:$U678))</f>
        <v>4.5407284184948313E-2</v>
      </c>
      <c r="O678">
        <f>Mapping!AF$2*Valeurs!O678/(SUMPRODUCT(Mapping!$S$2:$AL$2,Valeurs!$B678:$U678))</f>
        <v>2.841919227334698E-2</v>
      </c>
      <c r="P678">
        <f>Mapping!AG$2*Valeurs!P678/(SUMPRODUCT(Mapping!$S$2:$AL$2,Valeurs!$B678:$U678))</f>
        <v>6.35249692546455E-2</v>
      </c>
      <c r="Q678">
        <f>Mapping!AH$2*Valeurs!Q678/(SUMPRODUCT(Mapping!$S$2:$AL$2,Valeurs!$B678:$U678))</f>
        <v>3.2686832818698455E-2</v>
      </c>
      <c r="R678">
        <f>Mapping!AI$2*Valeurs!R678/(SUMPRODUCT(Mapping!$S$2:$AL$2,Valeurs!$B678:$U678))</f>
        <v>8.0768355540792161E-2</v>
      </c>
      <c r="S678">
        <f>Mapping!AJ$2*Valeurs!S678/(SUMPRODUCT(Mapping!$S$2:$AL$2,Valeurs!$B678:$U678))</f>
        <v>2.8884081549613846E-2</v>
      </c>
      <c r="T678">
        <f>Mapping!AK$2*Valeurs!T678/(SUMPRODUCT(Mapping!$S$2:$AL$2,Valeurs!$B678:$U678))</f>
        <v>3.2327780904655865E-2</v>
      </c>
      <c r="U678">
        <f>Mapping!AL$2*Valeurs!U678/(SUMPRODUCT(Mapping!$S$2:$AL$2,Valeurs!$B678:$U678))</f>
        <v>5.9064003677314569E-2</v>
      </c>
      <c r="V678">
        <f>SUMPRODUCT(B678:U678,Rendements!B678:U678)</f>
        <v>-4.108666298052021E-3</v>
      </c>
      <c r="W678">
        <f t="shared" si="10"/>
        <v>1.160532747381648</v>
      </c>
    </row>
    <row r="679" spans="1:23" x14ac:dyDescent="0.25">
      <c r="A679" s="1" t="s">
        <v>698</v>
      </c>
      <c r="B679">
        <f>Mapping!S$2*Valeurs!B679/(SUMPRODUCT(Mapping!$S$2:$AL$2,Valeurs!$B679:$U679))</f>
        <v>4.693134433683508E-2</v>
      </c>
      <c r="C679">
        <f>Mapping!T$2*Valeurs!C679/(SUMPRODUCT(Mapping!$S$2:$AL$2,Valeurs!$B679:$U679))</f>
        <v>4.0476328297387697E-2</v>
      </c>
      <c r="D679">
        <f>Mapping!U$2*Valeurs!D679/(SUMPRODUCT(Mapping!$S$2:$AL$2,Valeurs!$B679:$U679))</f>
        <v>2.4398765194905397E-2</v>
      </c>
      <c r="E679">
        <f>Mapping!V$2*Valeurs!E679/(SUMPRODUCT(Mapping!$S$2:$AL$2,Valeurs!$B679:$U679))</f>
        <v>3.8750387569936116E-2</v>
      </c>
      <c r="F679">
        <f>Mapping!W$2*Valeurs!F679/(SUMPRODUCT(Mapping!$S$2:$AL$2,Valeurs!$B679:$U679))</f>
        <v>4.8348427875595588E-2</v>
      </c>
      <c r="G679">
        <f>Mapping!X$2*Valeurs!G679/(SUMPRODUCT(Mapping!$S$2:$AL$2,Valeurs!$B679:$U679))</f>
        <v>6.2866228459309295E-2</v>
      </c>
      <c r="H679">
        <f>Mapping!Y$2*Valeurs!H679/(SUMPRODUCT(Mapping!$S$2:$AL$2,Valeurs!$B679:$U679))</f>
        <v>6.5318506769151075E-2</v>
      </c>
      <c r="I679">
        <f>Mapping!Z$2*Valeurs!I679/(SUMPRODUCT(Mapping!$S$2:$AL$2,Valeurs!$B679:$U679))</f>
        <v>5.9134674073852055E-2</v>
      </c>
      <c r="J679">
        <f>Mapping!AA$2*Valeurs!J679/(SUMPRODUCT(Mapping!$S$2:$AL$2,Valeurs!$B679:$U679))</f>
        <v>6.3026982483930342E-3</v>
      </c>
      <c r="K679">
        <f>Mapping!AB$2*Valeurs!K679/(SUMPRODUCT(Mapping!$S$2:$AL$2,Valeurs!$B679:$U679))</f>
        <v>3.93111713695381E-2</v>
      </c>
      <c r="L679">
        <f>Mapping!AC$2*Valeurs!L679/(SUMPRODUCT(Mapping!$S$2:$AL$2,Valeurs!$B679:$U679))</f>
        <v>0.13780405488134226</v>
      </c>
      <c r="M679">
        <f>Mapping!AD$2*Valeurs!M679/(SUMPRODUCT(Mapping!$S$2:$AL$2,Valeurs!$B679:$U679))</f>
        <v>5.8828904715852927E-2</v>
      </c>
      <c r="N679">
        <f>Mapping!AE$2*Valeurs!N679/(SUMPRODUCT(Mapping!$S$2:$AL$2,Valeurs!$B679:$U679))</f>
        <v>4.552470608431336E-2</v>
      </c>
      <c r="O679">
        <f>Mapping!AF$2*Valeurs!O679/(SUMPRODUCT(Mapping!$S$2:$AL$2,Valeurs!$B679:$U679))</f>
        <v>2.818515283103042E-2</v>
      </c>
      <c r="P679">
        <f>Mapping!AG$2*Valeurs!P679/(SUMPRODUCT(Mapping!$S$2:$AL$2,Valeurs!$B679:$U679))</f>
        <v>6.2840488306659392E-2</v>
      </c>
      <c r="Q679">
        <f>Mapping!AH$2*Valeurs!Q679/(SUMPRODUCT(Mapping!$S$2:$AL$2,Valeurs!$B679:$U679))</f>
        <v>3.2477706096751664E-2</v>
      </c>
      <c r="R679">
        <f>Mapping!AI$2*Valeurs!R679/(SUMPRODUCT(Mapping!$S$2:$AL$2,Valeurs!$B679:$U679))</f>
        <v>8.2255361740629196E-2</v>
      </c>
      <c r="S679">
        <f>Mapping!AJ$2*Valeurs!S679/(SUMPRODUCT(Mapping!$S$2:$AL$2,Valeurs!$B679:$U679))</f>
        <v>2.9409134549354218E-2</v>
      </c>
      <c r="T679">
        <f>Mapping!AK$2*Valeurs!T679/(SUMPRODUCT(Mapping!$S$2:$AL$2,Valeurs!$B679:$U679))</f>
        <v>3.2241576002744514E-2</v>
      </c>
      <c r="U679">
        <f>Mapping!AL$2*Valeurs!U679/(SUMPRODUCT(Mapping!$S$2:$AL$2,Valeurs!$B679:$U679))</f>
        <v>5.8594382596418547E-2</v>
      </c>
      <c r="V679">
        <f>SUMPRODUCT(B679:U679,Rendements!B679:U679)</f>
        <v>1.0994062815316312E-2</v>
      </c>
      <c r="W679">
        <f t="shared" si="10"/>
        <v>1.1732917173055935</v>
      </c>
    </row>
    <row r="680" spans="1:23" x14ac:dyDescent="0.25">
      <c r="A680" s="1" t="s">
        <v>699</v>
      </c>
      <c r="B680">
        <f>Mapping!S$2*Valeurs!B680/(SUMPRODUCT(Mapping!$S$2:$AL$2,Valeurs!$B680:$U680))</f>
        <v>4.7483268773499267E-2</v>
      </c>
      <c r="C680">
        <f>Mapping!T$2*Valeurs!C680/(SUMPRODUCT(Mapping!$S$2:$AL$2,Valeurs!$B680:$U680))</f>
        <v>4.1186945691673874E-2</v>
      </c>
      <c r="D680">
        <f>Mapping!U$2*Valeurs!D680/(SUMPRODUCT(Mapping!$S$2:$AL$2,Valeurs!$B680:$U680))</f>
        <v>2.443504657306372E-2</v>
      </c>
      <c r="E680">
        <f>Mapping!V$2*Valeurs!E680/(SUMPRODUCT(Mapping!$S$2:$AL$2,Valeurs!$B680:$U680))</f>
        <v>3.8869575193234064E-2</v>
      </c>
      <c r="F680">
        <f>Mapping!W$2*Valeurs!F680/(SUMPRODUCT(Mapping!$S$2:$AL$2,Valeurs!$B680:$U680))</f>
        <v>4.8063086314085957E-2</v>
      </c>
      <c r="G680">
        <f>Mapping!X$2*Valeurs!G680/(SUMPRODUCT(Mapping!$S$2:$AL$2,Valeurs!$B680:$U680))</f>
        <v>6.2720775321615255E-2</v>
      </c>
      <c r="H680">
        <f>Mapping!Y$2*Valeurs!H680/(SUMPRODUCT(Mapping!$S$2:$AL$2,Valeurs!$B680:$U680))</f>
        <v>6.5553573225252668E-2</v>
      </c>
      <c r="I680">
        <f>Mapping!Z$2*Valeurs!I680/(SUMPRODUCT(Mapping!$S$2:$AL$2,Valeurs!$B680:$U680))</f>
        <v>5.8901102824344291E-2</v>
      </c>
      <c r="J680">
        <f>Mapping!AA$2*Valeurs!J680/(SUMPRODUCT(Mapping!$S$2:$AL$2,Valeurs!$B680:$U680))</f>
        <v>6.2665367577557189E-3</v>
      </c>
      <c r="K680">
        <f>Mapping!AB$2*Valeurs!K680/(SUMPRODUCT(Mapping!$S$2:$AL$2,Valeurs!$B680:$U680))</f>
        <v>3.9041211384150766E-2</v>
      </c>
      <c r="L680">
        <f>Mapping!AC$2*Valeurs!L680/(SUMPRODUCT(Mapping!$S$2:$AL$2,Valeurs!$B680:$U680))</f>
        <v>0.1382490254073411</v>
      </c>
      <c r="M680">
        <f>Mapping!AD$2*Valeurs!M680/(SUMPRODUCT(Mapping!$S$2:$AL$2,Valeurs!$B680:$U680))</f>
        <v>5.8716985941771722E-2</v>
      </c>
      <c r="N680">
        <f>Mapping!AE$2*Valeurs!N680/(SUMPRODUCT(Mapping!$S$2:$AL$2,Valeurs!$B680:$U680))</f>
        <v>4.5605616294642055E-2</v>
      </c>
      <c r="O680">
        <f>Mapping!AF$2*Valeurs!O680/(SUMPRODUCT(Mapping!$S$2:$AL$2,Valeurs!$B680:$U680))</f>
        <v>2.8407981416198238E-2</v>
      </c>
      <c r="P680">
        <f>Mapping!AG$2*Valeurs!P680/(SUMPRODUCT(Mapping!$S$2:$AL$2,Valeurs!$B680:$U680))</f>
        <v>6.2761368608256221E-2</v>
      </c>
      <c r="Q680">
        <f>Mapping!AH$2*Valeurs!Q680/(SUMPRODUCT(Mapping!$S$2:$AL$2,Valeurs!$B680:$U680))</f>
        <v>3.2830790363659157E-2</v>
      </c>
      <c r="R680">
        <f>Mapping!AI$2*Valeurs!R680/(SUMPRODUCT(Mapping!$S$2:$AL$2,Valeurs!$B680:$U680))</f>
        <v>8.1401001863364006E-2</v>
      </c>
      <c r="S680">
        <f>Mapping!AJ$2*Valeurs!S680/(SUMPRODUCT(Mapping!$S$2:$AL$2,Valeurs!$B680:$U680))</f>
        <v>2.8923918939855429E-2</v>
      </c>
      <c r="T680">
        <f>Mapping!AK$2*Valeurs!T680/(SUMPRODUCT(Mapping!$S$2:$AL$2,Valeurs!$B680:$U680))</f>
        <v>3.1940328101895898E-2</v>
      </c>
      <c r="U680">
        <f>Mapping!AL$2*Valeurs!U680/(SUMPRODUCT(Mapping!$S$2:$AL$2,Valeurs!$B680:$U680))</f>
        <v>5.8641861004340566E-2</v>
      </c>
      <c r="V680">
        <f>SUMPRODUCT(B680:U680,Rendements!B680:U680)</f>
        <v>2.371643625845844E-3</v>
      </c>
      <c r="W680">
        <f t="shared" si="10"/>
        <v>1.1760743471281989</v>
      </c>
    </row>
    <row r="681" spans="1:23" x14ac:dyDescent="0.25">
      <c r="A681" s="1" t="s">
        <v>700</v>
      </c>
      <c r="B681">
        <f>Mapping!S$2*Valeurs!B681/(SUMPRODUCT(Mapping!$S$2:$AL$2,Valeurs!$B681:$U681))</f>
        <v>4.6494279687097795E-2</v>
      </c>
      <c r="C681">
        <f>Mapping!T$2*Valeurs!C681/(SUMPRODUCT(Mapping!$S$2:$AL$2,Valeurs!$B681:$U681))</f>
        <v>4.0950901950145419E-2</v>
      </c>
      <c r="D681">
        <f>Mapping!U$2*Valeurs!D681/(SUMPRODUCT(Mapping!$S$2:$AL$2,Valeurs!$B681:$U681))</f>
        <v>2.4826180863700385E-2</v>
      </c>
      <c r="E681">
        <f>Mapping!V$2*Valeurs!E681/(SUMPRODUCT(Mapping!$S$2:$AL$2,Valeurs!$B681:$U681))</f>
        <v>3.8676730296564432E-2</v>
      </c>
      <c r="F681">
        <f>Mapping!W$2*Valeurs!F681/(SUMPRODUCT(Mapping!$S$2:$AL$2,Valeurs!$B681:$U681))</f>
        <v>4.8393951138589117E-2</v>
      </c>
      <c r="G681">
        <f>Mapping!X$2*Valeurs!G681/(SUMPRODUCT(Mapping!$S$2:$AL$2,Valeurs!$B681:$U681))</f>
        <v>6.2363059234514011E-2</v>
      </c>
      <c r="H681">
        <f>Mapping!Y$2*Valeurs!H681/(SUMPRODUCT(Mapping!$S$2:$AL$2,Valeurs!$B681:$U681))</f>
        <v>6.4966548182810654E-2</v>
      </c>
      <c r="I681">
        <f>Mapping!Z$2*Valeurs!I681/(SUMPRODUCT(Mapping!$S$2:$AL$2,Valeurs!$B681:$U681))</f>
        <v>5.8467679532449857E-2</v>
      </c>
      <c r="J681">
        <f>Mapping!AA$2*Valeurs!J681/(SUMPRODUCT(Mapping!$S$2:$AL$2,Valeurs!$B681:$U681))</f>
        <v>6.1751277913244113E-3</v>
      </c>
      <c r="K681">
        <f>Mapping!AB$2*Valeurs!K681/(SUMPRODUCT(Mapping!$S$2:$AL$2,Valeurs!$B681:$U681))</f>
        <v>3.9516485176081535E-2</v>
      </c>
      <c r="L681">
        <f>Mapping!AC$2*Valeurs!L681/(SUMPRODUCT(Mapping!$S$2:$AL$2,Valeurs!$B681:$U681))</f>
        <v>0.13893428620500689</v>
      </c>
      <c r="M681">
        <f>Mapping!AD$2*Valeurs!M681/(SUMPRODUCT(Mapping!$S$2:$AL$2,Valeurs!$B681:$U681))</f>
        <v>5.9534979263343384E-2</v>
      </c>
      <c r="N681">
        <f>Mapping!AE$2*Valeurs!N681/(SUMPRODUCT(Mapping!$S$2:$AL$2,Valeurs!$B681:$U681))</f>
        <v>4.6331621876077506E-2</v>
      </c>
      <c r="O681">
        <f>Mapping!AF$2*Valeurs!O681/(SUMPRODUCT(Mapping!$S$2:$AL$2,Valeurs!$B681:$U681))</f>
        <v>2.8414980644459478E-2</v>
      </c>
      <c r="P681">
        <f>Mapping!AG$2*Valeurs!P681/(SUMPRODUCT(Mapping!$S$2:$AL$2,Valeurs!$B681:$U681))</f>
        <v>6.2248143379240527E-2</v>
      </c>
      <c r="Q681">
        <f>Mapping!AH$2*Valeurs!Q681/(SUMPRODUCT(Mapping!$S$2:$AL$2,Valeurs!$B681:$U681))</f>
        <v>3.2592828969768985E-2</v>
      </c>
      <c r="R681">
        <f>Mapping!AI$2*Valeurs!R681/(SUMPRODUCT(Mapping!$S$2:$AL$2,Valeurs!$B681:$U681))</f>
        <v>8.1219060363166479E-2</v>
      </c>
      <c r="S681">
        <f>Mapping!AJ$2*Valeurs!S681/(SUMPRODUCT(Mapping!$S$2:$AL$2,Valeurs!$B681:$U681))</f>
        <v>2.9116969322180226E-2</v>
      </c>
      <c r="T681">
        <f>Mapping!AK$2*Valeurs!T681/(SUMPRODUCT(Mapping!$S$2:$AL$2,Valeurs!$B681:$U681))</f>
        <v>3.2646946310786372E-2</v>
      </c>
      <c r="U681">
        <f>Mapping!AL$2*Valeurs!U681/(SUMPRODUCT(Mapping!$S$2:$AL$2,Valeurs!$B681:$U681))</f>
        <v>5.8129239812692517E-2</v>
      </c>
      <c r="V681">
        <f>SUMPRODUCT(B681:U681,Rendements!B681:U681)</f>
        <v>3.0249010694103923E-3</v>
      </c>
      <c r="W681">
        <f t="shared" si="10"/>
        <v>1.179631855678533</v>
      </c>
    </row>
    <row r="682" spans="1:23" x14ac:dyDescent="0.25">
      <c r="A682" s="1" t="s">
        <v>701</v>
      </c>
      <c r="B682">
        <f>Mapping!S$2*Valeurs!B682/(SUMPRODUCT(Mapping!$S$2:$AL$2,Valeurs!$B682:$U682))</f>
        <v>4.5880750251362311E-2</v>
      </c>
      <c r="C682">
        <f>Mapping!T$2*Valeurs!C682/(SUMPRODUCT(Mapping!$S$2:$AL$2,Valeurs!$B682:$U682))</f>
        <v>4.0575010708965562E-2</v>
      </c>
      <c r="D682">
        <f>Mapping!U$2*Valeurs!D682/(SUMPRODUCT(Mapping!$S$2:$AL$2,Valeurs!$B682:$U682))</f>
        <v>2.4787711131242514E-2</v>
      </c>
      <c r="E682">
        <f>Mapping!V$2*Valeurs!E682/(SUMPRODUCT(Mapping!$S$2:$AL$2,Valeurs!$B682:$U682))</f>
        <v>3.9546817846325751E-2</v>
      </c>
      <c r="F682">
        <f>Mapping!W$2*Valeurs!F682/(SUMPRODUCT(Mapping!$S$2:$AL$2,Valeurs!$B682:$U682))</f>
        <v>4.8172153623819609E-2</v>
      </c>
      <c r="G682">
        <f>Mapping!X$2*Valeurs!G682/(SUMPRODUCT(Mapping!$S$2:$AL$2,Valeurs!$B682:$U682))</f>
        <v>6.2752544200920315E-2</v>
      </c>
      <c r="H682">
        <f>Mapping!Y$2*Valeurs!H682/(SUMPRODUCT(Mapping!$S$2:$AL$2,Valeurs!$B682:$U682))</f>
        <v>6.4281419747167723E-2</v>
      </c>
      <c r="I682">
        <f>Mapping!Z$2*Valeurs!I682/(SUMPRODUCT(Mapping!$S$2:$AL$2,Valeurs!$B682:$U682))</f>
        <v>5.8767956071492031E-2</v>
      </c>
      <c r="J682">
        <f>Mapping!AA$2*Valeurs!J682/(SUMPRODUCT(Mapping!$S$2:$AL$2,Valeurs!$B682:$U682))</f>
        <v>6.2317340475168681E-3</v>
      </c>
      <c r="K682">
        <f>Mapping!AB$2*Valeurs!K682/(SUMPRODUCT(Mapping!$S$2:$AL$2,Valeurs!$B682:$U682))</f>
        <v>3.9405986538277558E-2</v>
      </c>
      <c r="L682">
        <f>Mapping!AC$2*Valeurs!L682/(SUMPRODUCT(Mapping!$S$2:$AL$2,Valeurs!$B682:$U682))</f>
        <v>0.1369478414476776</v>
      </c>
      <c r="M682">
        <f>Mapping!AD$2*Valeurs!M682/(SUMPRODUCT(Mapping!$S$2:$AL$2,Valeurs!$B682:$U682))</f>
        <v>5.9592415591402353E-2</v>
      </c>
      <c r="N682">
        <f>Mapping!AE$2*Valeurs!N682/(SUMPRODUCT(Mapping!$S$2:$AL$2,Valeurs!$B682:$U682))</f>
        <v>4.6711916925798187E-2</v>
      </c>
      <c r="O682">
        <f>Mapping!AF$2*Valeurs!O682/(SUMPRODUCT(Mapping!$S$2:$AL$2,Valeurs!$B682:$U682))</f>
        <v>2.8665896768258019E-2</v>
      </c>
      <c r="P682">
        <f>Mapping!AG$2*Valeurs!P682/(SUMPRODUCT(Mapping!$S$2:$AL$2,Valeurs!$B682:$U682))</f>
        <v>6.3774755462403632E-2</v>
      </c>
      <c r="Q682">
        <f>Mapping!AH$2*Valeurs!Q682/(SUMPRODUCT(Mapping!$S$2:$AL$2,Valeurs!$B682:$U682))</f>
        <v>3.2663977875292759E-2</v>
      </c>
      <c r="R682">
        <f>Mapping!AI$2*Valeurs!R682/(SUMPRODUCT(Mapping!$S$2:$AL$2,Valeurs!$B682:$U682))</f>
        <v>8.0871042309387367E-2</v>
      </c>
      <c r="S682">
        <f>Mapping!AJ$2*Valeurs!S682/(SUMPRODUCT(Mapping!$S$2:$AL$2,Valeurs!$B682:$U682))</f>
        <v>2.9180530558345519E-2</v>
      </c>
      <c r="T682">
        <f>Mapping!AK$2*Valeurs!T682/(SUMPRODUCT(Mapping!$S$2:$AL$2,Valeurs!$B682:$U682))</f>
        <v>3.2404620253182151E-2</v>
      </c>
      <c r="U682">
        <f>Mapping!AL$2*Valeurs!U682/(SUMPRODUCT(Mapping!$S$2:$AL$2,Valeurs!$B682:$U682))</f>
        <v>5.8784918641162184E-2</v>
      </c>
      <c r="V682">
        <f>SUMPRODUCT(B682:U682,Rendements!B682:U682)</f>
        <v>-2.0520445866239077E-3</v>
      </c>
      <c r="W682">
        <f t="shared" si="10"/>
        <v>1.1772111985148788</v>
      </c>
    </row>
    <row r="683" spans="1:23" x14ac:dyDescent="0.25">
      <c r="A683" s="1" t="s">
        <v>702</v>
      </c>
      <c r="B683">
        <f>Mapping!S$2*Valeurs!B683/(SUMPRODUCT(Mapping!$S$2:$AL$2,Valeurs!$B683:$U683))</f>
        <v>4.6962852117073871E-2</v>
      </c>
      <c r="C683">
        <f>Mapping!T$2*Valeurs!C683/(SUMPRODUCT(Mapping!$S$2:$AL$2,Valeurs!$B683:$U683))</f>
        <v>4.0962230516430075E-2</v>
      </c>
      <c r="D683">
        <f>Mapping!U$2*Valeurs!D683/(SUMPRODUCT(Mapping!$S$2:$AL$2,Valeurs!$B683:$U683))</f>
        <v>2.4335337460271087E-2</v>
      </c>
      <c r="E683">
        <f>Mapping!V$2*Valeurs!E683/(SUMPRODUCT(Mapping!$S$2:$AL$2,Valeurs!$B683:$U683))</f>
        <v>4.002367048554159E-2</v>
      </c>
      <c r="F683">
        <f>Mapping!W$2*Valeurs!F683/(SUMPRODUCT(Mapping!$S$2:$AL$2,Valeurs!$B683:$U683))</f>
        <v>4.716317318781546E-2</v>
      </c>
      <c r="G683">
        <f>Mapping!X$2*Valeurs!G683/(SUMPRODUCT(Mapping!$S$2:$AL$2,Valeurs!$B683:$U683))</f>
        <v>6.3238306248430715E-2</v>
      </c>
      <c r="H683">
        <f>Mapping!Y$2*Valeurs!H683/(SUMPRODUCT(Mapping!$S$2:$AL$2,Valeurs!$B683:$U683))</f>
        <v>6.3593967796557807E-2</v>
      </c>
      <c r="I683">
        <f>Mapping!Z$2*Valeurs!I683/(SUMPRODUCT(Mapping!$S$2:$AL$2,Valeurs!$B683:$U683))</f>
        <v>5.9106090462128773E-2</v>
      </c>
      <c r="J683">
        <f>Mapping!AA$2*Valeurs!J683/(SUMPRODUCT(Mapping!$S$2:$AL$2,Valeurs!$B683:$U683))</f>
        <v>6.1905352482164262E-3</v>
      </c>
      <c r="K683">
        <f>Mapping!AB$2*Valeurs!K683/(SUMPRODUCT(Mapping!$S$2:$AL$2,Valeurs!$B683:$U683))</f>
        <v>3.9146342764720031E-2</v>
      </c>
      <c r="L683">
        <f>Mapping!AC$2*Valeurs!L683/(SUMPRODUCT(Mapping!$S$2:$AL$2,Valeurs!$B683:$U683))</f>
        <v>0.13438712545797668</v>
      </c>
      <c r="M683">
        <f>Mapping!AD$2*Valeurs!M683/(SUMPRODUCT(Mapping!$S$2:$AL$2,Valeurs!$B683:$U683))</f>
        <v>6.0531033361905545E-2</v>
      </c>
      <c r="N683">
        <f>Mapping!AE$2*Valeurs!N683/(SUMPRODUCT(Mapping!$S$2:$AL$2,Valeurs!$B683:$U683))</f>
        <v>4.6282284027625228E-2</v>
      </c>
      <c r="O683">
        <f>Mapping!AF$2*Valeurs!O683/(SUMPRODUCT(Mapping!$S$2:$AL$2,Valeurs!$B683:$U683))</f>
        <v>2.8793225265655014E-2</v>
      </c>
      <c r="P683">
        <f>Mapping!AG$2*Valeurs!P683/(SUMPRODUCT(Mapping!$S$2:$AL$2,Valeurs!$B683:$U683))</f>
        <v>6.3704453608528111E-2</v>
      </c>
      <c r="Q683">
        <f>Mapping!AH$2*Valeurs!Q683/(SUMPRODUCT(Mapping!$S$2:$AL$2,Valeurs!$B683:$U683))</f>
        <v>3.2351114260857954E-2</v>
      </c>
      <c r="R683">
        <f>Mapping!AI$2*Valeurs!R683/(SUMPRODUCT(Mapping!$S$2:$AL$2,Valeurs!$B683:$U683))</f>
        <v>8.0887795760198763E-2</v>
      </c>
      <c r="S683">
        <f>Mapping!AJ$2*Valeurs!S683/(SUMPRODUCT(Mapping!$S$2:$AL$2,Valeurs!$B683:$U683))</f>
        <v>3.0271839365661159E-2</v>
      </c>
      <c r="T683">
        <f>Mapping!AK$2*Valeurs!T683/(SUMPRODUCT(Mapping!$S$2:$AL$2,Valeurs!$B683:$U683))</f>
        <v>3.2235005044011993E-2</v>
      </c>
      <c r="U683">
        <f>Mapping!AL$2*Valeurs!U683/(SUMPRODUCT(Mapping!$S$2:$AL$2,Valeurs!$B683:$U683))</f>
        <v>5.9833617560393799E-2</v>
      </c>
      <c r="V683">
        <f>SUMPRODUCT(B683:U683,Rendements!B683:U683)</f>
        <v>5.4730044829051404E-3</v>
      </c>
      <c r="W683">
        <f t="shared" si="10"/>
        <v>1.1836540806816769</v>
      </c>
    </row>
    <row r="684" spans="1:23" x14ac:dyDescent="0.25">
      <c r="A684" s="1" t="s">
        <v>703</v>
      </c>
      <c r="B684">
        <f>Mapping!S$2*Valeurs!B684/(SUMPRODUCT(Mapping!$S$2:$AL$2,Valeurs!$B684:$U684))</f>
        <v>4.6553370576917594E-2</v>
      </c>
      <c r="C684">
        <f>Mapping!T$2*Valeurs!C684/(SUMPRODUCT(Mapping!$S$2:$AL$2,Valeurs!$B684:$U684))</f>
        <v>4.07431860191814E-2</v>
      </c>
      <c r="D684">
        <f>Mapping!U$2*Valeurs!D684/(SUMPRODUCT(Mapping!$S$2:$AL$2,Valeurs!$B684:$U684))</f>
        <v>2.4300735231682837E-2</v>
      </c>
      <c r="E684">
        <f>Mapping!V$2*Valeurs!E684/(SUMPRODUCT(Mapping!$S$2:$AL$2,Valeurs!$B684:$U684))</f>
        <v>4.0436982873865261E-2</v>
      </c>
      <c r="F684">
        <f>Mapping!W$2*Valeurs!F684/(SUMPRODUCT(Mapping!$S$2:$AL$2,Valeurs!$B684:$U684))</f>
        <v>4.7582478409169009E-2</v>
      </c>
      <c r="G684">
        <f>Mapping!X$2*Valeurs!G684/(SUMPRODUCT(Mapping!$S$2:$AL$2,Valeurs!$B684:$U684))</f>
        <v>6.2980415681359384E-2</v>
      </c>
      <c r="H684">
        <f>Mapping!Y$2*Valeurs!H684/(SUMPRODUCT(Mapping!$S$2:$AL$2,Valeurs!$B684:$U684))</f>
        <v>6.2403696694244358E-2</v>
      </c>
      <c r="I684">
        <f>Mapping!Z$2*Valeurs!I684/(SUMPRODUCT(Mapping!$S$2:$AL$2,Valeurs!$B684:$U684))</f>
        <v>5.9194821992095699E-2</v>
      </c>
      <c r="J684">
        <f>Mapping!AA$2*Valeurs!J684/(SUMPRODUCT(Mapping!$S$2:$AL$2,Valeurs!$B684:$U684))</f>
        <v>6.2353393000206233E-3</v>
      </c>
      <c r="K684">
        <f>Mapping!AB$2*Valeurs!K684/(SUMPRODUCT(Mapping!$S$2:$AL$2,Valeurs!$B684:$U684))</f>
        <v>3.9810068317197994E-2</v>
      </c>
      <c r="L684">
        <f>Mapping!AC$2*Valeurs!L684/(SUMPRODUCT(Mapping!$S$2:$AL$2,Valeurs!$B684:$U684))</f>
        <v>0.13448884897771421</v>
      </c>
      <c r="M684">
        <f>Mapping!AD$2*Valeurs!M684/(SUMPRODUCT(Mapping!$S$2:$AL$2,Valeurs!$B684:$U684))</f>
        <v>6.1181019445096116E-2</v>
      </c>
      <c r="N684">
        <f>Mapping!AE$2*Valeurs!N684/(SUMPRODUCT(Mapping!$S$2:$AL$2,Valeurs!$B684:$U684))</f>
        <v>4.6670556871053544E-2</v>
      </c>
      <c r="O684">
        <f>Mapping!AF$2*Valeurs!O684/(SUMPRODUCT(Mapping!$S$2:$AL$2,Valeurs!$B684:$U684))</f>
        <v>2.8915421495236824E-2</v>
      </c>
      <c r="P684">
        <f>Mapping!AG$2*Valeurs!P684/(SUMPRODUCT(Mapping!$S$2:$AL$2,Valeurs!$B684:$U684))</f>
        <v>6.3129366654586558E-2</v>
      </c>
      <c r="Q684">
        <f>Mapping!AH$2*Valeurs!Q684/(SUMPRODUCT(Mapping!$S$2:$AL$2,Valeurs!$B684:$U684))</f>
        <v>3.2570175436244402E-2</v>
      </c>
      <c r="R684">
        <f>Mapping!AI$2*Valeurs!R684/(SUMPRODUCT(Mapping!$S$2:$AL$2,Valeurs!$B684:$U684))</f>
        <v>8.1438297546038707E-2</v>
      </c>
      <c r="S684">
        <f>Mapping!AJ$2*Valeurs!S684/(SUMPRODUCT(Mapping!$S$2:$AL$2,Valeurs!$B684:$U684))</f>
        <v>3.075940205424316E-2</v>
      </c>
      <c r="T684">
        <f>Mapping!AK$2*Valeurs!T684/(SUMPRODUCT(Mapping!$S$2:$AL$2,Valeurs!$B684:$U684))</f>
        <v>3.2016241888050974E-2</v>
      </c>
      <c r="U684">
        <f>Mapping!AL$2*Valeurs!U684/(SUMPRODUCT(Mapping!$S$2:$AL$2,Valeurs!$B684:$U684))</f>
        <v>5.858957453600145E-2</v>
      </c>
      <c r="V684">
        <f>SUMPRODUCT(B684:U684,Rendements!B684:U684)</f>
        <v>-2.2653179039085424E-3</v>
      </c>
      <c r="W684">
        <f t="shared" si="10"/>
        <v>1.1809727279006743</v>
      </c>
    </row>
    <row r="685" spans="1:23" x14ac:dyDescent="0.25">
      <c r="A685" s="1" t="s">
        <v>704</v>
      </c>
      <c r="B685">
        <f>Mapping!S$2*Valeurs!B685/(SUMPRODUCT(Mapping!$S$2:$AL$2,Valeurs!$B685:$U685))</f>
        <v>4.7173484683548483E-2</v>
      </c>
      <c r="C685">
        <f>Mapping!T$2*Valeurs!C685/(SUMPRODUCT(Mapping!$S$2:$AL$2,Valeurs!$B685:$U685))</f>
        <v>4.1198482937361648E-2</v>
      </c>
      <c r="D685">
        <f>Mapping!U$2*Valeurs!D685/(SUMPRODUCT(Mapping!$S$2:$AL$2,Valeurs!$B685:$U685))</f>
        <v>2.4564293660447899E-2</v>
      </c>
      <c r="E685">
        <f>Mapping!V$2*Valeurs!E685/(SUMPRODUCT(Mapping!$S$2:$AL$2,Valeurs!$B685:$U685))</f>
        <v>4.242111919829835E-2</v>
      </c>
      <c r="F685">
        <f>Mapping!W$2*Valeurs!F685/(SUMPRODUCT(Mapping!$S$2:$AL$2,Valeurs!$B685:$U685))</f>
        <v>4.7395630894526752E-2</v>
      </c>
      <c r="G685">
        <f>Mapping!X$2*Valeurs!G685/(SUMPRODUCT(Mapping!$S$2:$AL$2,Valeurs!$B685:$U685))</f>
        <v>6.2908348843757539E-2</v>
      </c>
      <c r="H685">
        <f>Mapping!Y$2*Valeurs!H685/(SUMPRODUCT(Mapping!$S$2:$AL$2,Valeurs!$B685:$U685))</f>
        <v>6.1484719787728126E-2</v>
      </c>
      <c r="I685">
        <f>Mapping!Z$2*Valeurs!I685/(SUMPRODUCT(Mapping!$S$2:$AL$2,Valeurs!$B685:$U685))</f>
        <v>5.9845685917672906E-2</v>
      </c>
      <c r="J685">
        <f>Mapping!AA$2*Valeurs!J685/(SUMPRODUCT(Mapping!$S$2:$AL$2,Valeurs!$B685:$U685))</f>
        <v>6.140273335099279E-3</v>
      </c>
      <c r="K685">
        <f>Mapping!AB$2*Valeurs!K685/(SUMPRODUCT(Mapping!$S$2:$AL$2,Valeurs!$B685:$U685))</f>
        <v>3.9121732590584005E-2</v>
      </c>
      <c r="L685">
        <f>Mapping!AC$2*Valeurs!L685/(SUMPRODUCT(Mapping!$S$2:$AL$2,Valeurs!$B685:$U685))</f>
        <v>0.13455850023528509</v>
      </c>
      <c r="M685">
        <f>Mapping!AD$2*Valeurs!M685/(SUMPRODUCT(Mapping!$S$2:$AL$2,Valeurs!$B685:$U685))</f>
        <v>6.0827745803257262E-2</v>
      </c>
      <c r="N685">
        <f>Mapping!AE$2*Valeurs!N685/(SUMPRODUCT(Mapping!$S$2:$AL$2,Valeurs!$B685:$U685))</f>
        <v>4.6686052495002038E-2</v>
      </c>
      <c r="O685">
        <f>Mapping!AF$2*Valeurs!O685/(SUMPRODUCT(Mapping!$S$2:$AL$2,Valeurs!$B685:$U685))</f>
        <v>2.8756227570799937E-2</v>
      </c>
      <c r="P685">
        <f>Mapping!AG$2*Valeurs!P685/(SUMPRODUCT(Mapping!$S$2:$AL$2,Valeurs!$B685:$U685))</f>
        <v>6.248581499093267E-2</v>
      </c>
      <c r="Q685">
        <f>Mapping!AH$2*Valeurs!Q685/(SUMPRODUCT(Mapping!$S$2:$AL$2,Valeurs!$B685:$U685))</f>
        <v>3.2613408326669417E-2</v>
      </c>
      <c r="R685">
        <f>Mapping!AI$2*Valeurs!R685/(SUMPRODUCT(Mapping!$S$2:$AL$2,Valeurs!$B685:$U685))</f>
        <v>8.2512586376806626E-2</v>
      </c>
      <c r="S685">
        <f>Mapping!AJ$2*Valeurs!S685/(SUMPRODUCT(Mapping!$S$2:$AL$2,Valeurs!$B685:$U685))</f>
        <v>3.0592121694964561E-2</v>
      </c>
      <c r="T685">
        <f>Mapping!AK$2*Valeurs!T685/(SUMPRODUCT(Mapping!$S$2:$AL$2,Valeurs!$B685:$U685))</f>
        <v>3.132815509469955E-2</v>
      </c>
      <c r="U685">
        <f>Mapping!AL$2*Valeurs!U685/(SUMPRODUCT(Mapping!$S$2:$AL$2,Valeurs!$B685:$U685))</f>
        <v>5.7385615562557786E-2</v>
      </c>
      <c r="V685">
        <f>SUMPRODUCT(B685:U685,Rendements!B685:U685)</f>
        <v>-1.1132941790106957E-3</v>
      </c>
      <c r="W685">
        <f t="shared" si="10"/>
        <v>1.179657957837132</v>
      </c>
    </row>
    <row r="686" spans="1:23" x14ac:dyDescent="0.25">
      <c r="A686" s="1" t="s">
        <v>705</v>
      </c>
      <c r="B686">
        <f>Mapping!S$2*Valeurs!B686/(SUMPRODUCT(Mapping!$S$2:$AL$2,Valeurs!$B686:$U686))</f>
        <v>4.6265975173275423E-2</v>
      </c>
      <c r="C686">
        <f>Mapping!T$2*Valeurs!C686/(SUMPRODUCT(Mapping!$S$2:$AL$2,Valeurs!$B686:$U686))</f>
        <v>4.0563348612422501E-2</v>
      </c>
      <c r="D686">
        <f>Mapping!U$2*Valeurs!D686/(SUMPRODUCT(Mapping!$S$2:$AL$2,Valeurs!$B686:$U686))</f>
        <v>2.4497915135974241E-2</v>
      </c>
      <c r="E686">
        <f>Mapping!V$2*Valeurs!E686/(SUMPRODUCT(Mapping!$S$2:$AL$2,Valeurs!$B686:$U686))</f>
        <v>4.236181719510753E-2</v>
      </c>
      <c r="F686">
        <f>Mapping!W$2*Valeurs!F686/(SUMPRODUCT(Mapping!$S$2:$AL$2,Valeurs!$B686:$U686))</f>
        <v>4.9922017661559376E-2</v>
      </c>
      <c r="G686">
        <f>Mapping!X$2*Valeurs!G686/(SUMPRODUCT(Mapping!$S$2:$AL$2,Valeurs!$B686:$U686))</f>
        <v>6.2351231897445104E-2</v>
      </c>
      <c r="H686">
        <f>Mapping!Y$2*Valeurs!H686/(SUMPRODUCT(Mapping!$S$2:$AL$2,Valeurs!$B686:$U686))</f>
        <v>6.141226923345066E-2</v>
      </c>
      <c r="I686">
        <f>Mapping!Z$2*Valeurs!I686/(SUMPRODUCT(Mapping!$S$2:$AL$2,Valeurs!$B686:$U686))</f>
        <v>6.0075600850881171E-2</v>
      </c>
      <c r="J686">
        <f>Mapping!AA$2*Valeurs!J686/(SUMPRODUCT(Mapping!$S$2:$AL$2,Valeurs!$B686:$U686))</f>
        <v>6.14814220729493E-3</v>
      </c>
      <c r="K686">
        <f>Mapping!AB$2*Valeurs!K686/(SUMPRODUCT(Mapping!$S$2:$AL$2,Valeurs!$B686:$U686))</f>
        <v>3.8813032926988102E-2</v>
      </c>
      <c r="L686">
        <f>Mapping!AC$2*Valeurs!L686/(SUMPRODUCT(Mapping!$S$2:$AL$2,Valeurs!$B686:$U686))</f>
        <v>0.1339042054318289</v>
      </c>
      <c r="M686">
        <f>Mapping!AD$2*Valeurs!M686/(SUMPRODUCT(Mapping!$S$2:$AL$2,Valeurs!$B686:$U686))</f>
        <v>6.0609006745330492E-2</v>
      </c>
      <c r="N686">
        <f>Mapping!AE$2*Valeurs!N686/(SUMPRODUCT(Mapping!$S$2:$AL$2,Valeurs!$B686:$U686))</f>
        <v>4.6740575944643314E-2</v>
      </c>
      <c r="O686">
        <f>Mapping!AF$2*Valeurs!O686/(SUMPRODUCT(Mapping!$S$2:$AL$2,Valeurs!$B686:$U686))</f>
        <v>2.8499325051270227E-2</v>
      </c>
      <c r="P686">
        <f>Mapping!AG$2*Valeurs!P686/(SUMPRODUCT(Mapping!$S$2:$AL$2,Valeurs!$B686:$U686))</f>
        <v>6.3425567221707599E-2</v>
      </c>
      <c r="Q686">
        <f>Mapping!AH$2*Valeurs!Q686/(SUMPRODUCT(Mapping!$S$2:$AL$2,Valeurs!$B686:$U686))</f>
        <v>3.2444347872801642E-2</v>
      </c>
      <c r="R686">
        <f>Mapping!AI$2*Valeurs!R686/(SUMPRODUCT(Mapping!$S$2:$AL$2,Valeurs!$B686:$U686))</f>
        <v>8.1948391555565422E-2</v>
      </c>
      <c r="S686">
        <f>Mapping!AJ$2*Valeurs!S686/(SUMPRODUCT(Mapping!$S$2:$AL$2,Valeurs!$B686:$U686))</f>
        <v>3.0359080655141393E-2</v>
      </c>
      <c r="T686">
        <f>Mapping!AK$2*Valeurs!T686/(SUMPRODUCT(Mapping!$S$2:$AL$2,Valeurs!$B686:$U686))</f>
        <v>3.1563157920430358E-2</v>
      </c>
      <c r="U686">
        <f>Mapping!AL$2*Valeurs!U686/(SUMPRODUCT(Mapping!$S$2:$AL$2,Valeurs!$B686:$U686))</f>
        <v>5.8094990706881684E-2</v>
      </c>
      <c r="V686">
        <f>SUMPRODUCT(B686:U686,Rendements!B686:U686)</f>
        <v>1.0294161816112239E-3</v>
      </c>
      <c r="W686">
        <f t="shared" si="10"/>
        <v>1.1808723168276958</v>
      </c>
    </row>
    <row r="687" spans="1:23" x14ac:dyDescent="0.25">
      <c r="A687" s="1" t="s">
        <v>706</v>
      </c>
      <c r="B687">
        <f>Mapping!S$2*Valeurs!B687/(SUMPRODUCT(Mapping!$S$2:$AL$2,Valeurs!$B687:$U687))</f>
        <v>4.5475922857468196E-2</v>
      </c>
      <c r="C687">
        <f>Mapping!T$2*Valeurs!C687/(SUMPRODUCT(Mapping!$S$2:$AL$2,Valeurs!$B687:$U687))</f>
        <v>4.0854327265890444E-2</v>
      </c>
      <c r="D687">
        <f>Mapping!U$2*Valeurs!D687/(SUMPRODUCT(Mapping!$S$2:$AL$2,Valeurs!$B687:$U687))</f>
        <v>2.4522492853453166E-2</v>
      </c>
      <c r="E687">
        <f>Mapping!V$2*Valeurs!E687/(SUMPRODUCT(Mapping!$S$2:$AL$2,Valeurs!$B687:$U687))</f>
        <v>4.2177627065562516E-2</v>
      </c>
      <c r="F687">
        <f>Mapping!W$2*Valeurs!F687/(SUMPRODUCT(Mapping!$S$2:$AL$2,Valeurs!$B687:$U687))</f>
        <v>4.8956459524688793E-2</v>
      </c>
      <c r="G687">
        <f>Mapping!X$2*Valeurs!G687/(SUMPRODUCT(Mapping!$S$2:$AL$2,Valeurs!$B687:$U687))</f>
        <v>5.9712709907206903E-2</v>
      </c>
      <c r="H687">
        <f>Mapping!Y$2*Valeurs!H687/(SUMPRODUCT(Mapping!$S$2:$AL$2,Valeurs!$B687:$U687))</f>
        <v>6.269891210676852E-2</v>
      </c>
      <c r="I687">
        <f>Mapping!Z$2*Valeurs!I687/(SUMPRODUCT(Mapping!$S$2:$AL$2,Valeurs!$B687:$U687))</f>
        <v>5.997099695739596E-2</v>
      </c>
      <c r="J687">
        <f>Mapping!AA$2*Valeurs!J687/(SUMPRODUCT(Mapping!$S$2:$AL$2,Valeurs!$B687:$U687))</f>
        <v>6.2029009439355139E-3</v>
      </c>
      <c r="K687">
        <f>Mapping!AB$2*Valeurs!K687/(SUMPRODUCT(Mapping!$S$2:$AL$2,Valeurs!$B687:$U687))</f>
        <v>3.905515953882345E-2</v>
      </c>
      <c r="L687">
        <f>Mapping!AC$2*Valeurs!L687/(SUMPRODUCT(Mapping!$S$2:$AL$2,Valeurs!$B687:$U687))</f>
        <v>0.13432952341325285</v>
      </c>
      <c r="M687">
        <f>Mapping!AD$2*Valeurs!M687/(SUMPRODUCT(Mapping!$S$2:$AL$2,Valeurs!$B687:$U687))</f>
        <v>6.0700138932083932E-2</v>
      </c>
      <c r="N687">
        <f>Mapping!AE$2*Valeurs!N687/(SUMPRODUCT(Mapping!$S$2:$AL$2,Valeurs!$B687:$U687))</f>
        <v>4.8090598794291957E-2</v>
      </c>
      <c r="O687">
        <f>Mapping!AF$2*Valeurs!O687/(SUMPRODUCT(Mapping!$S$2:$AL$2,Valeurs!$B687:$U687))</f>
        <v>2.8805913076528859E-2</v>
      </c>
      <c r="P687">
        <f>Mapping!AG$2*Valeurs!P687/(SUMPRODUCT(Mapping!$S$2:$AL$2,Valeurs!$B687:$U687))</f>
        <v>6.3831704299734629E-2</v>
      </c>
      <c r="Q687">
        <f>Mapping!AH$2*Valeurs!Q687/(SUMPRODUCT(Mapping!$S$2:$AL$2,Valeurs!$B687:$U687))</f>
        <v>3.2415736142340411E-2</v>
      </c>
      <c r="R687">
        <f>Mapping!AI$2*Valeurs!R687/(SUMPRODUCT(Mapping!$S$2:$AL$2,Valeurs!$B687:$U687))</f>
        <v>8.2151708037760618E-2</v>
      </c>
      <c r="S687">
        <f>Mapping!AJ$2*Valeurs!S687/(SUMPRODUCT(Mapping!$S$2:$AL$2,Valeurs!$B687:$U687))</f>
        <v>2.9709041261535903E-2</v>
      </c>
      <c r="T687">
        <f>Mapping!AK$2*Valeurs!T687/(SUMPRODUCT(Mapping!$S$2:$AL$2,Valeurs!$B687:$U687))</f>
        <v>3.0805982108543514E-2</v>
      </c>
      <c r="U687">
        <f>Mapping!AL$2*Valeurs!U687/(SUMPRODUCT(Mapping!$S$2:$AL$2,Valeurs!$B687:$U687))</f>
        <v>5.9532144912733731E-2</v>
      </c>
      <c r="V687">
        <f>SUMPRODUCT(B687:U687,Rendements!B687:U687)</f>
        <v>1.1733205611368749E-3</v>
      </c>
      <c r="W687">
        <f t="shared" si="10"/>
        <v>1.1822578585971071</v>
      </c>
    </row>
    <row r="688" spans="1:23" x14ac:dyDescent="0.25">
      <c r="A688" s="1" t="s">
        <v>707</v>
      </c>
      <c r="B688">
        <f>Mapping!S$2*Valeurs!B688/(SUMPRODUCT(Mapping!$S$2:$AL$2,Valeurs!$B688:$U688))</f>
        <v>4.5475922857468196E-2</v>
      </c>
      <c r="C688">
        <f>Mapping!T$2*Valeurs!C688/(SUMPRODUCT(Mapping!$S$2:$AL$2,Valeurs!$B688:$U688))</f>
        <v>4.0854327265890444E-2</v>
      </c>
      <c r="D688">
        <f>Mapping!U$2*Valeurs!D688/(SUMPRODUCT(Mapping!$S$2:$AL$2,Valeurs!$B688:$U688))</f>
        <v>2.4522492853453166E-2</v>
      </c>
      <c r="E688">
        <f>Mapping!V$2*Valeurs!E688/(SUMPRODUCT(Mapping!$S$2:$AL$2,Valeurs!$B688:$U688))</f>
        <v>4.2177627065562516E-2</v>
      </c>
      <c r="F688">
        <f>Mapping!W$2*Valeurs!F688/(SUMPRODUCT(Mapping!$S$2:$AL$2,Valeurs!$B688:$U688))</f>
        <v>4.8956459524688793E-2</v>
      </c>
      <c r="G688">
        <f>Mapping!X$2*Valeurs!G688/(SUMPRODUCT(Mapping!$S$2:$AL$2,Valeurs!$B688:$U688))</f>
        <v>5.9712709907206903E-2</v>
      </c>
      <c r="H688">
        <f>Mapping!Y$2*Valeurs!H688/(SUMPRODUCT(Mapping!$S$2:$AL$2,Valeurs!$B688:$U688))</f>
        <v>6.269891210676852E-2</v>
      </c>
      <c r="I688">
        <f>Mapping!Z$2*Valeurs!I688/(SUMPRODUCT(Mapping!$S$2:$AL$2,Valeurs!$B688:$U688))</f>
        <v>5.997099695739596E-2</v>
      </c>
      <c r="J688">
        <f>Mapping!AA$2*Valeurs!J688/(SUMPRODUCT(Mapping!$S$2:$AL$2,Valeurs!$B688:$U688))</f>
        <v>6.2029009439355139E-3</v>
      </c>
      <c r="K688">
        <f>Mapping!AB$2*Valeurs!K688/(SUMPRODUCT(Mapping!$S$2:$AL$2,Valeurs!$B688:$U688))</f>
        <v>3.905515953882345E-2</v>
      </c>
      <c r="L688">
        <f>Mapping!AC$2*Valeurs!L688/(SUMPRODUCT(Mapping!$S$2:$AL$2,Valeurs!$B688:$U688))</f>
        <v>0.13432952341325285</v>
      </c>
      <c r="M688">
        <f>Mapping!AD$2*Valeurs!M688/(SUMPRODUCT(Mapping!$S$2:$AL$2,Valeurs!$B688:$U688))</f>
        <v>6.0700138932083932E-2</v>
      </c>
      <c r="N688">
        <f>Mapping!AE$2*Valeurs!N688/(SUMPRODUCT(Mapping!$S$2:$AL$2,Valeurs!$B688:$U688))</f>
        <v>4.8090598794291957E-2</v>
      </c>
      <c r="O688">
        <f>Mapping!AF$2*Valeurs!O688/(SUMPRODUCT(Mapping!$S$2:$AL$2,Valeurs!$B688:$U688))</f>
        <v>2.8805913076528859E-2</v>
      </c>
      <c r="P688">
        <f>Mapping!AG$2*Valeurs!P688/(SUMPRODUCT(Mapping!$S$2:$AL$2,Valeurs!$B688:$U688))</f>
        <v>6.3831704299734629E-2</v>
      </c>
      <c r="Q688">
        <f>Mapping!AH$2*Valeurs!Q688/(SUMPRODUCT(Mapping!$S$2:$AL$2,Valeurs!$B688:$U688))</f>
        <v>3.2415736142340411E-2</v>
      </c>
      <c r="R688">
        <f>Mapping!AI$2*Valeurs!R688/(SUMPRODUCT(Mapping!$S$2:$AL$2,Valeurs!$B688:$U688))</f>
        <v>8.2151708037760618E-2</v>
      </c>
      <c r="S688">
        <f>Mapping!AJ$2*Valeurs!S688/(SUMPRODUCT(Mapping!$S$2:$AL$2,Valeurs!$B688:$U688))</f>
        <v>2.9709041261535903E-2</v>
      </c>
      <c r="T688">
        <f>Mapping!AK$2*Valeurs!T688/(SUMPRODUCT(Mapping!$S$2:$AL$2,Valeurs!$B688:$U688))</f>
        <v>3.0805982108543514E-2</v>
      </c>
      <c r="U688">
        <f>Mapping!AL$2*Valeurs!U688/(SUMPRODUCT(Mapping!$S$2:$AL$2,Valeurs!$B688:$U688))</f>
        <v>5.9532144912733731E-2</v>
      </c>
      <c r="V688">
        <f>SUMPRODUCT(B688:U688,Rendements!B688:U688)</f>
        <v>0</v>
      </c>
      <c r="W688">
        <f t="shared" si="10"/>
        <v>1.1822578585971071</v>
      </c>
    </row>
    <row r="689" spans="1:23" x14ac:dyDescent="0.25">
      <c r="A689" s="1" t="s">
        <v>708</v>
      </c>
      <c r="B689">
        <f>Mapping!S$2*Valeurs!B689/(SUMPRODUCT(Mapping!$S$2:$AL$2,Valeurs!$B689:$U689))</f>
        <v>4.5690696971155492E-2</v>
      </c>
      <c r="C689">
        <f>Mapping!T$2*Valeurs!C689/(SUMPRODUCT(Mapping!$S$2:$AL$2,Valeurs!$B689:$U689))</f>
        <v>4.1139735431342576E-2</v>
      </c>
      <c r="D689">
        <f>Mapping!U$2*Valeurs!D689/(SUMPRODUCT(Mapping!$S$2:$AL$2,Valeurs!$B689:$U689))</f>
        <v>2.3883929794430443E-2</v>
      </c>
      <c r="E689">
        <f>Mapping!V$2*Valeurs!E689/(SUMPRODUCT(Mapping!$S$2:$AL$2,Valeurs!$B689:$U689))</f>
        <v>4.2508239165111102E-2</v>
      </c>
      <c r="F689">
        <f>Mapping!W$2*Valeurs!F689/(SUMPRODUCT(Mapping!$S$2:$AL$2,Valeurs!$B689:$U689))</f>
        <v>4.8933726246695314E-2</v>
      </c>
      <c r="G689">
        <f>Mapping!X$2*Valeurs!G689/(SUMPRODUCT(Mapping!$S$2:$AL$2,Valeurs!$B689:$U689))</f>
        <v>5.9790494525723895E-2</v>
      </c>
      <c r="H689">
        <f>Mapping!Y$2*Valeurs!H689/(SUMPRODUCT(Mapping!$S$2:$AL$2,Valeurs!$B689:$U689))</f>
        <v>6.3352819912325609E-2</v>
      </c>
      <c r="I689">
        <f>Mapping!Z$2*Valeurs!I689/(SUMPRODUCT(Mapping!$S$2:$AL$2,Valeurs!$B689:$U689))</f>
        <v>6.0073241064554604E-2</v>
      </c>
      <c r="J689">
        <f>Mapping!AA$2*Valeurs!J689/(SUMPRODUCT(Mapping!$S$2:$AL$2,Valeurs!$B689:$U689))</f>
        <v>6.2109811379908921E-3</v>
      </c>
      <c r="K689">
        <f>Mapping!AB$2*Valeurs!K689/(SUMPRODUCT(Mapping!$S$2:$AL$2,Valeurs!$B689:$U689))</f>
        <v>3.9025698124794221E-2</v>
      </c>
      <c r="L689">
        <f>Mapping!AC$2*Valeurs!L689/(SUMPRODUCT(Mapping!$S$2:$AL$2,Valeurs!$B689:$U689))</f>
        <v>0.13504861953027067</v>
      </c>
      <c r="M689">
        <f>Mapping!AD$2*Valeurs!M689/(SUMPRODUCT(Mapping!$S$2:$AL$2,Valeurs!$B689:$U689))</f>
        <v>6.0417285190920017E-2</v>
      </c>
      <c r="N689">
        <f>Mapping!AE$2*Valeurs!N689/(SUMPRODUCT(Mapping!$S$2:$AL$2,Valeurs!$B689:$U689))</f>
        <v>4.7688892461759176E-2</v>
      </c>
      <c r="O689">
        <f>Mapping!AF$2*Valeurs!O689/(SUMPRODUCT(Mapping!$S$2:$AL$2,Valeurs!$B689:$U689))</f>
        <v>2.9265360945666886E-2</v>
      </c>
      <c r="P689">
        <f>Mapping!AG$2*Valeurs!P689/(SUMPRODUCT(Mapping!$S$2:$AL$2,Valeurs!$B689:$U689))</f>
        <v>6.2262453934309132E-2</v>
      </c>
      <c r="Q689">
        <f>Mapping!AH$2*Valeurs!Q689/(SUMPRODUCT(Mapping!$S$2:$AL$2,Valeurs!$B689:$U689))</f>
        <v>3.2885040876312464E-2</v>
      </c>
      <c r="R689">
        <f>Mapping!AI$2*Valeurs!R689/(SUMPRODUCT(Mapping!$S$2:$AL$2,Valeurs!$B689:$U689))</f>
        <v>8.2369100117029734E-2</v>
      </c>
      <c r="S689">
        <f>Mapping!AJ$2*Valeurs!S689/(SUMPRODUCT(Mapping!$S$2:$AL$2,Valeurs!$B689:$U689))</f>
        <v>2.981708372814806E-2</v>
      </c>
      <c r="T689">
        <f>Mapping!AK$2*Valeurs!T689/(SUMPRODUCT(Mapping!$S$2:$AL$2,Valeurs!$B689:$U689))</f>
        <v>3.0933050882085009E-2</v>
      </c>
      <c r="U689">
        <f>Mapping!AL$2*Valeurs!U689/(SUMPRODUCT(Mapping!$S$2:$AL$2,Valeurs!$B689:$U689))</f>
        <v>5.8703549959374594E-2</v>
      </c>
      <c r="V689">
        <f>SUMPRODUCT(B689:U689,Rendements!B689:U689)</f>
        <v>-1.1974717274363855E-3</v>
      </c>
      <c r="W689">
        <f t="shared" si="10"/>
        <v>1.1808421382368977</v>
      </c>
    </row>
    <row r="690" spans="1:23" x14ac:dyDescent="0.25">
      <c r="A690" s="1" t="s">
        <v>709</v>
      </c>
      <c r="B690">
        <f>Mapping!S$2*Valeurs!B690/(SUMPRODUCT(Mapping!$S$2:$AL$2,Valeurs!$B690:$U690))</f>
        <v>4.4906265043639614E-2</v>
      </c>
      <c r="C690">
        <f>Mapping!T$2*Valeurs!C690/(SUMPRODUCT(Mapping!$S$2:$AL$2,Valeurs!$B690:$U690))</f>
        <v>4.0887986998058463E-2</v>
      </c>
      <c r="D690">
        <f>Mapping!U$2*Valeurs!D690/(SUMPRODUCT(Mapping!$S$2:$AL$2,Valeurs!$B690:$U690))</f>
        <v>2.3209906503039491E-2</v>
      </c>
      <c r="E690">
        <f>Mapping!V$2*Valeurs!E690/(SUMPRODUCT(Mapping!$S$2:$AL$2,Valeurs!$B690:$U690))</f>
        <v>4.2781171083643557E-2</v>
      </c>
      <c r="F690">
        <f>Mapping!W$2*Valeurs!F690/(SUMPRODUCT(Mapping!$S$2:$AL$2,Valeurs!$B690:$U690))</f>
        <v>4.9262193878204581E-2</v>
      </c>
      <c r="G690">
        <f>Mapping!X$2*Valeurs!G690/(SUMPRODUCT(Mapping!$S$2:$AL$2,Valeurs!$B690:$U690))</f>
        <v>6.0400668266598102E-2</v>
      </c>
      <c r="H690">
        <f>Mapping!Y$2*Valeurs!H690/(SUMPRODUCT(Mapping!$S$2:$AL$2,Valeurs!$B690:$U690))</f>
        <v>6.4837672153906054E-2</v>
      </c>
      <c r="I690">
        <f>Mapping!Z$2*Valeurs!I690/(SUMPRODUCT(Mapping!$S$2:$AL$2,Valeurs!$B690:$U690))</f>
        <v>5.963741077271538E-2</v>
      </c>
      <c r="J690">
        <f>Mapping!AA$2*Valeurs!J690/(SUMPRODUCT(Mapping!$S$2:$AL$2,Valeurs!$B690:$U690))</f>
        <v>6.1402794188327395E-3</v>
      </c>
      <c r="K690">
        <f>Mapping!AB$2*Valeurs!K690/(SUMPRODUCT(Mapping!$S$2:$AL$2,Valeurs!$B690:$U690))</f>
        <v>3.8454152865684835E-2</v>
      </c>
      <c r="L690">
        <f>Mapping!AC$2*Valeurs!L690/(SUMPRODUCT(Mapping!$S$2:$AL$2,Valeurs!$B690:$U690))</f>
        <v>0.13679847495089156</v>
      </c>
      <c r="M690">
        <f>Mapping!AD$2*Valeurs!M690/(SUMPRODUCT(Mapping!$S$2:$AL$2,Valeurs!$B690:$U690))</f>
        <v>6.0199910322346985E-2</v>
      </c>
      <c r="N690">
        <f>Mapping!AE$2*Valeurs!N690/(SUMPRODUCT(Mapping!$S$2:$AL$2,Valeurs!$B690:$U690))</f>
        <v>4.7597631959207895E-2</v>
      </c>
      <c r="O690">
        <f>Mapping!AF$2*Valeurs!O690/(SUMPRODUCT(Mapping!$S$2:$AL$2,Valeurs!$B690:$U690))</f>
        <v>2.9217664219095028E-2</v>
      </c>
      <c r="P690">
        <f>Mapping!AG$2*Valeurs!P690/(SUMPRODUCT(Mapping!$S$2:$AL$2,Valeurs!$B690:$U690))</f>
        <v>6.2082594380853583E-2</v>
      </c>
      <c r="Q690">
        <f>Mapping!AH$2*Valeurs!Q690/(SUMPRODUCT(Mapping!$S$2:$AL$2,Valeurs!$B690:$U690))</f>
        <v>3.3033842056763893E-2</v>
      </c>
      <c r="R690">
        <f>Mapping!AI$2*Valeurs!R690/(SUMPRODUCT(Mapping!$S$2:$AL$2,Valeurs!$B690:$U690))</f>
        <v>8.1570373719619324E-2</v>
      </c>
      <c r="S690">
        <f>Mapping!AJ$2*Valeurs!S690/(SUMPRODUCT(Mapping!$S$2:$AL$2,Valeurs!$B690:$U690))</f>
        <v>3.0781815557197164E-2</v>
      </c>
      <c r="T690">
        <f>Mapping!AK$2*Valeurs!T690/(SUMPRODUCT(Mapping!$S$2:$AL$2,Valeurs!$B690:$U690))</f>
        <v>3.0102941679349619E-2</v>
      </c>
      <c r="U690">
        <f>Mapping!AL$2*Valeurs!U690/(SUMPRODUCT(Mapping!$S$2:$AL$2,Valeurs!$B690:$U690))</f>
        <v>5.8097044170352032E-2</v>
      </c>
      <c r="V690">
        <f>SUMPRODUCT(B690:U690,Rendements!B690:U690)</f>
        <v>-8.631876174419734E-3</v>
      </c>
      <c r="W690">
        <f t="shared" si="10"/>
        <v>1.1706492551180998</v>
      </c>
    </row>
    <row r="691" spans="1:23" x14ac:dyDescent="0.25">
      <c r="A691" s="1" t="s">
        <v>710</v>
      </c>
      <c r="B691">
        <f>Mapping!S$2*Valeurs!B691/(SUMPRODUCT(Mapping!$S$2:$AL$2,Valeurs!$B691:$U691))</f>
        <v>4.5256067286881647E-2</v>
      </c>
      <c r="C691">
        <f>Mapping!T$2*Valeurs!C691/(SUMPRODUCT(Mapping!$S$2:$AL$2,Valeurs!$B691:$U691))</f>
        <v>4.0978141176520023E-2</v>
      </c>
      <c r="D691">
        <f>Mapping!U$2*Valeurs!D691/(SUMPRODUCT(Mapping!$S$2:$AL$2,Valeurs!$B691:$U691))</f>
        <v>2.6168660143610075E-2</v>
      </c>
      <c r="E691">
        <f>Mapping!V$2*Valeurs!E691/(SUMPRODUCT(Mapping!$S$2:$AL$2,Valeurs!$B691:$U691))</f>
        <v>4.2770029970607248E-2</v>
      </c>
      <c r="F691">
        <f>Mapping!W$2*Valeurs!F691/(SUMPRODUCT(Mapping!$S$2:$AL$2,Valeurs!$B691:$U691))</f>
        <v>4.9340017572745906E-2</v>
      </c>
      <c r="G691">
        <f>Mapping!X$2*Valeurs!G691/(SUMPRODUCT(Mapping!$S$2:$AL$2,Valeurs!$B691:$U691))</f>
        <v>6.0889696153681755E-2</v>
      </c>
      <c r="H691">
        <f>Mapping!Y$2*Valeurs!H691/(SUMPRODUCT(Mapping!$S$2:$AL$2,Valeurs!$B691:$U691))</f>
        <v>6.6732300170268502E-2</v>
      </c>
      <c r="I691">
        <f>Mapping!Z$2*Valeurs!I691/(SUMPRODUCT(Mapping!$S$2:$AL$2,Valeurs!$B691:$U691))</f>
        <v>6.0300633942455523E-2</v>
      </c>
      <c r="J691">
        <f>Mapping!AA$2*Valeurs!J691/(SUMPRODUCT(Mapping!$S$2:$AL$2,Valeurs!$B691:$U691))</f>
        <v>6.0905681660171507E-3</v>
      </c>
      <c r="K691">
        <f>Mapping!AB$2*Valeurs!K691/(SUMPRODUCT(Mapping!$S$2:$AL$2,Valeurs!$B691:$U691))</f>
        <v>3.8989083706483657E-2</v>
      </c>
      <c r="L691">
        <f>Mapping!AC$2*Valeurs!L691/(SUMPRODUCT(Mapping!$S$2:$AL$2,Valeurs!$B691:$U691))</f>
        <v>0.13388198497141937</v>
      </c>
      <c r="M691">
        <f>Mapping!AD$2*Valeurs!M691/(SUMPRODUCT(Mapping!$S$2:$AL$2,Valeurs!$B691:$U691))</f>
        <v>5.8903773570250936E-2</v>
      </c>
      <c r="N691">
        <f>Mapping!AE$2*Valeurs!N691/(SUMPRODUCT(Mapping!$S$2:$AL$2,Valeurs!$B691:$U691))</f>
        <v>4.6994075069336394E-2</v>
      </c>
      <c r="O691">
        <f>Mapping!AF$2*Valeurs!O691/(SUMPRODUCT(Mapping!$S$2:$AL$2,Valeurs!$B691:$U691))</f>
        <v>2.9041530724219517E-2</v>
      </c>
      <c r="P691">
        <f>Mapping!AG$2*Valeurs!P691/(SUMPRODUCT(Mapping!$S$2:$AL$2,Valeurs!$B691:$U691))</f>
        <v>6.092034222329875E-2</v>
      </c>
      <c r="Q691">
        <f>Mapping!AH$2*Valeurs!Q691/(SUMPRODUCT(Mapping!$S$2:$AL$2,Valeurs!$B691:$U691))</f>
        <v>3.3092002134429886E-2</v>
      </c>
      <c r="R691">
        <f>Mapping!AI$2*Valeurs!R691/(SUMPRODUCT(Mapping!$S$2:$AL$2,Valeurs!$B691:$U691))</f>
        <v>8.1454586482500049E-2</v>
      </c>
      <c r="S691">
        <f>Mapping!AJ$2*Valeurs!S691/(SUMPRODUCT(Mapping!$S$2:$AL$2,Valeurs!$B691:$U691))</f>
        <v>3.0618726354643831E-2</v>
      </c>
      <c r="T691">
        <f>Mapping!AK$2*Valeurs!T691/(SUMPRODUCT(Mapping!$S$2:$AL$2,Valeurs!$B691:$U691))</f>
        <v>3.0711230059642762E-2</v>
      </c>
      <c r="U691">
        <f>Mapping!AL$2*Valeurs!U691/(SUMPRODUCT(Mapping!$S$2:$AL$2,Valeurs!$B691:$U691))</f>
        <v>5.6866550120987007E-2</v>
      </c>
      <c r="V691">
        <f>SUMPRODUCT(B691:U691,Rendements!B691:U691)</f>
        <v>-5.4866497687644311E-3</v>
      </c>
      <c r="W691">
        <f t="shared" si="10"/>
        <v>1.1642263126532018</v>
      </c>
    </row>
    <row r="692" spans="1:23" x14ac:dyDescent="0.25">
      <c r="A692" s="1" t="s">
        <v>711</v>
      </c>
      <c r="B692">
        <f>Mapping!S$2*Valeurs!B692/(SUMPRODUCT(Mapping!$S$2:$AL$2,Valeurs!$B692:$U692))</f>
        <v>4.6170146568192759E-2</v>
      </c>
      <c r="C692">
        <f>Mapping!T$2*Valeurs!C692/(SUMPRODUCT(Mapping!$S$2:$AL$2,Valeurs!$B692:$U692))</f>
        <v>4.1431648424757939E-2</v>
      </c>
      <c r="D692">
        <f>Mapping!U$2*Valeurs!D692/(SUMPRODUCT(Mapping!$S$2:$AL$2,Valeurs!$B692:$U692))</f>
        <v>2.5842135853126239E-2</v>
      </c>
      <c r="E692">
        <f>Mapping!V$2*Valeurs!E692/(SUMPRODUCT(Mapping!$S$2:$AL$2,Valeurs!$B692:$U692))</f>
        <v>4.3000789691197937E-2</v>
      </c>
      <c r="F692">
        <f>Mapping!W$2*Valeurs!F692/(SUMPRODUCT(Mapping!$S$2:$AL$2,Valeurs!$B692:$U692))</f>
        <v>4.9081820271691334E-2</v>
      </c>
      <c r="G692">
        <f>Mapping!X$2*Valeurs!G692/(SUMPRODUCT(Mapping!$S$2:$AL$2,Valeurs!$B692:$U692))</f>
        <v>6.0728409399136332E-2</v>
      </c>
      <c r="H692">
        <f>Mapping!Y$2*Valeurs!H692/(SUMPRODUCT(Mapping!$S$2:$AL$2,Valeurs!$B692:$U692))</f>
        <v>6.6646406149672599E-2</v>
      </c>
      <c r="I692">
        <f>Mapping!Z$2*Valeurs!I692/(SUMPRODUCT(Mapping!$S$2:$AL$2,Valeurs!$B692:$U692))</f>
        <v>6.0860271078040172E-2</v>
      </c>
      <c r="J692">
        <f>Mapping!AA$2*Valeurs!J692/(SUMPRODUCT(Mapping!$S$2:$AL$2,Valeurs!$B692:$U692))</f>
        <v>6.04522968473006E-3</v>
      </c>
      <c r="K692">
        <f>Mapping!AB$2*Valeurs!K692/(SUMPRODUCT(Mapping!$S$2:$AL$2,Valeurs!$B692:$U692))</f>
        <v>3.8963278190148574E-2</v>
      </c>
      <c r="L692">
        <f>Mapping!AC$2*Valeurs!L692/(SUMPRODUCT(Mapping!$S$2:$AL$2,Valeurs!$B692:$U692))</f>
        <v>0.13258684432169104</v>
      </c>
      <c r="M692">
        <f>Mapping!AD$2*Valeurs!M692/(SUMPRODUCT(Mapping!$S$2:$AL$2,Valeurs!$B692:$U692))</f>
        <v>5.8500338845425048E-2</v>
      </c>
      <c r="N692">
        <f>Mapping!AE$2*Valeurs!N692/(SUMPRODUCT(Mapping!$S$2:$AL$2,Valeurs!$B692:$U692))</f>
        <v>4.6918045562157361E-2</v>
      </c>
      <c r="O692">
        <f>Mapping!AF$2*Valeurs!O692/(SUMPRODUCT(Mapping!$S$2:$AL$2,Valeurs!$B692:$U692))</f>
        <v>2.8694979198130507E-2</v>
      </c>
      <c r="P692">
        <f>Mapping!AG$2*Valeurs!P692/(SUMPRODUCT(Mapping!$S$2:$AL$2,Valeurs!$B692:$U692))</f>
        <v>6.1775474574017268E-2</v>
      </c>
      <c r="Q692">
        <f>Mapping!AH$2*Valeurs!Q692/(SUMPRODUCT(Mapping!$S$2:$AL$2,Valeurs!$B692:$U692))</f>
        <v>3.2865293250202661E-2</v>
      </c>
      <c r="R692">
        <f>Mapping!AI$2*Valeurs!R692/(SUMPRODUCT(Mapping!$S$2:$AL$2,Valeurs!$B692:$U692))</f>
        <v>8.1609296947558668E-2</v>
      </c>
      <c r="S692">
        <f>Mapping!AJ$2*Valeurs!S692/(SUMPRODUCT(Mapping!$S$2:$AL$2,Valeurs!$B692:$U692))</f>
        <v>3.0606360350727571E-2</v>
      </c>
      <c r="T692">
        <f>Mapping!AK$2*Valeurs!T692/(SUMPRODUCT(Mapping!$S$2:$AL$2,Valeurs!$B692:$U692))</f>
        <v>3.0769561319922013E-2</v>
      </c>
      <c r="U692">
        <f>Mapping!AL$2*Valeurs!U692/(SUMPRODUCT(Mapping!$S$2:$AL$2,Valeurs!$B692:$U692))</f>
        <v>5.6903670319473992E-2</v>
      </c>
      <c r="V692">
        <f>SUMPRODUCT(B692:U692,Rendements!B692:U692)</f>
        <v>-1.8260988687364343E-3</v>
      </c>
      <c r="W692">
        <f t="shared" si="10"/>
        <v>1.1621003203007125</v>
      </c>
    </row>
    <row r="693" spans="1:23" x14ac:dyDescent="0.25">
      <c r="A693" s="1" t="s">
        <v>712</v>
      </c>
      <c r="B693">
        <f>Mapping!S$2*Valeurs!B693/(SUMPRODUCT(Mapping!$S$2:$AL$2,Valeurs!$B693:$U693))</f>
        <v>4.7098187168749722E-2</v>
      </c>
      <c r="C693">
        <f>Mapping!T$2*Valeurs!C693/(SUMPRODUCT(Mapping!$S$2:$AL$2,Valeurs!$B693:$U693))</f>
        <v>4.2423270268927046E-2</v>
      </c>
      <c r="D693">
        <f>Mapping!U$2*Valeurs!D693/(SUMPRODUCT(Mapping!$S$2:$AL$2,Valeurs!$B693:$U693))</f>
        <v>2.6085589950667992E-2</v>
      </c>
      <c r="E693">
        <f>Mapping!V$2*Valeurs!E693/(SUMPRODUCT(Mapping!$S$2:$AL$2,Valeurs!$B693:$U693))</f>
        <v>4.3054748688963349E-2</v>
      </c>
      <c r="F693">
        <f>Mapping!W$2*Valeurs!F693/(SUMPRODUCT(Mapping!$S$2:$AL$2,Valeurs!$B693:$U693))</f>
        <v>4.9969855365519421E-2</v>
      </c>
      <c r="G693">
        <f>Mapping!X$2*Valeurs!G693/(SUMPRODUCT(Mapping!$S$2:$AL$2,Valeurs!$B693:$U693))</f>
        <v>6.0817871331317677E-2</v>
      </c>
      <c r="H693">
        <f>Mapping!Y$2*Valeurs!H693/(SUMPRODUCT(Mapping!$S$2:$AL$2,Valeurs!$B693:$U693))</f>
        <v>6.7965720191855053E-2</v>
      </c>
      <c r="I693">
        <f>Mapping!Z$2*Valeurs!I693/(SUMPRODUCT(Mapping!$S$2:$AL$2,Valeurs!$B693:$U693))</f>
        <v>6.1393564972180986E-2</v>
      </c>
      <c r="J693">
        <f>Mapping!AA$2*Valeurs!J693/(SUMPRODUCT(Mapping!$S$2:$AL$2,Valeurs!$B693:$U693))</f>
        <v>5.9966675374855472E-3</v>
      </c>
      <c r="K693">
        <f>Mapping!AB$2*Valeurs!K693/(SUMPRODUCT(Mapping!$S$2:$AL$2,Valeurs!$B693:$U693))</f>
        <v>3.8300125871762632E-2</v>
      </c>
      <c r="L693">
        <f>Mapping!AC$2*Valeurs!L693/(SUMPRODUCT(Mapping!$S$2:$AL$2,Valeurs!$B693:$U693))</f>
        <v>0.13031782174687848</v>
      </c>
      <c r="M693">
        <f>Mapping!AD$2*Valeurs!M693/(SUMPRODUCT(Mapping!$S$2:$AL$2,Valeurs!$B693:$U693))</f>
        <v>5.837880147330346E-2</v>
      </c>
      <c r="N693">
        <f>Mapping!AE$2*Valeurs!N693/(SUMPRODUCT(Mapping!$S$2:$AL$2,Valeurs!$B693:$U693))</f>
        <v>4.6355237551357571E-2</v>
      </c>
      <c r="O693">
        <f>Mapping!AF$2*Valeurs!O693/(SUMPRODUCT(Mapping!$S$2:$AL$2,Valeurs!$B693:$U693))</f>
        <v>2.8966416647822242E-2</v>
      </c>
      <c r="P693">
        <f>Mapping!AG$2*Valeurs!P693/(SUMPRODUCT(Mapping!$S$2:$AL$2,Valeurs!$B693:$U693))</f>
        <v>6.1435266540958537E-2</v>
      </c>
      <c r="Q693">
        <f>Mapping!AH$2*Valeurs!Q693/(SUMPRODUCT(Mapping!$S$2:$AL$2,Valeurs!$B693:$U693))</f>
        <v>3.2935164823214957E-2</v>
      </c>
      <c r="R693">
        <f>Mapping!AI$2*Valeurs!R693/(SUMPRODUCT(Mapping!$S$2:$AL$2,Valeurs!$B693:$U693))</f>
        <v>8.0714109652596483E-2</v>
      </c>
      <c r="S693">
        <f>Mapping!AJ$2*Valeurs!S693/(SUMPRODUCT(Mapping!$S$2:$AL$2,Valeurs!$B693:$U693))</f>
        <v>3.1378144399119103E-2</v>
      </c>
      <c r="T693">
        <f>Mapping!AK$2*Valeurs!T693/(SUMPRODUCT(Mapping!$S$2:$AL$2,Valeurs!$B693:$U693))</f>
        <v>2.968309603091597E-2</v>
      </c>
      <c r="U693">
        <f>Mapping!AL$2*Valeurs!U693/(SUMPRODUCT(Mapping!$S$2:$AL$2,Valeurs!$B693:$U693))</f>
        <v>5.6730339786403725E-2</v>
      </c>
      <c r="V693">
        <f>SUMPRODUCT(B693:U693,Rendements!B693:U693)</f>
        <v>-1.8999488489725139E-3</v>
      </c>
      <c r="W693">
        <f t="shared" si="10"/>
        <v>1.1598923891347666</v>
      </c>
    </row>
    <row r="694" spans="1:23" x14ac:dyDescent="0.25">
      <c r="A694" s="1" t="s">
        <v>713</v>
      </c>
      <c r="B694">
        <f>Mapping!S$2*Valeurs!B694/(SUMPRODUCT(Mapping!$S$2:$AL$2,Valeurs!$B694:$U694))</f>
        <v>4.7098187168749722E-2</v>
      </c>
      <c r="C694">
        <f>Mapping!T$2*Valeurs!C694/(SUMPRODUCT(Mapping!$S$2:$AL$2,Valeurs!$B694:$U694))</f>
        <v>4.2423270268927046E-2</v>
      </c>
      <c r="D694">
        <f>Mapping!U$2*Valeurs!D694/(SUMPRODUCT(Mapping!$S$2:$AL$2,Valeurs!$B694:$U694))</f>
        <v>2.6085589950667992E-2</v>
      </c>
      <c r="E694">
        <f>Mapping!V$2*Valeurs!E694/(SUMPRODUCT(Mapping!$S$2:$AL$2,Valeurs!$B694:$U694))</f>
        <v>4.3054748688963349E-2</v>
      </c>
      <c r="F694">
        <f>Mapping!W$2*Valeurs!F694/(SUMPRODUCT(Mapping!$S$2:$AL$2,Valeurs!$B694:$U694))</f>
        <v>4.9969855365519421E-2</v>
      </c>
      <c r="G694">
        <f>Mapping!X$2*Valeurs!G694/(SUMPRODUCT(Mapping!$S$2:$AL$2,Valeurs!$B694:$U694))</f>
        <v>6.0817871331317677E-2</v>
      </c>
      <c r="H694">
        <f>Mapping!Y$2*Valeurs!H694/(SUMPRODUCT(Mapping!$S$2:$AL$2,Valeurs!$B694:$U694))</f>
        <v>6.7965720191855053E-2</v>
      </c>
      <c r="I694">
        <f>Mapping!Z$2*Valeurs!I694/(SUMPRODUCT(Mapping!$S$2:$AL$2,Valeurs!$B694:$U694))</f>
        <v>6.1393564972180986E-2</v>
      </c>
      <c r="J694">
        <f>Mapping!AA$2*Valeurs!J694/(SUMPRODUCT(Mapping!$S$2:$AL$2,Valeurs!$B694:$U694))</f>
        <v>5.9966675374855472E-3</v>
      </c>
      <c r="K694">
        <f>Mapping!AB$2*Valeurs!K694/(SUMPRODUCT(Mapping!$S$2:$AL$2,Valeurs!$B694:$U694))</f>
        <v>3.8300125871762632E-2</v>
      </c>
      <c r="L694">
        <f>Mapping!AC$2*Valeurs!L694/(SUMPRODUCT(Mapping!$S$2:$AL$2,Valeurs!$B694:$U694))</f>
        <v>0.13031782174687848</v>
      </c>
      <c r="M694">
        <f>Mapping!AD$2*Valeurs!M694/(SUMPRODUCT(Mapping!$S$2:$AL$2,Valeurs!$B694:$U694))</f>
        <v>5.837880147330346E-2</v>
      </c>
      <c r="N694">
        <f>Mapping!AE$2*Valeurs!N694/(SUMPRODUCT(Mapping!$S$2:$AL$2,Valeurs!$B694:$U694))</f>
        <v>4.6355237551357571E-2</v>
      </c>
      <c r="O694">
        <f>Mapping!AF$2*Valeurs!O694/(SUMPRODUCT(Mapping!$S$2:$AL$2,Valeurs!$B694:$U694))</f>
        <v>2.8966416647822242E-2</v>
      </c>
      <c r="P694">
        <f>Mapping!AG$2*Valeurs!P694/(SUMPRODUCT(Mapping!$S$2:$AL$2,Valeurs!$B694:$U694))</f>
        <v>6.1435266540958537E-2</v>
      </c>
      <c r="Q694">
        <f>Mapping!AH$2*Valeurs!Q694/(SUMPRODUCT(Mapping!$S$2:$AL$2,Valeurs!$B694:$U694))</f>
        <v>3.2935164823214957E-2</v>
      </c>
      <c r="R694">
        <f>Mapping!AI$2*Valeurs!R694/(SUMPRODUCT(Mapping!$S$2:$AL$2,Valeurs!$B694:$U694))</f>
        <v>8.0714109652596483E-2</v>
      </c>
      <c r="S694">
        <f>Mapping!AJ$2*Valeurs!S694/(SUMPRODUCT(Mapping!$S$2:$AL$2,Valeurs!$B694:$U694))</f>
        <v>3.1378144399119103E-2</v>
      </c>
      <c r="T694">
        <f>Mapping!AK$2*Valeurs!T694/(SUMPRODUCT(Mapping!$S$2:$AL$2,Valeurs!$B694:$U694))</f>
        <v>2.968309603091597E-2</v>
      </c>
      <c r="U694">
        <f>Mapping!AL$2*Valeurs!U694/(SUMPRODUCT(Mapping!$S$2:$AL$2,Valeurs!$B694:$U694))</f>
        <v>5.6730339786403725E-2</v>
      </c>
      <c r="V694">
        <f>SUMPRODUCT(B694:U694,Rendements!B694:U694)</f>
        <v>0</v>
      </c>
      <c r="W694">
        <f t="shared" si="10"/>
        <v>1.1598923891347666</v>
      </c>
    </row>
    <row r="695" spans="1:23" x14ac:dyDescent="0.25">
      <c r="A695" s="1" t="s">
        <v>714</v>
      </c>
      <c r="B695">
        <f>Mapping!S$2*Valeurs!B695/(SUMPRODUCT(Mapping!$S$2:$AL$2,Valeurs!$B695:$U695))</f>
        <v>4.7059060102761063E-2</v>
      </c>
      <c r="C695">
        <f>Mapping!T$2*Valeurs!C695/(SUMPRODUCT(Mapping!$S$2:$AL$2,Valeurs!$B695:$U695))</f>
        <v>4.2798160519092798E-2</v>
      </c>
      <c r="D695">
        <f>Mapping!U$2*Valeurs!D695/(SUMPRODUCT(Mapping!$S$2:$AL$2,Valeurs!$B695:$U695))</f>
        <v>2.5465571728480036E-2</v>
      </c>
      <c r="E695">
        <f>Mapping!V$2*Valeurs!E695/(SUMPRODUCT(Mapping!$S$2:$AL$2,Valeurs!$B695:$U695))</f>
        <v>4.3700874518087345E-2</v>
      </c>
      <c r="F695">
        <f>Mapping!W$2*Valeurs!F695/(SUMPRODUCT(Mapping!$S$2:$AL$2,Valeurs!$B695:$U695))</f>
        <v>5.0504315445303177E-2</v>
      </c>
      <c r="G695">
        <f>Mapping!X$2*Valeurs!G695/(SUMPRODUCT(Mapping!$S$2:$AL$2,Valeurs!$B695:$U695))</f>
        <v>6.1199678351592887E-2</v>
      </c>
      <c r="H695">
        <f>Mapping!Y$2*Valeurs!H695/(SUMPRODUCT(Mapping!$S$2:$AL$2,Valeurs!$B695:$U695))</f>
        <v>6.7162293902760184E-2</v>
      </c>
      <c r="I695">
        <f>Mapping!Z$2*Valeurs!I695/(SUMPRODUCT(Mapping!$S$2:$AL$2,Valeurs!$B695:$U695))</f>
        <v>6.1947966931588654E-2</v>
      </c>
      <c r="J695">
        <f>Mapping!AA$2*Valeurs!J695/(SUMPRODUCT(Mapping!$S$2:$AL$2,Valeurs!$B695:$U695))</f>
        <v>5.8753649479518577E-3</v>
      </c>
      <c r="K695">
        <f>Mapping!AB$2*Valeurs!K695/(SUMPRODUCT(Mapping!$S$2:$AL$2,Valeurs!$B695:$U695))</f>
        <v>3.8086921824549834E-2</v>
      </c>
      <c r="L695">
        <f>Mapping!AC$2*Valeurs!L695/(SUMPRODUCT(Mapping!$S$2:$AL$2,Valeurs!$B695:$U695))</f>
        <v>0.12985501510809538</v>
      </c>
      <c r="M695">
        <f>Mapping!AD$2*Valeurs!M695/(SUMPRODUCT(Mapping!$S$2:$AL$2,Valeurs!$B695:$U695))</f>
        <v>5.7511110718632408E-2</v>
      </c>
      <c r="N695">
        <f>Mapping!AE$2*Valeurs!N695/(SUMPRODUCT(Mapping!$S$2:$AL$2,Valeurs!$B695:$U695))</f>
        <v>4.7156351892635007E-2</v>
      </c>
      <c r="O695">
        <f>Mapping!AF$2*Valeurs!O695/(SUMPRODUCT(Mapping!$S$2:$AL$2,Valeurs!$B695:$U695))</f>
        <v>2.8801789002937648E-2</v>
      </c>
      <c r="P695">
        <f>Mapping!AG$2*Valeurs!P695/(SUMPRODUCT(Mapping!$S$2:$AL$2,Valeurs!$B695:$U695))</f>
        <v>6.3096559232806118E-2</v>
      </c>
      <c r="Q695">
        <f>Mapping!AH$2*Valeurs!Q695/(SUMPRODUCT(Mapping!$S$2:$AL$2,Valeurs!$B695:$U695))</f>
        <v>3.2411095259025621E-2</v>
      </c>
      <c r="R695">
        <f>Mapping!AI$2*Valeurs!R695/(SUMPRODUCT(Mapping!$S$2:$AL$2,Valeurs!$B695:$U695))</f>
        <v>7.866808033212791E-2</v>
      </c>
      <c r="S695">
        <f>Mapping!AJ$2*Valeurs!S695/(SUMPRODUCT(Mapping!$S$2:$AL$2,Valeurs!$B695:$U695))</f>
        <v>3.1574319994162776E-2</v>
      </c>
      <c r="T695">
        <f>Mapping!AK$2*Valeurs!T695/(SUMPRODUCT(Mapping!$S$2:$AL$2,Valeurs!$B695:$U695))</f>
        <v>3.0263325510385432E-2</v>
      </c>
      <c r="U695">
        <f>Mapping!AL$2*Valeurs!U695/(SUMPRODUCT(Mapping!$S$2:$AL$2,Valeurs!$B695:$U695))</f>
        <v>5.6862144677023815E-2</v>
      </c>
      <c r="V695">
        <f>SUMPRODUCT(B695:U695,Rendements!B695:U695)</f>
        <v>2.0851483661238599E-2</v>
      </c>
      <c r="W695">
        <f t="shared" si="10"/>
        <v>1.1840778663356051</v>
      </c>
    </row>
    <row r="696" spans="1:23" x14ac:dyDescent="0.25">
      <c r="A696" s="1" t="s">
        <v>715</v>
      </c>
      <c r="B696">
        <f>Mapping!S$2*Valeurs!B696/(SUMPRODUCT(Mapping!$S$2:$AL$2,Valeurs!$B696:$U696))</f>
        <v>4.4389344580365836E-2</v>
      </c>
      <c r="C696">
        <f>Mapping!T$2*Valeurs!C696/(SUMPRODUCT(Mapping!$S$2:$AL$2,Valeurs!$B696:$U696))</f>
        <v>4.2727599766061004E-2</v>
      </c>
      <c r="D696">
        <f>Mapping!U$2*Valeurs!D696/(SUMPRODUCT(Mapping!$S$2:$AL$2,Valeurs!$B696:$U696))</f>
        <v>2.6062554921879776E-2</v>
      </c>
      <c r="E696">
        <f>Mapping!V$2*Valeurs!E696/(SUMPRODUCT(Mapping!$S$2:$AL$2,Valeurs!$B696:$U696))</f>
        <v>4.4576656878676686E-2</v>
      </c>
      <c r="F696">
        <f>Mapping!W$2*Valeurs!F696/(SUMPRODUCT(Mapping!$S$2:$AL$2,Valeurs!$B696:$U696))</f>
        <v>5.0925943215928651E-2</v>
      </c>
      <c r="G696">
        <f>Mapping!X$2*Valeurs!G696/(SUMPRODUCT(Mapping!$S$2:$AL$2,Valeurs!$B696:$U696))</f>
        <v>6.1180665255402465E-2</v>
      </c>
      <c r="H696">
        <f>Mapping!Y$2*Valeurs!H696/(SUMPRODUCT(Mapping!$S$2:$AL$2,Valeurs!$B696:$U696))</f>
        <v>6.6903443965432213E-2</v>
      </c>
      <c r="I696">
        <f>Mapping!Z$2*Valeurs!I696/(SUMPRODUCT(Mapping!$S$2:$AL$2,Valeurs!$B696:$U696))</f>
        <v>6.227367881804026E-2</v>
      </c>
      <c r="J696">
        <f>Mapping!AA$2*Valeurs!J696/(SUMPRODUCT(Mapping!$S$2:$AL$2,Valeurs!$B696:$U696))</f>
        <v>5.8642342755864186E-3</v>
      </c>
      <c r="K696">
        <f>Mapping!AB$2*Valeurs!K696/(SUMPRODUCT(Mapping!$S$2:$AL$2,Valeurs!$B696:$U696))</f>
        <v>3.7792354855462125E-2</v>
      </c>
      <c r="L696">
        <f>Mapping!AC$2*Valeurs!L696/(SUMPRODUCT(Mapping!$S$2:$AL$2,Valeurs!$B696:$U696))</f>
        <v>0.1312359006772944</v>
      </c>
      <c r="M696">
        <f>Mapping!AD$2*Valeurs!M696/(SUMPRODUCT(Mapping!$S$2:$AL$2,Valeurs!$B696:$U696))</f>
        <v>5.716167969238261E-2</v>
      </c>
      <c r="N696">
        <f>Mapping!AE$2*Valeurs!N696/(SUMPRODUCT(Mapping!$S$2:$AL$2,Valeurs!$B696:$U696))</f>
        <v>4.7252136847855404E-2</v>
      </c>
      <c r="O696">
        <f>Mapping!AF$2*Valeurs!O696/(SUMPRODUCT(Mapping!$S$2:$AL$2,Valeurs!$B696:$U696))</f>
        <v>2.9650888184406112E-2</v>
      </c>
      <c r="P696">
        <f>Mapping!AG$2*Valeurs!P696/(SUMPRODUCT(Mapping!$S$2:$AL$2,Valeurs!$B696:$U696))</f>
        <v>6.324052721601775E-2</v>
      </c>
      <c r="Q696">
        <f>Mapping!AH$2*Valeurs!Q696/(SUMPRODUCT(Mapping!$S$2:$AL$2,Valeurs!$B696:$U696))</f>
        <v>3.2633462820274552E-2</v>
      </c>
      <c r="R696">
        <f>Mapping!AI$2*Valeurs!R696/(SUMPRODUCT(Mapping!$S$2:$AL$2,Valeurs!$B696:$U696))</f>
        <v>7.7831489095085749E-2</v>
      </c>
      <c r="S696">
        <f>Mapping!AJ$2*Valeurs!S696/(SUMPRODUCT(Mapping!$S$2:$AL$2,Valeurs!$B696:$U696))</f>
        <v>3.165272506164097E-2</v>
      </c>
      <c r="T696">
        <f>Mapping!AK$2*Valeurs!T696/(SUMPRODUCT(Mapping!$S$2:$AL$2,Valeurs!$B696:$U696))</f>
        <v>3.0102013383170239E-2</v>
      </c>
      <c r="U696">
        <f>Mapping!AL$2*Valeurs!U696/(SUMPRODUCT(Mapping!$S$2:$AL$2,Valeurs!$B696:$U696))</f>
        <v>5.6542700489036646E-2</v>
      </c>
      <c r="V696">
        <f>SUMPRODUCT(B696:U696,Rendements!B696:U696)</f>
        <v>2.1458177714053809E-3</v>
      </c>
      <c r="W696">
        <f t="shared" si="10"/>
        <v>1.1866186816639157</v>
      </c>
    </row>
    <row r="697" spans="1:23" x14ac:dyDescent="0.25">
      <c r="A697" s="1" t="s">
        <v>716</v>
      </c>
      <c r="B697">
        <f>Mapping!S$2*Valeurs!B697/(SUMPRODUCT(Mapping!$S$2:$AL$2,Valeurs!$B697:$U697))</f>
        <v>4.6054126728174521E-2</v>
      </c>
      <c r="C697">
        <f>Mapping!T$2*Valeurs!C697/(SUMPRODUCT(Mapping!$S$2:$AL$2,Valeurs!$B697:$U697))</f>
        <v>4.5748166669912979E-2</v>
      </c>
      <c r="D697">
        <f>Mapping!U$2*Valeurs!D697/(SUMPRODUCT(Mapping!$S$2:$AL$2,Valeurs!$B697:$U697))</f>
        <v>2.6279606669905333E-2</v>
      </c>
      <c r="E697">
        <f>Mapping!V$2*Valeurs!E697/(SUMPRODUCT(Mapping!$S$2:$AL$2,Valeurs!$B697:$U697))</f>
        <v>4.6553295201374897E-2</v>
      </c>
      <c r="F697">
        <f>Mapping!W$2*Valeurs!F697/(SUMPRODUCT(Mapping!$S$2:$AL$2,Valeurs!$B697:$U697))</f>
        <v>5.3812200522309367E-2</v>
      </c>
      <c r="G697">
        <f>Mapping!X$2*Valeurs!G697/(SUMPRODUCT(Mapping!$S$2:$AL$2,Valeurs!$B697:$U697))</f>
        <v>6.1390669654406906E-2</v>
      </c>
      <c r="H697">
        <f>Mapping!Y$2*Valeurs!H697/(SUMPRODUCT(Mapping!$S$2:$AL$2,Valeurs!$B697:$U697))</f>
        <v>6.6960292233429794E-2</v>
      </c>
      <c r="I697">
        <f>Mapping!Z$2*Valeurs!I697/(SUMPRODUCT(Mapping!$S$2:$AL$2,Valeurs!$B697:$U697))</f>
        <v>6.2085087376889302E-2</v>
      </c>
      <c r="J697">
        <f>Mapping!AA$2*Valeurs!J697/(SUMPRODUCT(Mapping!$S$2:$AL$2,Valeurs!$B697:$U697))</f>
        <v>5.8295918965832845E-3</v>
      </c>
      <c r="K697">
        <f>Mapping!AB$2*Valeurs!K697/(SUMPRODUCT(Mapping!$S$2:$AL$2,Valeurs!$B697:$U697))</f>
        <v>3.6996905804288445E-2</v>
      </c>
      <c r="L697">
        <f>Mapping!AC$2*Valeurs!L697/(SUMPRODUCT(Mapping!$S$2:$AL$2,Valeurs!$B697:$U697))</f>
        <v>0.12877527769192987</v>
      </c>
      <c r="M697">
        <f>Mapping!AD$2*Valeurs!M697/(SUMPRODUCT(Mapping!$S$2:$AL$2,Valeurs!$B697:$U697))</f>
        <v>5.585692507324596E-2</v>
      </c>
      <c r="N697">
        <f>Mapping!AE$2*Valeurs!N697/(SUMPRODUCT(Mapping!$S$2:$AL$2,Valeurs!$B697:$U697))</f>
        <v>4.954657982803512E-2</v>
      </c>
      <c r="O697">
        <f>Mapping!AF$2*Valeurs!O697/(SUMPRODUCT(Mapping!$S$2:$AL$2,Valeurs!$B697:$U697))</f>
        <v>2.9592862997675638E-2</v>
      </c>
      <c r="P697">
        <f>Mapping!AG$2*Valeurs!P697/(SUMPRODUCT(Mapping!$S$2:$AL$2,Valeurs!$B697:$U697))</f>
        <v>6.1783193146196735E-2</v>
      </c>
      <c r="Q697">
        <f>Mapping!AH$2*Valeurs!Q697/(SUMPRODUCT(Mapping!$S$2:$AL$2,Valeurs!$B697:$U697))</f>
        <v>3.1851954761827193E-2</v>
      </c>
      <c r="R697">
        <f>Mapping!AI$2*Valeurs!R697/(SUMPRODUCT(Mapping!$S$2:$AL$2,Valeurs!$B697:$U697))</f>
        <v>7.5981892706686344E-2</v>
      </c>
      <c r="S697">
        <f>Mapping!AJ$2*Valeurs!S697/(SUMPRODUCT(Mapping!$S$2:$AL$2,Valeurs!$B697:$U697))</f>
        <v>3.054693223588089E-2</v>
      </c>
      <c r="T697">
        <f>Mapping!AK$2*Valeurs!T697/(SUMPRODUCT(Mapping!$S$2:$AL$2,Valeurs!$B697:$U697))</f>
        <v>2.8685363649956643E-2</v>
      </c>
      <c r="U697">
        <f>Mapping!AL$2*Valeurs!U697/(SUMPRODUCT(Mapping!$S$2:$AL$2,Valeurs!$B697:$U697))</f>
        <v>5.5669075151290576E-2</v>
      </c>
      <c r="V697">
        <f>SUMPRODUCT(B697:U697,Rendements!B697:U697)</f>
        <v>3.215065049125197E-3</v>
      </c>
      <c r="W697">
        <f t="shared" si="10"/>
        <v>1.1904337379139724</v>
      </c>
    </row>
    <row r="698" spans="1:23" x14ac:dyDescent="0.25">
      <c r="A698" s="1" t="s">
        <v>717</v>
      </c>
      <c r="B698">
        <f>Mapping!S$2*Valeurs!B698/(SUMPRODUCT(Mapping!$S$2:$AL$2,Valeurs!$B698:$U698))</f>
        <v>4.7887006185491916E-2</v>
      </c>
      <c r="C698">
        <f>Mapping!T$2*Valeurs!C698/(SUMPRODUCT(Mapping!$S$2:$AL$2,Valeurs!$B698:$U698))</f>
        <v>4.7058716468528203E-2</v>
      </c>
      <c r="D698">
        <f>Mapping!U$2*Valeurs!D698/(SUMPRODUCT(Mapping!$S$2:$AL$2,Valeurs!$B698:$U698))</f>
        <v>2.7654969361173218E-2</v>
      </c>
      <c r="E698">
        <f>Mapping!V$2*Valeurs!E698/(SUMPRODUCT(Mapping!$S$2:$AL$2,Valeurs!$B698:$U698))</f>
        <v>4.8317611659581851E-2</v>
      </c>
      <c r="F698">
        <f>Mapping!W$2*Valeurs!F698/(SUMPRODUCT(Mapping!$S$2:$AL$2,Valeurs!$B698:$U698))</f>
        <v>5.4058305904519537E-2</v>
      </c>
      <c r="G698">
        <f>Mapping!X$2*Valeurs!G698/(SUMPRODUCT(Mapping!$S$2:$AL$2,Valeurs!$B698:$U698))</f>
        <v>6.1569194509355447E-2</v>
      </c>
      <c r="H698">
        <f>Mapping!Y$2*Valeurs!H698/(SUMPRODUCT(Mapping!$S$2:$AL$2,Valeurs!$B698:$U698))</f>
        <v>6.6718983335813206E-2</v>
      </c>
      <c r="I698">
        <f>Mapping!Z$2*Valeurs!I698/(SUMPRODUCT(Mapping!$S$2:$AL$2,Valeurs!$B698:$U698))</f>
        <v>6.2793721804656005E-2</v>
      </c>
      <c r="J698">
        <f>Mapping!AA$2*Valeurs!J698/(SUMPRODUCT(Mapping!$S$2:$AL$2,Valeurs!$B698:$U698))</f>
        <v>5.690871435568564E-3</v>
      </c>
      <c r="K698">
        <f>Mapping!AB$2*Valeurs!K698/(SUMPRODUCT(Mapping!$S$2:$AL$2,Valeurs!$B698:$U698))</f>
        <v>3.6557831056928711E-2</v>
      </c>
      <c r="L698">
        <f>Mapping!AC$2*Valeurs!L698/(SUMPRODUCT(Mapping!$S$2:$AL$2,Valeurs!$B698:$U698))</f>
        <v>0.12195313806495509</v>
      </c>
      <c r="M698">
        <f>Mapping!AD$2*Valeurs!M698/(SUMPRODUCT(Mapping!$S$2:$AL$2,Valeurs!$B698:$U698))</f>
        <v>5.4965507516509055E-2</v>
      </c>
      <c r="N698">
        <f>Mapping!AE$2*Valeurs!N698/(SUMPRODUCT(Mapping!$S$2:$AL$2,Valeurs!$B698:$U698))</f>
        <v>5.0194408741860527E-2</v>
      </c>
      <c r="O698">
        <f>Mapping!AF$2*Valeurs!O698/(SUMPRODUCT(Mapping!$S$2:$AL$2,Valeurs!$B698:$U698))</f>
        <v>2.7525477612967662E-2</v>
      </c>
      <c r="P698">
        <f>Mapping!AG$2*Valeurs!P698/(SUMPRODUCT(Mapping!$S$2:$AL$2,Valeurs!$B698:$U698))</f>
        <v>6.291795640157824E-2</v>
      </c>
      <c r="Q698">
        <f>Mapping!AH$2*Valeurs!Q698/(SUMPRODUCT(Mapping!$S$2:$AL$2,Valeurs!$B698:$U698))</f>
        <v>3.2359556350926605E-2</v>
      </c>
      <c r="R698">
        <f>Mapping!AI$2*Valeurs!R698/(SUMPRODUCT(Mapping!$S$2:$AL$2,Valeurs!$B698:$U698))</f>
        <v>7.6173102584122188E-2</v>
      </c>
      <c r="S698">
        <f>Mapping!AJ$2*Valeurs!S698/(SUMPRODUCT(Mapping!$S$2:$AL$2,Valeurs!$B698:$U698))</f>
        <v>3.1592941632904645E-2</v>
      </c>
      <c r="T698">
        <f>Mapping!AK$2*Valeurs!T698/(SUMPRODUCT(Mapping!$S$2:$AL$2,Valeurs!$B698:$U698))</f>
        <v>3.0152295675695936E-2</v>
      </c>
      <c r="U698">
        <f>Mapping!AL$2*Valeurs!U698/(SUMPRODUCT(Mapping!$S$2:$AL$2,Valeurs!$B698:$U698))</f>
        <v>5.3858403696863337E-2</v>
      </c>
      <c r="V698">
        <f>SUMPRODUCT(B698:U698,Rendements!B698:U698)</f>
        <v>2.8105533170866364E-3</v>
      </c>
      <c r="W698">
        <f t="shared" si="10"/>
        <v>1.1937795154048383</v>
      </c>
    </row>
    <row r="699" spans="1:23" x14ac:dyDescent="0.25">
      <c r="A699" s="1" t="s">
        <v>718</v>
      </c>
      <c r="B699">
        <f>Mapping!S$2*Valeurs!B699/(SUMPRODUCT(Mapping!$S$2:$AL$2,Valeurs!$B699:$U699))</f>
        <v>4.9961119218626428E-2</v>
      </c>
      <c r="C699">
        <f>Mapping!T$2*Valeurs!C699/(SUMPRODUCT(Mapping!$S$2:$AL$2,Valeurs!$B699:$U699))</f>
        <v>4.6586293433651838E-2</v>
      </c>
      <c r="D699">
        <f>Mapping!U$2*Valeurs!D699/(SUMPRODUCT(Mapping!$S$2:$AL$2,Valeurs!$B699:$U699))</f>
        <v>2.715073812252548E-2</v>
      </c>
      <c r="E699">
        <f>Mapping!V$2*Valeurs!E699/(SUMPRODUCT(Mapping!$S$2:$AL$2,Valeurs!$B699:$U699))</f>
        <v>4.7491863714898643E-2</v>
      </c>
      <c r="F699">
        <f>Mapping!W$2*Valeurs!F699/(SUMPRODUCT(Mapping!$S$2:$AL$2,Valeurs!$B699:$U699))</f>
        <v>5.4011235499897073E-2</v>
      </c>
      <c r="G699">
        <f>Mapping!X$2*Valeurs!G699/(SUMPRODUCT(Mapping!$S$2:$AL$2,Valeurs!$B699:$U699))</f>
        <v>6.2181061009861566E-2</v>
      </c>
      <c r="H699">
        <f>Mapping!Y$2*Valeurs!H699/(SUMPRODUCT(Mapping!$S$2:$AL$2,Valeurs!$B699:$U699))</f>
        <v>6.606042423259928E-2</v>
      </c>
      <c r="I699">
        <f>Mapping!Z$2*Valeurs!I699/(SUMPRODUCT(Mapping!$S$2:$AL$2,Valeurs!$B699:$U699))</f>
        <v>6.3103034847735121E-2</v>
      </c>
      <c r="J699">
        <f>Mapping!AA$2*Valeurs!J699/(SUMPRODUCT(Mapping!$S$2:$AL$2,Valeurs!$B699:$U699))</f>
        <v>5.5864478569762552E-3</v>
      </c>
      <c r="K699">
        <f>Mapping!AB$2*Valeurs!K699/(SUMPRODUCT(Mapping!$S$2:$AL$2,Valeurs!$B699:$U699))</f>
        <v>3.6874077174239052E-2</v>
      </c>
      <c r="L699">
        <f>Mapping!AC$2*Valeurs!L699/(SUMPRODUCT(Mapping!$S$2:$AL$2,Valeurs!$B699:$U699))</f>
        <v>0.12323316001604526</v>
      </c>
      <c r="M699">
        <f>Mapping!AD$2*Valeurs!M699/(SUMPRODUCT(Mapping!$S$2:$AL$2,Valeurs!$B699:$U699))</f>
        <v>5.6523055455991802E-2</v>
      </c>
      <c r="N699">
        <f>Mapping!AE$2*Valeurs!N699/(SUMPRODUCT(Mapping!$S$2:$AL$2,Valeurs!$B699:$U699))</f>
        <v>4.9297771395451682E-2</v>
      </c>
      <c r="O699">
        <f>Mapping!AF$2*Valeurs!O699/(SUMPRODUCT(Mapping!$S$2:$AL$2,Valeurs!$B699:$U699))</f>
        <v>2.7401375057979252E-2</v>
      </c>
      <c r="P699">
        <f>Mapping!AG$2*Valeurs!P699/(SUMPRODUCT(Mapping!$S$2:$AL$2,Valeurs!$B699:$U699))</f>
        <v>6.1737040603259706E-2</v>
      </c>
      <c r="Q699">
        <f>Mapping!AH$2*Valeurs!Q699/(SUMPRODUCT(Mapping!$S$2:$AL$2,Valeurs!$B699:$U699))</f>
        <v>3.2071976962095211E-2</v>
      </c>
      <c r="R699">
        <f>Mapping!AI$2*Valeurs!R699/(SUMPRODUCT(Mapping!$S$2:$AL$2,Valeurs!$B699:$U699))</f>
        <v>7.4077654898700246E-2</v>
      </c>
      <c r="S699">
        <f>Mapping!AJ$2*Valeurs!S699/(SUMPRODUCT(Mapping!$S$2:$AL$2,Valeurs!$B699:$U699))</f>
        <v>3.2211690081239308E-2</v>
      </c>
      <c r="T699">
        <f>Mapping!AK$2*Valeurs!T699/(SUMPRODUCT(Mapping!$S$2:$AL$2,Valeurs!$B699:$U699))</f>
        <v>3.0523691099569403E-2</v>
      </c>
      <c r="U699">
        <f>Mapping!AL$2*Valeurs!U699/(SUMPRODUCT(Mapping!$S$2:$AL$2,Valeurs!$B699:$U699))</f>
        <v>5.3916289318657433E-2</v>
      </c>
      <c r="V699">
        <f>SUMPRODUCT(B699:U699,Rendements!B699:U699)</f>
        <v>-3.9425866928622455E-3</v>
      </c>
      <c r="W699">
        <f t="shared" si="10"/>
        <v>1.1890729361731915</v>
      </c>
    </row>
    <row r="700" spans="1:23" x14ac:dyDescent="0.25">
      <c r="A700" s="1" t="s">
        <v>719</v>
      </c>
      <c r="B700">
        <f>Mapping!S$2*Valeurs!B700/(SUMPRODUCT(Mapping!$S$2:$AL$2,Valeurs!$B700:$U700))</f>
        <v>4.9961119218626428E-2</v>
      </c>
      <c r="C700">
        <f>Mapping!T$2*Valeurs!C700/(SUMPRODUCT(Mapping!$S$2:$AL$2,Valeurs!$B700:$U700))</f>
        <v>4.6586293433651838E-2</v>
      </c>
      <c r="D700">
        <f>Mapping!U$2*Valeurs!D700/(SUMPRODUCT(Mapping!$S$2:$AL$2,Valeurs!$B700:$U700))</f>
        <v>2.715073812252548E-2</v>
      </c>
      <c r="E700">
        <f>Mapping!V$2*Valeurs!E700/(SUMPRODUCT(Mapping!$S$2:$AL$2,Valeurs!$B700:$U700))</f>
        <v>4.7491863714898643E-2</v>
      </c>
      <c r="F700">
        <f>Mapping!W$2*Valeurs!F700/(SUMPRODUCT(Mapping!$S$2:$AL$2,Valeurs!$B700:$U700))</f>
        <v>5.4011235499897073E-2</v>
      </c>
      <c r="G700">
        <f>Mapping!X$2*Valeurs!G700/(SUMPRODUCT(Mapping!$S$2:$AL$2,Valeurs!$B700:$U700))</f>
        <v>6.2181061009861566E-2</v>
      </c>
      <c r="H700">
        <f>Mapping!Y$2*Valeurs!H700/(SUMPRODUCT(Mapping!$S$2:$AL$2,Valeurs!$B700:$U700))</f>
        <v>6.606042423259928E-2</v>
      </c>
      <c r="I700">
        <f>Mapping!Z$2*Valeurs!I700/(SUMPRODUCT(Mapping!$S$2:$AL$2,Valeurs!$B700:$U700))</f>
        <v>6.3103034847735121E-2</v>
      </c>
      <c r="J700">
        <f>Mapping!AA$2*Valeurs!J700/(SUMPRODUCT(Mapping!$S$2:$AL$2,Valeurs!$B700:$U700))</f>
        <v>5.5864478569762552E-3</v>
      </c>
      <c r="K700">
        <f>Mapping!AB$2*Valeurs!K700/(SUMPRODUCT(Mapping!$S$2:$AL$2,Valeurs!$B700:$U700))</f>
        <v>3.6874077174239052E-2</v>
      </c>
      <c r="L700">
        <f>Mapping!AC$2*Valeurs!L700/(SUMPRODUCT(Mapping!$S$2:$AL$2,Valeurs!$B700:$U700))</f>
        <v>0.12323316001604526</v>
      </c>
      <c r="M700">
        <f>Mapping!AD$2*Valeurs!M700/(SUMPRODUCT(Mapping!$S$2:$AL$2,Valeurs!$B700:$U700))</f>
        <v>5.6523055455991802E-2</v>
      </c>
      <c r="N700">
        <f>Mapping!AE$2*Valeurs!N700/(SUMPRODUCT(Mapping!$S$2:$AL$2,Valeurs!$B700:$U700))</f>
        <v>4.9297771395451682E-2</v>
      </c>
      <c r="O700">
        <f>Mapping!AF$2*Valeurs!O700/(SUMPRODUCT(Mapping!$S$2:$AL$2,Valeurs!$B700:$U700))</f>
        <v>2.7401375057979252E-2</v>
      </c>
      <c r="P700">
        <f>Mapping!AG$2*Valeurs!P700/(SUMPRODUCT(Mapping!$S$2:$AL$2,Valeurs!$B700:$U700))</f>
        <v>6.1737040603259706E-2</v>
      </c>
      <c r="Q700">
        <f>Mapping!AH$2*Valeurs!Q700/(SUMPRODUCT(Mapping!$S$2:$AL$2,Valeurs!$B700:$U700))</f>
        <v>3.2071976962095211E-2</v>
      </c>
      <c r="R700">
        <f>Mapping!AI$2*Valeurs!R700/(SUMPRODUCT(Mapping!$S$2:$AL$2,Valeurs!$B700:$U700))</f>
        <v>7.4077654898700246E-2</v>
      </c>
      <c r="S700">
        <f>Mapping!AJ$2*Valeurs!S700/(SUMPRODUCT(Mapping!$S$2:$AL$2,Valeurs!$B700:$U700))</f>
        <v>3.2211690081239308E-2</v>
      </c>
      <c r="T700">
        <f>Mapping!AK$2*Valeurs!T700/(SUMPRODUCT(Mapping!$S$2:$AL$2,Valeurs!$B700:$U700))</f>
        <v>3.0523691099569403E-2</v>
      </c>
      <c r="U700">
        <f>Mapping!AL$2*Valeurs!U700/(SUMPRODUCT(Mapping!$S$2:$AL$2,Valeurs!$B700:$U700))</f>
        <v>5.3916289318657433E-2</v>
      </c>
      <c r="V700">
        <f>SUMPRODUCT(B700:U700,Rendements!B700:U700)</f>
        <v>0</v>
      </c>
      <c r="W700">
        <f t="shared" si="10"/>
        <v>1.1890729361731915</v>
      </c>
    </row>
    <row r="701" spans="1:23" x14ac:dyDescent="0.25">
      <c r="A701" s="1" t="s">
        <v>720</v>
      </c>
      <c r="B701">
        <f>Mapping!S$2*Valeurs!B701/(SUMPRODUCT(Mapping!$S$2:$AL$2,Valeurs!$B701:$U701))</f>
        <v>5.1988544447601391E-2</v>
      </c>
      <c r="C701">
        <f>Mapping!T$2*Valeurs!C701/(SUMPRODUCT(Mapping!$S$2:$AL$2,Valeurs!$B701:$U701))</f>
        <v>4.7543229752740099E-2</v>
      </c>
      <c r="D701">
        <f>Mapping!U$2*Valeurs!D701/(SUMPRODUCT(Mapping!$S$2:$AL$2,Valeurs!$B701:$U701))</f>
        <v>2.7735816258718866E-2</v>
      </c>
      <c r="E701">
        <f>Mapping!V$2*Valeurs!E701/(SUMPRODUCT(Mapping!$S$2:$AL$2,Valeurs!$B701:$U701))</f>
        <v>4.857742720386353E-2</v>
      </c>
      <c r="F701">
        <f>Mapping!W$2*Valeurs!F701/(SUMPRODUCT(Mapping!$S$2:$AL$2,Valeurs!$B701:$U701))</f>
        <v>5.4300905475722638E-2</v>
      </c>
      <c r="G701">
        <f>Mapping!X$2*Valeurs!G701/(SUMPRODUCT(Mapping!$S$2:$AL$2,Valeurs!$B701:$U701))</f>
        <v>6.0866896303236072E-2</v>
      </c>
      <c r="H701">
        <f>Mapping!Y$2*Valeurs!H701/(SUMPRODUCT(Mapping!$S$2:$AL$2,Valeurs!$B701:$U701))</f>
        <v>6.4498899722526606E-2</v>
      </c>
      <c r="I701">
        <f>Mapping!Z$2*Valeurs!I701/(SUMPRODUCT(Mapping!$S$2:$AL$2,Valeurs!$B701:$U701))</f>
        <v>6.4078553045671213E-2</v>
      </c>
      <c r="J701">
        <f>Mapping!AA$2*Valeurs!J701/(SUMPRODUCT(Mapping!$S$2:$AL$2,Valeurs!$B701:$U701))</f>
        <v>5.5803450237835069E-3</v>
      </c>
      <c r="K701">
        <f>Mapping!AB$2*Valeurs!K701/(SUMPRODUCT(Mapping!$S$2:$AL$2,Valeurs!$B701:$U701))</f>
        <v>3.6421268553192471E-2</v>
      </c>
      <c r="L701">
        <f>Mapping!AC$2*Valeurs!L701/(SUMPRODUCT(Mapping!$S$2:$AL$2,Valeurs!$B701:$U701))</f>
        <v>0.12086919640027746</v>
      </c>
      <c r="M701">
        <f>Mapping!AD$2*Valeurs!M701/(SUMPRODUCT(Mapping!$S$2:$AL$2,Valeurs!$B701:$U701))</f>
        <v>5.6394301169148529E-2</v>
      </c>
      <c r="N701">
        <f>Mapping!AE$2*Valeurs!N701/(SUMPRODUCT(Mapping!$S$2:$AL$2,Valeurs!$B701:$U701))</f>
        <v>4.939566997703506E-2</v>
      </c>
      <c r="O701">
        <f>Mapping!AF$2*Valeurs!O701/(SUMPRODUCT(Mapping!$S$2:$AL$2,Valeurs!$B701:$U701))</f>
        <v>2.7491656893358671E-2</v>
      </c>
      <c r="P701">
        <f>Mapping!AG$2*Valeurs!P701/(SUMPRODUCT(Mapping!$S$2:$AL$2,Valeurs!$B701:$U701))</f>
        <v>6.1793623031541484E-2</v>
      </c>
      <c r="Q701">
        <f>Mapping!AH$2*Valeurs!Q701/(SUMPRODUCT(Mapping!$S$2:$AL$2,Valeurs!$B701:$U701))</f>
        <v>3.2562247146298573E-2</v>
      </c>
      <c r="R701">
        <f>Mapping!AI$2*Valeurs!R701/(SUMPRODUCT(Mapping!$S$2:$AL$2,Valeurs!$B701:$U701))</f>
        <v>7.3508148048057539E-2</v>
      </c>
      <c r="S701">
        <f>Mapping!AJ$2*Valeurs!S701/(SUMPRODUCT(Mapping!$S$2:$AL$2,Valeurs!$B701:$U701))</f>
        <v>3.1860091646725389E-2</v>
      </c>
      <c r="T701">
        <f>Mapping!AK$2*Valeurs!T701/(SUMPRODUCT(Mapping!$S$2:$AL$2,Valeurs!$B701:$U701))</f>
        <v>3.091429094895054E-2</v>
      </c>
      <c r="U701">
        <f>Mapping!AL$2*Valeurs!U701/(SUMPRODUCT(Mapping!$S$2:$AL$2,Valeurs!$B701:$U701))</f>
        <v>5.3618888951550314E-2</v>
      </c>
      <c r="V701">
        <f>SUMPRODUCT(B701:U701,Rendements!B701:U701)</f>
        <v>-1.6877386973232669E-3</v>
      </c>
      <c r="W701">
        <f t="shared" si="10"/>
        <v>1.1870660917648721</v>
      </c>
    </row>
    <row r="702" spans="1:23" x14ac:dyDescent="0.25">
      <c r="A702" s="1" t="s">
        <v>721</v>
      </c>
      <c r="B702">
        <f>Mapping!S$2*Valeurs!B702/(SUMPRODUCT(Mapping!$S$2:$AL$2,Valeurs!$B702:$U702))</f>
        <v>5.1042483042191542E-2</v>
      </c>
      <c r="C702">
        <f>Mapping!T$2*Valeurs!C702/(SUMPRODUCT(Mapping!$S$2:$AL$2,Valeurs!$B702:$U702))</f>
        <v>4.7207079274037222E-2</v>
      </c>
      <c r="D702">
        <f>Mapping!U$2*Valeurs!D702/(SUMPRODUCT(Mapping!$S$2:$AL$2,Valeurs!$B702:$U702))</f>
        <v>2.7637563129762368E-2</v>
      </c>
      <c r="E702">
        <f>Mapping!V$2*Valeurs!E702/(SUMPRODUCT(Mapping!$S$2:$AL$2,Valeurs!$B702:$U702))</f>
        <v>4.8238584862532678E-2</v>
      </c>
      <c r="F702">
        <f>Mapping!W$2*Valeurs!F702/(SUMPRODUCT(Mapping!$S$2:$AL$2,Valeurs!$B702:$U702))</f>
        <v>5.405288568345179E-2</v>
      </c>
      <c r="G702">
        <f>Mapping!X$2*Valeurs!G702/(SUMPRODUCT(Mapping!$S$2:$AL$2,Valeurs!$B702:$U702))</f>
        <v>6.073936430245095E-2</v>
      </c>
      <c r="H702">
        <f>Mapping!Y$2*Valeurs!H702/(SUMPRODUCT(Mapping!$S$2:$AL$2,Valeurs!$B702:$U702))</f>
        <v>6.5465276468990988E-2</v>
      </c>
      <c r="I702">
        <f>Mapping!Z$2*Valeurs!I702/(SUMPRODUCT(Mapping!$S$2:$AL$2,Valeurs!$B702:$U702))</f>
        <v>6.3376373873359398E-2</v>
      </c>
      <c r="J702">
        <f>Mapping!AA$2*Valeurs!J702/(SUMPRODUCT(Mapping!$S$2:$AL$2,Valeurs!$B702:$U702))</f>
        <v>5.5848158754403564E-3</v>
      </c>
      <c r="K702">
        <f>Mapping!AB$2*Valeurs!K702/(SUMPRODUCT(Mapping!$S$2:$AL$2,Valeurs!$B702:$U702))</f>
        <v>3.6154065772203391E-2</v>
      </c>
      <c r="L702">
        <f>Mapping!AC$2*Valeurs!L702/(SUMPRODUCT(Mapping!$S$2:$AL$2,Valeurs!$B702:$U702))</f>
        <v>0.12025711887949429</v>
      </c>
      <c r="M702">
        <f>Mapping!AD$2*Valeurs!M702/(SUMPRODUCT(Mapping!$S$2:$AL$2,Valeurs!$B702:$U702))</f>
        <v>5.6726039679045159E-2</v>
      </c>
      <c r="N702">
        <f>Mapping!AE$2*Valeurs!N702/(SUMPRODUCT(Mapping!$S$2:$AL$2,Valeurs!$B702:$U702))</f>
        <v>4.9563994534136714E-2</v>
      </c>
      <c r="O702">
        <f>Mapping!AF$2*Valeurs!O702/(SUMPRODUCT(Mapping!$S$2:$AL$2,Valeurs!$B702:$U702))</f>
        <v>2.749034249098992E-2</v>
      </c>
      <c r="P702">
        <f>Mapping!AG$2*Valeurs!P702/(SUMPRODUCT(Mapping!$S$2:$AL$2,Valeurs!$B702:$U702))</f>
        <v>6.5435452229764879E-2</v>
      </c>
      <c r="Q702">
        <f>Mapping!AH$2*Valeurs!Q702/(SUMPRODUCT(Mapping!$S$2:$AL$2,Valeurs!$B702:$U702))</f>
        <v>3.2339189019513562E-2</v>
      </c>
      <c r="R702">
        <f>Mapping!AI$2*Valeurs!R702/(SUMPRODUCT(Mapping!$S$2:$AL$2,Valeurs!$B702:$U702))</f>
        <v>7.2648749079243832E-2</v>
      </c>
      <c r="S702">
        <f>Mapping!AJ$2*Valeurs!S702/(SUMPRODUCT(Mapping!$S$2:$AL$2,Valeurs!$B702:$U702))</f>
        <v>3.1366696965705883E-2</v>
      </c>
      <c r="T702">
        <f>Mapping!AK$2*Valeurs!T702/(SUMPRODUCT(Mapping!$S$2:$AL$2,Valeurs!$B702:$U702))</f>
        <v>3.0530035586154747E-2</v>
      </c>
      <c r="U702">
        <f>Mapping!AL$2*Valeurs!U702/(SUMPRODUCT(Mapping!$S$2:$AL$2,Valeurs!$B702:$U702))</f>
        <v>5.4143889251530429E-2</v>
      </c>
      <c r="V702">
        <f>SUMPRODUCT(B702:U702,Rendements!B702:U702)</f>
        <v>7.1967378035692709E-3</v>
      </c>
      <c r="W702">
        <f t="shared" si="10"/>
        <v>1.1956090951828116</v>
      </c>
    </row>
    <row r="703" spans="1:23" x14ac:dyDescent="0.25">
      <c r="A703" s="1" t="s">
        <v>722</v>
      </c>
      <c r="B703">
        <f>Mapping!S$2*Valeurs!B703/(SUMPRODUCT(Mapping!$S$2:$AL$2,Valeurs!$B703:$U703))</f>
        <v>5.085217720550371E-2</v>
      </c>
      <c r="C703">
        <f>Mapping!T$2*Valeurs!C703/(SUMPRODUCT(Mapping!$S$2:$AL$2,Valeurs!$B703:$U703))</f>
        <v>4.7232635027491067E-2</v>
      </c>
      <c r="D703">
        <f>Mapping!U$2*Valeurs!D703/(SUMPRODUCT(Mapping!$S$2:$AL$2,Valeurs!$B703:$U703))</f>
        <v>2.8386865750965825E-2</v>
      </c>
      <c r="E703">
        <f>Mapping!V$2*Valeurs!E703/(SUMPRODUCT(Mapping!$S$2:$AL$2,Valeurs!$B703:$U703))</f>
        <v>4.7918127113046168E-2</v>
      </c>
      <c r="F703">
        <f>Mapping!W$2*Valeurs!F703/(SUMPRODUCT(Mapping!$S$2:$AL$2,Valeurs!$B703:$U703))</f>
        <v>5.3614688416249813E-2</v>
      </c>
      <c r="G703">
        <f>Mapping!X$2*Valeurs!G703/(SUMPRODUCT(Mapping!$S$2:$AL$2,Valeurs!$B703:$U703))</f>
        <v>6.0926686084958548E-2</v>
      </c>
      <c r="H703">
        <f>Mapping!Y$2*Valeurs!H703/(SUMPRODUCT(Mapping!$S$2:$AL$2,Valeurs!$B703:$U703))</f>
        <v>6.6156051206439387E-2</v>
      </c>
      <c r="I703">
        <f>Mapping!Z$2*Valeurs!I703/(SUMPRODUCT(Mapping!$S$2:$AL$2,Valeurs!$B703:$U703))</f>
        <v>6.2873681097369377E-2</v>
      </c>
      <c r="J703">
        <f>Mapping!AA$2*Valeurs!J703/(SUMPRODUCT(Mapping!$S$2:$AL$2,Valeurs!$B703:$U703))</f>
        <v>5.643375867829461E-3</v>
      </c>
      <c r="K703">
        <f>Mapping!AB$2*Valeurs!K703/(SUMPRODUCT(Mapping!$S$2:$AL$2,Valeurs!$B703:$U703))</f>
        <v>3.5730659262929655E-2</v>
      </c>
      <c r="L703">
        <f>Mapping!AC$2*Valeurs!L703/(SUMPRODUCT(Mapping!$S$2:$AL$2,Valeurs!$B703:$U703))</f>
        <v>0.12172633985377904</v>
      </c>
      <c r="M703">
        <f>Mapping!AD$2*Valeurs!M703/(SUMPRODUCT(Mapping!$S$2:$AL$2,Valeurs!$B703:$U703))</f>
        <v>5.6541216605696783E-2</v>
      </c>
      <c r="N703">
        <f>Mapping!AE$2*Valeurs!N703/(SUMPRODUCT(Mapping!$S$2:$AL$2,Valeurs!$B703:$U703))</f>
        <v>4.9222121186095209E-2</v>
      </c>
      <c r="O703">
        <f>Mapping!AF$2*Valeurs!O703/(SUMPRODUCT(Mapping!$S$2:$AL$2,Valeurs!$B703:$U703))</f>
        <v>2.8324946129378137E-2</v>
      </c>
      <c r="P703">
        <f>Mapping!AG$2*Valeurs!P703/(SUMPRODUCT(Mapping!$S$2:$AL$2,Valeurs!$B703:$U703))</f>
        <v>6.4355640628001295E-2</v>
      </c>
      <c r="Q703">
        <f>Mapping!AH$2*Valeurs!Q703/(SUMPRODUCT(Mapping!$S$2:$AL$2,Valeurs!$B703:$U703))</f>
        <v>3.2215400361623944E-2</v>
      </c>
      <c r="R703">
        <f>Mapping!AI$2*Valeurs!R703/(SUMPRODUCT(Mapping!$S$2:$AL$2,Valeurs!$B703:$U703))</f>
        <v>7.2605913420759172E-2</v>
      </c>
      <c r="S703">
        <f>Mapping!AJ$2*Valeurs!S703/(SUMPRODUCT(Mapping!$S$2:$AL$2,Valeurs!$B703:$U703))</f>
        <v>3.0351319649513611E-2</v>
      </c>
      <c r="T703">
        <f>Mapping!AK$2*Valeurs!T703/(SUMPRODUCT(Mapping!$S$2:$AL$2,Valeurs!$B703:$U703))</f>
        <v>3.0391241643421357E-2</v>
      </c>
      <c r="U703">
        <f>Mapping!AL$2*Valeurs!U703/(SUMPRODUCT(Mapping!$S$2:$AL$2,Valeurs!$B703:$U703))</f>
        <v>5.4930913488948512E-2</v>
      </c>
      <c r="V703">
        <f>SUMPRODUCT(B703:U703,Rendements!B703:U703)</f>
        <v>-3.8749168206423897E-4</v>
      </c>
      <c r="W703">
        <f t="shared" si="10"/>
        <v>1.195145806603428</v>
      </c>
    </row>
    <row r="704" spans="1:23" x14ac:dyDescent="0.25">
      <c r="A704" s="1" t="s">
        <v>723</v>
      </c>
      <c r="B704">
        <f>Mapping!S$2*Valeurs!B704/(SUMPRODUCT(Mapping!$S$2:$AL$2,Valeurs!$B704:$U704))</f>
        <v>5.0539802730599909E-2</v>
      </c>
      <c r="C704">
        <f>Mapping!T$2*Valeurs!C704/(SUMPRODUCT(Mapping!$S$2:$AL$2,Valeurs!$B704:$U704))</f>
        <v>4.7059256848802085E-2</v>
      </c>
      <c r="D704">
        <f>Mapping!U$2*Valeurs!D704/(SUMPRODUCT(Mapping!$S$2:$AL$2,Valeurs!$B704:$U704))</f>
        <v>2.8616673740891625E-2</v>
      </c>
      <c r="E704">
        <f>Mapping!V$2*Valeurs!E704/(SUMPRODUCT(Mapping!$S$2:$AL$2,Valeurs!$B704:$U704))</f>
        <v>4.7813447921186698E-2</v>
      </c>
      <c r="F704">
        <f>Mapping!W$2*Valeurs!F704/(SUMPRODUCT(Mapping!$S$2:$AL$2,Valeurs!$B704:$U704))</f>
        <v>5.4029896420696416E-2</v>
      </c>
      <c r="G704">
        <f>Mapping!X$2*Valeurs!G704/(SUMPRODUCT(Mapping!$S$2:$AL$2,Valeurs!$B704:$U704))</f>
        <v>6.07242428419522E-2</v>
      </c>
      <c r="H704">
        <f>Mapping!Y$2*Valeurs!H704/(SUMPRODUCT(Mapping!$S$2:$AL$2,Valeurs!$B704:$U704))</f>
        <v>6.6518513210784322E-2</v>
      </c>
      <c r="I704">
        <f>Mapping!Z$2*Valeurs!I704/(SUMPRODUCT(Mapping!$S$2:$AL$2,Valeurs!$B704:$U704))</f>
        <v>6.3254647453584417E-2</v>
      </c>
      <c r="J704">
        <f>Mapping!AA$2*Valeurs!J704/(SUMPRODUCT(Mapping!$S$2:$AL$2,Valeurs!$B704:$U704))</f>
        <v>5.7627098041577738E-3</v>
      </c>
      <c r="K704">
        <f>Mapping!AB$2*Valeurs!K704/(SUMPRODUCT(Mapping!$S$2:$AL$2,Valeurs!$B704:$U704))</f>
        <v>3.6463757693045322E-2</v>
      </c>
      <c r="L704">
        <f>Mapping!AC$2*Valeurs!L704/(SUMPRODUCT(Mapping!$S$2:$AL$2,Valeurs!$B704:$U704))</f>
        <v>0.11979548464603161</v>
      </c>
      <c r="M704">
        <f>Mapping!AD$2*Valeurs!M704/(SUMPRODUCT(Mapping!$S$2:$AL$2,Valeurs!$B704:$U704))</f>
        <v>5.625726485980366E-2</v>
      </c>
      <c r="N704">
        <f>Mapping!AE$2*Valeurs!N704/(SUMPRODUCT(Mapping!$S$2:$AL$2,Valeurs!$B704:$U704))</f>
        <v>4.9367448357898615E-2</v>
      </c>
      <c r="O704">
        <f>Mapping!AF$2*Valeurs!O704/(SUMPRODUCT(Mapping!$S$2:$AL$2,Valeurs!$B704:$U704))</f>
        <v>2.9299706466907029E-2</v>
      </c>
      <c r="P704">
        <f>Mapping!AG$2*Valeurs!P704/(SUMPRODUCT(Mapping!$S$2:$AL$2,Valeurs!$B704:$U704))</f>
        <v>6.4042606141968259E-2</v>
      </c>
      <c r="Q704">
        <f>Mapping!AH$2*Valeurs!Q704/(SUMPRODUCT(Mapping!$S$2:$AL$2,Valeurs!$B704:$U704))</f>
        <v>3.2331137967696731E-2</v>
      </c>
      <c r="R704">
        <f>Mapping!AI$2*Valeurs!R704/(SUMPRODUCT(Mapping!$S$2:$AL$2,Valeurs!$B704:$U704))</f>
        <v>7.2767495146491556E-2</v>
      </c>
      <c r="S704">
        <f>Mapping!AJ$2*Valeurs!S704/(SUMPRODUCT(Mapping!$S$2:$AL$2,Valeurs!$B704:$U704))</f>
        <v>3.0327345652973504E-2</v>
      </c>
      <c r="T704">
        <f>Mapping!AK$2*Valeurs!T704/(SUMPRODUCT(Mapping!$S$2:$AL$2,Valeurs!$B704:$U704))</f>
        <v>3.0315503172602617E-2</v>
      </c>
      <c r="U704">
        <f>Mapping!AL$2*Valeurs!U704/(SUMPRODUCT(Mapping!$S$2:$AL$2,Valeurs!$B704:$U704))</f>
        <v>5.4713058921925864E-2</v>
      </c>
      <c r="V704">
        <f>SUMPRODUCT(B704:U704,Rendements!B704:U704)</f>
        <v>8.9037536785638728E-4</v>
      </c>
      <c r="W704">
        <f t="shared" si="10"/>
        <v>1.1962099349906246</v>
      </c>
    </row>
    <row r="705" spans="1:23" x14ac:dyDescent="0.25">
      <c r="A705" s="1" t="s">
        <v>724</v>
      </c>
      <c r="B705">
        <f>Mapping!S$2*Valeurs!B705/(SUMPRODUCT(Mapping!$S$2:$AL$2,Valeurs!$B705:$U705))</f>
        <v>5.0446091996643933E-2</v>
      </c>
      <c r="C705">
        <f>Mapping!T$2*Valeurs!C705/(SUMPRODUCT(Mapping!$S$2:$AL$2,Valeurs!$B705:$U705))</f>
        <v>4.7203142588541983E-2</v>
      </c>
      <c r="D705">
        <f>Mapping!U$2*Valeurs!D705/(SUMPRODUCT(Mapping!$S$2:$AL$2,Valeurs!$B705:$U705))</f>
        <v>2.8321957490451011E-2</v>
      </c>
      <c r="E705">
        <f>Mapping!V$2*Valeurs!E705/(SUMPRODUCT(Mapping!$S$2:$AL$2,Valeurs!$B705:$U705))</f>
        <v>4.8167618538755001E-2</v>
      </c>
      <c r="F705">
        <f>Mapping!W$2*Valeurs!F705/(SUMPRODUCT(Mapping!$S$2:$AL$2,Valeurs!$B705:$U705))</f>
        <v>5.4465415020408227E-2</v>
      </c>
      <c r="G705">
        <f>Mapping!X$2*Valeurs!G705/(SUMPRODUCT(Mapping!$S$2:$AL$2,Valeurs!$B705:$U705))</f>
        <v>6.0214805519239266E-2</v>
      </c>
      <c r="H705">
        <f>Mapping!Y$2*Valeurs!H705/(SUMPRODUCT(Mapping!$S$2:$AL$2,Valeurs!$B705:$U705))</f>
        <v>6.6092288240334376E-2</v>
      </c>
      <c r="I705">
        <f>Mapping!Z$2*Valeurs!I705/(SUMPRODUCT(Mapping!$S$2:$AL$2,Valeurs!$B705:$U705))</f>
        <v>6.4434976648561793E-2</v>
      </c>
      <c r="J705">
        <f>Mapping!AA$2*Valeurs!J705/(SUMPRODUCT(Mapping!$S$2:$AL$2,Valeurs!$B705:$U705))</f>
        <v>5.8869139252315707E-3</v>
      </c>
      <c r="K705">
        <f>Mapping!AB$2*Valeurs!K705/(SUMPRODUCT(Mapping!$S$2:$AL$2,Valeurs!$B705:$U705))</f>
        <v>3.6670227691019387E-2</v>
      </c>
      <c r="L705">
        <f>Mapping!AC$2*Valeurs!L705/(SUMPRODUCT(Mapping!$S$2:$AL$2,Valeurs!$B705:$U705))</f>
        <v>0.11678849754920623</v>
      </c>
      <c r="M705">
        <f>Mapping!AD$2*Valeurs!M705/(SUMPRODUCT(Mapping!$S$2:$AL$2,Valeurs!$B705:$U705))</f>
        <v>5.6438103308681487E-2</v>
      </c>
      <c r="N705">
        <f>Mapping!AE$2*Valeurs!N705/(SUMPRODUCT(Mapping!$S$2:$AL$2,Valeurs!$B705:$U705))</f>
        <v>5.0158817919488431E-2</v>
      </c>
      <c r="O705">
        <f>Mapping!AF$2*Valeurs!O705/(SUMPRODUCT(Mapping!$S$2:$AL$2,Valeurs!$B705:$U705))</f>
        <v>2.9368784034407479E-2</v>
      </c>
      <c r="P705">
        <f>Mapping!AG$2*Valeurs!P705/(SUMPRODUCT(Mapping!$S$2:$AL$2,Valeurs!$B705:$U705))</f>
        <v>6.3478059509395515E-2</v>
      </c>
      <c r="Q705">
        <f>Mapping!AH$2*Valeurs!Q705/(SUMPRODUCT(Mapping!$S$2:$AL$2,Valeurs!$B705:$U705))</f>
        <v>3.2403691782873487E-2</v>
      </c>
      <c r="R705">
        <f>Mapping!AI$2*Valeurs!R705/(SUMPRODUCT(Mapping!$S$2:$AL$2,Valeurs!$B705:$U705))</f>
        <v>7.3581241867434755E-2</v>
      </c>
      <c r="S705">
        <f>Mapping!AJ$2*Valeurs!S705/(SUMPRODUCT(Mapping!$S$2:$AL$2,Valeurs!$B705:$U705))</f>
        <v>3.0736394298257957E-2</v>
      </c>
      <c r="T705">
        <f>Mapping!AK$2*Valeurs!T705/(SUMPRODUCT(Mapping!$S$2:$AL$2,Valeurs!$B705:$U705))</f>
        <v>3.0673024170387381E-2</v>
      </c>
      <c r="U705">
        <f>Mapping!AL$2*Valeurs!U705/(SUMPRODUCT(Mapping!$S$2:$AL$2,Valeurs!$B705:$U705))</f>
        <v>5.4469947900680861E-2</v>
      </c>
      <c r="V705">
        <f>SUMPRODUCT(B705:U705,Rendements!B705:U705)</f>
        <v>-6.4405075295362896E-3</v>
      </c>
      <c r="W705">
        <f t="shared" si="10"/>
        <v>1.1885057358974114</v>
      </c>
    </row>
    <row r="706" spans="1:23" x14ac:dyDescent="0.25">
      <c r="A706" s="1" t="s">
        <v>725</v>
      </c>
      <c r="B706">
        <f>Mapping!S$2*Valeurs!B706/(SUMPRODUCT(Mapping!$S$2:$AL$2,Valeurs!$B706:$U706))</f>
        <v>5.0446091996643933E-2</v>
      </c>
      <c r="C706">
        <f>Mapping!T$2*Valeurs!C706/(SUMPRODUCT(Mapping!$S$2:$AL$2,Valeurs!$B706:$U706))</f>
        <v>4.7203142588541983E-2</v>
      </c>
      <c r="D706">
        <f>Mapping!U$2*Valeurs!D706/(SUMPRODUCT(Mapping!$S$2:$AL$2,Valeurs!$B706:$U706))</f>
        <v>2.8321957490451011E-2</v>
      </c>
      <c r="E706">
        <f>Mapping!V$2*Valeurs!E706/(SUMPRODUCT(Mapping!$S$2:$AL$2,Valeurs!$B706:$U706))</f>
        <v>4.8167618538755001E-2</v>
      </c>
      <c r="F706">
        <f>Mapping!W$2*Valeurs!F706/(SUMPRODUCT(Mapping!$S$2:$AL$2,Valeurs!$B706:$U706))</f>
        <v>5.4465415020408227E-2</v>
      </c>
      <c r="G706">
        <f>Mapping!X$2*Valeurs!G706/(SUMPRODUCT(Mapping!$S$2:$AL$2,Valeurs!$B706:$U706))</f>
        <v>6.0214805519239266E-2</v>
      </c>
      <c r="H706">
        <f>Mapping!Y$2*Valeurs!H706/(SUMPRODUCT(Mapping!$S$2:$AL$2,Valeurs!$B706:$U706))</f>
        <v>6.6092288240334376E-2</v>
      </c>
      <c r="I706">
        <f>Mapping!Z$2*Valeurs!I706/(SUMPRODUCT(Mapping!$S$2:$AL$2,Valeurs!$B706:$U706))</f>
        <v>6.4434976648561793E-2</v>
      </c>
      <c r="J706">
        <f>Mapping!AA$2*Valeurs!J706/(SUMPRODUCT(Mapping!$S$2:$AL$2,Valeurs!$B706:$U706))</f>
        <v>5.8869139252315707E-3</v>
      </c>
      <c r="K706">
        <f>Mapping!AB$2*Valeurs!K706/(SUMPRODUCT(Mapping!$S$2:$AL$2,Valeurs!$B706:$U706))</f>
        <v>3.6670227691019387E-2</v>
      </c>
      <c r="L706">
        <f>Mapping!AC$2*Valeurs!L706/(SUMPRODUCT(Mapping!$S$2:$AL$2,Valeurs!$B706:$U706))</f>
        <v>0.11678849754920623</v>
      </c>
      <c r="M706">
        <f>Mapping!AD$2*Valeurs!M706/(SUMPRODUCT(Mapping!$S$2:$AL$2,Valeurs!$B706:$U706))</f>
        <v>5.6438103308681487E-2</v>
      </c>
      <c r="N706">
        <f>Mapping!AE$2*Valeurs!N706/(SUMPRODUCT(Mapping!$S$2:$AL$2,Valeurs!$B706:$U706))</f>
        <v>5.0158817919488431E-2</v>
      </c>
      <c r="O706">
        <f>Mapping!AF$2*Valeurs!O706/(SUMPRODUCT(Mapping!$S$2:$AL$2,Valeurs!$B706:$U706))</f>
        <v>2.9368784034407479E-2</v>
      </c>
      <c r="P706">
        <f>Mapping!AG$2*Valeurs!P706/(SUMPRODUCT(Mapping!$S$2:$AL$2,Valeurs!$B706:$U706))</f>
        <v>6.3478059509395515E-2</v>
      </c>
      <c r="Q706">
        <f>Mapping!AH$2*Valeurs!Q706/(SUMPRODUCT(Mapping!$S$2:$AL$2,Valeurs!$B706:$U706))</f>
        <v>3.2403691782873487E-2</v>
      </c>
      <c r="R706">
        <f>Mapping!AI$2*Valeurs!R706/(SUMPRODUCT(Mapping!$S$2:$AL$2,Valeurs!$B706:$U706))</f>
        <v>7.3581241867434755E-2</v>
      </c>
      <c r="S706">
        <f>Mapping!AJ$2*Valeurs!S706/(SUMPRODUCT(Mapping!$S$2:$AL$2,Valeurs!$B706:$U706))</f>
        <v>3.0736394298257957E-2</v>
      </c>
      <c r="T706">
        <f>Mapping!AK$2*Valeurs!T706/(SUMPRODUCT(Mapping!$S$2:$AL$2,Valeurs!$B706:$U706))</f>
        <v>3.0673024170387381E-2</v>
      </c>
      <c r="U706">
        <f>Mapping!AL$2*Valeurs!U706/(SUMPRODUCT(Mapping!$S$2:$AL$2,Valeurs!$B706:$U706))</f>
        <v>5.4469947900680861E-2</v>
      </c>
      <c r="V706">
        <f>SUMPRODUCT(B706:U706,Rendements!B706:U706)</f>
        <v>0</v>
      </c>
      <c r="W706">
        <f t="shared" si="10"/>
        <v>1.1885057358974114</v>
      </c>
    </row>
    <row r="707" spans="1:23" x14ac:dyDescent="0.25">
      <c r="A707" s="1" t="s">
        <v>726</v>
      </c>
      <c r="B707">
        <f>Mapping!S$2*Valeurs!B707/(SUMPRODUCT(Mapping!$S$2:$AL$2,Valeurs!$B707:$U707))</f>
        <v>5.1374375463520153E-2</v>
      </c>
      <c r="C707">
        <f>Mapping!T$2*Valeurs!C707/(SUMPRODUCT(Mapping!$S$2:$AL$2,Valeurs!$B707:$U707))</f>
        <v>4.7414954816567337E-2</v>
      </c>
      <c r="D707">
        <f>Mapping!U$2*Valeurs!D707/(SUMPRODUCT(Mapping!$S$2:$AL$2,Valeurs!$B707:$U707))</f>
        <v>2.8251704111678006E-2</v>
      </c>
      <c r="E707">
        <f>Mapping!V$2*Valeurs!E707/(SUMPRODUCT(Mapping!$S$2:$AL$2,Valeurs!$B707:$U707))</f>
        <v>4.7855525772300109E-2</v>
      </c>
      <c r="F707">
        <f>Mapping!W$2*Valeurs!F707/(SUMPRODUCT(Mapping!$S$2:$AL$2,Valeurs!$B707:$U707))</f>
        <v>5.4125149176866096E-2</v>
      </c>
      <c r="G707">
        <f>Mapping!X$2*Valeurs!G707/(SUMPRODUCT(Mapping!$S$2:$AL$2,Valeurs!$B707:$U707))</f>
        <v>6.0642535412200299E-2</v>
      </c>
      <c r="H707">
        <f>Mapping!Y$2*Valeurs!H707/(SUMPRODUCT(Mapping!$S$2:$AL$2,Valeurs!$B707:$U707))</f>
        <v>6.5408267304790033E-2</v>
      </c>
      <c r="I707">
        <f>Mapping!Z$2*Valeurs!I707/(SUMPRODUCT(Mapping!$S$2:$AL$2,Valeurs!$B707:$U707))</f>
        <v>6.4360469088622405E-2</v>
      </c>
      <c r="J707">
        <f>Mapping!AA$2*Valeurs!J707/(SUMPRODUCT(Mapping!$S$2:$AL$2,Valeurs!$B707:$U707))</f>
        <v>5.8660471343462244E-3</v>
      </c>
      <c r="K707">
        <f>Mapping!AB$2*Valeurs!K707/(SUMPRODUCT(Mapping!$S$2:$AL$2,Valeurs!$B707:$U707))</f>
        <v>3.6141432700085026E-2</v>
      </c>
      <c r="L707">
        <f>Mapping!AC$2*Valeurs!L707/(SUMPRODUCT(Mapping!$S$2:$AL$2,Valeurs!$B707:$U707))</f>
        <v>0.11612025041024115</v>
      </c>
      <c r="M707">
        <f>Mapping!AD$2*Valeurs!M707/(SUMPRODUCT(Mapping!$S$2:$AL$2,Valeurs!$B707:$U707))</f>
        <v>5.7528230646399198E-2</v>
      </c>
      <c r="N707">
        <f>Mapping!AE$2*Valeurs!N707/(SUMPRODUCT(Mapping!$S$2:$AL$2,Valeurs!$B707:$U707))</f>
        <v>5.0194462073414325E-2</v>
      </c>
      <c r="O707">
        <f>Mapping!AF$2*Valeurs!O707/(SUMPRODUCT(Mapping!$S$2:$AL$2,Valeurs!$B707:$U707))</f>
        <v>2.9432421221937712E-2</v>
      </c>
      <c r="P707">
        <f>Mapping!AG$2*Valeurs!P707/(SUMPRODUCT(Mapping!$S$2:$AL$2,Valeurs!$B707:$U707))</f>
        <v>6.3180455048571157E-2</v>
      </c>
      <c r="Q707">
        <f>Mapping!AH$2*Valeurs!Q707/(SUMPRODUCT(Mapping!$S$2:$AL$2,Valeurs!$B707:$U707))</f>
        <v>3.2218282476475929E-2</v>
      </c>
      <c r="R707">
        <f>Mapping!AI$2*Valeurs!R707/(SUMPRODUCT(Mapping!$S$2:$AL$2,Valeurs!$B707:$U707))</f>
        <v>7.4858436013948454E-2</v>
      </c>
      <c r="S707">
        <f>Mapping!AJ$2*Valeurs!S707/(SUMPRODUCT(Mapping!$S$2:$AL$2,Valeurs!$B707:$U707))</f>
        <v>3.0422865007794214E-2</v>
      </c>
      <c r="T707">
        <f>Mapping!AK$2*Valeurs!T707/(SUMPRODUCT(Mapping!$S$2:$AL$2,Valeurs!$B707:$U707))</f>
        <v>3.0014251798539962E-2</v>
      </c>
      <c r="U707">
        <f>Mapping!AL$2*Valeurs!U707/(SUMPRODUCT(Mapping!$S$2:$AL$2,Valeurs!$B707:$U707))</f>
        <v>5.4589884321702149E-2</v>
      </c>
      <c r="V707">
        <f>SUMPRODUCT(B707:U707,Rendements!B707:U707)</f>
        <v>5.8629411295754753E-3</v>
      </c>
      <c r="W707">
        <f t="shared" si="10"/>
        <v>1.1954738750591407</v>
      </c>
    </row>
    <row r="708" spans="1:23" x14ac:dyDescent="0.25">
      <c r="A708" s="1" t="s">
        <v>727</v>
      </c>
      <c r="B708">
        <f>Mapping!S$2*Valeurs!B708/(SUMPRODUCT(Mapping!$S$2:$AL$2,Valeurs!$B708:$U708))</f>
        <v>5.2341380825625977E-2</v>
      </c>
      <c r="C708">
        <f>Mapping!T$2*Valeurs!C708/(SUMPRODUCT(Mapping!$S$2:$AL$2,Valeurs!$B708:$U708))</f>
        <v>4.796888584493568E-2</v>
      </c>
      <c r="D708">
        <f>Mapping!U$2*Valeurs!D708/(SUMPRODUCT(Mapping!$S$2:$AL$2,Valeurs!$B708:$U708))</f>
        <v>2.8491342152017186E-2</v>
      </c>
      <c r="E708">
        <f>Mapping!V$2*Valeurs!E708/(SUMPRODUCT(Mapping!$S$2:$AL$2,Valeurs!$B708:$U708))</f>
        <v>4.7906713905478536E-2</v>
      </c>
      <c r="F708">
        <f>Mapping!W$2*Valeurs!F708/(SUMPRODUCT(Mapping!$S$2:$AL$2,Valeurs!$B708:$U708))</f>
        <v>5.3799209279649138E-2</v>
      </c>
      <c r="G708">
        <f>Mapping!X$2*Valeurs!G708/(SUMPRODUCT(Mapping!$S$2:$AL$2,Valeurs!$B708:$U708))</f>
        <v>6.0796489120886844E-2</v>
      </c>
      <c r="H708">
        <f>Mapping!Y$2*Valeurs!H708/(SUMPRODUCT(Mapping!$S$2:$AL$2,Valeurs!$B708:$U708))</f>
        <v>6.5188647147910686E-2</v>
      </c>
      <c r="I708">
        <f>Mapping!Z$2*Valeurs!I708/(SUMPRODUCT(Mapping!$S$2:$AL$2,Valeurs!$B708:$U708))</f>
        <v>6.4152643207565266E-2</v>
      </c>
      <c r="J708">
        <f>Mapping!AA$2*Valeurs!J708/(SUMPRODUCT(Mapping!$S$2:$AL$2,Valeurs!$B708:$U708))</f>
        <v>5.8961437296086447E-3</v>
      </c>
      <c r="K708">
        <f>Mapping!AB$2*Valeurs!K708/(SUMPRODUCT(Mapping!$S$2:$AL$2,Valeurs!$B708:$U708))</f>
        <v>3.6356197956446921E-2</v>
      </c>
      <c r="L708">
        <f>Mapping!AC$2*Valeurs!L708/(SUMPRODUCT(Mapping!$S$2:$AL$2,Valeurs!$B708:$U708))</f>
        <v>0.11589607585525678</v>
      </c>
      <c r="M708">
        <f>Mapping!AD$2*Valeurs!M708/(SUMPRODUCT(Mapping!$S$2:$AL$2,Valeurs!$B708:$U708))</f>
        <v>5.7602625384033282E-2</v>
      </c>
      <c r="N708">
        <f>Mapping!AE$2*Valeurs!N708/(SUMPRODUCT(Mapping!$S$2:$AL$2,Valeurs!$B708:$U708))</f>
        <v>5.0602526865388027E-2</v>
      </c>
      <c r="O708">
        <f>Mapping!AF$2*Valeurs!O708/(SUMPRODUCT(Mapping!$S$2:$AL$2,Valeurs!$B708:$U708))</f>
        <v>2.9312758683635868E-2</v>
      </c>
      <c r="P708">
        <f>Mapping!AG$2*Valeurs!P708/(SUMPRODUCT(Mapping!$S$2:$AL$2,Valeurs!$B708:$U708))</f>
        <v>6.2345673898774309E-2</v>
      </c>
      <c r="Q708">
        <f>Mapping!AH$2*Valeurs!Q708/(SUMPRODUCT(Mapping!$S$2:$AL$2,Valeurs!$B708:$U708))</f>
        <v>3.2408007785188472E-2</v>
      </c>
      <c r="R708">
        <f>Mapping!AI$2*Valeurs!R708/(SUMPRODUCT(Mapping!$S$2:$AL$2,Valeurs!$B708:$U708))</f>
        <v>7.4344047067103014E-2</v>
      </c>
      <c r="S708">
        <f>Mapping!AJ$2*Valeurs!S708/(SUMPRODUCT(Mapping!$S$2:$AL$2,Valeurs!$B708:$U708))</f>
        <v>3.0130013194705353E-2</v>
      </c>
      <c r="T708">
        <f>Mapping!AK$2*Valeurs!T708/(SUMPRODUCT(Mapping!$S$2:$AL$2,Valeurs!$B708:$U708))</f>
        <v>3.0427562341244128E-2</v>
      </c>
      <c r="U708">
        <f>Mapping!AL$2*Valeurs!U708/(SUMPRODUCT(Mapping!$S$2:$AL$2,Valeurs!$B708:$U708))</f>
        <v>5.4033055754545929E-2</v>
      </c>
      <c r="V708">
        <f>SUMPRODUCT(B708:U708,Rendements!B708:U708)</f>
        <v>2.9326516375145955E-3</v>
      </c>
      <c r="W708">
        <f t="shared" ref="W708:W771" si="11">W707*(V708+1)</f>
        <v>1.1989797834764389</v>
      </c>
    </row>
    <row r="709" spans="1:23" x14ac:dyDescent="0.25">
      <c r="A709" s="1" t="s">
        <v>728</v>
      </c>
      <c r="B709">
        <f>Mapping!S$2*Valeurs!B709/(SUMPRODUCT(Mapping!$S$2:$AL$2,Valeurs!$B709:$U709))</f>
        <v>5.2605914910955343E-2</v>
      </c>
      <c r="C709">
        <f>Mapping!T$2*Valeurs!C709/(SUMPRODUCT(Mapping!$S$2:$AL$2,Valeurs!$B709:$U709))</f>
        <v>4.8048515160154182E-2</v>
      </c>
      <c r="D709">
        <f>Mapping!U$2*Valeurs!D709/(SUMPRODUCT(Mapping!$S$2:$AL$2,Valeurs!$B709:$U709))</f>
        <v>2.8341139125630715E-2</v>
      </c>
      <c r="E709">
        <f>Mapping!V$2*Valeurs!E709/(SUMPRODUCT(Mapping!$S$2:$AL$2,Valeurs!$B709:$U709))</f>
        <v>4.8607117786046948E-2</v>
      </c>
      <c r="F709">
        <f>Mapping!W$2*Valeurs!F709/(SUMPRODUCT(Mapping!$S$2:$AL$2,Valeurs!$B709:$U709))</f>
        <v>5.3704854344333509E-2</v>
      </c>
      <c r="G709">
        <f>Mapping!X$2*Valeurs!G709/(SUMPRODUCT(Mapping!$S$2:$AL$2,Valeurs!$B709:$U709))</f>
        <v>6.0514277310305599E-2</v>
      </c>
      <c r="H709">
        <f>Mapping!Y$2*Valeurs!H709/(SUMPRODUCT(Mapping!$S$2:$AL$2,Valeurs!$B709:$U709))</f>
        <v>6.556006270657562E-2</v>
      </c>
      <c r="I709">
        <f>Mapping!Z$2*Valeurs!I709/(SUMPRODUCT(Mapping!$S$2:$AL$2,Valeurs!$B709:$U709))</f>
        <v>6.4506597972814758E-2</v>
      </c>
      <c r="J709">
        <f>Mapping!AA$2*Valeurs!J709/(SUMPRODUCT(Mapping!$S$2:$AL$2,Valeurs!$B709:$U709))</f>
        <v>5.8226823480905512E-3</v>
      </c>
      <c r="K709">
        <f>Mapping!AB$2*Valeurs!K709/(SUMPRODUCT(Mapping!$S$2:$AL$2,Valeurs!$B709:$U709))</f>
        <v>3.6182109258773347E-2</v>
      </c>
      <c r="L709">
        <f>Mapping!AC$2*Valeurs!L709/(SUMPRODUCT(Mapping!$S$2:$AL$2,Valeurs!$B709:$U709))</f>
        <v>0.11742793073814821</v>
      </c>
      <c r="M709">
        <f>Mapping!AD$2*Valeurs!M709/(SUMPRODUCT(Mapping!$S$2:$AL$2,Valeurs!$B709:$U709))</f>
        <v>5.8439228707651641E-2</v>
      </c>
      <c r="N709">
        <f>Mapping!AE$2*Valeurs!N709/(SUMPRODUCT(Mapping!$S$2:$AL$2,Valeurs!$B709:$U709))</f>
        <v>5.0610065555463303E-2</v>
      </c>
      <c r="O709">
        <f>Mapping!AF$2*Valeurs!O709/(SUMPRODUCT(Mapping!$S$2:$AL$2,Valeurs!$B709:$U709))</f>
        <v>2.855720696196172E-2</v>
      </c>
      <c r="P709">
        <f>Mapping!AG$2*Valeurs!P709/(SUMPRODUCT(Mapping!$S$2:$AL$2,Valeurs!$B709:$U709))</f>
        <v>6.117101270101967E-2</v>
      </c>
      <c r="Q709">
        <f>Mapping!AH$2*Valeurs!Q709/(SUMPRODUCT(Mapping!$S$2:$AL$2,Valeurs!$B709:$U709))</f>
        <v>3.2237156555277313E-2</v>
      </c>
      <c r="R709">
        <f>Mapping!AI$2*Valeurs!R709/(SUMPRODUCT(Mapping!$S$2:$AL$2,Valeurs!$B709:$U709))</f>
        <v>7.3952113938655903E-2</v>
      </c>
      <c r="S709">
        <f>Mapping!AJ$2*Valeurs!S709/(SUMPRODUCT(Mapping!$S$2:$AL$2,Valeurs!$B709:$U709))</f>
        <v>2.9971171286073513E-2</v>
      </c>
      <c r="T709">
        <f>Mapping!AK$2*Valeurs!T709/(SUMPRODUCT(Mapping!$S$2:$AL$2,Valeurs!$B709:$U709))</f>
        <v>3.0267151788282712E-2</v>
      </c>
      <c r="U709">
        <f>Mapping!AL$2*Valeurs!U709/(SUMPRODUCT(Mapping!$S$2:$AL$2,Valeurs!$B709:$U709))</f>
        <v>5.3473690843785414E-2</v>
      </c>
      <c r="V709">
        <f>SUMPRODUCT(B709:U709,Rendements!B709:U709)</f>
        <v>5.4046164111177337E-3</v>
      </c>
      <c r="W709">
        <f t="shared" si="11"/>
        <v>1.205459809290814</v>
      </c>
    </row>
    <row r="710" spans="1:23" x14ac:dyDescent="0.25">
      <c r="A710" s="1" t="s">
        <v>729</v>
      </c>
      <c r="B710">
        <f>Mapping!S$2*Valeurs!B710/(SUMPRODUCT(Mapping!$S$2:$AL$2,Valeurs!$B710:$U710))</f>
        <v>5.2540789062096166E-2</v>
      </c>
      <c r="C710">
        <f>Mapping!T$2*Valeurs!C710/(SUMPRODUCT(Mapping!$S$2:$AL$2,Valeurs!$B710:$U710))</f>
        <v>4.7989031348466368E-2</v>
      </c>
      <c r="D710">
        <f>Mapping!U$2*Valeurs!D710/(SUMPRODUCT(Mapping!$S$2:$AL$2,Valeurs!$B710:$U710))</f>
        <v>2.869256129633891E-2</v>
      </c>
      <c r="E710">
        <f>Mapping!V$2*Valeurs!E710/(SUMPRODUCT(Mapping!$S$2:$AL$2,Valeurs!$B710:$U710))</f>
        <v>4.8546942427215668E-2</v>
      </c>
      <c r="F710">
        <f>Mapping!W$2*Valeurs!F710/(SUMPRODUCT(Mapping!$S$2:$AL$2,Valeurs!$B710:$U710))</f>
        <v>5.3638368014175514E-2</v>
      </c>
      <c r="G710">
        <f>Mapping!X$2*Valeurs!G710/(SUMPRODUCT(Mapping!$S$2:$AL$2,Valeurs!$B710:$U710))</f>
        <v>6.0439360949957069E-2</v>
      </c>
      <c r="H710">
        <f>Mapping!Y$2*Valeurs!H710/(SUMPRODUCT(Mapping!$S$2:$AL$2,Valeurs!$B710:$U710))</f>
        <v>6.5478899690168554E-2</v>
      </c>
      <c r="I710">
        <f>Mapping!Z$2*Valeurs!I710/(SUMPRODUCT(Mapping!$S$2:$AL$2,Valeurs!$B710:$U710))</f>
        <v>6.4426739140265074E-2</v>
      </c>
      <c r="J710">
        <f>Mapping!AA$2*Valeurs!J710/(SUMPRODUCT(Mapping!$S$2:$AL$2,Valeurs!$B710:$U710))</f>
        <v>5.8408689801717007E-3</v>
      </c>
      <c r="K710">
        <f>Mapping!AB$2*Valeurs!K710/(SUMPRODUCT(Mapping!$S$2:$AL$2,Valeurs!$B710:$U710))</f>
        <v>3.6049540149349753E-2</v>
      </c>
      <c r="L710">
        <f>Mapping!AC$2*Valeurs!L710/(SUMPRODUCT(Mapping!$S$2:$AL$2,Valeurs!$B710:$U710))</f>
        <v>0.11792461335705033</v>
      </c>
      <c r="M710">
        <f>Mapping!AD$2*Valeurs!M710/(SUMPRODUCT(Mapping!$S$2:$AL$2,Valeurs!$B710:$U710))</f>
        <v>5.9173577979350675E-2</v>
      </c>
      <c r="N710">
        <f>Mapping!AE$2*Valeurs!N710/(SUMPRODUCT(Mapping!$S$2:$AL$2,Valeurs!$B710:$U710))</f>
        <v>5.0958365115098152E-2</v>
      </c>
      <c r="O710">
        <f>Mapping!AF$2*Valeurs!O710/(SUMPRODUCT(Mapping!$S$2:$AL$2,Valeurs!$B710:$U710))</f>
        <v>2.8521853288375906E-2</v>
      </c>
      <c r="P710">
        <f>Mapping!AG$2*Valeurs!P710/(SUMPRODUCT(Mapping!$S$2:$AL$2,Valeurs!$B710:$U710))</f>
        <v>5.9600398714153728E-2</v>
      </c>
      <c r="Q710">
        <f>Mapping!AH$2*Valeurs!Q710/(SUMPRODUCT(Mapping!$S$2:$AL$2,Valeurs!$B710:$U710))</f>
        <v>3.2757199247130761E-2</v>
      </c>
      <c r="R710">
        <f>Mapping!AI$2*Valeurs!R710/(SUMPRODUCT(Mapping!$S$2:$AL$2,Valeurs!$B710:$U710))</f>
        <v>7.3372137613512675E-2</v>
      </c>
      <c r="S710">
        <f>Mapping!AJ$2*Valeurs!S710/(SUMPRODUCT(Mapping!$S$2:$AL$2,Valeurs!$B710:$U710))</f>
        <v>3.034318877846499E-2</v>
      </c>
      <c r="T710">
        <f>Mapping!AK$2*Valeurs!T710/(SUMPRODUCT(Mapping!$S$2:$AL$2,Valeurs!$B710:$U710))</f>
        <v>3.0298074155820077E-2</v>
      </c>
      <c r="U710">
        <f>Mapping!AL$2*Valeurs!U710/(SUMPRODUCT(Mapping!$S$2:$AL$2,Valeurs!$B710:$U710))</f>
        <v>5.3407490692837949E-2</v>
      </c>
      <c r="V710">
        <f>SUMPRODUCT(B710:U710,Rendements!B710:U710)</f>
        <v>1.316893473128107E-3</v>
      </c>
      <c r="W710">
        <f t="shared" si="11"/>
        <v>1.2070472714457872</v>
      </c>
    </row>
    <row r="711" spans="1:23" x14ac:dyDescent="0.25">
      <c r="A711" s="1" t="s">
        <v>730</v>
      </c>
      <c r="B711">
        <f>Mapping!S$2*Valeurs!B711/(SUMPRODUCT(Mapping!$S$2:$AL$2,Valeurs!$B711:$U711))</f>
        <v>5.2362876761163024E-2</v>
      </c>
      <c r="C711">
        <f>Mapping!T$2*Valeurs!C711/(SUMPRODUCT(Mapping!$S$2:$AL$2,Valeurs!$B711:$U711))</f>
        <v>4.7977423125570517E-2</v>
      </c>
      <c r="D711">
        <f>Mapping!U$2*Valeurs!D711/(SUMPRODUCT(Mapping!$S$2:$AL$2,Valeurs!$B711:$U711))</f>
        <v>2.8310534278076543E-2</v>
      </c>
      <c r="E711">
        <f>Mapping!V$2*Valeurs!E711/(SUMPRODUCT(Mapping!$S$2:$AL$2,Valeurs!$B711:$U711))</f>
        <v>4.8981672217239987E-2</v>
      </c>
      <c r="F711">
        <f>Mapping!W$2*Valeurs!F711/(SUMPRODUCT(Mapping!$S$2:$AL$2,Valeurs!$B711:$U711))</f>
        <v>5.3691779578084041E-2</v>
      </c>
      <c r="G711">
        <f>Mapping!X$2*Valeurs!G711/(SUMPRODUCT(Mapping!$S$2:$AL$2,Valeurs!$B711:$U711))</f>
        <v>6.059856470233177E-2</v>
      </c>
      <c r="H711">
        <f>Mapping!Y$2*Valeurs!H711/(SUMPRODUCT(Mapping!$S$2:$AL$2,Valeurs!$B711:$U711))</f>
        <v>6.5538450021590061E-2</v>
      </c>
      <c r="I711">
        <f>Mapping!Z$2*Valeurs!I711/(SUMPRODUCT(Mapping!$S$2:$AL$2,Valeurs!$B711:$U711))</f>
        <v>6.4706933331488997E-2</v>
      </c>
      <c r="J711">
        <f>Mapping!AA$2*Valeurs!J711/(SUMPRODUCT(Mapping!$S$2:$AL$2,Valeurs!$B711:$U711))</f>
        <v>5.8273046102464802E-3</v>
      </c>
      <c r="K711">
        <f>Mapping!AB$2*Valeurs!K711/(SUMPRODUCT(Mapping!$S$2:$AL$2,Valeurs!$B711:$U711))</f>
        <v>3.603603769461005E-2</v>
      </c>
      <c r="L711">
        <f>Mapping!AC$2*Valeurs!L711/(SUMPRODUCT(Mapping!$S$2:$AL$2,Valeurs!$B711:$U711))</f>
        <v>0.11724551073085115</v>
      </c>
      <c r="M711">
        <f>Mapping!AD$2*Valeurs!M711/(SUMPRODUCT(Mapping!$S$2:$AL$2,Valeurs!$B711:$U711))</f>
        <v>5.9182642185936725E-2</v>
      </c>
      <c r="N711">
        <f>Mapping!AE$2*Valeurs!N711/(SUMPRODUCT(Mapping!$S$2:$AL$2,Valeurs!$B711:$U711))</f>
        <v>5.116739025137268E-2</v>
      </c>
      <c r="O711">
        <f>Mapping!AF$2*Valeurs!O711/(SUMPRODUCT(Mapping!$S$2:$AL$2,Valeurs!$B711:$U711))</f>
        <v>2.875183596105153E-2</v>
      </c>
      <c r="P711">
        <f>Mapping!AG$2*Valeurs!P711/(SUMPRODUCT(Mapping!$S$2:$AL$2,Valeurs!$B711:$U711))</f>
        <v>5.9807712820850845E-2</v>
      </c>
      <c r="Q711">
        <f>Mapping!AH$2*Valeurs!Q711/(SUMPRODUCT(Mapping!$S$2:$AL$2,Valeurs!$B711:$U711))</f>
        <v>3.2517899901455052E-2</v>
      </c>
      <c r="R711">
        <f>Mapping!AI$2*Valeurs!R711/(SUMPRODUCT(Mapping!$S$2:$AL$2,Valeurs!$B711:$U711))</f>
        <v>7.2634748749545022E-2</v>
      </c>
      <c r="S711">
        <f>Mapping!AJ$2*Valeurs!S711/(SUMPRODUCT(Mapping!$S$2:$AL$2,Valeurs!$B711:$U711))</f>
        <v>3.1338470557966111E-2</v>
      </c>
      <c r="T711">
        <f>Mapping!AK$2*Valeurs!T711/(SUMPRODUCT(Mapping!$S$2:$AL$2,Valeurs!$B711:$U711))</f>
        <v>2.9813761987851628E-2</v>
      </c>
      <c r="U711">
        <f>Mapping!AL$2*Valeurs!U711/(SUMPRODUCT(Mapping!$S$2:$AL$2,Valeurs!$B711:$U711))</f>
        <v>5.3508450532717758E-2</v>
      </c>
      <c r="V711">
        <f>SUMPRODUCT(B711:U711,Rendements!B711:U711)</f>
        <v>3.1227089048119841E-3</v>
      </c>
      <c r="W711">
        <f t="shared" si="11"/>
        <v>1.2108165287088599</v>
      </c>
    </row>
    <row r="712" spans="1:23" x14ac:dyDescent="0.25">
      <c r="A712" s="1" t="s">
        <v>731</v>
      </c>
      <c r="B712">
        <f>Mapping!S$2*Valeurs!B712/(SUMPRODUCT(Mapping!$S$2:$AL$2,Valeurs!$B712:$U712))</f>
        <v>5.2362876761163024E-2</v>
      </c>
      <c r="C712">
        <f>Mapping!T$2*Valeurs!C712/(SUMPRODUCT(Mapping!$S$2:$AL$2,Valeurs!$B712:$U712))</f>
        <v>4.7977423125570517E-2</v>
      </c>
      <c r="D712">
        <f>Mapping!U$2*Valeurs!D712/(SUMPRODUCT(Mapping!$S$2:$AL$2,Valeurs!$B712:$U712))</f>
        <v>2.8310534278076543E-2</v>
      </c>
      <c r="E712">
        <f>Mapping!V$2*Valeurs!E712/(SUMPRODUCT(Mapping!$S$2:$AL$2,Valeurs!$B712:$U712))</f>
        <v>4.8981672217239987E-2</v>
      </c>
      <c r="F712">
        <f>Mapping!W$2*Valeurs!F712/(SUMPRODUCT(Mapping!$S$2:$AL$2,Valeurs!$B712:$U712))</f>
        <v>5.3691779578084041E-2</v>
      </c>
      <c r="G712">
        <f>Mapping!X$2*Valeurs!G712/(SUMPRODUCT(Mapping!$S$2:$AL$2,Valeurs!$B712:$U712))</f>
        <v>6.059856470233177E-2</v>
      </c>
      <c r="H712">
        <f>Mapping!Y$2*Valeurs!H712/(SUMPRODUCT(Mapping!$S$2:$AL$2,Valeurs!$B712:$U712))</f>
        <v>6.5538450021590061E-2</v>
      </c>
      <c r="I712">
        <f>Mapping!Z$2*Valeurs!I712/(SUMPRODUCT(Mapping!$S$2:$AL$2,Valeurs!$B712:$U712))</f>
        <v>6.4706933331488997E-2</v>
      </c>
      <c r="J712">
        <f>Mapping!AA$2*Valeurs!J712/(SUMPRODUCT(Mapping!$S$2:$AL$2,Valeurs!$B712:$U712))</f>
        <v>5.8273046102464802E-3</v>
      </c>
      <c r="K712">
        <f>Mapping!AB$2*Valeurs!K712/(SUMPRODUCT(Mapping!$S$2:$AL$2,Valeurs!$B712:$U712))</f>
        <v>3.603603769461005E-2</v>
      </c>
      <c r="L712">
        <f>Mapping!AC$2*Valeurs!L712/(SUMPRODUCT(Mapping!$S$2:$AL$2,Valeurs!$B712:$U712))</f>
        <v>0.11724551073085115</v>
      </c>
      <c r="M712">
        <f>Mapping!AD$2*Valeurs!M712/(SUMPRODUCT(Mapping!$S$2:$AL$2,Valeurs!$B712:$U712))</f>
        <v>5.9182642185936725E-2</v>
      </c>
      <c r="N712">
        <f>Mapping!AE$2*Valeurs!N712/(SUMPRODUCT(Mapping!$S$2:$AL$2,Valeurs!$B712:$U712))</f>
        <v>5.116739025137268E-2</v>
      </c>
      <c r="O712">
        <f>Mapping!AF$2*Valeurs!O712/(SUMPRODUCT(Mapping!$S$2:$AL$2,Valeurs!$B712:$U712))</f>
        <v>2.875183596105153E-2</v>
      </c>
      <c r="P712">
        <f>Mapping!AG$2*Valeurs!P712/(SUMPRODUCT(Mapping!$S$2:$AL$2,Valeurs!$B712:$U712))</f>
        <v>5.9807712820850845E-2</v>
      </c>
      <c r="Q712">
        <f>Mapping!AH$2*Valeurs!Q712/(SUMPRODUCT(Mapping!$S$2:$AL$2,Valeurs!$B712:$U712))</f>
        <v>3.2517899901455052E-2</v>
      </c>
      <c r="R712">
        <f>Mapping!AI$2*Valeurs!R712/(SUMPRODUCT(Mapping!$S$2:$AL$2,Valeurs!$B712:$U712))</f>
        <v>7.2634748749545022E-2</v>
      </c>
      <c r="S712">
        <f>Mapping!AJ$2*Valeurs!S712/(SUMPRODUCT(Mapping!$S$2:$AL$2,Valeurs!$B712:$U712))</f>
        <v>3.1338470557966111E-2</v>
      </c>
      <c r="T712">
        <f>Mapping!AK$2*Valeurs!T712/(SUMPRODUCT(Mapping!$S$2:$AL$2,Valeurs!$B712:$U712))</f>
        <v>2.9813761987851628E-2</v>
      </c>
      <c r="U712">
        <f>Mapping!AL$2*Valeurs!U712/(SUMPRODUCT(Mapping!$S$2:$AL$2,Valeurs!$B712:$U712))</f>
        <v>5.3508450532717758E-2</v>
      </c>
      <c r="V712">
        <f>SUMPRODUCT(B712:U712,Rendements!B712:U712)</f>
        <v>0</v>
      </c>
      <c r="W712">
        <f t="shared" si="11"/>
        <v>1.2108165287088599</v>
      </c>
    </row>
    <row r="713" spans="1:23" x14ac:dyDescent="0.25">
      <c r="A713" s="1" t="s">
        <v>732</v>
      </c>
      <c r="B713">
        <f>Mapping!S$2*Valeurs!B713/(SUMPRODUCT(Mapping!$S$2:$AL$2,Valeurs!$B713:$U713))</f>
        <v>5.166322015085005E-2</v>
      </c>
      <c r="C713">
        <f>Mapping!T$2*Valeurs!C713/(SUMPRODUCT(Mapping!$S$2:$AL$2,Valeurs!$B713:$U713))</f>
        <v>4.8159333102295587E-2</v>
      </c>
      <c r="D713">
        <f>Mapping!U$2*Valeurs!D713/(SUMPRODUCT(Mapping!$S$2:$AL$2,Valeurs!$B713:$U713))</f>
        <v>2.8469520426829813E-2</v>
      </c>
      <c r="E713">
        <f>Mapping!V$2*Valeurs!E713/(SUMPRODUCT(Mapping!$S$2:$AL$2,Valeurs!$B713:$U713))</f>
        <v>4.7767052463624532E-2</v>
      </c>
      <c r="F713">
        <f>Mapping!W$2*Valeurs!F713/(SUMPRODUCT(Mapping!$S$2:$AL$2,Valeurs!$B713:$U713))</f>
        <v>5.3462329183238004E-2</v>
      </c>
      <c r="G713">
        <f>Mapping!X$2*Valeurs!G713/(SUMPRODUCT(Mapping!$S$2:$AL$2,Valeurs!$B713:$U713))</f>
        <v>6.1186051837449511E-2</v>
      </c>
      <c r="H713">
        <f>Mapping!Y$2*Valeurs!H713/(SUMPRODUCT(Mapping!$S$2:$AL$2,Valeurs!$B713:$U713))</f>
        <v>6.5465359058869257E-2</v>
      </c>
      <c r="I713">
        <f>Mapping!Z$2*Valeurs!I713/(SUMPRODUCT(Mapping!$S$2:$AL$2,Valeurs!$B713:$U713))</f>
        <v>6.4457490318804489E-2</v>
      </c>
      <c r="J713">
        <f>Mapping!AA$2*Valeurs!J713/(SUMPRODUCT(Mapping!$S$2:$AL$2,Valeurs!$B713:$U713))</f>
        <v>5.7616936754141179E-3</v>
      </c>
      <c r="K713">
        <f>Mapping!AB$2*Valeurs!K713/(SUMPRODUCT(Mapping!$S$2:$AL$2,Valeurs!$B713:$U713))</f>
        <v>3.6619770246831419E-2</v>
      </c>
      <c r="L713">
        <f>Mapping!AC$2*Valeurs!L713/(SUMPRODUCT(Mapping!$S$2:$AL$2,Valeurs!$B713:$U713))</f>
        <v>0.11696566206174122</v>
      </c>
      <c r="M713">
        <f>Mapping!AD$2*Valeurs!M713/(SUMPRODUCT(Mapping!$S$2:$AL$2,Valeurs!$B713:$U713))</f>
        <v>5.827990267717071E-2</v>
      </c>
      <c r="N713">
        <f>Mapping!AE$2*Valeurs!N713/(SUMPRODUCT(Mapping!$S$2:$AL$2,Valeurs!$B713:$U713))</f>
        <v>5.0686898321982123E-2</v>
      </c>
      <c r="O713">
        <f>Mapping!AF$2*Valeurs!O713/(SUMPRODUCT(Mapping!$S$2:$AL$2,Valeurs!$B713:$U713))</f>
        <v>2.8495965815827966E-2</v>
      </c>
      <c r="P713">
        <f>Mapping!AG$2*Valeurs!P713/(SUMPRODUCT(Mapping!$S$2:$AL$2,Valeurs!$B713:$U713))</f>
        <v>6.0242598256284946E-2</v>
      </c>
      <c r="Q713">
        <f>Mapping!AH$2*Valeurs!Q713/(SUMPRODUCT(Mapping!$S$2:$AL$2,Valeurs!$B713:$U713))</f>
        <v>3.2788355932230201E-2</v>
      </c>
      <c r="R713">
        <f>Mapping!AI$2*Valeurs!R713/(SUMPRODUCT(Mapping!$S$2:$AL$2,Valeurs!$B713:$U713))</f>
        <v>7.3469085269468756E-2</v>
      </c>
      <c r="S713">
        <f>Mapping!AJ$2*Valeurs!S713/(SUMPRODUCT(Mapping!$S$2:$AL$2,Valeurs!$B713:$U713))</f>
        <v>3.1327574551163806E-2</v>
      </c>
      <c r="T713">
        <f>Mapping!AK$2*Valeurs!T713/(SUMPRODUCT(Mapping!$S$2:$AL$2,Valeurs!$B713:$U713))</f>
        <v>3.0172861379310401E-2</v>
      </c>
      <c r="U713">
        <f>Mapping!AL$2*Valeurs!U713/(SUMPRODUCT(Mapping!$S$2:$AL$2,Valeurs!$B713:$U713))</f>
        <v>5.4559275270612995E-2</v>
      </c>
      <c r="V713">
        <f>SUMPRODUCT(B713:U713,Rendements!B713:U713)</f>
        <v>-3.8724222828402069E-3</v>
      </c>
      <c r="W713">
        <f t="shared" si="11"/>
        <v>1.2061277358026565</v>
      </c>
    </row>
    <row r="714" spans="1:23" x14ac:dyDescent="0.25">
      <c r="A714" s="1" t="s">
        <v>733</v>
      </c>
      <c r="B714">
        <f>Mapping!S$2*Valeurs!B714/(SUMPRODUCT(Mapping!$S$2:$AL$2,Valeurs!$B714:$U714))</f>
        <v>5.1684970121071989E-2</v>
      </c>
      <c r="C714">
        <f>Mapping!T$2*Valeurs!C714/(SUMPRODUCT(Mapping!$S$2:$AL$2,Valeurs!$B714:$U714))</f>
        <v>4.8736189230364914E-2</v>
      </c>
      <c r="D714">
        <f>Mapping!U$2*Valeurs!D714/(SUMPRODUCT(Mapping!$S$2:$AL$2,Valeurs!$B714:$U714))</f>
        <v>2.770811313008829E-2</v>
      </c>
      <c r="E714">
        <f>Mapping!V$2*Valeurs!E714/(SUMPRODUCT(Mapping!$S$2:$AL$2,Valeurs!$B714:$U714))</f>
        <v>4.7279691937344194E-2</v>
      </c>
      <c r="F714">
        <f>Mapping!W$2*Valeurs!F714/(SUMPRODUCT(Mapping!$S$2:$AL$2,Valeurs!$B714:$U714))</f>
        <v>5.3213010855726696E-2</v>
      </c>
      <c r="G714">
        <f>Mapping!X$2*Valeurs!G714/(SUMPRODUCT(Mapping!$S$2:$AL$2,Valeurs!$B714:$U714))</f>
        <v>6.2056311716754332E-2</v>
      </c>
      <c r="H714">
        <f>Mapping!Y$2*Valeurs!H714/(SUMPRODUCT(Mapping!$S$2:$AL$2,Valeurs!$B714:$U714))</f>
        <v>6.5365915300757818E-2</v>
      </c>
      <c r="I714">
        <f>Mapping!Z$2*Valeurs!I714/(SUMPRODUCT(Mapping!$S$2:$AL$2,Valeurs!$B714:$U714))</f>
        <v>6.4425816673522943E-2</v>
      </c>
      <c r="J714">
        <f>Mapping!AA$2*Valeurs!J714/(SUMPRODUCT(Mapping!$S$2:$AL$2,Valeurs!$B714:$U714))</f>
        <v>5.7120353350717966E-3</v>
      </c>
      <c r="K714">
        <f>Mapping!AB$2*Valeurs!K714/(SUMPRODUCT(Mapping!$S$2:$AL$2,Valeurs!$B714:$U714))</f>
        <v>3.6703832021415424E-2</v>
      </c>
      <c r="L714">
        <f>Mapping!AC$2*Valeurs!L714/(SUMPRODUCT(Mapping!$S$2:$AL$2,Valeurs!$B714:$U714))</f>
        <v>0.11886796069884287</v>
      </c>
      <c r="M714">
        <f>Mapping!AD$2*Valeurs!M714/(SUMPRODUCT(Mapping!$S$2:$AL$2,Valeurs!$B714:$U714))</f>
        <v>5.8115102087242868E-2</v>
      </c>
      <c r="N714">
        <f>Mapping!AE$2*Valeurs!N714/(SUMPRODUCT(Mapping!$S$2:$AL$2,Valeurs!$B714:$U714))</f>
        <v>4.9444470690775802E-2</v>
      </c>
      <c r="O714">
        <f>Mapping!AF$2*Valeurs!O714/(SUMPRODUCT(Mapping!$S$2:$AL$2,Valeurs!$B714:$U714))</f>
        <v>2.8297473310728218E-2</v>
      </c>
      <c r="P714">
        <f>Mapping!AG$2*Valeurs!P714/(SUMPRODUCT(Mapping!$S$2:$AL$2,Valeurs!$B714:$U714))</f>
        <v>6.0380949245768027E-2</v>
      </c>
      <c r="Q714">
        <f>Mapping!AH$2*Valeurs!Q714/(SUMPRODUCT(Mapping!$S$2:$AL$2,Valeurs!$B714:$U714))</f>
        <v>3.2722307433737649E-2</v>
      </c>
      <c r="R714">
        <f>Mapping!AI$2*Valeurs!R714/(SUMPRODUCT(Mapping!$S$2:$AL$2,Valeurs!$B714:$U714))</f>
        <v>7.3158455383196624E-2</v>
      </c>
      <c r="S714">
        <f>Mapping!AJ$2*Valeurs!S714/(SUMPRODUCT(Mapping!$S$2:$AL$2,Valeurs!$B714:$U714))</f>
        <v>3.1060125702141849E-2</v>
      </c>
      <c r="T714">
        <f>Mapping!AK$2*Valeurs!T714/(SUMPRODUCT(Mapping!$S$2:$AL$2,Valeurs!$B714:$U714))</f>
        <v>2.9907121221374511E-2</v>
      </c>
      <c r="U714">
        <f>Mapping!AL$2*Valeurs!U714/(SUMPRODUCT(Mapping!$S$2:$AL$2,Valeurs!$B714:$U714))</f>
        <v>5.5160147904073295E-2</v>
      </c>
      <c r="V714">
        <f>SUMPRODUCT(B714:U714,Rendements!B714:U714)</f>
        <v>2.1415323071313779E-3</v>
      </c>
      <c r="W714">
        <f t="shared" si="11"/>
        <v>1.2087106973154051</v>
      </c>
    </row>
    <row r="715" spans="1:23" x14ac:dyDescent="0.25">
      <c r="A715" s="1" t="s">
        <v>734</v>
      </c>
      <c r="B715">
        <f>Mapping!S$2*Valeurs!B715/(SUMPRODUCT(Mapping!$S$2:$AL$2,Valeurs!$B715:$U715))</f>
        <v>5.2099736464760134E-2</v>
      </c>
      <c r="C715">
        <f>Mapping!T$2*Valeurs!C715/(SUMPRODUCT(Mapping!$S$2:$AL$2,Valeurs!$B715:$U715))</f>
        <v>4.9294854435418346E-2</v>
      </c>
      <c r="D715">
        <f>Mapping!U$2*Valeurs!D715/(SUMPRODUCT(Mapping!$S$2:$AL$2,Valeurs!$B715:$U715))</f>
        <v>2.8159667490175618E-2</v>
      </c>
      <c r="E715">
        <f>Mapping!V$2*Valeurs!E715/(SUMPRODUCT(Mapping!$S$2:$AL$2,Valeurs!$B715:$U715))</f>
        <v>4.7265208404211195E-2</v>
      </c>
      <c r="F715">
        <f>Mapping!W$2*Valeurs!F715/(SUMPRODUCT(Mapping!$S$2:$AL$2,Valeurs!$B715:$U715))</f>
        <v>5.3455916913640496E-2</v>
      </c>
      <c r="G715">
        <f>Mapping!X$2*Valeurs!G715/(SUMPRODUCT(Mapping!$S$2:$AL$2,Valeurs!$B715:$U715))</f>
        <v>6.125459039824558E-2</v>
      </c>
      <c r="H715">
        <f>Mapping!Y$2*Valeurs!H715/(SUMPRODUCT(Mapping!$S$2:$AL$2,Valeurs!$B715:$U715))</f>
        <v>6.3088038574649299E-2</v>
      </c>
      <c r="I715">
        <f>Mapping!Z$2*Valeurs!I715/(SUMPRODUCT(Mapping!$S$2:$AL$2,Valeurs!$B715:$U715))</f>
        <v>6.508659864607394E-2</v>
      </c>
      <c r="J715">
        <f>Mapping!AA$2*Valeurs!J715/(SUMPRODUCT(Mapping!$S$2:$AL$2,Valeurs!$B715:$U715))</f>
        <v>5.5772899018648901E-3</v>
      </c>
      <c r="K715">
        <f>Mapping!AB$2*Valeurs!K715/(SUMPRODUCT(Mapping!$S$2:$AL$2,Valeurs!$B715:$U715))</f>
        <v>3.6766339784680288E-2</v>
      </c>
      <c r="L715">
        <f>Mapping!AC$2*Valeurs!L715/(SUMPRODUCT(Mapping!$S$2:$AL$2,Valeurs!$B715:$U715))</f>
        <v>0.12063531909578248</v>
      </c>
      <c r="M715">
        <f>Mapping!AD$2*Valeurs!M715/(SUMPRODUCT(Mapping!$S$2:$AL$2,Valeurs!$B715:$U715))</f>
        <v>5.7917226068721191E-2</v>
      </c>
      <c r="N715">
        <f>Mapping!AE$2*Valeurs!N715/(SUMPRODUCT(Mapping!$S$2:$AL$2,Valeurs!$B715:$U715))</f>
        <v>4.9965819912742314E-2</v>
      </c>
      <c r="O715">
        <f>Mapping!AF$2*Valeurs!O715/(SUMPRODUCT(Mapping!$S$2:$AL$2,Valeurs!$B715:$U715))</f>
        <v>2.7705221419226836E-2</v>
      </c>
      <c r="P715">
        <f>Mapping!AG$2*Valeurs!P715/(SUMPRODUCT(Mapping!$S$2:$AL$2,Valeurs!$B715:$U715))</f>
        <v>6.0310079992058174E-2</v>
      </c>
      <c r="Q715">
        <f>Mapping!AH$2*Valeurs!Q715/(SUMPRODUCT(Mapping!$S$2:$AL$2,Valeurs!$B715:$U715))</f>
        <v>3.2825084347595762E-2</v>
      </c>
      <c r="R715">
        <f>Mapping!AI$2*Valeurs!R715/(SUMPRODUCT(Mapping!$S$2:$AL$2,Valeurs!$B715:$U715))</f>
        <v>7.3497001073086099E-2</v>
      </c>
      <c r="S715">
        <f>Mapping!AJ$2*Valeurs!S715/(SUMPRODUCT(Mapping!$S$2:$AL$2,Valeurs!$B715:$U715))</f>
        <v>3.0679384150491838E-2</v>
      </c>
      <c r="T715">
        <f>Mapping!AK$2*Valeurs!T715/(SUMPRODUCT(Mapping!$S$2:$AL$2,Valeurs!$B715:$U715))</f>
        <v>2.9812585598167341E-2</v>
      </c>
      <c r="U715">
        <f>Mapping!AL$2*Valeurs!U715/(SUMPRODUCT(Mapping!$S$2:$AL$2,Valeurs!$B715:$U715))</f>
        <v>5.4604037328408378E-2</v>
      </c>
      <c r="V715">
        <f>SUMPRODUCT(B715:U715,Rendements!B715:U715)</f>
        <v>-2.9562036745344562E-3</v>
      </c>
      <c r="W715">
        <f t="shared" si="11"/>
        <v>1.2051375023105524</v>
      </c>
    </row>
    <row r="716" spans="1:23" x14ac:dyDescent="0.25">
      <c r="A716" s="1" t="s">
        <v>735</v>
      </c>
      <c r="B716">
        <f>Mapping!S$2*Valeurs!B716/(SUMPRODUCT(Mapping!$S$2:$AL$2,Valeurs!$B716:$U716))</f>
        <v>5.3607913839465282E-2</v>
      </c>
      <c r="C716">
        <f>Mapping!T$2*Valeurs!C716/(SUMPRODUCT(Mapping!$S$2:$AL$2,Valeurs!$B716:$U716))</f>
        <v>4.9691717823247022E-2</v>
      </c>
      <c r="D716">
        <f>Mapping!U$2*Valeurs!D716/(SUMPRODUCT(Mapping!$S$2:$AL$2,Valeurs!$B716:$U716))</f>
        <v>2.8997340687557938E-2</v>
      </c>
      <c r="E716">
        <f>Mapping!V$2*Valeurs!E716/(SUMPRODUCT(Mapping!$S$2:$AL$2,Valeurs!$B716:$U716))</f>
        <v>4.8369284195525185E-2</v>
      </c>
      <c r="F716">
        <f>Mapping!W$2*Valeurs!F716/(SUMPRODUCT(Mapping!$S$2:$AL$2,Valeurs!$B716:$U716))</f>
        <v>5.3174274246021058E-2</v>
      </c>
      <c r="G716">
        <f>Mapping!X$2*Valeurs!G716/(SUMPRODUCT(Mapping!$S$2:$AL$2,Valeurs!$B716:$U716))</f>
        <v>5.8641744798918177E-2</v>
      </c>
      <c r="H716">
        <f>Mapping!Y$2*Valeurs!H716/(SUMPRODUCT(Mapping!$S$2:$AL$2,Valeurs!$B716:$U716))</f>
        <v>6.268989233886349E-2</v>
      </c>
      <c r="I716">
        <f>Mapping!Z$2*Valeurs!I716/(SUMPRODUCT(Mapping!$S$2:$AL$2,Valeurs!$B716:$U716))</f>
        <v>6.566392130655109E-2</v>
      </c>
      <c r="J716">
        <f>Mapping!AA$2*Valeurs!J716/(SUMPRODUCT(Mapping!$S$2:$AL$2,Valeurs!$B716:$U716))</f>
        <v>5.5347248628334041E-3</v>
      </c>
      <c r="K716">
        <f>Mapping!AB$2*Valeurs!K716/(SUMPRODUCT(Mapping!$S$2:$AL$2,Valeurs!$B716:$U716))</f>
        <v>3.662040938613613E-2</v>
      </c>
      <c r="L716">
        <f>Mapping!AC$2*Valeurs!L716/(SUMPRODUCT(Mapping!$S$2:$AL$2,Valeurs!$B716:$U716))</f>
        <v>0.11921827314605808</v>
      </c>
      <c r="M716">
        <f>Mapping!AD$2*Valeurs!M716/(SUMPRODUCT(Mapping!$S$2:$AL$2,Valeurs!$B716:$U716))</f>
        <v>5.7292078858718738E-2</v>
      </c>
      <c r="N716">
        <f>Mapping!AE$2*Valeurs!N716/(SUMPRODUCT(Mapping!$S$2:$AL$2,Valeurs!$B716:$U716))</f>
        <v>5.0410742375280891E-2</v>
      </c>
      <c r="O716">
        <f>Mapping!AF$2*Valeurs!O716/(SUMPRODUCT(Mapping!$S$2:$AL$2,Valeurs!$B716:$U716))</f>
        <v>2.6762821289663605E-2</v>
      </c>
      <c r="P716">
        <f>Mapping!AG$2*Valeurs!P716/(SUMPRODUCT(Mapping!$S$2:$AL$2,Valeurs!$B716:$U716))</f>
        <v>6.1270175268048586E-2</v>
      </c>
      <c r="Q716">
        <f>Mapping!AH$2*Valeurs!Q716/(SUMPRODUCT(Mapping!$S$2:$AL$2,Valeurs!$B716:$U716))</f>
        <v>3.3167783472007814E-2</v>
      </c>
      <c r="R716">
        <f>Mapping!AI$2*Valeurs!R716/(SUMPRODUCT(Mapping!$S$2:$AL$2,Valeurs!$B716:$U716))</f>
        <v>7.277191501619977E-2</v>
      </c>
      <c r="S716">
        <f>Mapping!AJ$2*Valeurs!S716/(SUMPRODUCT(Mapping!$S$2:$AL$2,Valeurs!$B716:$U716))</f>
        <v>3.093651609594765E-2</v>
      </c>
      <c r="T716">
        <f>Mapping!AK$2*Valeurs!T716/(SUMPRODUCT(Mapping!$S$2:$AL$2,Valeurs!$B716:$U716))</f>
        <v>3.1512668466878564E-2</v>
      </c>
      <c r="U716">
        <f>Mapping!AL$2*Valeurs!U716/(SUMPRODUCT(Mapping!$S$2:$AL$2,Valeurs!$B716:$U716))</f>
        <v>5.366580252607743E-2</v>
      </c>
      <c r="V716">
        <f>SUMPRODUCT(B716:U716,Rendements!B716:U716)</f>
        <v>-5.6858141109306223E-3</v>
      </c>
      <c r="W716">
        <f t="shared" si="11"/>
        <v>1.1982853144943033</v>
      </c>
    </row>
    <row r="717" spans="1:23" x14ac:dyDescent="0.25">
      <c r="A717" s="1" t="s">
        <v>736</v>
      </c>
      <c r="B717">
        <f>Mapping!S$2*Valeurs!B717/(SUMPRODUCT(Mapping!$S$2:$AL$2,Valeurs!$B717:$U717))</f>
        <v>5.2664251226634651E-2</v>
      </c>
      <c r="C717">
        <f>Mapping!T$2*Valeurs!C717/(SUMPRODUCT(Mapping!$S$2:$AL$2,Valeurs!$B717:$U717))</f>
        <v>5.0107599868094023E-2</v>
      </c>
      <c r="D717">
        <f>Mapping!U$2*Valeurs!D717/(SUMPRODUCT(Mapping!$S$2:$AL$2,Valeurs!$B717:$U717))</f>
        <v>2.871086878158105E-2</v>
      </c>
      <c r="E717">
        <f>Mapping!V$2*Valeurs!E717/(SUMPRODUCT(Mapping!$S$2:$AL$2,Valeurs!$B717:$U717))</f>
        <v>4.8190236648267833E-2</v>
      </c>
      <c r="F717">
        <f>Mapping!W$2*Valeurs!F717/(SUMPRODUCT(Mapping!$S$2:$AL$2,Valeurs!$B717:$U717))</f>
        <v>5.3390803530558986E-2</v>
      </c>
      <c r="G717">
        <f>Mapping!X$2*Valeurs!G717/(SUMPRODUCT(Mapping!$S$2:$AL$2,Valeurs!$B717:$U717))</f>
        <v>5.9947827234141687E-2</v>
      </c>
      <c r="H717">
        <f>Mapping!Y$2*Valeurs!H717/(SUMPRODUCT(Mapping!$S$2:$AL$2,Valeurs!$B717:$U717))</f>
        <v>6.2164417280117519E-2</v>
      </c>
      <c r="I717">
        <f>Mapping!Z$2*Valeurs!I717/(SUMPRODUCT(Mapping!$S$2:$AL$2,Valeurs!$B717:$U717))</f>
        <v>6.5951463331776233E-2</v>
      </c>
      <c r="J717">
        <f>Mapping!AA$2*Valeurs!J717/(SUMPRODUCT(Mapping!$S$2:$AL$2,Valeurs!$B717:$U717))</f>
        <v>5.4644692188295313E-3</v>
      </c>
      <c r="K717">
        <f>Mapping!AB$2*Valeurs!K717/(SUMPRODUCT(Mapping!$S$2:$AL$2,Valeurs!$B717:$U717))</f>
        <v>3.6965653432503784E-2</v>
      </c>
      <c r="L717">
        <f>Mapping!AC$2*Valeurs!L717/(SUMPRODUCT(Mapping!$S$2:$AL$2,Valeurs!$B717:$U717))</f>
        <v>0.12044167738256063</v>
      </c>
      <c r="M717">
        <f>Mapping!AD$2*Valeurs!M717/(SUMPRODUCT(Mapping!$S$2:$AL$2,Valeurs!$B717:$U717))</f>
        <v>5.6881894993834121E-2</v>
      </c>
      <c r="N717">
        <f>Mapping!AE$2*Valeurs!N717/(SUMPRODUCT(Mapping!$S$2:$AL$2,Valeurs!$B717:$U717))</f>
        <v>5.0517390311110501E-2</v>
      </c>
      <c r="O717">
        <f>Mapping!AF$2*Valeurs!O717/(SUMPRODUCT(Mapping!$S$2:$AL$2,Valeurs!$B717:$U717))</f>
        <v>2.6438535290742114E-2</v>
      </c>
      <c r="P717">
        <f>Mapping!AG$2*Valeurs!P717/(SUMPRODUCT(Mapping!$S$2:$AL$2,Valeurs!$B717:$U717))</f>
        <v>6.1146950537212127E-2</v>
      </c>
      <c r="Q717">
        <f>Mapping!AH$2*Valeurs!Q717/(SUMPRODUCT(Mapping!$S$2:$AL$2,Valeurs!$B717:$U717))</f>
        <v>3.3207625957497454E-2</v>
      </c>
      <c r="R717">
        <f>Mapping!AI$2*Valeurs!R717/(SUMPRODUCT(Mapping!$S$2:$AL$2,Valeurs!$B717:$U717))</f>
        <v>7.1380232376574052E-2</v>
      </c>
      <c r="S717">
        <f>Mapping!AJ$2*Valeurs!S717/(SUMPRODUCT(Mapping!$S$2:$AL$2,Valeurs!$B717:$U717))</f>
        <v>3.1111339085064353E-2</v>
      </c>
      <c r="T717">
        <f>Mapping!AK$2*Valeurs!T717/(SUMPRODUCT(Mapping!$S$2:$AL$2,Valeurs!$B717:$U717))</f>
        <v>3.2051050748068702E-2</v>
      </c>
      <c r="U717">
        <f>Mapping!AL$2*Valeurs!U717/(SUMPRODUCT(Mapping!$S$2:$AL$2,Valeurs!$B717:$U717))</f>
        <v>5.3265712764830588E-2</v>
      </c>
      <c r="V717">
        <f>SUMPRODUCT(B717:U717,Rendements!B717:U717)</f>
        <v>-1.0768556408516739E-3</v>
      </c>
      <c r="W717">
        <f t="shared" si="11"/>
        <v>1.1969949341940405</v>
      </c>
    </row>
    <row r="718" spans="1:23" x14ac:dyDescent="0.25">
      <c r="A718" s="1" t="s">
        <v>737</v>
      </c>
      <c r="B718">
        <f>Mapping!S$2*Valeurs!B718/(SUMPRODUCT(Mapping!$S$2:$AL$2,Valeurs!$B718:$U718))</f>
        <v>5.2664251226634651E-2</v>
      </c>
      <c r="C718">
        <f>Mapping!T$2*Valeurs!C718/(SUMPRODUCT(Mapping!$S$2:$AL$2,Valeurs!$B718:$U718))</f>
        <v>5.0107599868094023E-2</v>
      </c>
      <c r="D718">
        <f>Mapping!U$2*Valeurs!D718/(SUMPRODUCT(Mapping!$S$2:$AL$2,Valeurs!$B718:$U718))</f>
        <v>2.871086878158105E-2</v>
      </c>
      <c r="E718">
        <f>Mapping!V$2*Valeurs!E718/(SUMPRODUCT(Mapping!$S$2:$AL$2,Valeurs!$B718:$U718))</f>
        <v>4.8190236648267833E-2</v>
      </c>
      <c r="F718">
        <f>Mapping!W$2*Valeurs!F718/(SUMPRODUCT(Mapping!$S$2:$AL$2,Valeurs!$B718:$U718))</f>
        <v>5.3390803530558986E-2</v>
      </c>
      <c r="G718">
        <f>Mapping!X$2*Valeurs!G718/(SUMPRODUCT(Mapping!$S$2:$AL$2,Valeurs!$B718:$U718))</f>
        <v>5.9947827234141687E-2</v>
      </c>
      <c r="H718">
        <f>Mapping!Y$2*Valeurs!H718/(SUMPRODUCT(Mapping!$S$2:$AL$2,Valeurs!$B718:$U718))</f>
        <v>6.2164417280117519E-2</v>
      </c>
      <c r="I718">
        <f>Mapping!Z$2*Valeurs!I718/(SUMPRODUCT(Mapping!$S$2:$AL$2,Valeurs!$B718:$U718))</f>
        <v>6.5951463331776233E-2</v>
      </c>
      <c r="J718">
        <f>Mapping!AA$2*Valeurs!J718/(SUMPRODUCT(Mapping!$S$2:$AL$2,Valeurs!$B718:$U718))</f>
        <v>5.4644692188295313E-3</v>
      </c>
      <c r="K718">
        <f>Mapping!AB$2*Valeurs!K718/(SUMPRODUCT(Mapping!$S$2:$AL$2,Valeurs!$B718:$U718))</f>
        <v>3.6965653432503784E-2</v>
      </c>
      <c r="L718">
        <f>Mapping!AC$2*Valeurs!L718/(SUMPRODUCT(Mapping!$S$2:$AL$2,Valeurs!$B718:$U718))</f>
        <v>0.12044167738256063</v>
      </c>
      <c r="M718">
        <f>Mapping!AD$2*Valeurs!M718/(SUMPRODUCT(Mapping!$S$2:$AL$2,Valeurs!$B718:$U718))</f>
        <v>5.6881894993834121E-2</v>
      </c>
      <c r="N718">
        <f>Mapping!AE$2*Valeurs!N718/(SUMPRODUCT(Mapping!$S$2:$AL$2,Valeurs!$B718:$U718))</f>
        <v>5.0517390311110501E-2</v>
      </c>
      <c r="O718">
        <f>Mapping!AF$2*Valeurs!O718/(SUMPRODUCT(Mapping!$S$2:$AL$2,Valeurs!$B718:$U718))</f>
        <v>2.6438535290742114E-2</v>
      </c>
      <c r="P718">
        <f>Mapping!AG$2*Valeurs!P718/(SUMPRODUCT(Mapping!$S$2:$AL$2,Valeurs!$B718:$U718))</f>
        <v>6.1146950537212127E-2</v>
      </c>
      <c r="Q718">
        <f>Mapping!AH$2*Valeurs!Q718/(SUMPRODUCT(Mapping!$S$2:$AL$2,Valeurs!$B718:$U718))</f>
        <v>3.3207625957497454E-2</v>
      </c>
      <c r="R718">
        <f>Mapping!AI$2*Valeurs!R718/(SUMPRODUCT(Mapping!$S$2:$AL$2,Valeurs!$B718:$U718))</f>
        <v>7.1380232376574052E-2</v>
      </c>
      <c r="S718">
        <f>Mapping!AJ$2*Valeurs!S718/(SUMPRODUCT(Mapping!$S$2:$AL$2,Valeurs!$B718:$U718))</f>
        <v>3.1111339085064353E-2</v>
      </c>
      <c r="T718">
        <f>Mapping!AK$2*Valeurs!T718/(SUMPRODUCT(Mapping!$S$2:$AL$2,Valeurs!$B718:$U718))</f>
        <v>3.2051050748068702E-2</v>
      </c>
      <c r="U718">
        <f>Mapping!AL$2*Valeurs!U718/(SUMPRODUCT(Mapping!$S$2:$AL$2,Valeurs!$B718:$U718))</f>
        <v>5.3265712764830588E-2</v>
      </c>
      <c r="V718">
        <f>SUMPRODUCT(B718:U718,Rendements!B718:U718)</f>
        <v>0</v>
      </c>
      <c r="W718">
        <f t="shared" si="11"/>
        <v>1.1969949341940405</v>
      </c>
    </row>
    <row r="719" spans="1:23" x14ac:dyDescent="0.25">
      <c r="A719" s="1" t="s">
        <v>738</v>
      </c>
      <c r="B719">
        <f>Mapping!S$2*Valeurs!B719/(SUMPRODUCT(Mapping!$S$2:$AL$2,Valeurs!$B719:$U719))</f>
        <v>5.2625672309585612E-2</v>
      </c>
      <c r="C719">
        <f>Mapping!T$2*Valeurs!C719/(SUMPRODUCT(Mapping!$S$2:$AL$2,Valeurs!$B719:$U719))</f>
        <v>5.0777226391703095E-2</v>
      </c>
      <c r="D719">
        <f>Mapping!U$2*Valeurs!D719/(SUMPRODUCT(Mapping!$S$2:$AL$2,Valeurs!$B719:$U719))</f>
        <v>2.965289074133981E-2</v>
      </c>
      <c r="E719">
        <f>Mapping!V$2*Valeurs!E719/(SUMPRODUCT(Mapping!$S$2:$AL$2,Valeurs!$B719:$U719))</f>
        <v>4.8705207316782309E-2</v>
      </c>
      <c r="F719">
        <f>Mapping!W$2*Valeurs!F719/(SUMPRODUCT(Mapping!$S$2:$AL$2,Valeurs!$B719:$U719))</f>
        <v>5.2878735210187121E-2</v>
      </c>
      <c r="G719">
        <f>Mapping!X$2*Valeurs!G719/(SUMPRODUCT(Mapping!$S$2:$AL$2,Valeurs!$B719:$U719))</f>
        <v>6.0427497014025278E-2</v>
      </c>
      <c r="H719">
        <f>Mapping!Y$2*Valeurs!H719/(SUMPRODUCT(Mapping!$S$2:$AL$2,Valeurs!$B719:$U719))</f>
        <v>6.241496177315263E-2</v>
      </c>
      <c r="I719">
        <f>Mapping!Z$2*Valeurs!I719/(SUMPRODUCT(Mapping!$S$2:$AL$2,Valeurs!$B719:$U719))</f>
        <v>6.6381224075780842E-2</v>
      </c>
      <c r="J719">
        <f>Mapping!AA$2*Valeurs!J719/(SUMPRODUCT(Mapping!$S$2:$AL$2,Valeurs!$B719:$U719))</f>
        <v>5.396589567945172E-3</v>
      </c>
      <c r="K719">
        <f>Mapping!AB$2*Valeurs!K719/(SUMPRODUCT(Mapping!$S$2:$AL$2,Valeurs!$B719:$U719))</f>
        <v>3.6801773068988533E-2</v>
      </c>
      <c r="L719">
        <f>Mapping!AC$2*Valeurs!L719/(SUMPRODUCT(Mapping!$S$2:$AL$2,Valeurs!$B719:$U719))</f>
        <v>0.11962808511201911</v>
      </c>
      <c r="M719">
        <f>Mapping!AD$2*Valeurs!M719/(SUMPRODUCT(Mapping!$S$2:$AL$2,Valeurs!$B719:$U719))</f>
        <v>5.8114199143382624E-2</v>
      </c>
      <c r="N719">
        <f>Mapping!AE$2*Valeurs!N719/(SUMPRODUCT(Mapping!$S$2:$AL$2,Valeurs!$B719:$U719))</f>
        <v>5.0632097192783623E-2</v>
      </c>
      <c r="O719">
        <f>Mapping!AF$2*Valeurs!O719/(SUMPRODUCT(Mapping!$S$2:$AL$2,Valeurs!$B719:$U719))</f>
        <v>2.6271542621669197E-2</v>
      </c>
      <c r="P719">
        <f>Mapping!AG$2*Valeurs!P719/(SUMPRODUCT(Mapping!$S$2:$AL$2,Valeurs!$B719:$U719))</f>
        <v>6.0221970603960145E-2</v>
      </c>
      <c r="Q719">
        <f>Mapping!AH$2*Valeurs!Q719/(SUMPRODUCT(Mapping!$S$2:$AL$2,Valeurs!$B719:$U719))</f>
        <v>3.2849906042630522E-2</v>
      </c>
      <c r="R719">
        <f>Mapping!AI$2*Valeurs!R719/(SUMPRODUCT(Mapping!$S$2:$AL$2,Valeurs!$B719:$U719))</f>
        <v>7.0288253897012848E-2</v>
      </c>
      <c r="S719">
        <f>Mapping!AJ$2*Valeurs!S719/(SUMPRODUCT(Mapping!$S$2:$AL$2,Valeurs!$B719:$U719))</f>
        <v>3.0834354052277406E-2</v>
      </c>
      <c r="T719">
        <f>Mapping!AK$2*Valeurs!T719/(SUMPRODUCT(Mapping!$S$2:$AL$2,Valeurs!$B719:$U719))</f>
        <v>3.108249115080804E-2</v>
      </c>
      <c r="U719">
        <f>Mapping!AL$2*Valeurs!U719/(SUMPRODUCT(Mapping!$S$2:$AL$2,Valeurs!$B719:$U719))</f>
        <v>5.4015322713965946E-2</v>
      </c>
      <c r="V719">
        <f>SUMPRODUCT(B719:U719,Rendements!B719:U719)</f>
        <v>2.456460586202349E-3</v>
      </c>
      <c r="W719">
        <f t="shared" si="11"/>
        <v>1.199935305071772</v>
      </c>
    </row>
    <row r="720" spans="1:23" x14ac:dyDescent="0.25">
      <c r="A720" s="1" t="s">
        <v>739</v>
      </c>
      <c r="B720">
        <f>Mapping!S$2*Valeurs!B720/(SUMPRODUCT(Mapping!$S$2:$AL$2,Valeurs!$B720:$U720))</f>
        <v>5.414232985829931E-2</v>
      </c>
      <c r="C720">
        <f>Mapping!T$2*Valeurs!C720/(SUMPRODUCT(Mapping!$S$2:$AL$2,Valeurs!$B720:$U720))</f>
        <v>4.9861933058609906E-2</v>
      </c>
      <c r="D720">
        <f>Mapping!U$2*Valeurs!D720/(SUMPRODUCT(Mapping!$S$2:$AL$2,Valeurs!$B720:$U720))</f>
        <v>2.9875184975069347E-2</v>
      </c>
      <c r="E720">
        <f>Mapping!V$2*Valeurs!E720/(SUMPRODUCT(Mapping!$S$2:$AL$2,Valeurs!$B720:$U720))</f>
        <v>4.9135163011096522E-2</v>
      </c>
      <c r="F720">
        <f>Mapping!W$2*Valeurs!F720/(SUMPRODUCT(Mapping!$S$2:$AL$2,Valeurs!$B720:$U720))</f>
        <v>5.2677861291014726E-2</v>
      </c>
      <c r="G720">
        <f>Mapping!X$2*Valeurs!G720/(SUMPRODUCT(Mapping!$S$2:$AL$2,Valeurs!$B720:$U720))</f>
        <v>5.9111483182123566E-2</v>
      </c>
      <c r="H720">
        <f>Mapping!Y$2*Valeurs!H720/(SUMPRODUCT(Mapping!$S$2:$AL$2,Valeurs!$B720:$U720))</f>
        <v>6.2344851566580907E-2</v>
      </c>
      <c r="I720">
        <f>Mapping!Z$2*Valeurs!I720/(SUMPRODUCT(Mapping!$S$2:$AL$2,Valeurs!$B720:$U720))</f>
        <v>6.5168153876605669E-2</v>
      </c>
      <c r="J720">
        <f>Mapping!AA$2*Valeurs!J720/(SUMPRODUCT(Mapping!$S$2:$AL$2,Valeurs!$B720:$U720))</f>
        <v>5.216359406021262E-3</v>
      </c>
      <c r="K720">
        <f>Mapping!AB$2*Valeurs!K720/(SUMPRODUCT(Mapping!$S$2:$AL$2,Valeurs!$B720:$U720))</f>
        <v>3.6854302875011784E-2</v>
      </c>
      <c r="L720">
        <f>Mapping!AC$2*Valeurs!L720/(SUMPRODUCT(Mapping!$S$2:$AL$2,Valeurs!$B720:$U720))</f>
        <v>0.1257102199373123</v>
      </c>
      <c r="M720">
        <f>Mapping!AD$2*Valeurs!M720/(SUMPRODUCT(Mapping!$S$2:$AL$2,Valeurs!$B720:$U720))</f>
        <v>5.7303069420806936E-2</v>
      </c>
      <c r="N720">
        <f>Mapping!AE$2*Valeurs!N720/(SUMPRODUCT(Mapping!$S$2:$AL$2,Valeurs!$B720:$U720))</f>
        <v>5.032558988373742E-2</v>
      </c>
      <c r="O720">
        <f>Mapping!AF$2*Valeurs!O720/(SUMPRODUCT(Mapping!$S$2:$AL$2,Valeurs!$B720:$U720))</f>
        <v>2.626364616478595E-2</v>
      </c>
      <c r="P720">
        <f>Mapping!AG$2*Valeurs!P720/(SUMPRODUCT(Mapping!$S$2:$AL$2,Valeurs!$B720:$U720))</f>
        <v>5.9802506135301609E-2</v>
      </c>
      <c r="Q720">
        <f>Mapping!AH$2*Valeurs!Q720/(SUMPRODUCT(Mapping!$S$2:$AL$2,Valeurs!$B720:$U720))</f>
        <v>3.258401405912046E-2</v>
      </c>
      <c r="R720">
        <f>Mapping!AI$2*Valeurs!R720/(SUMPRODUCT(Mapping!$S$2:$AL$2,Valeurs!$B720:$U720))</f>
        <v>6.8827577993690381E-2</v>
      </c>
      <c r="S720">
        <f>Mapping!AJ$2*Valeurs!S720/(SUMPRODUCT(Mapping!$S$2:$AL$2,Valeurs!$B720:$U720))</f>
        <v>3.0318419189525977E-2</v>
      </c>
      <c r="T720">
        <f>Mapping!AK$2*Valeurs!T720/(SUMPRODUCT(Mapping!$S$2:$AL$2,Valeurs!$B720:$U720))</f>
        <v>3.0852219428708413E-2</v>
      </c>
      <c r="U720">
        <f>Mapping!AL$2*Valeurs!U720/(SUMPRODUCT(Mapping!$S$2:$AL$2,Valeurs!$B720:$U720))</f>
        <v>5.3625114686577505E-2</v>
      </c>
      <c r="V720">
        <f>SUMPRODUCT(B720:U720,Rendements!B720:U720)</f>
        <v>1.2987667564670839E-2</v>
      </c>
      <c r="W720">
        <f t="shared" si="11"/>
        <v>1.215519665913156</v>
      </c>
    </row>
    <row r="721" spans="1:23" x14ac:dyDescent="0.25">
      <c r="A721" s="1" t="s">
        <v>740</v>
      </c>
      <c r="B721">
        <f>Mapping!S$2*Valeurs!B721/(SUMPRODUCT(Mapping!$S$2:$AL$2,Valeurs!$B721:$U721))</f>
        <v>5.5680885790351353E-2</v>
      </c>
      <c r="C721">
        <f>Mapping!T$2*Valeurs!C721/(SUMPRODUCT(Mapping!$S$2:$AL$2,Valeurs!$B721:$U721))</f>
        <v>5.0290634487352208E-2</v>
      </c>
      <c r="D721">
        <f>Mapping!U$2*Valeurs!D721/(SUMPRODUCT(Mapping!$S$2:$AL$2,Valeurs!$B721:$U721))</f>
        <v>3.0427935102210407E-2</v>
      </c>
      <c r="E721">
        <f>Mapping!V$2*Valeurs!E721/(SUMPRODUCT(Mapping!$S$2:$AL$2,Valeurs!$B721:$U721))</f>
        <v>5.0206483653103831E-2</v>
      </c>
      <c r="F721">
        <f>Mapping!W$2*Valeurs!F721/(SUMPRODUCT(Mapping!$S$2:$AL$2,Valeurs!$B721:$U721))</f>
        <v>5.1454825282010237E-2</v>
      </c>
      <c r="G721">
        <f>Mapping!X$2*Valeurs!G721/(SUMPRODUCT(Mapping!$S$2:$AL$2,Valeurs!$B721:$U721))</f>
        <v>5.9846569208359943E-2</v>
      </c>
      <c r="H721">
        <f>Mapping!Y$2*Valeurs!H721/(SUMPRODUCT(Mapping!$S$2:$AL$2,Valeurs!$B721:$U721))</f>
        <v>6.1938912488032717E-2</v>
      </c>
      <c r="I721">
        <f>Mapping!Z$2*Valeurs!I721/(SUMPRODUCT(Mapping!$S$2:$AL$2,Valeurs!$B721:$U721))</f>
        <v>6.5630822771831049E-2</v>
      </c>
      <c r="J721">
        <f>Mapping!AA$2*Valeurs!J721/(SUMPRODUCT(Mapping!$S$2:$AL$2,Valeurs!$B721:$U721))</f>
        <v>5.2431997568016635E-3</v>
      </c>
      <c r="K721">
        <f>Mapping!AB$2*Valeurs!K721/(SUMPRODUCT(Mapping!$S$2:$AL$2,Valeurs!$B721:$U721))</f>
        <v>3.7447718228042194E-2</v>
      </c>
      <c r="L721">
        <f>Mapping!AC$2*Valeurs!L721/(SUMPRODUCT(Mapping!$S$2:$AL$2,Valeurs!$B721:$U721))</f>
        <v>0.12286029110377655</v>
      </c>
      <c r="M721">
        <f>Mapping!AD$2*Valeurs!M721/(SUMPRODUCT(Mapping!$S$2:$AL$2,Valeurs!$B721:$U721))</f>
        <v>5.9391985707161789E-2</v>
      </c>
      <c r="N721">
        <f>Mapping!AE$2*Valeurs!N721/(SUMPRODUCT(Mapping!$S$2:$AL$2,Valeurs!$B721:$U721))</f>
        <v>5.0040175825127271E-2</v>
      </c>
      <c r="O721">
        <f>Mapping!AF$2*Valeurs!O721/(SUMPRODUCT(Mapping!$S$2:$AL$2,Valeurs!$B721:$U721))</f>
        <v>2.6394844525950902E-2</v>
      </c>
      <c r="P721">
        <f>Mapping!AG$2*Valeurs!P721/(SUMPRODUCT(Mapping!$S$2:$AL$2,Valeurs!$B721:$U721))</f>
        <v>5.8608913662515236E-2</v>
      </c>
      <c r="Q721">
        <f>Mapping!AH$2*Valeurs!Q721/(SUMPRODUCT(Mapping!$S$2:$AL$2,Valeurs!$B721:$U721))</f>
        <v>3.2282674743032334E-2</v>
      </c>
      <c r="R721">
        <f>Mapping!AI$2*Valeurs!R721/(SUMPRODUCT(Mapping!$S$2:$AL$2,Valeurs!$B721:$U721))</f>
        <v>6.6827234468280039E-2</v>
      </c>
      <c r="S721">
        <f>Mapping!AJ$2*Valeurs!S721/(SUMPRODUCT(Mapping!$S$2:$AL$2,Valeurs!$B721:$U721))</f>
        <v>3.0105231435784367E-2</v>
      </c>
      <c r="T721">
        <f>Mapping!AK$2*Valeurs!T721/(SUMPRODUCT(Mapping!$S$2:$AL$2,Valeurs!$B721:$U721))</f>
        <v>3.0853355207369842E-2</v>
      </c>
      <c r="U721">
        <f>Mapping!AL$2*Valeurs!U721/(SUMPRODUCT(Mapping!$S$2:$AL$2,Valeurs!$B721:$U721))</f>
        <v>5.4467306552906304E-2</v>
      </c>
      <c r="V721">
        <f>SUMPRODUCT(B721:U721,Rendements!B721:U721)</f>
        <v>9.7145678467948915E-3</v>
      </c>
      <c r="W721">
        <f t="shared" si="11"/>
        <v>1.2273279141767828</v>
      </c>
    </row>
    <row r="722" spans="1:23" x14ac:dyDescent="0.25">
      <c r="A722" s="1" t="s">
        <v>741</v>
      </c>
      <c r="B722">
        <f>Mapping!S$2*Valeurs!B722/(SUMPRODUCT(Mapping!$S$2:$AL$2,Valeurs!$B722:$U722))</f>
        <v>5.6453859431373994E-2</v>
      </c>
      <c r="C722">
        <f>Mapping!T$2*Valeurs!C722/(SUMPRODUCT(Mapping!$S$2:$AL$2,Valeurs!$B722:$U722))</f>
        <v>4.9867369655332144E-2</v>
      </c>
      <c r="D722">
        <f>Mapping!U$2*Valeurs!D722/(SUMPRODUCT(Mapping!$S$2:$AL$2,Valeurs!$B722:$U722))</f>
        <v>3.059665402475498E-2</v>
      </c>
      <c r="E722">
        <f>Mapping!V$2*Valeurs!E722/(SUMPRODUCT(Mapping!$S$2:$AL$2,Valeurs!$B722:$U722))</f>
        <v>4.9895157533951788E-2</v>
      </c>
      <c r="F722">
        <f>Mapping!W$2*Valeurs!F722/(SUMPRODUCT(Mapping!$S$2:$AL$2,Valeurs!$B722:$U722))</f>
        <v>5.1054058493457434E-2</v>
      </c>
      <c r="G722">
        <f>Mapping!X$2*Valeurs!G722/(SUMPRODUCT(Mapping!$S$2:$AL$2,Valeurs!$B722:$U722))</f>
        <v>5.9447310693397933E-2</v>
      </c>
      <c r="H722">
        <f>Mapping!Y$2*Valeurs!H722/(SUMPRODUCT(Mapping!$S$2:$AL$2,Valeurs!$B722:$U722))</f>
        <v>6.2229610777357093E-2</v>
      </c>
      <c r="I722">
        <f>Mapping!Z$2*Valeurs!I722/(SUMPRODUCT(Mapping!$S$2:$AL$2,Valeurs!$B722:$U722))</f>
        <v>6.5313717027977711E-2</v>
      </c>
      <c r="J722">
        <f>Mapping!AA$2*Valeurs!J722/(SUMPRODUCT(Mapping!$S$2:$AL$2,Valeurs!$B722:$U722))</f>
        <v>5.1950250072864837E-3</v>
      </c>
      <c r="K722">
        <f>Mapping!AB$2*Valeurs!K722/(SUMPRODUCT(Mapping!$S$2:$AL$2,Valeurs!$B722:$U722))</f>
        <v>3.739456073440877E-2</v>
      </c>
      <c r="L722">
        <f>Mapping!AC$2*Valeurs!L722/(SUMPRODUCT(Mapping!$S$2:$AL$2,Valeurs!$B722:$U722))</f>
        <v>0.12203009672118285</v>
      </c>
      <c r="M722">
        <f>Mapping!AD$2*Valeurs!M722/(SUMPRODUCT(Mapping!$S$2:$AL$2,Valeurs!$B722:$U722))</f>
        <v>5.9821849035053568E-2</v>
      </c>
      <c r="N722">
        <f>Mapping!AE$2*Valeurs!N722/(SUMPRODUCT(Mapping!$S$2:$AL$2,Valeurs!$B722:$U722))</f>
        <v>5.0731203070298117E-2</v>
      </c>
      <c r="O722">
        <f>Mapping!AF$2*Valeurs!O722/(SUMPRODUCT(Mapping!$S$2:$AL$2,Valeurs!$B722:$U722))</f>
        <v>2.6081769199443529E-2</v>
      </c>
      <c r="P722">
        <f>Mapping!AG$2*Valeurs!P722/(SUMPRODUCT(Mapping!$S$2:$AL$2,Valeurs!$B722:$U722))</f>
        <v>5.7654426313752755E-2</v>
      </c>
      <c r="Q722">
        <f>Mapping!AH$2*Valeurs!Q722/(SUMPRODUCT(Mapping!$S$2:$AL$2,Valeurs!$B722:$U722))</f>
        <v>3.2584675516745112E-2</v>
      </c>
      <c r="R722">
        <f>Mapping!AI$2*Valeurs!R722/(SUMPRODUCT(Mapping!$S$2:$AL$2,Valeurs!$B722:$U722))</f>
        <v>6.8202947939691436E-2</v>
      </c>
      <c r="S722">
        <f>Mapping!AJ$2*Valeurs!S722/(SUMPRODUCT(Mapping!$S$2:$AL$2,Valeurs!$B722:$U722))</f>
        <v>3.0609725304087822E-2</v>
      </c>
      <c r="T722">
        <f>Mapping!AK$2*Valeurs!T722/(SUMPRODUCT(Mapping!$S$2:$AL$2,Valeurs!$B722:$U722))</f>
        <v>3.1287483440605224E-2</v>
      </c>
      <c r="U722">
        <f>Mapping!AL$2*Valeurs!U722/(SUMPRODUCT(Mapping!$S$2:$AL$2,Valeurs!$B722:$U722))</f>
        <v>5.3548500079841022E-2</v>
      </c>
      <c r="V722">
        <f>SUMPRODUCT(B722:U722,Rendements!B722:U722)</f>
        <v>7.7934495557296091E-3</v>
      </c>
      <c r="W722">
        <f t="shared" si="11"/>
        <v>1.2368930323642584</v>
      </c>
    </row>
    <row r="723" spans="1:23" x14ac:dyDescent="0.25">
      <c r="A723" s="1" t="s">
        <v>742</v>
      </c>
      <c r="B723">
        <f>Mapping!S$2*Valeurs!B723/(SUMPRODUCT(Mapping!$S$2:$AL$2,Valeurs!$B723:$U723))</f>
        <v>5.5112034407492058E-2</v>
      </c>
      <c r="C723">
        <f>Mapping!T$2*Valeurs!C723/(SUMPRODUCT(Mapping!$S$2:$AL$2,Valeurs!$B723:$U723))</f>
        <v>4.9614876703208674E-2</v>
      </c>
      <c r="D723">
        <f>Mapping!U$2*Valeurs!D723/(SUMPRODUCT(Mapping!$S$2:$AL$2,Valeurs!$B723:$U723))</f>
        <v>3.0915465664164275E-2</v>
      </c>
      <c r="E723">
        <f>Mapping!V$2*Valeurs!E723/(SUMPRODUCT(Mapping!$S$2:$AL$2,Valeurs!$B723:$U723))</f>
        <v>4.8324445992414339E-2</v>
      </c>
      <c r="F723">
        <f>Mapping!W$2*Valeurs!F723/(SUMPRODUCT(Mapping!$S$2:$AL$2,Valeurs!$B723:$U723))</f>
        <v>5.2588679051298409E-2</v>
      </c>
      <c r="G723">
        <f>Mapping!X$2*Valeurs!G723/(SUMPRODUCT(Mapping!$S$2:$AL$2,Valeurs!$B723:$U723))</f>
        <v>5.9104562844307616E-2</v>
      </c>
      <c r="H723">
        <f>Mapping!Y$2*Valeurs!H723/(SUMPRODUCT(Mapping!$S$2:$AL$2,Valeurs!$B723:$U723))</f>
        <v>6.2298340861479388E-2</v>
      </c>
      <c r="I723">
        <f>Mapping!Z$2*Valeurs!I723/(SUMPRODUCT(Mapping!$S$2:$AL$2,Valeurs!$B723:$U723))</f>
        <v>6.4986764329391794E-2</v>
      </c>
      <c r="J723">
        <f>Mapping!AA$2*Valeurs!J723/(SUMPRODUCT(Mapping!$S$2:$AL$2,Valeurs!$B723:$U723))</f>
        <v>5.1607336643725481E-3</v>
      </c>
      <c r="K723">
        <f>Mapping!AB$2*Valeurs!K723/(SUMPRODUCT(Mapping!$S$2:$AL$2,Valeurs!$B723:$U723))</f>
        <v>3.8143961045699476E-2</v>
      </c>
      <c r="L723">
        <f>Mapping!AC$2*Valeurs!L723/(SUMPRODUCT(Mapping!$S$2:$AL$2,Valeurs!$B723:$U723))</f>
        <v>0.12327522945616322</v>
      </c>
      <c r="M723">
        <f>Mapping!AD$2*Valeurs!M723/(SUMPRODUCT(Mapping!$S$2:$AL$2,Valeurs!$B723:$U723))</f>
        <v>5.9294384026453519E-2</v>
      </c>
      <c r="N723">
        <f>Mapping!AE$2*Valeurs!N723/(SUMPRODUCT(Mapping!$S$2:$AL$2,Valeurs!$B723:$U723))</f>
        <v>5.0197057860963026E-2</v>
      </c>
      <c r="O723">
        <f>Mapping!AF$2*Valeurs!O723/(SUMPRODUCT(Mapping!$S$2:$AL$2,Valeurs!$B723:$U723))</f>
        <v>2.5952971335061151E-2</v>
      </c>
      <c r="P723">
        <f>Mapping!AG$2*Valeurs!P723/(SUMPRODUCT(Mapping!$S$2:$AL$2,Valeurs!$B723:$U723))</f>
        <v>5.7946749664616631E-2</v>
      </c>
      <c r="Q723">
        <f>Mapping!AH$2*Valeurs!Q723/(SUMPRODUCT(Mapping!$S$2:$AL$2,Valeurs!$B723:$U723))</f>
        <v>3.2499068815385147E-2</v>
      </c>
      <c r="R723">
        <f>Mapping!AI$2*Valeurs!R723/(SUMPRODUCT(Mapping!$S$2:$AL$2,Valeurs!$B723:$U723))</f>
        <v>6.7547333612214502E-2</v>
      </c>
      <c r="S723">
        <f>Mapping!AJ$2*Valeurs!S723/(SUMPRODUCT(Mapping!$S$2:$AL$2,Valeurs!$B723:$U723))</f>
        <v>3.046279455471837E-2</v>
      </c>
      <c r="T723">
        <f>Mapping!AK$2*Valeurs!T723/(SUMPRODUCT(Mapping!$S$2:$AL$2,Valeurs!$B723:$U723))</f>
        <v>3.2189310279293504E-2</v>
      </c>
      <c r="U723">
        <f>Mapping!AL$2*Valeurs!U723/(SUMPRODUCT(Mapping!$S$2:$AL$2,Valeurs!$B723:$U723))</f>
        <v>5.4385235831302475E-2</v>
      </c>
      <c r="V723">
        <f>SUMPRODUCT(B723:U723,Rendements!B723:U723)</f>
        <v>2.8571145912142061E-3</v>
      </c>
      <c r="W723">
        <f t="shared" si="11"/>
        <v>1.2404269774947976</v>
      </c>
    </row>
    <row r="724" spans="1:23" x14ac:dyDescent="0.25">
      <c r="A724" s="1" t="s">
        <v>743</v>
      </c>
      <c r="B724">
        <f>Mapping!S$2*Valeurs!B724/(SUMPRODUCT(Mapping!$S$2:$AL$2,Valeurs!$B724:$U724))</f>
        <v>5.5112034407492058E-2</v>
      </c>
      <c r="C724">
        <f>Mapping!T$2*Valeurs!C724/(SUMPRODUCT(Mapping!$S$2:$AL$2,Valeurs!$B724:$U724))</f>
        <v>4.9614876703208674E-2</v>
      </c>
      <c r="D724">
        <f>Mapping!U$2*Valeurs!D724/(SUMPRODUCT(Mapping!$S$2:$AL$2,Valeurs!$B724:$U724))</f>
        <v>3.0915465664164275E-2</v>
      </c>
      <c r="E724">
        <f>Mapping!V$2*Valeurs!E724/(SUMPRODUCT(Mapping!$S$2:$AL$2,Valeurs!$B724:$U724))</f>
        <v>4.8324445992414339E-2</v>
      </c>
      <c r="F724">
        <f>Mapping!W$2*Valeurs!F724/(SUMPRODUCT(Mapping!$S$2:$AL$2,Valeurs!$B724:$U724))</f>
        <v>5.2588679051298409E-2</v>
      </c>
      <c r="G724">
        <f>Mapping!X$2*Valeurs!G724/(SUMPRODUCT(Mapping!$S$2:$AL$2,Valeurs!$B724:$U724))</f>
        <v>5.9104562844307616E-2</v>
      </c>
      <c r="H724">
        <f>Mapping!Y$2*Valeurs!H724/(SUMPRODUCT(Mapping!$S$2:$AL$2,Valeurs!$B724:$U724))</f>
        <v>6.2298340861479388E-2</v>
      </c>
      <c r="I724">
        <f>Mapping!Z$2*Valeurs!I724/(SUMPRODUCT(Mapping!$S$2:$AL$2,Valeurs!$B724:$U724))</f>
        <v>6.4986764329391794E-2</v>
      </c>
      <c r="J724">
        <f>Mapping!AA$2*Valeurs!J724/(SUMPRODUCT(Mapping!$S$2:$AL$2,Valeurs!$B724:$U724))</f>
        <v>5.1607336643725481E-3</v>
      </c>
      <c r="K724">
        <f>Mapping!AB$2*Valeurs!K724/(SUMPRODUCT(Mapping!$S$2:$AL$2,Valeurs!$B724:$U724))</f>
        <v>3.8143961045699476E-2</v>
      </c>
      <c r="L724">
        <f>Mapping!AC$2*Valeurs!L724/(SUMPRODUCT(Mapping!$S$2:$AL$2,Valeurs!$B724:$U724))</f>
        <v>0.12327522945616322</v>
      </c>
      <c r="M724">
        <f>Mapping!AD$2*Valeurs!M724/(SUMPRODUCT(Mapping!$S$2:$AL$2,Valeurs!$B724:$U724))</f>
        <v>5.9294384026453519E-2</v>
      </c>
      <c r="N724">
        <f>Mapping!AE$2*Valeurs!N724/(SUMPRODUCT(Mapping!$S$2:$AL$2,Valeurs!$B724:$U724))</f>
        <v>5.0197057860963026E-2</v>
      </c>
      <c r="O724">
        <f>Mapping!AF$2*Valeurs!O724/(SUMPRODUCT(Mapping!$S$2:$AL$2,Valeurs!$B724:$U724))</f>
        <v>2.5952971335061151E-2</v>
      </c>
      <c r="P724">
        <f>Mapping!AG$2*Valeurs!P724/(SUMPRODUCT(Mapping!$S$2:$AL$2,Valeurs!$B724:$U724))</f>
        <v>5.7946749664616631E-2</v>
      </c>
      <c r="Q724">
        <f>Mapping!AH$2*Valeurs!Q724/(SUMPRODUCT(Mapping!$S$2:$AL$2,Valeurs!$B724:$U724))</f>
        <v>3.2499068815385147E-2</v>
      </c>
      <c r="R724">
        <f>Mapping!AI$2*Valeurs!R724/(SUMPRODUCT(Mapping!$S$2:$AL$2,Valeurs!$B724:$U724))</f>
        <v>6.7547333612214502E-2</v>
      </c>
      <c r="S724">
        <f>Mapping!AJ$2*Valeurs!S724/(SUMPRODUCT(Mapping!$S$2:$AL$2,Valeurs!$B724:$U724))</f>
        <v>3.046279455471837E-2</v>
      </c>
      <c r="T724">
        <f>Mapping!AK$2*Valeurs!T724/(SUMPRODUCT(Mapping!$S$2:$AL$2,Valeurs!$B724:$U724))</f>
        <v>3.2189310279293504E-2</v>
      </c>
      <c r="U724">
        <f>Mapping!AL$2*Valeurs!U724/(SUMPRODUCT(Mapping!$S$2:$AL$2,Valeurs!$B724:$U724))</f>
        <v>5.4385235831302475E-2</v>
      </c>
      <c r="V724">
        <f>SUMPRODUCT(B724:U724,Rendements!B724:U724)</f>
        <v>0</v>
      </c>
      <c r="W724">
        <f t="shared" si="11"/>
        <v>1.2404269774947976</v>
      </c>
    </row>
    <row r="725" spans="1:23" x14ac:dyDescent="0.25">
      <c r="A725" s="1" t="s">
        <v>744</v>
      </c>
      <c r="B725">
        <f>Mapping!S$2*Valeurs!B725/(SUMPRODUCT(Mapping!$S$2:$AL$2,Valeurs!$B725:$U725))</f>
        <v>5.5121455682275333E-2</v>
      </c>
      <c r="C725">
        <f>Mapping!T$2*Valeurs!C725/(SUMPRODUCT(Mapping!$S$2:$AL$2,Valeurs!$B725:$U725))</f>
        <v>4.9511981605860622E-2</v>
      </c>
      <c r="D725">
        <f>Mapping!U$2*Valeurs!D725/(SUMPRODUCT(Mapping!$S$2:$AL$2,Valeurs!$B725:$U725))</f>
        <v>3.0188767256118514E-2</v>
      </c>
      <c r="E725">
        <f>Mapping!V$2*Valeurs!E725/(SUMPRODUCT(Mapping!$S$2:$AL$2,Valeurs!$B725:$U725))</f>
        <v>4.778026598493338E-2</v>
      </c>
      <c r="F725">
        <f>Mapping!W$2*Valeurs!F725/(SUMPRODUCT(Mapping!$S$2:$AL$2,Valeurs!$B725:$U725))</f>
        <v>5.2145830643975516E-2</v>
      </c>
      <c r="G725">
        <f>Mapping!X$2*Valeurs!G725/(SUMPRODUCT(Mapping!$S$2:$AL$2,Valeurs!$B725:$U725))</f>
        <v>5.937590568967914E-2</v>
      </c>
      <c r="H725">
        <f>Mapping!Y$2*Valeurs!H725/(SUMPRODUCT(Mapping!$S$2:$AL$2,Valeurs!$B725:$U725))</f>
        <v>6.255180776278392E-2</v>
      </c>
      <c r="I725">
        <f>Mapping!Z$2*Valeurs!I725/(SUMPRODUCT(Mapping!$S$2:$AL$2,Valeurs!$B725:$U725))</f>
        <v>6.5341707789569617E-2</v>
      </c>
      <c r="J725">
        <f>Mapping!AA$2*Valeurs!J725/(SUMPRODUCT(Mapping!$S$2:$AL$2,Valeurs!$B725:$U725))</f>
        <v>5.1574865871495141E-3</v>
      </c>
      <c r="K725">
        <f>Mapping!AB$2*Valeurs!K725/(SUMPRODUCT(Mapping!$S$2:$AL$2,Valeurs!$B725:$U725))</f>
        <v>3.7414018946291372E-2</v>
      </c>
      <c r="L725">
        <f>Mapping!AC$2*Valeurs!L725/(SUMPRODUCT(Mapping!$S$2:$AL$2,Valeurs!$B725:$U725))</f>
        <v>0.12434030225071536</v>
      </c>
      <c r="M725">
        <f>Mapping!AD$2*Valeurs!M725/(SUMPRODUCT(Mapping!$S$2:$AL$2,Valeurs!$B725:$U725))</f>
        <v>5.88184176391119E-2</v>
      </c>
      <c r="N725">
        <f>Mapping!AE$2*Valeurs!N725/(SUMPRODUCT(Mapping!$S$2:$AL$2,Valeurs!$B725:$U725))</f>
        <v>5.0784763427097486E-2</v>
      </c>
      <c r="O725">
        <f>Mapping!AF$2*Valeurs!O725/(SUMPRODUCT(Mapping!$S$2:$AL$2,Valeurs!$B725:$U725))</f>
        <v>2.5647365903062363E-2</v>
      </c>
      <c r="P725">
        <f>Mapping!AG$2*Valeurs!P725/(SUMPRODUCT(Mapping!$S$2:$AL$2,Valeurs!$B725:$U725))</f>
        <v>5.7766425804677467E-2</v>
      </c>
      <c r="Q725">
        <f>Mapping!AH$2*Valeurs!Q725/(SUMPRODUCT(Mapping!$S$2:$AL$2,Valeurs!$B725:$U725))</f>
        <v>3.2641198508350504E-2</v>
      </c>
      <c r="R725">
        <f>Mapping!AI$2*Valeurs!R725/(SUMPRODUCT(Mapping!$S$2:$AL$2,Valeurs!$B725:$U725))</f>
        <v>6.9782605585050367E-2</v>
      </c>
      <c r="S725">
        <f>Mapping!AJ$2*Valeurs!S725/(SUMPRODUCT(Mapping!$S$2:$AL$2,Valeurs!$B725:$U725))</f>
        <v>3.0002333944622366E-2</v>
      </c>
      <c r="T725">
        <f>Mapping!AK$2*Valeurs!T725/(SUMPRODUCT(Mapping!$S$2:$AL$2,Valeurs!$B725:$U725))</f>
        <v>3.1977956714269132E-2</v>
      </c>
      <c r="U725">
        <f>Mapping!AL$2*Valeurs!U725/(SUMPRODUCT(Mapping!$S$2:$AL$2,Valeurs!$B725:$U725))</f>
        <v>5.3649402274406031E-2</v>
      </c>
      <c r="V725">
        <f>SUMPRODUCT(B725:U725,Rendements!B725:U725)</f>
        <v>-8.6480526439571079E-6</v>
      </c>
      <c r="W725">
        <f t="shared" si="11"/>
        <v>1.2404162502169951</v>
      </c>
    </row>
    <row r="726" spans="1:23" x14ac:dyDescent="0.25">
      <c r="A726" s="1" t="s">
        <v>745</v>
      </c>
      <c r="B726">
        <f>Mapping!S$2*Valeurs!B726/(SUMPRODUCT(Mapping!$S$2:$AL$2,Valeurs!$B726:$U726))</f>
        <v>5.3754539019678901E-2</v>
      </c>
      <c r="C726">
        <f>Mapping!T$2*Valeurs!C726/(SUMPRODUCT(Mapping!$S$2:$AL$2,Valeurs!$B726:$U726))</f>
        <v>4.8662088685597266E-2</v>
      </c>
      <c r="D726">
        <f>Mapping!U$2*Valeurs!D726/(SUMPRODUCT(Mapping!$S$2:$AL$2,Valeurs!$B726:$U726))</f>
        <v>3.0073067991066689E-2</v>
      </c>
      <c r="E726">
        <f>Mapping!V$2*Valeurs!E726/(SUMPRODUCT(Mapping!$S$2:$AL$2,Valeurs!$B726:$U726))</f>
        <v>4.6965197354499708E-2</v>
      </c>
      <c r="F726">
        <f>Mapping!W$2*Valeurs!F726/(SUMPRODUCT(Mapping!$S$2:$AL$2,Valeurs!$B726:$U726))</f>
        <v>5.2132457781070618E-2</v>
      </c>
      <c r="G726">
        <f>Mapping!X$2*Valeurs!G726/(SUMPRODUCT(Mapping!$S$2:$AL$2,Valeurs!$B726:$U726))</f>
        <v>6.0396129074729653E-2</v>
      </c>
      <c r="H726">
        <f>Mapping!Y$2*Valeurs!H726/(SUMPRODUCT(Mapping!$S$2:$AL$2,Valeurs!$B726:$U726))</f>
        <v>6.2452660885782482E-2</v>
      </c>
      <c r="I726">
        <f>Mapping!Z$2*Valeurs!I726/(SUMPRODUCT(Mapping!$S$2:$AL$2,Valeurs!$B726:$U726))</f>
        <v>6.57215703592582E-2</v>
      </c>
      <c r="J726">
        <f>Mapping!AA$2*Valeurs!J726/(SUMPRODUCT(Mapping!$S$2:$AL$2,Valeurs!$B726:$U726))</f>
        <v>5.1982492536119026E-3</v>
      </c>
      <c r="K726">
        <f>Mapping!AB$2*Valeurs!K726/(SUMPRODUCT(Mapping!$S$2:$AL$2,Valeurs!$B726:$U726))</f>
        <v>3.7650851532399374E-2</v>
      </c>
      <c r="L726">
        <f>Mapping!AC$2*Valeurs!L726/(SUMPRODUCT(Mapping!$S$2:$AL$2,Valeurs!$B726:$U726))</f>
        <v>0.12554133991034697</v>
      </c>
      <c r="M726">
        <f>Mapping!AD$2*Valeurs!M726/(SUMPRODUCT(Mapping!$S$2:$AL$2,Valeurs!$B726:$U726))</f>
        <v>5.9127035539445587E-2</v>
      </c>
      <c r="N726">
        <f>Mapping!AE$2*Valeurs!N726/(SUMPRODUCT(Mapping!$S$2:$AL$2,Valeurs!$B726:$U726))</f>
        <v>5.008896691483105E-2</v>
      </c>
      <c r="O726">
        <f>Mapping!AF$2*Valeurs!O726/(SUMPRODUCT(Mapping!$S$2:$AL$2,Valeurs!$B726:$U726))</f>
        <v>2.5788552888479283E-2</v>
      </c>
      <c r="P726">
        <f>Mapping!AG$2*Valeurs!P726/(SUMPRODUCT(Mapping!$S$2:$AL$2,Valeurs!$B726:$U726))</f>
        <v>5.7376128650220251E-2</v>
      </c>
      <c r="Q726">
        <f>Mapping!AH$2*Valeurs!Q726/(SUMPRODUCT(Mapping!$S$2:$AL$2,Valeurs!$B726:$U726))</f>
        <v>3.2413987836961526E-2</v>
      </c>
      <c r="R726">
        <f>Mapping!AI$2*Valeurs!R726/(SUMPRODUCT(Mapping!$S$2:$AL$2,Valeurs!$B726:$U726))</f>
        <v>7.1076271360132129E-2</v>
      </c>
      <c r="S726">
        <f>Mapping!AJ$2*Valeurs!S726/(SUMPRODUCT(Mapping!$S$2:$AL$2,Valeurs!$B726:$U726))</f>
        <v>2.9932495294222369E-2</v>
      </c>
      <c r="T726">
        <f>Mapping!AK$2*Valeurs!T726/(SUMPRODUCT(Mapping!$S$2:$AL$2,Valeurs!$B726:$U726))</f>
        <v>3.1656040987867978E-2</v>
      </c>
      <c r="U726">
        <f>Mapping!AL$2*Valeurs!U726/(SUMPRODUCT(Mapping!$S$2:$AL$2,Valeurs!$B726:$U726))</f>
        <v>5.3992368679798189E-2</v>
      </c>
      <c r="V726">
        <f>SUMPRODUCT(B726:U726,Rendements!B726:U726)</f>
        <v>1.1366551857840343E-2</v>
      </c>
      <c r="W726">
        <f t="shared" si="11"/>
        <v>1.2545155058503943</v>
      </c>
    </row>
    <row r="727" spans="1:23" x14ac:dyDescent="0.25">
      <c r="A727" s="1" t="s">
        <v>746</v>
      </c>
      <c r="B727">
        <f>Mapping!S$2*Valeurs!B727/(SUMPRODUCT(Mapping!$S$2:$AL$2,Valeurs!$B727:$U727))</f>
        <v>5.3642814345670427E-2</v>
      </c>
      <c r="C727">
        <f>Mapping!T$2*Valeurs!C727/(SUMPRODUCT(Mapping!$S$2:$AL$2,Valeurs!$B727:$U727))</f>
        <v>4.8682075226915353E-2</v>
      </c>
      <c r="D727">
        <f>Mapping!U$2*Valeurs!D727/(SUMPRODUCT(Mapping!$S$2:$AL$2,Valeurs!$B727:$U727))</f>
        <v>2.9553473993571399E-2</v>
      </c>
      <c r="E727">
        <f>Mapping!V$2*Valeurs!E727/(SUMPRODUCT(Mapping!$S$2:$AL$2,Valeurs!$B727:$U727))</f>
        <v>4.6800613119468606E-2</v>
      </c>
      <c r="F727">
        <f>Mapping!W$2*Valeurs!F727/(SUMPRODUCT(Mapping!$S$2:$AL$2,Valeurs!$B727:$U727))</f>
        <v>5.367642154575928E-2</v>
      </c>
      <c r="G727">
        <f>Mapping!X$2*Valeurs!G727/(SUMPRODUCT(Mapping!$S$2:$AL$2,Valeurs!$B727:$U727))</f>
        <v>6.0102630427392174E-2</v>
      </c>
      <c r="H727">
        <f>Mapping!Y$2*Valeurs!H727/(SUMPRODUCT(Mapping!$S$2:$AL$2,Valeurs!$B727:$U727))</f>
        <v>6.2682781092820355E-2</v>
      </c>
      <c r="I727">
        <f>Mapping!Z$2*Valeurs!I727/(SUMPRODUCT(Mapping!$S$2:$AL$2,Valeurs!$B727:$U727))</f>
        <v>6.5109749803887645E-2</v>
      </c>
      <c r="J727">
        <f>Mapping!AA$2*Valeurs!J727/(SUMPRODUCT(Mapping!$S$2:$AL$2,Valeurs!$B727:$U727))</f>
        <v>5.2428453998684581E-3</v>
      </c>
      <c r="K727">
        <f>Mapping!AB$2*Valeurs!K727/(SUMPRODUCT(Mapping!$S$2:$AL$2,Valeurs!$B727:$U727))</f>
        <v>3.7731201732066434E-2</v>
      </c>
      <c r="L727">
        <f>Mapping!AC$2*Valeurs!L727/(SUMPRODUCT(Mapping!$S$2:$AL$2,Valeurs!$B727:$U727))</f>
        <v>0.12455467952469498</v>
      </c>
      <c r="M727">
        <f>Mapping!AD$2*Valeurs!M727/(SUMPRODUCT(Mapping!$S$2:$AL$2,Valeurs!$B727:$U727))</f>
        <v>5.940195276632286E-2</v>
      </c>
      <c r="N727">
        <f>Mapping!AE$2*Valeurs!N727/(SUMPRODUCT(Mapping!$S$2:$AL$2,Valeurs!$B727:$U727))</f>
        <v>5.0222600964889716E-2</v>
      </c>
      <c r="O727">
        <f>Mapping!AF$2*Valeurs!O727/(SUMPRODUCT(Mapping!$S$2:$AL$2,Valeurs!$B727:$U727))</f>
        <v>2.5751543146594471E-2</v>
      </c>
      <c r="P727">
        <f>Mapping!AG$2*Valeurs!P727/(SUMPRODUCT(Mapping!$S$2:$AL$2,Valeurs!$B727:$U727))</f>
        <v>5.7984690028730572E-2</v>
      </c>
      <c r="Q727">
        <f>Mapping!AH$2*Valeurs!Q727/(SUMPRODUCT(Mapping!$S$2:$AL$2,Valeurs!$B727:$U727))</f>
        <v>3.2479310789518205E-2</v>
      </c>
      <c r="R727">
        <f>Mapping!AI$2*Valeurs!R727/(SUMPRODUCT(Mapping!$S$2:$AL$2,Valeurs!$B727:$U727))</f>
        <v>7.1096032926341285E-2</v>
      </c>
      <c r="S727">
        <f>Mapping!AJ$2*Valeurs!S727/(SUMPRODUCT(Mapping!$S$2:$AL$2,Valeurs!$B727:$U727))</f>
        <v>2.9919728061933524E-2</v>
      </c>
      <c r="T727">
        <f>Mapping!AK$2*Valeurs!T727/(SUMPRODUCT(Mapping!$S$2:$AL$2,Valeurs!$B727:$U727))</f>
        <v>3.1553782135096506E-2</v>
      </c>
      <c r="U727">
        <f>Mapping!AL$2*Valeurs!U727/(SUMPRODUCT(Mapping!$S$2:$AL$2,Valeurs!$B727:$U727))</f>
        <v>5.3811072968457857E-2</v>
      </c>
      <c r="V727">
        <f>SUMPRODUCT(B727:U727,Rendements!B727:U727)</f>
        <v>-6.0889803428181861E-3</v>
      </c>
      <c r="W727">
        <f t="shared" si="11"/>
        <v>1.2468767855955105</v>
      </c>
    </row>
    <row r="728" spans="1:23" x14ac:dyDescent="0.25">
      <c r="A728" s="1" t="s">
        <v>747</v>
      </c>
      <c r="B728">
        <f>Mapping!S$2*Valeurs!B728/(SUMPRODUCT(Mapping!$S$2:$AL$2,Valeurs!$B728:$U728))</f>
        <v>5.4742339513034935E-2</v>
      </c>
      <c r="C728">
        <f>Mapping!T$2*Valeurs!C728/(SUMPRODUCT(Mapping!$S$2:$AL$2,Valeurs!$B728:$U728))</f>
        <v>4.868333322189286E-2</v>
      </c>
      <c r="D728">
        <f>Mapping!U$2*Valeurs!D728/(SUMPRODUCT(Mapping!$S$2:$AL$2,Valeurs!$B728:$U728))</f>
        <v>3.0434045414336943E-2</v>
      </c>
      <c r="E728">
        <f>Mapping!V$2*Valeurs!E728/(SUMPRODUCT(Mapping!$S$2:$AL$2,Valeurs!$B728:$U728))</f>
        <v>4.5160980819202619E-2</v>
      </c>
      <c r="F728">
        <f>Mapping!W$2*Valeurs!F728/(SUMPRODUCT(Mapping!$S$2:$AL$2,Valeurs!$B728:$U728))</f>
        <v>5.3693211942845501E-2</v>
      </c>
      <c r="G728">
        <f>Mapping!X$2*Valeurs!G728/(SUMPRODUCT(Mapping!$S$2:$AL$2,Valeurs!$B728:$U728))</f>
        <v>6.0653118376663033E-2</v>
      </c>
      <c r="H728">
        <f>Mapping!Y$2*Valeurs!H728/(SUMPRODUCT(Mapping!$S$2:$AL$2,Valeurs!$B728:$U728))</f>
        <v>6.3307160797716339E-2</v>
      </c>
      <c r="I728">
        <f>Mapping!Z$2*Valeurs!I728/(SUMPRODUCT(Mapping!$S$2:$AL$2,Valeurs!$B728:$U728))</f>
        <v>6.4963543445579836E-2</v>
      </c>
      <c r="J728">
        <f>Mapping!AA$2*Valeurs!J728/(SUMPRODUCT(Mapping!$S$2:$AL$2,Valeurs!$B728:$U728))</f>
        <v>5.3089645398779308E-3</v>
      </c>
      <c r="K728">
        <f>Mapping!AB$2*Valeurs!K728/(SUMPRODUCT(Mapping!$S$2:$AL$2,Valeurs!$B728:$U728))</f>
        <v>3.7467934726304095E-2</v>
      </c>
      <c r="L728">
        <f>Mapping!AC$2*Valeurs!L728/(SUMPRODUCT(Mapping!$S$2:$AL$2,Valeurs!$B728:$U728))</f>
        <v>0.12489688055287787</v>
      </c>
      <c r="M728">
        <f>Mapping!AD$2*Valeurs!M728/(SUMPRODUCT(Mapping!$S$2:$AL$2,Valeurs!$B728:$U728))</f>
        <v>5.9728187855477871E-2</v>
      </c>
      <c r="N728">
        <f>Mapping!AE$2*Valeurs!N728/(SUMPRODUCT(Mapping!$S$2:$AL$2,Valeurs!$B728:$U728))</f>
        <v>5.0950147870909221E-2</v>
      </c>
      <c r="O728">
        <f>Mapping!AF$2*Valeurs!O728/(SUMPRODUCT(Mapping!$S$2:$AL$2,Valeurs!$B728:$U728))</f>
        <v>2.5745019032238144E-2</v>
      </c>
      <c r="P728">
        <f>Mapping!AG$2*Valeurs!P728/(SUMPRODUCT(Mapping!$S$2:$AL$2,Valeurs!$B728:$U728))</f>
        <v>5.816925193574448E-2</v>
      </c>
      <c r="Q728">
        <f>Mapping!AH$2*Valeurs!Q728/(SUMPRODUCT(Mapping!$S$2:$AL$2,Valeurs!$B728:$U728))</f>
        <v>3.2541968829169869E-2</v>
      </c>
      <c r="R728">
        <f>Mapping!AI$2*Valeurs!R728/(SUMPRODUCT(Mapping!$S$2:$AL$2,Valeurs!$B728:$U728))</f>
        <v>7.1146643900169462E-2</v>
      </c>
      <c r="S728">
        <f>Mapping!AJ$2*Valeurs!S728/(SUMPRODUCT(Mapping!$S$2:$AL$2,Valeurs!$B728:$U728))</f>
        <v>2.8729769597783793E-2</v>
      </c>
      <c r="T728">
        <f>Mapping!AK$2*Valeurs!T728/(SUMPRODUCT(Mapping!$S$2:$AL$2,Valeurs!$B728:$U728))</f>
        <v>3.1267630760503616E-2</v>
      </c>
      <c r="U728">
        <f>Mapping!AL$2*Valeurs!U728/(SUMPRODUCT(Mapping!$S$2:$AL$2,Valeurs!$B728:$U728))</f>
        <v>5.2409866867671635E-2</v>
      </c>
      <c r="V728">
        <f>SUMPRODUCT(B728:U728,Rendements!B728:U728)</f>
        <v>2.4719975509966802E-3</v>
      </c>
      <c r="W728">
        <f t="shared" si="11"/>
        <v>1.2499590619558971</v>
      </c>
    </row>
    <row r="729" spans="1:23" x14ac:dyDescent="0.25">
      <c r="A729" s="1" t="s">
        <v>748</v>
      </c>
      <c r="B729">
        <f>Mapping!S$2*Valeurs!B729/(SUMPRODUCT(Mapping!$S$2:$AL$2,Valeurs!$B729:$U729))</f>
        <v>5.4321605513792601E-2</v>
      </c>
      <c r="C729">
        <f>Mapping!T$2*Valeurs!C729/(SUMPRODUCT(Mapping!$S$2:$AL$2,Valeurs!$B729:$U729))</f>
        <v>4.8446819495523576E-2</v>
      </c>
      <c r="D729">
        <f>Mapping!U$2*Valeurs!D729/(SUMPRODUCT(Mapping!$S$2:$AL$2,Valeurs!$B729:$U729))</f>
        <v>3.2005607087374814E-2</v>
      </c>
      <c r="E729">
        <f>Mapping!V$2*Valeurs!E729/(SUMPRODUCT(Mapping!$S$2:$AL$2,Valeurs!$B729:$U729))</f>
        <v>4.4852219976770608E-2</v>
      </c>
      <c r="F729">
        <f>Mapping!W$2*Valeurs!F729/(SUMPRODUCT(Mapping!$S$2:$AL$2,Valeurs!$B729:$U729))</f>
        <v>5.3827377914608662E-2</v>
      </c>
      <c r="G729">
        <f>Mapping!X$2*Valeurs!G729/(SUMPRODUCT(Mapping!$S$2:$AL$2,Valeurs!$B729:$U729))</f>
        <v>5.9497926300355122E-2</v>
      </c>
      <c r="H729">
        <f>Mapping!Y$2*Valeurs!H729/(SUMPRODUCT(Mapping!$S$2:$AL$2,Valeurs!$B729:$U729))</f>
        <v>6.3161417001856068E-2</v>
      </c>
      <c r="I729">
        <f>Mapping!Z$2*Valeurs!I729/(SUMPRODUCT(Mapping!$S$2:$AL$2,Valeurs!$B729:$U729))</f>
        <v>6.4685124042857048E-2</v>
      </c>
      <c r="J729">
        <f>Mapping!AA$2*Valeurs!J729/(SUMPRODUCT(Mapping!$S$2:$AL$2,Valeurs!$B729:$U729))</f>
        <v>5.3372898834406629E-3</v>
      </c>
      <c r="K729">
        <f>Mapping!AB$2*Valeurs!K729/(SUMPRODUCT(Mapping!$S$2:$AL$2,Valeurs!$B729:$U729))</f>
        <v>3.7478450434589985E-2</v>
      </c>
      <c r="L729">
        <f>Mapping!AC$2*Valeurs!L729/(SUMPRODUCT(Mapping!$S$2:$AL$2,Valeurs!$B729:$U729))</f>
        <v>0.12392155162086142</v>
      </c>
      <c r="M729">
        <f>Mapping!AD$2*Valeurs!M729/(SUMPRODUCT(Mapping!$S$2:$AL$2,Valeurs!$B729:$U729))</f>
        <v>6.0484338090732878E-2</v>
      </c>
      <c r="N729">
        <f>Mapping!AE$2*Valeurs!N729/(SUMPRODUCT(Mapping!$S$2:$AL$2,Valeurs!$B729:$U729))</f>
        <v>5.1547207192003577E-2</v>
      </c>
      <c r="O729">
        <f>Mapping!AF$2*Valeurs!O729/(SUMPRODUCT(Mapping!$S$2:$AL$2,Valeurs!$B729:$U729))</f>
        <v>2.6139872622789117E-2</v>
      </c>
      <c r="P729">
        <f>Mapping!AG$2*Valeurs!P729/(SUMPRODUCT(Mapping!$S$2:$AL$2,Valeurs!$B729:$U729))</f>
        <v>5.7965586084002506E-2</v>
      </c>
      <c r="Q729">
        <f>Mapping!AH$2*Valeurs!Q729/(SUMPRODUCT(Mapping!$S$2:$AL$2,Valeurs!$B729:$U729))</f>
        <v>3.2367978927572913E-2</v>
      </c>
      <c r="R729">
        <f>Mapping!AI$2*Valeurs!R729/(SUMPRODUCT(Mapping!$S$2:$AL$2,Valeurs!$B729:$U729))</f>
        <v>7.1202753645087671E-2</v>
      </c>
      <c r="S729">
        <f>Mapping!AJ$2*Valeurs!S729/(SUMPRODUCT(Mapping!$S$2:$AL$2,Valeurs!$B729:$U729))</f>
        <v>2.9412497202790083E-2</v>
      </c>
      <c r="T729">
        <f>Mapping!AK$2*Valeurs!T729/(SUMPRODUCT(Mapping!$S$2:$AL$2,Valeurs!$B729:$U729))</f>
        <v>3.1046191268454985E-2</v>
      </c>
      <c r="U729">
        <f>Mapping!AL$2*Valeurs!U729/(SUMPRODUCT(Mapping!$S$2:$AL$2,Valeurs!$B729:$U729))</f>
        <v>5.2298185694535683E-2</v>
      </c>
      <c r="V729">
        <f>SUMPRODUCT(B729:U729,Rendements!B729:U729)</f>
        <v>-2.8416163725565233E-3</v>
      </c>
      <c r="W729">
        <f t="shared" si="11"/>
        <v>1.2464071578204179</v>
      </c>
    </row>
    <row r="730" spans="1:23" x14ac:dyDescent="0.25">
      <c r="A730" s="1" t="s">
        <v>749</v>
      </c>
      <c r="B730">
        <f>Mapping!S$2*Valeurs!B730/(SUMPRODUCT(Mapping!$S$2:$AL$2,Valeurs!$B730:$U730))</f>
        <v>5.4321605513792601E-2</v>
      </c>
      <c r="C730">
        <f>Mapping!T$2*Valeurs!C730/(SUMPRODUCT(Mapping!$S$2:$AL$2,Valeurs!$B730:$U730))</f>
        <v>4.8446819495523576E-2</v>
      </c>
      <c r="D730">
        <f>Mapping!U$2*Valeurs!D730/(SUMPRODUCT(Mapping!$S$2:$AL$2,Valeurs!$B730:$U730))</f>
        <v>3.2005607087374814E-2</v>
      </c>
      <c r="E730">
        <f>Mapping!V$2*Valeurs!E730/(SUMPRODUCT(Mapping!$S$2:$AL$2,Valeurs!$B730:$U730))</f>
        <v>4.4852219976770608E-2</v>
      </c>
      <c r="F730">
        <f>Mapping!W$2*Valeurs!F730/(SUMPRODUCT(Mapping!$S$2:$AL$2,Valeurs!$B730:$U730))</f>
        <v>5.3827377914608662E-2</v>
      </c>
      <c r="G730">
        <f>Mapping!X$2*Valeurs!G730/(SUMPRODUCT(Mapping!$S$2:$AL$2,Valeurs!$B730:$U730))</f>
        <v>5.9497926300355122E-2</v>
      </c>
      <c r="H730">
        <f>Mapping!Y$2*Valeurs!H730/(SUMPRODUCT(Mapping!$S$2:$AL$2,Valeurs!$B730:$U730))</f>
        <v>6.3161417001856068E-2</v>
      </c>
      <c r="I730">
        <f>Mapping!Z$2*Valeurs!I730/(SUMPRODUCT(Mapping!$S$2:$AL$2,Valeurs!$B730:$U730))</f>
        <v>6.4685124042857048E-2</v>
      </c>
      <c r="J730">
        <f>Mapping!AA$2*Valeurs!J730/(SUMPRODUCT(Mapping!$S$2:$AL$2,Valeurs!$B730:$U730))</f>
        <v>5.3372898834406629E-3</v>
      </c>
      <c r="K730">
        <f>Mapping!AB$2*Valeurs!K730/(SUMPRODUCT(Mapping!$S$2:$AL$2,Valeurs!$B730:$U730))</f>
        <v>3.7478450434589985E-2</v>
      </c>
      <c r="L730">
        <f>Mapping!AC$2*Valeurs!L730/(SUMPRODUCT(Mapping!$S$2:$AL$2,Valeurs!$B730:$U730))</f>
        <v>0.12392155162086142</v>
      </c>
      <c r="M730">
        <f>Mapping!AD$2*Valeurs!M730/(SUMPRODUCT(Mapping!$S$2:$AL$2,Valeurs!$B730:$U730))</f>
        <v>6.0484338090732878E-2</v>
      </c>
      <c r="N730">
        <f>Mapping!AE$2*Valeurs!N730/(SUMPRODUCT(Mapping!$S$2:$AL$2,Valeurs!$B730:$U730))</f>
        <v>5.1547207192003577E-2</v>
      </c>
      <c r="O730">
        <f>Mapping!AF$2*Valeurs!O730/(SUMPRODUCT(Mapping!$S$2:$AL$2,Valeurs!$B730:$U730))</f>
        <v>2.6139872622789117E-2</v>
      </c>
      <c r="P730">
        <f>Mapping!AG$2*Valeurs!P730/(SUMPRODUCT(Mapping!$S$2:$AL$2,Valeurs!$B730:$U730))</f>
        <v>5.7965586084002506E-2</v>
      </c>
      <c r="Q730">
        <f>Mapping!AH$2*Valeurs!Q730/(SUMPRODUCT(Mapping!$S$2:$AL$2,Valeurs!$B730:$U730))</f>
        <v>3.2367978927572913E-2</v>
      </c>
      <c r="R730">
        <f>Mapping!AI$2*Valeurs!R730/(SUMPRODUCT(Mapping!$S$2:$AL$2,Valeurs!$B730:$U730))</f>
        <v>7.1202753645087671E-2</v>
      </c>
      <c r="S730">
        <f>Mapping!AJ$2*Valeurs!S730/(SUMPRODUCT(Mapping!$S$2:$AL$2,Valeurs!$B730:$U730))</f>
        <v>2.9412497202790083E-2</v>
      </c>
      <c r="T730">
        <f>Mapping!AK$2*Valeurs!T730/(SUMPRODUCT(Mapping!$S$2:$AL$2,Valeurs!$B730:$U730))</f>
        <v>3.1046191268454985E-2</v>
      </c>
      <c r="U730">
        <f>Mapping!AL$2*Valeurs!U730/(SUMPRODUCT(Mapping!$S$2:$AL$2,Valeurs!$B730:$U730))</f>
        <v>5.2298185694535683E-2</v>
      </c>
      <c r="V730">
        <f>SUMPRODUCT(B730:U730,Rendements!B730:U730)</f>
        <v>0</v>
      </c>
      <c r="W730">
        <f t="shared" si="11"/>
        <v>1.2464071578204179</v>
      </c>
    </row>
    <row r="731" spans="1:23" x14ac:dyDescent="0.25">
      <c r="A731" s="1" t="s">
        <v>750</v>
      </c>
      <c r="B731">
        <f>Mapping!S$2*Valeurs!B731/(SUMPRODUCT(Mapping!$S$2:$AL$2,Valeurs!$B731:$U731))</f>
        <v>5.420376081465314E-2</v>
      </c>
      <c r="C731">
        <f>Mapping!T$2*Valeurs!C731/(SUMPRODUCT(Mapping!$S$2:$AL$2,Valeurs!$B731:$U731))</f>
        <v>4.8148846164406317E-2</v>
      </c>
      <c r="D731">
        <f>Mapping!U$2*Valeurs!D731/(SUMPRODUCT(Mapping!$S$2:$AL$2,Valeurs!$B731:$U731))</f>
        <v>3.1235547996551438E-2</v>
      </c>
      <c r="E731">
        <f>Mapping!V$2*Valeurs!E731/(SUMPRODUCT(Mapping!$S$2:$AL$2,Valeurs!$B731:$U731))</f>
        <v>4.4935941881926574E-2</v>
      </c>
      <c r="F731">
        <f>Mapping!W$2*Valeurs!F731/(SUMPRODUCT(Mapping!$S$2:$AL$2,Valeurs!$B731:$U731))</f>
        <v>5.4260264602359332E-2</v>
      </c>
      <c r="G731">
        <f>Mapping!X$2*Valeurs!G731/(SUMPRODUCT(Mapping!$S$2:$AL$2,Valeurs!$B731:$U731))</f>
        <v>6.0462436755991188E-2</v>
      </c>
      <c r="H731">
        <f>Mapping!Y$2*Valeurs!H731/(SUMPRODUCT(Mapping!$S$2:$AL$2,Valeurs!$B731:$U731))</f>
        <v>6.2393967799306185E-2</v>
      </c>
      <c r="I731">
        <f>Mapping!Z$2*Valeurs!I731/(SUMPRODUCT(Mapping!$S$2:$AL$2,Valeurs!$B731:$U731))</f>
        <v>6.4700674788507176E-2</v>
      </c>
      <c r="J731">
        <f>Mapping!AA$2*Valeurs!J731/(SUMPRODUCT(Mapping!$S$2:$AL$2,Valeurs!$B731:$U731))</f>
        <v>5.3445794275425841E-3</v>
      </c>
      <c r="K731">
        <f>Mapping!AB$2*Valeurs!K731/(SUMPRODUCT(Mapping!$S$2:$AL$2,Valeurs!$B731:$U731))</f>
        <v>3.7593462495430982E-2</v>
      </c>
      <c r="L731">
        <f>Mapping!AC$2*Valeurs!L731/(SUMPRODUCT(Mapping!$S$2:$AL$2,Valeurs!$B731:$U731))</f>
        <v>0.12406340101691474</v>
      </c>
      <c r="M731">
        <f>Mapping!AD$2*Valeurs!M731/(SUMPRODUCT(Mapping!$S$2:$AL$2,Valeurs!$B731:$U731))</f>
        <v>6.1273107966266754E-2</v>
      </c>
      <c r="N731">
        <f>Mapping!AE$2*Valeurs!N731/(SUMPRODUCT(Mapping!$S$2:$AL$2,Valeurs!$B731:$U731))</f>
        <v>5.0335745603319056E-2</v>
      </c>
      <c r="O731">
        <f>Mapping!AF$2*Valeurs!O731/(SUMPRODUCT(Mapping!$S$2:$AL$2,Valeurs!$B731:$U731))</f>
        <v>2.586739911212867E-2</v>
      </c>
      <c r="P731">
        <f>Mapping!AG$2*Valeurs!P731/(SUMPRODUCT(Mapping!$S$2:$AL$2,Valeurs!$B731:$U731))</f>
        <v>5.9717265988571272E-2</v>
      </c>
      <c r="Q731">
        <f>Mapping!AH$2*Valeurs!Q731/(SUMPRODUCT(Mapping!$S$2:$AL$2,Valeurs!$B731:$U731))</f>
        <v>3.1918500315542914E-2</v>
      </c>
      <c r="R731">
        <f>Mapping!AI$2*Valeurs!R731/(SUMPRODUCT(Mapping!$S$2:$AL$2,Valeurs!$B731:$U731))</f>
        <v>7.1569288828608649E-2</v>
      </c>
      <c r="S731">
        <f>Mapping!AJ$2*Valeurs!S731/(SUMPRODUCT(Mapping!$S$2:$AL$2,Valeurs!$B731:$U731))</f>
        <v>2.8525198446325211E-2</v>
      </c>
      <c r="T731">
        <f>Mapping!AK$2*Valeurs!T731/(SUMPRODUCT(Mapping!$S$2:$AL$2,Valeurs!$B731:$U731))</f>
        <v>3.1832635129767743E-2</v>
      </c>
      <c r="U731">
        <f>Mapping!AL$2*Valeurs!U731/(SUMPRODUCT(Mapping!$S$2:$AL$2,Valeurs!$B731:$U731))</f>
        <v>5.1617974865879934E-2</v>
      </c>
      <c r="V731">
        <f>SUMPRODUCT(B731:U731,Rendements!B731:U731)</f>
        <v>5.769470672550161E-3</v>
      </c>
      <c r="W731">
        <f t="shared" si="11"/>
        <v>1.2535982673635193</v>
      </c>
    </row>
    <row r="732" spans="1:23" x14ac:dyDescent="0.25">
      <c r="A732" s="1" t="s">
        <v>751</v>
      </c>
      <c r="B732">
        <f>Mapping!S$2*Valeurs!B732/(SUMPRODUCT(Mapping!$S$2:$AL$2,Valeurs!$B732:$U732))</f>
        <v>5.6989798260617071E-2</v>
      </c>
      <c r="C732">
        <f>Mapping!T$2*Valeurs!C732/(SUMPRODUCT(Mapping!$S$2:$AL$2,Valeurs!$B732:$U732))</f>
        <v>4.8222789516820921E-2</v>
      </c>
      <c r="D732">
        <f>Mapping!U$2*Valeurs!D732/(SUMPRODUCT(Mapping!$S$2:$AL$2,Valeurs!$B732:$U732))</f>
        <v>3.1215981447147004E-2</v>
      </c>
      <c r="E732">
        <f>Mapping!V$2*Valeurs!E732/(SUMPRODUCT(Mapping!$S$2:$AL$2,Valeurs!$B732:$U732))</f>
        <v>4.4733863323813856E-2</v>
      </c>
      <c r="F732">
        <f>Mapping!W$2*Valeurs!F732/(SUMPRODUCT(Mapping!$S$2:$AL$2,Valeurs!$B732:$U732))</f>
        <v>5.3501011701524569E-2</v>
      </c>
      <c r="G732">
        <f>Mapping!X$2*Valeurs!G732/(SUMPRODUCT(Mapping!$S$2:$AL$2,Valeurs!$B732:$U732))</f>
        <v>6.0211919089792662E-2</v>
      </c>
      <c r="H732">
        <f>Mapping!Y$2*Valeurs!H732/(SUMPRODUCT(Mapping!$S$2:$AL$2,Valeurs!$B732:$U732))</f>
        <v>6.2102464892118535E-2</v>
      </c>
      <c r="I732">
        <f>Mapping!Z$2*Valeurs!I732/(SUMPRODUCT(Mapping!$S$2:$AL$2,Valeurs!$B732:$U732))</f>
        <v>6.4482447025806897E-2</v>
      </c>
      <c r="J732">
        <f>Mapping!AA$2*Valeurs!J732/(SUMPRODUCT(Mapping!$S$2:$AL$2,Valeurs!$B732:$U732))</f>
        <v>5.2843776716252275E-3</v>
      </c>
      <c r="K732">
        <f>Mapping!AB$2*Valeurs!K732/(SUMPRODUCT(Mapping!$S$2:$AL$2,Valeurs!$B732:$U732))</f>
        <v>3.7373178505548513E-2</v>
      </c>
      <c r="L732">
        <f>Mapping!AC$2*Valeurs!L732/(SUMPRODUCT(Mapping!$S$2:$AL$2,Valeurs!$B732:$U732))</f>
        <v>0.12366534572646797</v>
      </c>
      <c r="M732">
        <f>Mapping!AD$2*Valeurs!M732/(SUMPRODUCT(Mapping!$S$2:$AL$2,Valeurs!$B732:$U732))</f>
        <v>6.1903580158462784E-2</v>
      </c>
      <c r="N732">
        <f>Mapping!AE$2*Valeurs!N732/(SUMPRODUCT(Mapping!$S$2:$AL$2,Valeurs!$B732:$U732))</f>
        <v>4.9620945186920798E-2</v>
      </c>
      <c r="O732">
        <f>Mapping!AF$2*Valeurs!O732/(SUMPRODUCT(Mapping!$S$2:$AL$2,Valeurs!$B732:$U732))</f>
        <v>2.6057466477585976E-2</v>
      </c>
      <c r="P732">
        <f>Mapping!AG$2*Valeurs!P732/(SUMPRODUCT(Mapping!$S$2:$AL$2,Valeurs!$B732:$U732))</f>
        <v>5.9678282506515364E-2</v>
      </c>
      <c r="Q732">
        <f>Mapping!AH$2*Valeurs!Q732/(SUMPRODUCT(Mapping!$S$2:$AL$2,Valeurs!$B732:$U732))</f>
        <v>3.1631572847442509E-2</v>
      </c>
      <c r="R732">
        <f>Mapping!AI$2*Valeurs!R732/(SUMPRODUCT(Mapping!$S$2:$AL$2,Valeurs!$B732:$U732))</f>
        <v>7.1939152936275036E-2</v>
      </c>
      <c r="S732">
        <f>Mapping!AJ$2*Valeurs!S732/(SUMPRODUCT(Mapping!$S$2:$AL$2,Valeurs!$B732:$U732))</f>
        <v>2.7746487822180945E-2</v>
      </c>
      <c r="T732">
        <f>Mapping!AK$2*Valeurs!T732/(SUMPRODUCT(Mapping!$S$2:$AL$2,Valeurs!$B732:$U732))</f>
        <v>3.1988490406802565E-2</v>
      </c>
      <c r="U732">
        <f>Mapping!AL$2*Valeurs!U732/(SUMPRODUCT(Mapping!$S$2:$AL$2,Valeurs!$B732:$U732))</f>
        <v>5.1650844496530623E-2</v>
      </c>
      <c r="V732">
        <f>SUMPRODUCT(B732:U732,Rendements!B732:U732)</f>
        <v>9.2786209677950104E-3</v>
      </c>
      <c r="W732">
        <f t="shared" si="11"/>
        <v>1.2652299305322701</v>
      </c>
    </row>
    <row r="733" spans="1:23" x14ac:dyDescent="0.25">
      <c r="A733" s="1" t="s">
        <v>752</v>
      </c>
      <c r="B733">
        <f>Mapping!S$2*Valeurs!B733/(SUMPRODUCT(Mapping!$S$2:$AL$2,Valeurs!$B733:$U733))</f>
        <v>5.720036531742502E-2</v>
      </c>
      <c r="C733">
        <f>Mapping!T$2*Valeurs!C733/(SUMPRODUCT(Mapping!$S$2:$AL$2,Valeurs!$B733:$U733))</f>
        <v>4.812839374975262E-2</v>
      </c>
      <c r="D733">
        <f>Mapping!U$2*Valeurs!D733/(SUMPRODUCT(Mapping!$S$2:$AL$2,Valeurs!$B733:$U733))</f>
        <v>3.0772119529286837E-2</v>
      </c>
      <c r="E733">
        <f>Mapping!V$2*Valeurs!E733/(SUMPRODUCT(Mapping!$S$2:$AL$2,Valeurs!$B733:$U733))</f>
        <v>4.465401090893794E-2</v>
      </c>
      <c r="F733">
        <f>Mapping!W$2*Valeurs!F733/(SUMPRODUCT(Mapping!$S$2:$AL$2,Valeurs!$B733:$U733))</f>
        <v>5.3437351179751687E-2</v>
      </c>
      <c r="G733">
        <f>Mapping!X$2*Valeurs!G733/(SUMPRODUCT(Mapping!$S$2:$AL$2,Valeurs!$B733:$U733))</f>
        <v>5.9751780776813271E-2</v>
      </c>
      <c r="H733">
        <f>Mapping!Y$2*Valeurs!H733/(SUMPRODUCT(Mapping!$S$2:$AL$2,Valeurs!$B733:$U733))</f>
        <v>6.2316241821689461E-2</v>
      </c>
      <c r="I733">
        <f>Mapping!Z$2*Valeurs!I733/(SUMPRODUCT(Mapping!$S$2:$AL$2,Valeurs!$B733:$U733))</f>
        <v>6.2716533584731546E-2</v>
      </c>
      <c r="J733">
        <f>Mapping!AA$2*Valeurs!J733/(SUMPRODUCT(Mapping!$S$2:$AL$2,Valeurs!$B733:$U733))</f>
        <v>5.3330695234566306E-3</v>
      </c>
      <c r="K733">
        <f>Mapping!AB$2*Valeurs!K733/(SUMPRODUCT(Mapping!$S$2:$AL$2,Valeurs!$B733:$U733))</f>
        <v>3.7492278846193723E-2</v>
      </c>
      <c r="L733">
        <f>Mapping!AC$2*Valeurs!L733/(SUMPRODUCT(Mapping!$S$2:$AL$2,Valeurs!$B733:$U733))</f>
        <v>0.12267073040130994</v>
      </c>
      <c r="M733">
        <f>Mapping!AD$2*Valeurs!M733/(SUMPRODUCT(Mapping!$S$2:$AL$2,Valeurs!$B733:$U733))</f>
        <v>6.3448588631073166E-2</v>
      </c>
      <c r="N733">
        <f>Mapping!AE$2*Valeurs!N733/(SUMPRODUCT(Mapping!$S$2:$AL$2,Valeurs!$B733:$U733))</f>
        <v>5.0408878170416921E-2</v>
      </c>
      <c r="O733">
        <f>Mapping!AF$2*Valeurs!O733/(SUMPRODUCT(Mapping!$S$2:$AL$2,Valeurs!$B733:$U733))</f>
        <v>2.6412734037517798E-2</v>
      </c>
      <c r="P733">
        <f>Mapping!AG$2*Valeurs!P733/(SUMPRODUCT(Mapping!$S$2:$AL$2,Valeurs!$B733:$U733))</f>
        <v>5.9793548019966773E-2</v>
      </c>
      <c r="Q733">
        <f>Mapping!AH$2*Valeurs!Q733/(SUMPRODUCT(Mapping!$S$2:$AL$2,Valeurs!$B733:$U733))</f>
        <v>3.1825411750465882E-2</v>
      </c>
      <c r="R733">
        <f>Mapping!AI$2*Valeurs!R733/(SUMPRODUCT(Mapping!$S$2:$AL$2,Valeurs!$B733:$U733))</f>
        <v>7.2014045891650433E-2</v>
      </c>
      <c r="S733">
        <f>Mapping!AJ$2*Valeurs!S733/(SUMPRODUCT(Mapping!$S$2:$AL$2,Valeurs!$B733:$U733))</f>
        <v>2.8047890700852285E-2</v>
      </c>
      <c r="T733">
        <f>Mapping!AK$2*Valeurs!T733/(SUMPRODUCT(Mapping!$S$2:$AL$2,Valeurs!$B733:$U733))</f>
        <v>3.2036276667058806E-2</v>
      </c>
      <c r="U733">
        <f>Mapping!AL$2*Valeurs!U733/(SUMPRODUCT(Mapping!$S$2:$AL$2,Valeurs!$B733:$U733))</f>
        <v>5.1539750491649119E-2</v>
      </c>
      <c r="V733">
        <f>SUMPRODUCT(B733:U733,Rendements!B733:U733)</f>
        <v>-5.9615646280190369E-3</v>
      </c>
      <c r="W733">
        <f t="shared" si="11"/>
        <v>1.2576871805320979</v>
      </c>
    </row>
    <row r="734" spans="1:23" x14ac:dyDescent="0.25">
      <c r="A734" s="1" t="s">
        <v>753</v>
      </c>
      <c r="B734">
        <f>Mapping!S$2*Valeurs!B734/(SUMPRODUCT(Mapping!$S$2:$AL$2,Valeurs!$B734:$U734))</f>
        <v>5.5852073198379766E-2</v>
      </c>
      <c r="C734">
        <f>Mapping!T$2*Valeurs!C734/(SUMPRODUCT(Mapping!$S$2:$AL$2,Valeurs!$B734:$U734))</f>
        <v>4.8306477016440225E-2</v>
      </c>
      <c r="D734">
        <f>Mapping!U$2*Valeurs!D734/(SUMPRODUCT(Mapping!$S$2:$AL$2,Valeurs!$B734:$U734))</f>
        <v>3.1507549062459853E-2</v>
      </c>
      <c r="E734">
        <f>Mapping!V$2*Valeurs!E734/(SUMPRODUCT(Mapping!$S$2:$AL$2,Valeurs!$B734:$U734))</f>
        <v>4.4343942587222303E-2</v>
      </c>
      <c r="F734">
        <f>Mapping!W$2*Valeurs!F734/(SUMPRODUCT(Mapping!$S$2:$AL$2,Valeurs!$B734:$U734))</f>
        <v>5.3822032909022453E-2</v>
      </c>
      <c r="G734">
        <f>Mapping!X$2*Valeurs!G734/(SUMPRODUCT(Mapping!$S$2:$AL$2,Valeurs!$B734:$U734))</f>
        <v>5.9609769392705722E-2</v>
      </c>
      <c r="H734">
        <f>Mapping!Y$2*Valeurs!H734/(SUMPRODUCT(Mapping!$S$2:$AL$2,Valeurs!$B734:$U734))</f>
        <v>6.2008427712834685E-2</v>
      </c>
      <c r="I734">
        <f>Mapping!Z$2*Valeurs!I734/(SUMPRODUCT(Mapping!$S$2:$AL$2,Valeurs!$B734:$U734))</f>
        <v>6.2688827000392966E-2</v>
      </c>
      <c r="J734">
        <f>Mapping!AA$2*Valeurs!J734/(SUMPRODUCT(Mapping!$S$2:$AL$2,Valeurs!$B734:$U734))</f>
        <v>5.3773671561587223E-3</v>
      </c>
      <c r="K734">
        <f>Mapping!AB$2*Valeurs!K734/(SUMPRODUCT(Mapping!$S$2:$AL$2,Valeurs!$B734:$U734))</f>
        <v>3.7776735036802706E-2</v>
      </c>
      <c r="L734">
        <f>Mapping!AC$2*Valeurs!L734/(SUMPRODUCT(Mapping!$S$2:$AL$2,Valeurs!$B734:$U734))</f>
        <v>0.12205847788839089</v>
      </c>
      <c r="M734">
        <f>Mapping!AD$2*Valeurs!M734/(SUMPRODUCT(Mapping!$S$2:$AL$2,Valeurs!$B734:$U734))</f>
        <v>6.3829209107565038E-2</v>
      </c>
      <c r="N734">
        <f>Mapping!AE$2*Valeurs!N734/(SUMPRODUCT(Mapping!$S$2:$AL$2,Valeurs!$B734:$U734))</f>
        <v>5.0224517548361644E-2</v>
      </c>
      <c r="O734">
        <f>Mapping!AF$2*Valeurs!O734/(SUMPRODUCT(Mapping!$S$2:$AL$2,Valeurs!$B734:$U734))</f>
        <v>2.636586587831961E-2</v>
      </c>
      <c r="P734">
        <f>Mapping!AG$2*Valeurs!P734/(SUMPRODUCT(Mapping!$S$2:$AL$2,Valeurs!$B734:$U734))</f>
        <v>6.0593148834427263E-2</v>
      </c>
      <c r="Q734">
        <f>Mapping!AH$2*Valeurs!Q734/(SUMPRODUCT(Mapping!$S$2:$AL$2,Valeurs!$B734:$U734))</f>
        <v>3.1609341352368321E-2</v>
      </c>
      <c r="R734">
        <f>Mapping!AI$2*Valeurs!R734/(SUMPRODUCT(Mapping!$S$2:$AL$2,Valeurs!$B734:$U734))</f>
        <v>7.2472345726077553E-2</v>
      </c>
      <c r="S734">
        <f>Mapping!AJ$2*Valeurs!S734/(SUMPRODUCT(Mapping!$S$2:$AL$2,Valeurs!$B734:$U734))</f>
        <v>2.8083986697170889E-2</v>
      </c>
      <c r="T734">
        <f>Mapping!AK$2*Valeurs!T734/(SUMPRODUCT(Mapping!$S$2:$AL$2,Valeurs!$B734:$U734))</f>
        <v>3.1946770124244357E-2</v>
      </c>
      <c r="U734">
        <f>Mapping!AL$2*Valeurs!U734/(SUMPRODUCT(Mapping!$S$2:$AL$2,Valeurs!$B734:$U734))</f>
        <v>5.1523135770655183E-2</v>
      </c>
      <c r="V734">
        <f>SUMPRODUCT(B734:U734,Rendements!B734:U734)</f>
        <v>-5.8827803622393451E-3</v>
      </c>
      <c r="W734">
        <f t="shared" si="11"/>
        <v>1.2502884830846235</v>
      </c>
    </row>
    <row r="735" spans="1:23" x14ac:dyDescent="0.25">
      <c r="A735" s="1" t="s">
        <v>754</v>
      </c>
      <c r="B735">
        <f>Mapping!S$2*Valeurs!B735/(SUMPRODUCT(Mapping!$S$2:$AL$2,Valeurs!$B735:$U735))</f>
        <v>5.5431577324845223E-2</v>
      </c>
      <c r="C735">
        <f>Mapping!T$2*Valeurs!C735/(SUMPRODUCT(Mapping!$S$2:$AL$2,Valeurs!$B735:$U735))</f>
        <v>4.8067597316686674E-2</v>
      </c>
      <c r="D735">
        <f>Mapping!U$2*Valeurs!D735/(SUMPRODUCT(Mapping!$S$2:$AL$2,Valeurs!$B735:$U735))</f>
        <v>3.1083234938080715E-2</v>
      </c>
      <c r="E735">
        <f>Mapping!V$2*Valeurs!E735/(SUMPRODUCT(Mapping!$S$2:$AL$2,Valeurs!$B735:$U735))</f>
        <v>4.4128154906465281E-2</v>
      </c>
      <c r="F735">
        <f>Mapping!W$2*Valeurs!F735/(SUMPRODUCT(Mapping!$S$2:$AL$2,Valeurs!$B735:$U735))</f>
        <v>5.420645191936229E-2</v>
      </c>
      <c r="G735">
        <f>Mapping!X$2*Valeurs!G735/(SUMPRODUCT(Mapping!$S$2:$AL$2,Valeurs!$B735:$U735))</f>
        <v>5.8977041747867207E-2</v>
      </c>
      <c r="H735">
        <f>Mapping!Y$2*Valeurs!H735/(SUMPRODUCT(Mapping!$S$2:$AL$2,Valeurs!$B735:$U735))</f>
        <v>6.1675324003786162E-2</v>
      </c>
      <c r="I735">
        <f>Mapping!Z$2*Valeurs!I735/(SUMPRODUCT(Mapping!$S$2:$AL$2,Valeurs!$B735:$U735))</f>
        <v>6.2552540841595977E-2</v>
      </c>
      <c r="J735">
        <f>Mapping!AA$2*Valeurs!J735/(SUMPRODUCT(Mapping!$S$2:$AL$2,Valeurs!$B735:$U735))</f>
        <v>5.3263327184428439E-3</v>
      </c>
      <c r="K735">
        <f>Mapping!AB$2*Valeurs!K735/(SUMPRODUCT(Mapping!$S$2:$AL$2,Valeurs!$B735:$U735))</f>
        <v>3.8399197695910881E-2</v>
      </c>
      <c r="L735">
        <f>Mapping!AC$2*Valeurs!L735/(SUMPRODUCT(Mapping!$S$2:$AL$2,Valeurs!$B735:$U735))</f>
        <v>0.12488372296609049</v>
      </c>
      <c r="M735">
        <f>Mapping!AD$2*Valeurs!M735/(SUMPRODUCT(Mapping!$S$2:$AL$2,Valeurs!$B735:$U735))</f>
        <v>6.2774931082844321E-2</v>
      </c>
      <c r="N735">
        <f>Mapping!AE$2*Valeurs!N735/(SUMPRODUCT(Mapping!$S$2:$AL$2,Valeurs!$B735:$U735))</f>
        <v>5.0125544798996981E-2</v>
      </c>
      <c r="O735">
        <f>Mapping!AF$2*Valeurs!O735/(SUMPRODUCT(Mapping!$S$2:$AL$2,Valeurs!$B735:$U735))</f>
        <v>2.6209508401812881E-2</v>
      </c>
      <c r="P735">
        <f>Mapping!AG$2*Valeurs!P735/(SUMPRODUCT(Mapping!$S$2:$AL$2,Valeurs!$B735:$U735))</f>
        <v>6.178157048727026E-2</v>
      </c>
      <c r="Q735">
        <f>Mapping!AH$2*Valeurs!Q735/(SUMPRODUCT(Mapping!$S$2:$AL$2,Valeurs!$B735:$U735))</f>
        <v>3.1515843281223782E-2</v>
      </c>
      <c r="R735">
        <f>Mapping!AI$2*Valeurs!R735/(SUMPRODUCT(Mapping!$S$2:$AL$2,Valeurs!$B735:$U735))</f>
        <v>7.1949183162112254E-2</v>
      </c>
      <c r="S735">
        <f>Mapping!AJ$2*Valeurs!S735/(SUMPRODUCT(Mapping!$S$2:$AL$2,Valeurs!$B735:$U735))</f>
        <v>2.7815651374734247E-2</v>
      </c>
      <c r="T735">
        <f>Mapping!AK$2*Valeurs!T735/(SUMPRODUCT(Mapping!$S$2:$AL$2,Valeurs!$B735:$U735))</f>
        <v>3.1716153135085745E-2</v>
      </c>
      <c r="U735">
        <f>Mapping!AL$2*Valeurs!U735/(SUMPRODUCT(Mapping!$S$2:$AL$2,Valeurs!$B735:$U735))</f>
        <v>5.1380437896785904E-2</v>
      </c>
      <c r="V735">
        <f>SUMPRODUCT(B735:U735,Rendements!B735:U735)</f>
        <v>7.4216808682167484E-3</v>
      </c>
      <c r="W735">
        <f t="shared" si="11"/>
        <v>1.2595677251992845</v>
      </c>
    </row>
    <row r="736" spans="1:23" x14ac:dyDescent="0.25">
      <c r="A736" s="1" t="s">
        <v>755</v>
      </c>
      <c r="B736">
        <f>Mapping!S$2*Valeurs!B736/(SUMPRODUCT(Mapping!$S$2:$AL$2,Valeurs!$B736:$U736))</f>
        <v>5.5431577324845223E-2</v>
      </c>
      <c r="C736">
        <f>Mapping!T$2*Valeurs!C736/(SUMPRODUCT(Mapping!$S$2:$AL$2,Valeurs!$B736:$U736))</f>
        <v>4.8067597316686674E-2</v>
      </c>
      <c r="D736">
        <f>Mapping!U$2*Valeurs!D736/(SUMPRODUCT(Mapping!$S$2:$AL$2,Valeurs!$B736:$U736))</f>
        <v>3.1083234938080715E-2</v>
      </c>
      <c r="E736">
        <f>Mapping!V$2*Valeurs!E736/(SUMPRODUCT(Mapping!$S$2:$AL$2,Valeurs!$B736:$U736))</f>
        <v>4.4128154906465281E-2</v>
      </c>
      <c r="F736">
        <f>Mapping!W$2*Valeurs!F736/(SUMPRODUCT(Mapping!$S$2:$AL$2,Valeurs!$B736:$U736))</f>
        <v>5.420645191936229E-2</v>
      </c>
      <c r="G736">
        <f>Mapping!X$2*Valeurs!G736/(SUMPRODUCT(Mapping!$S$2:$AL$2,Valeurs!$B736:$U736))</f>
        <v>5.8977041747867207E-2</v>
      </c>
      <c r="H736">
        <f>Mapping!Y$2*Valeurs!H736/(SUMPRODUCT(Mapping!$S$2:$AL$2,Valeurs!$B736:$U736))</f>
        <v>6.1675324003786162E-2</v>
      </c>
      <c r="I736">
        <f>Mapping!Z$2*Valeurs!I736/(SUMPRODUCT(Mapping!$S$2:$AL$2,Valeurs!$B736:$U736))</f>
        <v>6.2552540841595977E-2</v>
      </c>
      <c r="J736">
        <f>Mapping!AA$2*Valeurs!J736/(SUMPRODUCT(Mapping!$S$2:$AL$2,Valeurs!$B736:$U736))</f>
        <v>5.3263327184428439E-3</v>
      </c>
      <c r="K736">
        <f>Mapping!AB$2*Valeurs!K736/(SUMPRODUCT(Mapping!$S$2:$AL$2,Valeurs!$B736:$U736))</f>
        <v>3.8399197695910881E-2</v>
      </c>
      <c r="L736">
        <f>Mapping!AC$2*Valeurs!L736/(SUMPRODUCT(Mapping!$S$2:$AL$2,Valeurs!$B736:$U736))</f>
        <v>0.12488372296609049</v>
      </c>
      <c r="M736">
        <f>Mapping!AD$2*Valeurs!M736/(SUMPRODUCT(Mapping!$S$2:$AL$2,Valeurs!$B736:$U736))</f>
        <v>6.2774931082844321E-2</v>
      </c>
      <c r="N736">
        <f>Mapping!AE$2*Valeurs!N736/(SUMPRODUCT(Mapping!$S$2:$AL$2,Valeurs!$B736:$U736))</f>
        <v>5.0125544798996981E-2</v>
      </c>
      <c r="O736">
        <f>Mapping!AF$2*Valeurs!O736/(SUMPRODUCT(Mapping!$S$2:$AL$2,Valeurs!$B736:$U736))</f>
        <v>2.6209508401812881E-2</v>
      </c>
      <c r="P736">
        <f>Mapping!AG$2*Valeurs!P736/(SUMPRODUCT(Mapping!$S$2:$AL$2,Valeurs!$B736:$U736))</f>
        <v>6.178157048727026E-2</v>
      </c>
      <c r="Q736">
        <f>Mapping!AH$2*Valeurs!Q736/(SUMPRODUCT(Mapping!$S$2:$AL$2,Valeurs!$B736:$U736))</f>
        <v>3.1515843281223782E-2</v>
      </c>
      <c r="R736">
        <f>Mapping!AI$2*Valeurs!R736/(SUMPRODUCT(Mapping!$S$2:$AL$2,Valeurs!$B736:$U736))</f>
        <v>7.1949183162112254E-2</v>
      </c>
      <c r="S736">
        <f>Mapping!AJ$2*Valeurs!S736/(SUMPRODUCT(Mapping!$S$2:$AL$2,Valeurs!$B736:$U736))</f>
        <v>2.7815651374734247E-2</v>
      </c>
      <c r="T736">
        <f>Mapping!AK$2*Valeurs!T736/(SUMPRODUCT(Mapping!$S$2:$AL$2,Valeurs!$B736:$U736))</f>
        <v>3.1716153135085745E-2</v>
      </c>
      <c r="U736">
        <f>Mapping!AL$2*Valeurs!U736/(SUMPRODUCT(Mapping!$S$2:$AL$2,Valeurs!$B736:$U736))</f>
        <v>5.1380437896785904E-2</v>
      </c>
      <c r="V736">
        <f>SUMPRODUCT(B736:U736,Rendements!B736:U736)</f>
        <v>0</v>
      </c>
      <c r="W736">
        <f t="shared" si="11"/>
        <v>1.2595677251992845</v>
      </c>
    </row>
    <row r="737" spans="1:23" x14ac:dyDescent="0.25">
      <c r="A737" s="1" t="s">
        <v>756</v>
      </c>
      <c r="B737">
        <f>Mapping!S$2*Valeurs!B737/(SUMPRODUCT(Mapping!$S$2:$AL$2,Valeurs!$B737:$U737))</f>
        <v>5.5386579241719559E-2</v>
      </c>
      <c r="C737">
        <f>Mapping!T$2*Valeurs!C737/(SUMPRODUCT(Mapping!$S$2:$AL$2,Valeurs!$B737:$U737))</f>
        <v>4.8028577143635634E-2</v>
      </c>
      <c r="D737">
        <f>Mapping!U$2*Valeurs!D737/(SUMPRODUCT(Mapping!$S$2:$AL$2,Valeurs!$B737:$U737))</f>
        <v>3.1058002280865103E-2</v>
      </c>
      <c r="E737">
        <f>Mapping!V$2*Valeurs!E737/(SUMPRODUCT(Mapping!$S$2:$AL$2,Valeurs!$B737:$U737))</f>
        <v>4.4092332682410085E-2</v>
      </c>
      <c r="F737">
        <f>Mapping!W$2*Valeurs!F737/(SUMPRODUCT(Mapping!$S$2:$AL$2,Valeurs!$B737:$U737))</f>
        <v>5.4162448364942023E-2</v>
      </c>
      <c r="G737">
        <f>Mapping!X$2*Valeurs!G737/(SUMPRODUCT(Mapping!$S$2:$AL$2,Valeurs!$B737:$U737))</f>
        <v>5.8929165538039653E-2</v>
      </c>
      <c r="H737">
        <f>Mapping!Y$2*Valeurs!H737/(SUMPRODUCT(Mapping!$S$2:$AL$2,Valeurs!$B737:$U737))</f>
        <v>6.1625257390309496E-2</v>
      </c>
      <c r="I737">
        <f>Mapping!Z$2*Valeurs!I737/(SUMPRODUCT(Mapping!$S$2:$AL$2,Valeurs!$B737:$U737))</f>
        <v>6.2501762123609722E-2</v>
      </c>
      <c r="J737">
        <f>Mapping!AA$2*Valeurs!J737/(SUMPRODUCT(Mapping!$S$2:$AL$2,Valeurs!$B737:$U737))</f>
        <v>5.3220089237037025E-3</v>
      </c>
      <c r="K737">
        <f>Mapping!AB$2*Valeurs!K737/(SUMPRODUCT(Mapping!$S$2:$AL$2,Valeurs!$B737:$U737))</f>
        <v>3.8368026107923156E-2</v>
      </c>
      <c r="L737">
        <f>Mapping!AC$2*Valeurs!L737/(SUMPRODUCT(Mapping!$S$2:$AL$2,Valeurs!$B737:$U737))</f>
        <v>0.12478234522404756</v>
      </c>
      <c r="M737">
        <f>Mapping!AD$2*Valeurs!M737/(SUMPRODUCT(Mapping!$S$2:$AL$2,Valeurs!$B737:$U737))</f>
        <v>6.2723971833560821E-2</v>
      </c>
      <c r="N737">
        <f>Mapping!AE$2*Valeurs!N737/(SUMPRODUCT(Mapping!$S$2:$AL$2,Valeurs!$B737:$U737))</f>
        <v>5.0084854031379702E-2</v>
      </c>
      <c r="O737">
        <f>Mapping!AF$2*Valeurs!O737/(SUMPRODUCT(Mapping!$S$2:$AL$2,Valeurs!$B737:$U737))</f>
        <v>2.6188232124018437E-2</v>
      </c>
      <c r="P737">
        <f>Mapping!AG$2*Valeurs!P737/(SUMPRODUCT(Mapping!$S$2:$AL$2,Valeurs!$B737:$U737))</f>
        <v>6.1668936433406631E-2</v>
      </c>
      <c r="Q737">
        <f>Mapping!AH$2*Valeurs!Q737/(SUMPRODUCT(Mapping!$S$2:$AL$2,Valeurs!$B737:$U737))</f>
        <v>3.1624833200778454E-2</v>
      </c>
      <c r="R737">
        <f>Mapping!AI$2*Valeurs!R737/(SUMPRODUCT(Mapping!$S$2:$AL$2,Valeurs!$B737:$U737))</f>
        <v>7.3090695085656049E-2</v>
      </c>
      <c r="S737">
        <f>Mapping!AJ$2*Valeurs!S737/(SUMPRODUCT(Mapping!$S$2:$AL$2,Valeurs!$B737:$U737))</f>
        <v>2.7793071266911953E-2</v>
      </c>
      <c r="T737">
        <f>Mapping!AK$2*Valeurs!T737/(SUMPRODUCT(Mapping!$S$2:$AL$2,Valeurs!$B737:$U737))</f>
        <v>3.1230172567348915E-2</v>
      </c>
      <c r="U737">
        <f>Mapping!AL$2*Valeurs!U737/(SUMPRODUCT(Mapping!$S$2:$AL$2,Valeurs!$B737:$U737))</f>
        <v>5.1338728435733338E-2</v>
      </c>
      <c r="V737">
        <f>SUMPRODUCT(B737:U737,Rendements!B737:U737)</f>
        <v>8.3912697349793801E-4</v>
      </c>
      <c r="W737">
        <f t="shared" si="11"/>
        <v>1.2606246624524466</v>
      </c>
    </row>
    <row r="738" spans="1:23" x14ac:dyDescent="0.25">
      <c r="A738" s="1" t="s">
        <v>757</v>
      </c>
      <c r="B738">
        <f>Mapping!S$2*Valeurs!B738/(SUMPRODUCT(Mapping!$S$2:$AL$2,Valeurs!$B738:$U738))</f>
        <v>5.5491761921588598E-2</v>
      </c>
      <c r="C738">
        <f>Mapping!T$2*Valeurs!C738/(SUMPRODUCT(Mapping!$S$2:$AL$2,Valeurs!$B738:$U738))</f>
        <v>4.8106882578943168E-2</v>
      </c>
      <c r="D738">
        <f>Mapping!U$2*Valeurs!D738/(SUMPRODUCT(Mapping!$S$2:$AL$2,Valeurs!$B738:$U738))</f>
        <v>3.0986341450010557E-2</v>
      </c>
      <c r="E738">
        <f>Mapping!V$2*Valeurs!E738/(SUMPRODUCT(Mapping!$S$2:$AL$2,Valeurs!$B738:$U738))</f>
        <v>4.4331475466989914E-2</v>
      </c>
      <c r="F738">
        <f>Mapping!W$2*Valeurs!F738/(SUMPRODUCT(Mapping!$S$2:$AL$2,Valeurs!$B738:$U738))</f>
        <v>5.3783653364427073E-2</v>
      </c>
      <c r="G738">
        <f>Mapping!X$2*Valeurs!G738/(SUMPRODUCT(Mapping!$S$2:$AL$2,Valeurs!$B738:$U738))</f>
        <v>5.9123392743920013E-2</v>
      </c>
      <c r="H738">
        <f>Mapping!Y$2*Valeurs!H738/(SUMPRODUCT(Mapping!$S$2:$AL$2,Valeurs!$B738:$U738))</f>
        <v>6.1306631147212388E-2</v>
      </c>
      <c r="I738">
        <f>Mapping!Z$2*Valeurs!I738/(SUMPRODUCT(Mapping!$S$2:$AL$2,Valeurs!$B738:$U738))</f>
        <v>6.1931779566980351E-2</v>
      </c>
      <c r="J738">
        <f>Mapping!AA$2*Valeurs!J738/(SUMPRODUCT(Mapping!$S$2:$AL$2,Valeurs!$B738:$U738))</f>
        <v>5.309729332188479E-3</v>
      </c>
      <c r="K738">
        <f>Mapping!AB$2*Valeurs!K738/(SUMPRODUCT(Mapping!$S$2:$AL$2,Valeurs!$B738:$U738))</f>
        <v>3.8279498693819754E-2</v>
      </c>
      <c r="L738">
        <f>Mapping!AC$2*Valeurs!L738/(SUMPRODUCT(Mapping!$S$2:$AL$2,Valeurs!$B738:$U738))</f>
        <v>0.12469969909209218</v>
      </c>
      <c r="M738">
        <f>Mapping!AD$2*Valeurs!M738/(SUMPRODUCT(Mapping!$S$2:$AL$2,Valeurs!$B738:$U738))</f>
        <v>6.2465466945410379E-2</v>
      </c>
      <c r="N738">
        <f>Mapping!AE$2*Valeurs!N738/(SUMPRODUCT(Mapping!$S$2:$AL$2,Valeurs!$B738:$U738))</f>
        <v>5.0494823671291322E-2</v>
      </c>
      <c r="O738">
        <f>Mapping!AF$2*Valeurs!O738/(SUMPRODUCT(Mapping!$S$2:$AL$2,Valeurs!$B738:$U738))</f>
        <v>2.6610401404234436E-2</v>
      </c>
      <c r="P738">
        <f>Mapping!AG$2*Valeurs!P738/(SUMPRODUCT(Mapping!$S$2:$AL$2,Valeurs!$B738:$U738))</f>
        <v>6.2711049827670104E-2</v>
      </c>
      <c r="Q738">
        <f>Mapping!AH$2*Valeurs!Q738/(SUMPRODUCT(Mapping!$S$2:$AL$2,Valeurs!$B738:$U738))</f>
        <v>3.1417601254900805E-2</v>
      </c>
      <c r="R738">
        <f>Mapping!AI$2*Valeurs!R738/(SUMPRODUCT(Mapping!$S$2:$AL$2,Valeurs!$B738:$U738))</f>
        <v>7.2531676265562353E-2</v>
      </c>
      <c r="S738">
        <f>Mapping!AJ$2*Valeurs!S738/(SUMPRODUCT(Mapping!$S$2:$AL$2,Valeurs!$B738:$U738))</f>
        <v>2.7728943685202886E-2</v>
      </c>
      <c r="T738">
        <f>Mapping!AK$2*Valeurs!T738/(SUMPRODUCT(Mapping!$S$2:$AL$2,Valeurs!$B738:$U738))</f>
        <v>3.1108917461230123E-2</v>
      </c>
      <c r="U738">
        <f>Mapping!AL$2*Valeurs!U738/(SUMPRODUCT(Mapping!$S$2:$AL$2,Valeurs!$B738:$U738))</f>
        <v>5.1580274126324897E-2</v>
      </c>
      <c r="V738">
        <f>SUMPRODUCT(B738:U738,Rendements!B738:U738)</f>
        <v>2.3612081621235651E-3</v>
      </c>
      <c r="W738">
        <f t="shared" si="11"/>
        <v>1.2636012596948036</v>
      </c>
    </row>
    <row r="739" spans="1:23" x14ac:dyDescent="0.25">
      <c r="A739" s="1" t="s">
        <v>758</v>
      </c>
      <c r="B739">
        <f>Mapping!S$2*Valeurs!B739/(SUMPRODUCT(Mapping!$S$2:$AL$2,Valeurs!$B739:$U739))</f>
        <v>5.5407312490312215E-2</v>
      </c>
      <c r="C739">
        <f>Mapping!T$2*Valeurs!C739/(SUMPRODUCT(Mapping!$S$2:$AL$2,Valeurs!$B739:$U739))</f>
        <v>4.747335822258477E-2</v>
      </c>
      <c r="D739">
        <f>Mapping!U$2*Valeurs!D739/(SUMPRODUCT(Mapping!$S$2:$AL$2,Valeurs!$B739:$U739))</f>
        <v>3.0467033415637213E-2</v>
      </c>
      <c r="E739">
        <f>Mapping!V$2*Valeurs!E739/(SUMPRODUCT(Mapping!$S$2:$AL$2,Valeurs!$B739:$U739))</f>
        <v>4.3723386070669917E-2</v>
      </c>
      <c r="F739">
        <f>Mapping!W$2*Valeurs!F739/(SUMPRODUCT(Mapping!$S$2:$AL$2,Valeurs!$B739:$U739))</f>
        <v>5.3482555529522836E-2</v>
      </c>
      <c r="G739">
        <f>Mapping!X$2*Valeurs!G739/(SUMPRODUCT(Mapping!$S$2:$AL$2,Valeurs!$B739:$U739))</f>
        <v>5.9034536385125749E-2</v>
      </c>
      <c r="H739">
        <f>Mapping!Y$2*Valeurs!H739/(SUMPRODUCT(Mapping!$S$2:$AL$2,Valeurs!$B739:$U739))</f>
        <v>6.0751174508961288E-2</v>
      </c>
      <c r="I739">
        <f>Mapping!Z$2*Valeurs!I739/(SUMPRODUCT(Mapping!$S$2:$AL$2,Valeurs!$B739:$U739))</f>
        <v>6.1654563373161206E-2</v>
      </c>
      <c r="J739">
        <f>Mapping!AA$2*Valeurs!J739/(SUMPRODUCT(Mapping!$S$2:$AL$2,Valeurs!$B739:$U739))</f>
        <v>5.3571253608153766E-3</v>
      </c>
      <c r="K739">
        <f>Mapping!AB$2*Valeurs!K739/(SUMPRODUCT(Mapping!$S$2:$AL$2,Valeurs!$B739:$U739))</f>
        <v>3.8075199233520242E-2</v>
      </c>
      <c r="L739">
        <f>Mapping!AC$2*Valeurs!L739/(SUMPRODUCT(Mapping!$S$2:$AL$2,Valeurs!$B739:$U739))</f>
        <v>0.12562821265202778</v>
      </c>
      <c r="M739">
        <f>Mapping!AD$2*Valeurs!M739/(SUMPRODUCT(Mapping!$S$2:$AL$2,Valeurs!$B739:$U739))</f>
        <v>6.2581045666140311E-2</v>
      </c>
      <c r="N739">
        <f>Mapping!AE$2*Valeurs!N739/(SUMPRODUCT(Mapping!$S$2:$AL$2,Valeurs!$B739:$U739))</f>
        <v>5.0608552894009E-2</v>
      </c>
      <c r="O739">
        <f>Mapping!AF$2*Valeurs!O739/(SUMPRODUCT(Mapping!$S$2:$AL$2,Valeurs!$B739:$U739))</f>
        <v>2.6437069737892647E-2</v>
      </c>
      <c r="P739">
        <f>Mapping!AG$2*Valeurs!P739/(SUMPRODUCT(Mapping!$S$2:$AL$2,Valeurs!$B739:$U739))</f>
        <v>6.3251539601387241E-2</v>
      </c>
      <c r="Q739">
        <f>Mapping!AH$2*Valeurs!Q739/(SUMPRODUCT(Mapping!$S$2:$AL$2,Valeurs!$B739:$U739))</f>
        <v>3.1490355648024181E-2</v>
      </c>
      <c r="R739">
        <f>Mapping!AI$2*Valeurs!R739/(SUMPRODUCT(Mapping!$S$2:$AL$2,Valeurs!$B739:$U739))</f>
        <v>7.3745177186255284E-2</v>
      </c>
      <c r="S739">
        <f>Mapping!AJ$2*Valeurs!S739/(SUMPRODUCT(Mapping!$S$2:$AL$2,Valeurs!$B739:$U739))</f>
        <v>2.7385790295927588E-2</v>
      </c>
      <c r="T739">
        <f>Mapping!AK$2*Valeurs!T739/(SUMPRODUCT(Mapping!$S$2:$AL$2,Valeurs!$B739:$U739))</f>
        <v>3.1281765822500078E-2</v>
      </c>
      <c r="U739">
        <f>Mapping!AL$2*Valeurs!U739/(SUMPRODUCT(Mapping!$S$2:$AL$2,Valeurs!$B739:$U739))</f>
        <v>5.2164245905525153E-2</v>
      </c>
      <c r="V739">
        <f>SUMPRODUCT(B739:U739,Rendements!B739:U739)</f>
        <v>-6.4939487393625914E-3</v>
      </c>
      <c r="W739">
        <f t="shared" si="11"/>
        <v>1.2553954978873516</v>
      </c>
    </row>
    <row r="740" spans="1:23" x14ac:dyDescent="0.25">
      <c r="A740" s="1" t="s">
        <v>759</v>
      </c>
      <c r="B740">
        <f>Mapping!S$2*Valeurs!B740/(SUMPRODUCT(Mapping!$S$2:$AL$2,Valeurs!$B740:$U740))</f>
        <v>5.5496081009830271E-2</v>
      </c>
      <c r="C740">
        <f>Mapping!T$2*Valeurs!C740/(SUMPRODUCT(Mapping!$S$2:$AL$2,Valeurs!$B740:$U740))</f>
        <v>4.7297248058940408E-2</v>
      </c>
      <c r="D740">
        <f>Mapping!U$2*Valeurs!D740/(SUMPRODUCT(Mapping!$S$2:$AL$2,Valeurs!$B740:$U740))</f>
        <v>3.0638894775584711E-2</v>
      </c>
      <c r="E740">
        <f>Mapping!V$2*Valeurs!E740/(SUMPRODUCT(Mapping!$S$2:$AL$2,Valeurs!$B740:$U740))</f>
        <v>4.3845980481892942E-2</v>
      </c>
      <c r="F740">
        <f>Mapping!W$2*Valeurs!F740/(SUMPRODUCT(Mapping!$S$2:$AL$2,Valeurs!$B740:$U740))</f>
        <v>5.3740623177262296E-2</v>
      </c>
      <c r="G740">
        <f>Mapping!X$2*Valeurs!G740/(SUMPRODUCT(Mapping!$S$2:$AL$2,Valeurs!$B740:$U740))</f>
        <v>5.9341205844015713E-2</v>
      </c>
      <c r="H740">
        <f>Mapping!Y$2*Valeurs!H740/(SUMPRODUCT(Mapping!$S$2:$AL$2,Valeurs!$B740:$U740))</f>
        <v>6.0848217900195567E-2</v>
      </c>
      <c r="I740">
        <f>Mapping!Z$2*Valeurs!I740/(SUMPRODUCT(Mapping!$S$2:$AL$2,Valeurs!$B740:$U740))</f>
        <v>6.1156345885578327E-2</v>
      </c>
      <c r="J740">
        <f>Mapping!AA$2*Valeurs!J740/(SUMPRODUCT(Mapping!$S$2:$AL$2,Valeurs!$B740:$U740))</f>
        <v>5.3809860559544346E-3</v>
      </c>
      <c r="K740">
        <f>Mapping!AB$2*Valeurs!K740/(SUMPRODUCT(Mapping!$S$2:$AL$2,Valeurs!$B740:$U740))</f>
        <v>3.8468795902832018E-2</v>
      </c>
      <c r="L740">
        <f>Mapping!AC$2*Valeurs!L740/(SUMPRODUCT(Mapping!$S$2:$AL$2,Valeurs!$B740:$U740))</f>
        <v>0.1259227749753602</v>
      </c>
      <c r="M740">
        <f>Mapping!AD$2*Valeurs!M740/(SUMPRODUCT(Mapping!$S$2:$AL$2,Valeurs!$B740:$U740))</f>
        <v>6.1153364515616676E-2</v>
      </c>
      <c r="N740">
        <f>Mapping!AE$2*Valeurs!N740/(SUMPRODUCT(Mapping!$S$2:$AL$2,Valeurs!$B740:$U740))</f>
        <v>4.9941193284294902E-2</v>
      </c>
      <c r="O740">
        <f>Mapping!AF$2*Valeurs!O740/(SUMPRODUCT(Mapping!$S$2:$AL$2,Valeurs!$B740:$U740))</f>
        <v>2.6246367997295753E-2</v>
      </c>
      <c r="P740">
        <f>Mapping!AG$2*Valeurs!P740/(SUMPRODUCT(Mapping!$S$2:$AL$2,Valeurs!$B740:$U740))</f>
        <v>6.3745752322528076E-2</v>
      </c>
      <c r="Q740">
        <f>Mapping!AH$2*Valeurs!Q740/(SUMPRODUCT(Mapping!$S$2:$AL$2,Valeurs!$B740:$U740))</f>
        <v>3.1486511012385553E-2</v>
      </c>
      <c r="R740">
        <f>Mapping!AI$2*Valeurs!R740/(SUMPRODUCT(Mapping!$S$2:$AL$2,Valeurs!$B740:$U740))</f>
        <v>7.4102890005564873E-2</v>
      </c>
      <c r="S740">
        <f>Mapping!AJ$2*Valeurs!S740/(SUMPRODUCT(Mapping!$S$2:$AL$2,Valeurs!$B740:$U740))</f>
        <v>2.7382446783820562E-2</v>
      </c>
      <c r="T740">
        <f>Mapping!AK$2*Valeurs!T740/(SUMPRODUCT(Mapping!$S$2:$AL$2,Valeurs!$B740:$U740))</f>
        <v>3.1343968704431832E-2</v>
      </c>
      <c r="U740">
        <f>Mapping!AL$2*Valeurs!U740/(SUMPRODUCT(Mapping!$S$2:$AL$2,Valeurs!$B740:$U740))</f>
        <v>5.2460351306614861E-2</v>
      </c>
      <c r="V740">
        <f>SUMPRODUCT(B740:U740,Rendements!B740:U740)</f>
        <v>1.8625382142870521E-4</v>
      </c>
      <c r="W740">
        <f t="shared" si="11"/>
        <v>1.2556293200962376</v>
      </c>
    </row>
    <row r="741" spans="1:23" x14ac:dyDescent="0.25">
      <c r="A741" s="1" t="s">
        <v>760</v>
      </c>
      <c r="B741">
        <f>Mapping!S$2*Valeurs!B741/(SUMPRODUCT(Mapping!$S$2:$AL$2,Valeurs!$B741:$U741))</f>
        <v>5.5988346127657809E-2</v>
      </c>
      <c r="C741">
        <f>Mapping!T$2*Valeurs!C741/(SUMPRODUCT(Mapping!$S$2:$AL$2,Valeurs!$B741:$U741))</f>
        <v>4.712296850211662E-2</v>
      </c>
      <c r="D741">
        <f>Mapping!U$2*Valeurs!D741/(SUMPRODUCT(Mapping!$S$2:$AL$2,Valeurs!$B741:$U741))</f>
        <v>3.0851234088408751E-2</v>
      </c>
      <c r="E741">
        <f>Mapping!V$2*Valeurs!E741/(SUMPRODUCT(Mapping!$S$2:$AL$2,Valeurs!$B741:$U741))</f>
        <v>4.3339366734162998E-2</v>
      </c>
      <c r="F741">
        <f>Mapping!W$2*Valeurs!F741/(SUMPRODUCT(Mapping!$S$2:$AL$2,Valeurs!$B741:$U741))</f>
        <v>5.3384523065481339E-2</v>
      </c>
      <c r="G741">
        <f>Mapping!X$2*Valeurs!G741/(SUMPRODUCT(Mapping!$S$2:$AL$2,Valeurs!$B741:$U741))</f>
        <v>5.8728034471879804E-2</v>
      </c>
      <c r="H741">
        <f>Mapping!Y$2*Valeurs!H741/(SUMPRODUCT(Mapping!$S$2:$AL$2,Valeurs!$B741:$U741))</f>
        <v>6.0376960716976472E-2</v>
      </c>
      <c r="I741">
        <f>Mapping!Z$2*Valeurs!I741/(SUMPRODUCT(Mapping!$S$2:$AL$2,Valeurs!$B741:$U741))</f>
        <v>6.0983660895287325E-2</v>
      </c>
      <c r="J741">
        <f>Mapping!AA$2*Valeurs!J741/(SUMPRODUCT(Mapping!$S$2:$AL$2,Valeurs!$B741:$U741))</f>
        <v>5.3587703252530603E-3</v>
      </c>
      <c r="K741">
        <f>Mapping!AB$2*Valeurs!K741/(SUMPRODUCT(Mapping!$S$2:$AL$2,Valeurs!$B741:$U741))</f>
        <v>3.8862504753860959E-2</v>
      </c>
      <c r="L741">
        <f>Mapping!AC$2*Valeurs!L741/(SUMPRODUCT(Mapping!$S$2:$AL$2,Valeurs!$B741:$U741))</f>
        <v>0.12721064304489194</v>
      </c>
      <c r="M741">
        <f>Mapping!AD$2*Valeurs!M741/(SUMPRODUCT(Mapping!$S$2:$AL$2,Valeurs!$B741:$U741))</f>
        <v>6.1157520089837436E-2</v>
      </c>
      <c r="N741">
        <f>Mapping!AE$2*Valeurs!N741/(SUMPRODUCT(Mapping!$S$2:$AL$2,Valeurs!$B741:$U741))</f>
        <v>4.9735979767139324E-2</v>
      </c>
      <c r="O741">
        <f>Mapping!AF$2*Valeurs!O741/(SUMPRODUCT(Mapping!$S$2:$AL$2,Valeurs!$B741:$U741))</f>
        <v>2.6098511025371966E-2</v>
      </c>
      <c r="P741">
        <f>Mapping!AG$2*Valeurs!P741/(SUMPRODUCT(Mapping!$S$2:$AL$2,Valeurs!$B741:$U741))</f>
        <v>6.3821793938940399E-2</v>
      </c>
      <c r="Q741">
        <f>Mapping!AH$2*Valeurs!Q741/(SUMPRODUCT(Mapping!$S$2:$AL$2,Valeurs!$B741:$U741))</f>
        <v>3.1929960255073379E-2</v>
      </c>
      <c r="R741">
        <f>Mapping!AI$2*Valeurs!R741/(SUMPRODUCT(Mapping!$S$2:$AL$2,Valeurs!$B741:$U741))</f>
        <v>7.4505989769444683E-2</v>
      </c>
      <c r="S741">
        <f>Mapping!AJ$2*Valeurs!S741/(SUMPRODUCT(Mapping!$S$2:$AL$2,Valeurs!$B741:$U741))</f>
        <v>2.781052126245229E-2</v>
      </c>
      <c r="T741">
        <f>Mapping!AK$2*Valeurs!T741/(SUMPRODUCT(Mapping!$S$2:$AL$2,Valeurs!$B741:$U741))</f>
        <v>3.0869077322888086E-2</v>
      </c>
      <c r="U741">
        <f>Mapping!AL$2*Valeurs!U741/(SUMPRODUCT(Mapping!$S$2:$AL$2,Valeurs!$B741:$U741))</f>
        <v>5.186363384287513E-2</v>
      </c>
      <c r="V741">
        <f>SUMPRODUCT(B741:U741,Rendements!B741:U741)</f>
        <v>-1.1182156596144413E-3</v>
      </c>
      <c r="W741">
        <f t="shared" si="11"/>
        <v>1.2542252557278351</v>
      </c>
    </row>
    <row r="742" spans="1:23" x14ac:dyDescent="0.25">
      <c r="A742" s="1" t="s">
        <v>761</v>
      </c>
      <c r="B742">
        <f>Mapping!S$2*Valeurs!B742/(SUMPRODUCT(Mapping!$S$2:$AL$2,Valeurs!$B742:$U742))</f>
        <v>5.5988346127657809E-2</v>
      </c>
      <c r="C742">
        <f>Mapping!T$2*Valeurs!C742/(SUMPRODUCT(Mapping!$S$2:$AL$2,Valeurs!$B742:$U742))</f>
        <v>4.712296850211662E-2</v>
      </c>
      <c r="D742">
        <f>Mapping!U$2*Valeurs!D742/(SUMPRODUCT(Mapping!$S$2:$AL$2,Valeurs!$B742:$U742))</f>
        <v>3.0851234088408751E-2</v>
      </c>
      <c r="E742">
        <f>Mapping!V$2*Valeurs!E742/(SUMPRODUCT(Mapping!$S$2:$AL$2,Valeurs!$B742:$U742))</f>
        <v>4.3339366734162998E-2</v>
      </c>
      <c r="F742">
        <f>Mapping!W$2*Valeurs!F742/(SUMPRODUCT(Mapping!$S$2:$AL$2,Valeurs!$B742:$U742))</f>
        <v>5.3384523065481339E-2</v>
      </c>
      <c r="G742">
        <f>Mapping!X$2*Valeurs!G742/(SUMPRODUCT(Mapping!$S$2:$AL$2,Valeurs!$B742:$U742))</f>
        <v>5.8728034471879804E-2</v>
      </c>
      <c r="H742">
        <f>Mapping!Y$2*Valeurs!H742/(SUMPRODUCT(Mapping!$S$2:$AL$2,Valeurs!$B742:$U742))</f>
        <v>6.0376960716976472E-2</v>
      </c>
      <c r="I742">
        <f>Mapping!Z$2*Valeurs!I742/(SUMPRODUCT(Mapping!$S$2:$AL$2,Valeurs!$B742:$U742))</f>
        <v>6.0983660895287325E-2</v>
      </c>
      <c r="J742">
        <f>Mapping!AA$2*Valeurs!J742/(SUMPRODUCT(Mapping!$S$2:$AL$2,Valeurs!$B742:$U742))</f>
        <v>5.3587703252530603E-3</v>
      </c>
      <c r="K742">
        <f>Mapping!AB$2*Valeurs!K742/(SUMPRODUCT(Mapping!$S$2:$AL$2,Valeurs!$B742:$U742))</f>
        <v>3.8862504753860959E-2</v>
      </c>
      <c r="L742">
        <f>Mapping!AC$2*Valeurs!L742/(SUMPRODUCT(Mapping!$S$2:$AL$2,Valeurs!$B742:$U742))</f>
        <v>0.12721064304489194</v>
      </c>
      <c r="M742">
        <f>Mapping!AD$2*Valeurs!M742/(SUMPRODUCT(Mapping!$S$2:$AL$2,Valeurs!$B742:$U742))</f>
        <v>6.1157520089837436E-2</v>
      </c>
      <c r="N742">
        <f>Mapping!AE$2*Valeurs!N742/(SUMPRODUCT(Mapping!$S$2:$AL$2,Valeurs!$B742:$U742))</f>
        <v>4.9735979767139324E-2</v>
      </c>
      <c r="O742">
        <f>Mapping!AF$2*Valeurs!O742/(SUMPRODUCT(Mapping!$S$2:$AL$2,Valeurs!$B742:$U742))</f>
        <v>2.6098511025371966E-2</v>
      </c>
      <c r="P742">
        <f>Mapping!AG$2*Valeurs!P742/(SUMPRODUCT(Mapping!$S$2:$AL$2,Valeurs!$B742:$U742))</f>
        <v>6.3821793938940399E-2</v>
      </c>
      <c r="Q742">
        <f>Mapping!AH$2*Valeurs!Q742/(SUMPRODUCT(Mapping!$S$2:$AL$2,Valeurs!$B742:$U742))</f>
        <v>3.1929960255073379E-2</v>
      </c>
      <c r="R742">
        <f>Mapping!AI$2*Valeurs!R742/(SUMPRODUCT(Mapping!$S$2:$AL$2,Valeurs!$B742:$U742))</f>
        <v>7.4505989769444683E-2</v>
      </c>
      <c r="S742">
        <f>Mapping!AJ$2*Valeurs!S742/(SUMPRODUCT(Mapping!$S$2:$AL$2,Valeurs!$B742:$U742))</f>
        <v>2.781052126245229E-2</v>
      </c>
      <c r="T742">
        <f>Mapping!AK$2*Valeurs!T742/(SUMPRODUCT(Mapping!$S$2:$AL$2,Valeurs!$B742:$U742))</f>
        <v>3.0869077322888086E-2</v>
      </c>
      <c r="U742">
        <f>Mapping!AL$2*Valeurs!U742/(SUMPRODUCT(Mapping!$S$2:$AL$2,Valeurs!$B742:$U742))</f>
        <v>5.186363384287513E-2</v>
      </c>
      <c r="V742">
        <f>SUMPRODUCT(B742:U742,Rendements!B742:U742)</f>
        <v>0</v>
      </c>
      <c r="W742">
        <f t="shared" si="11"/>
        <v>1.2542252557278351</v>
      </c>
    </row>
    <row r="743" spans="1:23" x14ac:dyDescent="0.25">
      <c r="A743" s="1" t="s">
        <v>762</v>
      </c>
      <c r="B743">
        <f>Mapping!S$2*Valeurs!B743/(SUMPRODUCT(Mapping!$S$2:$AL$2,Valeurs!$B743:$U743))</f>
        <v>5.5988346127657809E-2</v>
      </c>
      <c r="C743">
        <f>Mapping!T$2*Valeurs!C743/(SUMPRODUCT(Mapping!$S$2:$AL$2,Valeurs!$B743:$U743))</f>
        <v>4.712296850211662E-2</v>
      </c>
      <c r="D743">
        <f>Mapping!U$2*Valeurs!D743/(SUMPRODUCT(Mapping!$S$2:$AL$2,Valeurs!$B743:$U743))</f>
        <v>3.0851234088408751E-2</v>
      </c>
      <c r="E743">
        <f>Mapping!V$2*Valeurs!E743/(SUMPRODUCT(Mapping!$S$2:$AL$2,Valeurs!$B743:$U743))</f>
        <v>4.3339366734162998E-2</v>
      </c>
      <c r="F743">
        <f>Mapping!W$2*Valeurs!F743/(SUMPRODUCT(Mapping!$S$2:$AL$2,Valeurs!$B743:$U743))</f>
        <v>5.3384523065481339E-2</v>
      </c>
      <c r="G743">
        <f>Mapping!X$2*Valeurs!G743/(SUMPRODUCT(Mapping!$S$2:$AL$2,Valeurs!$B743:$U743))</f>
        <v>5.8728034471879804E-2</v>
      </c>
      <c r="H743">
        <f>Mapping!Y$2*Valeurs!H743/(SUMPRODUCT(Mapping!$S$2:$AL$2,Valeurs!$B743:$U743))</f>
        <v>6.0376960716976472E-2</v>
      </c>
      <c r="I743">
        <f>Mapping!Z$2*Valeurs!I743/(SUMPRODUCT(Mapping!$S$2:$AL$2,Valeurs!$B743:$U743))</f>
        <v>6.0983660895287325E-2</v>
      </c>
      <c r="J743">
        <f>Mapping!AA$2*Valeurs!J743/(SUMPRODUCT(Mapping!$S$2:$AL$2,Valeurs!$B743:$U743))</f>
        <v>5.3587703252530603E-3</v>
      </c>
      <c r="K743">
        <f>Mapping!AB$2*Valeurs!K743/(SUMPRODUCT(Mapping!$S$2:$AL$2,Valeurs!$B743:$U743))</f>
        <v>3.8862504753860959E-2</v>
      </c>
      <c r="L743">
        <f>Mapping!AC$2*Valeurs!L743/(SUMPRODUCT(Mapping!$S$2:$AL$2,Valeurs!$B743:$U743))</f>
        <v>0.12721064304489194</v>
      </c>
      <c r="M743">
        <f>Mapping!AD$2*Valeurs!M743/(SUMPRODUCT(Mapping!$S$2:$AL$2,Valeurs!$B743:$U743))</f>
        <v>6.1157520089837436E-2</v>
      </c>
      <c r="N743">
        <f>Mapping!AE$2*Valeurs!N743/(SUMPRODUCT(Mapping!$S$2:$AL$2,Valeurs!$B743:$U743))</f>
        <v>4.9735979767139324E-2</v>
      </c>
      <c r="O743">
        <f>Mapping!AF$2*Valeurs!O743/(SUMPRODUCT(Mapping!$S$2:$AL$2,Valeurs!$B743:$U743))</f>
        <v>2.6098511025371966E-2</v>
      </c>
      <c r="P743">
        <f>Mapping!AG$2*Valeurs!P743/(SUMPRODUCT(Mapping!$S$2:$AL$2,Valeurs!$B743:$U743))</f>
        <v>6.3821793938940399E-2</v>
      </c>
      <c r="Q743">
        <f>Mapping!AH$2*Valeurs!Q743/(SUMPRODUCT(Mapping!$S$2:$AL$2,Valeurs!$B743:$U743))</f>
        <v>3.1929960255073379E-2</v>
      </c>
      <c r="R743">
        <f>Mapping!AI$2*Valeurs!R743/(SUMPRODUCT(Mapping!$S$2:$AL$2,Valeurs!$B743:$U743))</f>
        <v>7.4505989769444683E-2</v>
      </c>
      <c r="S743">
        <f>Mapping!AJ$2*Valeurs!S743/(SUMPRODUCT(Mapping!$S$2:$AL$2,Valeurs!$B743:$U743))</f>
        <v>2.781052126245229E-2</v>
      </c>
      <c r="T743">
        <f>Mapping!AK$2*Valeurs!T743/(SUMPRODUCT(Mapping!$S$2:$AL$2,Valeurs!$B743:$U743))</f>
        <v>3.0869077322888086E-2</v>
      </c>
      <c r="U743">
        <f>Mapping!AL$2*Valeurs!U743/(SUMPRODUCT(Mapping!$S$2:$AL$2,Valeurs!$B743:$U743))</f>
        <v>5.186363384287513E-2</v>
      </c>
      <c r="V743">
        <f>SUMPRODUCT(B743:U743,Rendements!B743:U743)</f>
        <v>0</v>
      </c>
      <c r="W743">
        <f t="shared" si="11"/>
        <v>1.2542252557278351</v>
      </c>
    </row>
    <row r="744" spans="1:23" x14ac:dyDescent="0.25">
      <c r="A744" s="1" t="s">
        <v>763</v>
      </c>
      <c r="B744">
        <f>Mapping!S$2*Valeurs!B744/(SUMPRODUCT(Mapping!$S$2:$AL$2,Valeurs!$B744:$U744))</f>
        <v>5.5678305436731267E-2</v>
      </c>
      <c r="C744">
        <f>Mapping!T$2*Valeurs!C744/(SUMPRODUCT(Mapping!$S$2:$AL$2,Valeurs!$B744:$U744))</f>
        <v>4.6862020667015475E-2</v>
      </c>
      <c r="D744">
        <f>Mapping!U$2*Valeurs!D744/(SUMPRODUCT(Mapping!$S$2:$AL$2,Valeurs!$B744:$U744))</f>
        <v>3.0680392500930929E-2</v>
      </c>
      <c r="E744">
        <f>Mapping!V$2*Valeurs!E744/(SUMPRODUCT(Mapping!$S$2:$AL$2,Valeurs!$B744:$U744))</f>
        <v>4.3099370946897884E-2</v>
      </c>
      <c r="F744">
        <f>Mapping!W$2*Valeurs!F744/(SUMPRODUCT(Mapping!$S$2:$AL$2,Valeurs!$B744:$U744))</f>
        <v>5.3088901287723027E-2</v>
      </c>
      <c r="G744">
        <f>Mapping!X$2*Valeurs!G744/(SUMPRODUCT(Mapping!$S$2:$AL$2,Valeurs!$B744:$U744))</f>
        <v>5.8402822501108176E-2</v>
      </c>
      <c r="H744">
        <f>Mapping!Y$2*Valeurs!H744/(SUMPRODUCT(Mapping!$S$2:$AL$2,Valeurs!$B744:$U744))</f>
        <v>6.0042617663262139E-2</v>
      </c>
      <c r="I744">
        <f>Mapping!Z$2*Valeurs!I744/(SUMPRODUCT(Mapping!$S$2:$AL$2,Valeurs!$B744:$U744))</f>
        <v>6.064595818272471E-2</v>
      </c>
      <c r="J744">
        <f>Mapping!AA$2*Valeurs!J744/(SUMPRODUCT(Mapping!$S$2:$AL$2,Valeurs!$B744:$U744))</f>
        <v>5.3290956345527869E-3</v>
      </c>
      <c r="K744">
        <f>Mapping!AB$2*Valeurs!K744/(SUMPRODUCT(Mapping!$S$2:$AL$2,Valeurs!$B744:$U744))</f>
        <v>3.8647300007545529E-2</v>
      </c>
      <c r="L744">
        <f>Mapping!AC$2*Valeurs!L744/(SUMPRODUCT(Mapping!$S$2:$AL$2,Valeurs!$B744:$U744))</f>
        <v>0.12979742050870355</v>
      </c>
      <c r="M744">
        <f>Mapping!AD$2*Valeurs!M744/(SUMPRODUCT(Mapping!$S$2:$AL$2,Valeurs!$B744:$U744))</f>
        <v>6.2825625971662941E-2</v>
      </c>
      <c r="N744">
        <f>Mapping!AE$2*Valeurs!N744/(SUMPRODUCT(Mapping!$S$2:$AL$2,Valeurs!$B744:$U744))</f>
        <v>5.0074979059312484E-2</v>
      </c>
      <c r="O744">
        <f>Mapping!AF$2*Valeurs!O744/(SUMPRODUCT(Mapping!$S$2:$AL$2,Valeurs!$B744:$U744))</f>
        <v>2.5953988085329928E-2</v>
      </c>
      <c r="P744">
        <f>Mapping!AG$2*Valeurs!P744/(SUMPRODUCT(Mapping!$S$2:$AL$2,Valeurs!$B744:$U744))</f>
        <v>6.3093561562816938E-2</v>
      </c>
      <c r="Q744">
        <f>Mapping!AH$2*Valeurs!Q744/(SUMPRODUCT(Mapping!$S$2:$AL$2,Valeurs!$B744:$U744))</f>
        <v>3.1753145120792255E-2</v>
      </c>
      <c r="R744">
        <f>Mapping!AI$2*Valeurs!R744/(SUMPRODUCT(Mapping!$S$2:$AL$2,Valeurs!$B744:$U744))</f>
        <v>7.4093405898979656E-2</v>
      </c>
      <c r="S744">
        <f>Mapping!AJ$2*Valeurs!S744/(SUMPRODUCT(Mapping!$S$2:$AL$2,Valeurs!$B744:$U744))</f>
        <v>2.7656517905975599E-2</v>
      </c>
      <c r="T744">
        <f>Mapping!AK$2*Valeurs!T744/(SUMPRODUCT(Mapping!$S$2:$AL$2,Valeurs!$B744:$U744))</f>
        <v>3.0698136926834391E-2</v>
      </c>
      <c r="U744">
        <f>Mapping!AL$2*Valeurs!U744/(SUMPRODUCT(Mapping!$S$2:$AL$2,Valeurs!$B744:$U744))</f>
        <v>5.1576434131100413E-2</v>
      </c>
      <c r="V744">
        <f>SUMPRODUCT(B744:U744,Rendements!B744:U744)</f>
        <v>5.6992796504366635E-3</v>
      </c>
      <c r="W744">
        <f t="shared" si="11"/>
        <v>1.2613734362048685</v>
      </c>
    </row>
    <row r="745" spans="1:23" x14ac:dyDescent="0.25">
      <c r="A745" s="1" t="s">
        <v>764</v>
      </c>
      <c r="B745">
        <f>Mapping!S$2*Valeurs!B745/(SUMPRODUCT(Mapping!$S$2:$AL$2,Valeurs!$B745:$U745))</f>
        <v>5.5565185726742607E-2</v>
      </c>
      <c r="C745">
        <f>Mapping!T$2*Valeurs!C745/(SUMPRODUCT(Mapping!$S$2:$AL$2,Valeurs!$B745:$U745))</f>
        <v>4.6426907367691658E-2</v>
      </c>
      <c r="D745">
        <f>Mapping!U$2*Valeurs!D745/(SUMPRODUCT(Mapping!$S$2:$AL$2,Valeurs!$B745:$U745))</f>
        <v>3.0241642941767385E-2</v>
      </c>
      <c r="E745">
        <f>Mapping!V$2*Valeurs!E745/(SUMPRODUCT(Mapping!$S$2:$AL$2,Valeurs!$B745:$U745))</f>
        <v>4.3248792178861524E-2</v>
      </c>
      <c r="F745">
        <f>Mapping!W$2*Valeurs!F745/(SUMPRODUCT(Mapping!$S$2:$AL$2,Valeurs!$B745:$U745))</f>
        <v>5.353915946348909E-2</v>
      </c>
      <c r="G745">
        <f>Mapping!X$2*Valeurs!G745/(SUMPRODUCT(Mapping!$S$2:$AL$2,Valeurs!$B745:$U745))</f>
        <v>5.8845170574803381E-2</v>
      </c>
      <c r="H745">
        <f>Mapping!Y$2*Valeurs!H745/(SUMPRODUCT(Mapping!$S$2:$AL$2,Valeurs!$B745:$U745))</f>
        <v>6.0440776336300503E-2</v>
      </c>
      <c r="I745">
        <f>Mapping!Z$2*Valeurs!I745/(SUMPRODUCT(Mapping!$S$2:$AL$2,Valeurs!$B745:$U745))</f>
        <v>6.060558082365855E-2</v>
      </c>
      <c r="J745">
        <f>Mapping!AA$2*Valeurs!J745/(SUMPRODUCT(Mapping!$S$2:$AL$2,Valeurs!$B745:$U745))</f>
        <v>5.2507260756896844E-3</v>
      </c>
      <c r="K745">
        <f>Mapping!AB$2*Valeurs!K745/(SUMPRODUCT(Mapping!$S$2:$AL$2,Valeurs!$B745:$U745))</f>
        <v>3.788639024148819E-2</v>
      </c>
      <c r="L745">
        <f>Mapping!AC$2*Valeurs!L745/(SUMPRODUCT(Mapping!$S$2:$AL$2,Valeurs!$B745:$U745))</f>
        <v>0.12857245987766378</v>
      </c>
      <c r="M745">
        <f>Mapping!AD$2*Valeurs!M745/(SUMPRODUCT(Mapping!$S$2:$AL$2,Valeurs!$B745:$U745))</f>
        <v>6.3502835853900166E-2</v>
      </c>
      <c r="N745">
        <f>Mapping!AE$2*Valeurs!N745/(SUMPRODUCT(Mapping!$S$2:$AL$2,Valeurs!$B745:$U745))</f>
        <v>4.9989790907868627E-2</v>
      </c>
      <c r="O745">
        <f>Mapping!AF$2*Valeurs!O745/(SUMPRODUCT(Mapping!$S$2:$AL$2,Valeurs!$B745:$U745))</f>
        <v>2.5779902019174614E-2</v>
      </c>
      <c r="P745">
        <f>Mapping!AG$2*Valeurs!P745/(SUMPRODUCT(Mapping!$S$2:$AL$2,Valeurs!$B745:$U745))</f>
        <v>6.4529388310281544E-2</v>
      </c>
      <c r="Q745">
        <f>Mapping!AH$2*Valeurs!Q745/(SUMPRODUCT(Mapping!$S$2:$AL$2,Valeurs!$B745:$U745))</f>
        <v>3.147841871090952E-2</v>
      </c>
      <c r="R745">
        <f>Mapping!AI$2*Valeurs!R745/(SUMPRODUCT(Mapping!$S$2:$AL$2,Valeurs!$B745:$U745))</f>
        <v>7.3452353955268987E-2</v>
      </c>
      <c r="S745">
        <f>Mapping!AJ$2*Valeurs!S745/(SUMPRODUCT(Mapping!$S$2:$AL$2,Valeurs!$B745:$U745))</f>
        <v>2.7872023545285788E-2</v>
      </c>
      <c r="T745">
        <f>Mapping!AK$2*Valeurs!T745/(SUMPRODUCT(Mapping!$S$2:$AL$2,Valeurs!$B745:$U745))</f>
        <v>3.0432538387983654E-2</v>
      </c>
      <c r="U745">
        <f>Mapping!AL$2*Valeurs!U745/(SUMPRODUCT(Mapping!$S$2:$AL$2,Valeurs!$B745:$U745))</f>
        <v>5.2339956701170837E-2</v>
      </c>
      <c r="V745">
        <f>SUMPRODUCT(B745:U745,Rendements!B745:U745)</f>
        <v>8.84152353531013E-3</v>
      </c>
      <c r="W745">
        <f t="shared" si="11"/>
        <v>1.2725258991278889</v>
      </c>
    </row>
    <row r="746" spans="1:23" x14ac:dyDescent="0.25">
      <c r="A746" s="1" t="s">
        <v>765</v>
      </c>
      <c r="B746">
        <f>Mapping!S$2*Valeurs!B746/(SUMPRODUCT(Mapping!$S$2:$AL$2,Valeurs!$B746:$U746))</f>
        <v>5.6800449956951375E-2</v>
      </c>
      <c r="C746">
        <f>Mapping!T$2*Valeurs!C746/(SUMPRODUCT(Mapping!$S$2:$AL$2,Valeurs!$B746:$U746))</f>
        <v>4.6295815554272805E-2</v>
      </c>
      <c r="D746">
        <f>Mapping!U$2*Valeurs!D746/(SUMPRODUCT(Mapping!$S$2:$AL$2,Valeurs!$B746:$U746))</f>
        <v>3.0596134943220263E-2</v>
      </c>
      <c r="E746">
        <f>Mapping!V$2*Valeurs!E746/(SUMPRODUCT(Mapping!$S$2:$AL$2,Valeurs!$B746:$U746))</f>
        <v>4.336418721544006E-2</v>
      </c>
      <c r="F746">
        <f>Mapping!W$2*Valeurs!F746/(SUMPRODUCT(Mapping!$S$2:$AL$2,Valeurs!$B746:$U746))</f>
        <v>5.2861893378829412E-2</v>
      </c>
      <c r="G746">
        <f>Mapping!X$2*Valeurs!G746/(SUMPRODUCT(Mapping!$S$2:$AL$2,Valeurs!$B746:$U746))</f>
        <v>5.9345899379165699E-2</v>
      </c>
      <c r="H746">
        <f>Mapping!Y$2*Valeurs!H746/(SUMPRODUCT(Mapping!$S$2:$AL$2,Valeurs!$B746:$U746))</f>
        <v>6.0480225988252923E-2</v>
      </c>
      <c r="I746">
        <f>Mapping!Z$2*Valeurs!I746/(SUMPRODUCT(Mapping!$S$2:$AL$2,Valeurs!$B746:$U746))</f>
        <v>6.0476265388191119E-2</v>
      </c>
      <c r="J746">
        <f>Mapping!AA$2*Valeurs!J746/(SUMPRODUCT(Mapping!$S$2:$AL$2,Valeurs!$B746:$U746))</f>
        <v>5.227490586154882E-3</v>
      </c>
      <c r="K746">
        <f>Mapping!AB$2*Valeurs!K746/(SUMPRODUCT(Mapping!$S$2:$AL$2,Valeurs!$B746:$U746))</f>
        <v>3.8159373382220786E-2</v>
      </c>
      <c r="L746">
        <f>Mapping!AC$2*Valeurs!L746/(SUMPRODUCT(Mapping!$S$2:$AL$2,Valeurs!$B746:$U746))</f>
        <v>0.12842104304929497</v>
      </c>
      <c r="M746">
        <f>Mapping!AD$2*Valeurs!M746/(SUMPRODUCT(Mapping!$S$2:$AL$2,Valeurs!$B746:$U746))</f>
        <v>6.2265298260575933E-2</v>
      </c>
      <c r="N746">
        <f>Mapping!AE$2*Valeurs!N746/(SUMPRODUCT(Mapping!$S$2:$AL$2,Valeurs!$B746:$U746))</f>
        <v>4.9097961463667274E-2</v>
      </c>
      <c r="O746">
        <f>Mapping!AF$2*Valeurs!O746/(SUMPRODUCT(Mapping!$S$2:$AL$2,Valeurs!$B746:$U746))</f>
        <v>2.6171585485598867E-2</v>
      </c>
      <c r="P746">
        <f>Mapping!AG$2*Valeurs!P746/(SUMPRODUCT(Mapping!$S$2:$AL$2,Valeurs!$B746:$U746))</f>
        <v>6.3555343833879049E-2</v>
      </c>
      <c r="Q746">
        <f>Mapping!AH$2*Valeurs!Q746/(SUMPRODUCT(Mapping!$S$2:$AL$2,Valeurs!$B746:$U746))</f>
        <v>3.12431354979926E-2</v>
      </c>
      <c r="R746">
        <f>Mapping!AI$2*Valeurs!R746/(SUMPRODUCT(Mapping!$S$2:$AL$2,Valeurs!$B746:$U746))</f>
        <v>7.4058091480031285E-2</v>
      </c>
      <c r="S746">
        <f>Mapping!AJ$2*Valeurs!S746/(SUMPRODUCT(Mapping!$S$2:$AL$2,Valeurs!$B746:$U746))</f>
        <v>2.7018854677393463E-2</v>
      </c>
      <c r="T746">
        <f>Mapping!AK$2*Valeurs!T746/(SUMPRODUCT(Mapping!$S$2:$AL$2,Valeurs!$B746:$U746))</f>
        <v>3.1482481917970873E-2</v>
      </c>
      <c r="U746">
        <f>Mapping!AL$2*Valeurs!U746/(SUMPRODUCT(Mapping!$S$2:$AL$2,Valeurs!$B746:$U746))</f>
        <v>5.3078468560896465E-2</v>
      </c>
      <c r="V746">
        <f>SUMPRODUCT(B746:U746,Rendements!B746:U746)</f>
        <v>7.7199991647033195E-3</v>
      </c>
      <c r="W746">
        <f t="shared" si="11"/>
        <v>1.2823497980062195</v>
      </c>
    </row>
    <row r="747" spans="1:23" x14ac:dyDescent="0.25">
      <c r="A747" s="1" t="s">
        <v>766</v>
      </c>
      <c r="B747">
        <f>Mapping!S$2*Valeurs!B747/(SUMPRODUCT(Mapping!$S$2:$AL$2,Valeurs!$B747:$U747))</f>
        <v>5.6216844110762922E-2</v>
      </c>
      <c r="C747">
        <f>Mapping!T$2*Valeurs!C747/(SUMPRODUCT(Mapping!$S$2:$AL$2,Valeurs!$B747:$U747))</f>
        <v>4.5545124912825863E-2</v>
      </c>
      <c r="D747">
        <f>Mapping!U$2*Valeurs!D747/(SUMPRODUCT(Mapping!$S$2:$AL$2,Valeurs!$B747:$U747))</f>
        <v>3.094736848690181E-2</v>
      </c>
      <c r="E747">
        <f>Mapping!V$2*Valeurs!E747/(SUMPRODUCT(Mapping!$S$2:$AL$2,Valeurs!$B747:$U747))</f>
        <v>4.2761717234005084E-2</v>
      </c>
      <c r="F747">
        <f>Mapping!W$2*Valeurs!F747/(SUMPRODUCT(Mapping!$S$2:$AL$2,Valeurs!$B747:$U747))</f>
        <v>5.3499086136843559E-2</v>
      </c>
      <c r="G747">
        <f>Mapping!X$2*Valeurs!G747/(SUMPRODUCT(Mapping!$S$2:$AL$2,Valeurs!$B747:$U747))</f>
        <v>5.9558500068883358E-2</v>
      </c>
      <c r="H747">
        <f>Mapping!Y$2*Valeurs!H747/(SUMPRODUCT(Mapping!$S$2:$AL$2,Valeurs!$B747:$U747))</f>
        <v>5.9417129433113745E-2</v>
      </c>
      <c r="I747">
        <f>Mapping!Z$2*Valeurs!I747/(SUMPRODUCT(Mapping!$S$2:$AL$2,Valeurs!$B747:$U747))</f>
        <v>6.0101839528929883E-2</v>
      </c>
      <c r="J747">
        <f>Mapping!AA$2*Valeurs!J747/(SUMPRODUCT(Mapping!$S$2:$AL$2,Valeurs!$B747:$U747))</f>
        <v>5.2073819755277893E-3</v>
      </c>
      <c r="K747">
        <f>Mapping!AB$2*Valeurs!K747/(SUMPRODUCT(Mapping!$S$2:$AL$2,Valeurs!$B747:$U747))</f>
        <v>3.842968598131985E-2</v>
      </c>
      <c r="L747">
        <f>Mapping!AC$2*Valeurs!L747/(SUMPRODUCT(Mapping!$S$2:$AL$2,Valeurs!$B747:$U747))</f>
        <v>0.12742623807002976</v>
      </c>
      <c r="M747">
        <f>Mapping!AD$2*Valeurs!M747/(SUMPRODUCT(Mapping!$S$2:$AL$2,Valeurs!$B747:$U747))</f>
        <v>6.2134667186094082E-2</v>
      </c>
      <c r="N747">
        <f>Mapping!AE$2*Valeurs!N747/(SUMPRODUCT(Mapping!$S$2:$AL$2,Valeurs!$B747:$U747))</f>
        <v>4.8785709231121882E-2</v>
      </c>
      <c r="O747">
        <f>Mapping!AF$2*Valeurs!O747/(SUMPRODUCT(Mapping!$S$2:$AL$2,Valeurs!$B747:$U747))</f>
        <v>2.6857006581401433E-2</v>
      </c>
      <c r="P747">
        <f>Mapping!AG$2*Valeurs!P747/(SUMPRODUCT(Mapping!$S$2:$AL$2,Valeurs!$B747:$U747))</f>
        <v>6.3629518759907258E-2</v>
      </c>
      <c r="Q747">
        <f>Mapping!AH$2*Valeurs!Q747/(SUMPRODUCT(Mapping!$S$2:$AL$2,Valeurs!$B747:$U747))</f>
        <v>3.1362691915168113E-2</v>
      </c>
      <c r="R747">
        <f>Mapping!AI$2*Valeurs!R747/(SUMPRODUCT(Mapping!$S$2:$AL$2,Valeurs!$B747:$U747))</f>
        <v>7.4253167800916661E-2</v>
      </c>
      <c r="S747">
        <f>Mapping!AJ$2*Valeurs!S747/(SUMPRODUCT(Mapping!$S$2:$AL$2,Valeurs!$B747:$U747))</f>
        <v>2.7792945404133702E-2</v>
      </c>
      <c r="T747">
        <f>Mapping!AK$2*Valeurs!T747/(SUMPRODUCT(Mapping!$S$2:$AL$2,Valeurs!$B747:$U747))</f>
        <v>3.1546620977403989E-2</v>
      </c>
      <c r="U747">
        <f>Mapping!AL$2*Valeurs!U747/(SUMPRODUCT(Mapping!$S$2:$AL$2,Valeurs!$B747:$U747))</f>
        <v>5.45267562047091E-2</v>
      </c>
      <c r="V747">
        <f>SUMPRODUCT(B747:U747,Rendements!B747:U747)</f>
        <v>4.7837311468576305E-3</v>
      </c>
      <c r="W747">
        <f t="shared" si="11"/>
        <v>1.2884842146761086</v>
      </c>
    </row>
    <row r="748" spans="1:23" x14ac:dyDescent="0.25">
      <c r="A748" s="1" t="s">
        <v>767</v>
      </c>
      <c r="B748">
        <f>Mapping!S$2*Valeurs!B748/(SUMPRODUCT(Mapping!$S$2:$AL$2,Valeurs!$B748:$U748))</f>
        <v>5.5323459949526727E-2</v>
      </c>
      <c r="C748">
        <f>Mapping!T$2*Valeurs!C748/(SUMPRODUCT(Mapping!$S$2:$AL$2,Valeurs!$B748:$U748))</f>
        <v>4.5385626959485129E-2</v>
      </c>
      <c r="D748">
        <f>Mapping!U$2*Valeurs!D748/(SUMPRODUCT(Mapping!$S$2:$AL$2,Valeurs!$B748:$U748))</f>
        <v>3.0441622336990787E-2</v>
      </c>
      <c r="E748">
        <f>Mapping!V$2*Valeurs!E748/(SUMPRODUCT(Mapping!$S$2:$AL$2,Valeurs!$B748:$U748))</f>
        <v>4.3063919841686595E-2</v>
      </c>
      <c r="F748">
        <f>Mapping!W$2*Valeurs!F748/(SUMPRODUCT(Mapping!$S$2:$AL$2,Valeurs!$B748:$U748))</f>
        <v>5.3277853395961972E-2</v>
      </c>
      <c r="G748">
        <f>Mapping!X$2*Valeurs!G748/(SUMPRODUCT(Mapping!$S$2:$AL$2,Valeurs!$B748:$U748))</f>
        <v>5.9688116514467641E-2</v>
      </c>
      <c r="H748">
        <f>Mapping!Y$2*Valeurs!H748/(SUMPRODUCT(Mapping!$S$2:$AL$2,Valeurs!$B748:$U748))</f>
        <v>5.9308387514375914E-2</v>
      </c>
      <c r="I748">
        <f>Mapping!Z$2*Valeurs!I748/(SUMPRODUCT(Mapping!$S$2:$AL$2,Valeurs!$B748:$U748))</f>
        <v>6.0619290894384469E-2</v>
      </c>
      <c r="J748">
        <f>Mapping!AA$2*Valeurs!J748/(SUMPRODUCT(Mapping!$S$2:$AL$2,Valeurs!$B748:$U748))</f>
        <v>5.2332559044083946E-3</v>
      </c>
      <c r="K748">
        <f>Mapping!AB$2*Valeurs!K748/(SUMPRODUCT(Mapping!$S$2:$AL$2,Valeurs!$B748:$U748))</f>
        <v>3.9054187189983679E-2</v>
      </c>
      <c r="L748">
        <f>Mapping!AC$2*Valeurs!L748/(SUMPRODUCT(Mapping!$S$2:$AL$2,Valeurs!$B748:$U748))</f>
        <v>0.12637476095625069</v>
      </c>
      <c r="M748">
        <f>Mapping!AD$2*Valeurs!M748/(SUMPRODUCT(Mapping!$S$2:$AL$2,Valeurs!$B748:$U748))</f>
        <v>6.201889414061585E-2</v>
      </c>
      <c r="N748">
        <f>Mapping!AE$2*Valeurs!N748/(SUMPRODUCT(Mapping!$S$2:$AL$2,Valeurs!$B748:$U748))</f>
        <v>4.8729841002746278E-2</v>
      </c>
      <c r="O748">
        <f>Mapping!AF$2*Valeurs!O748/(SUMPRODUCT(Mapping!$S$2:$AL$2,Valeurs!$B748:$U748))</f>
        <v>2.7672871111163608E-2</v>
      </c>
      <c r="P748">
        <f>Mapping!AG$2*Valeurs!P748/(SUMPRODUCT(Mapping!$S$2:$AL$2,Valeurs!$B748:$U748))</f>
        <v>6.3434427425283754E-2</v>
      </c>
      <c r="Q748">
        <f>Mapping!AH$2*Valeurs!Q748/(SUMPRODUCT(Mapping!$S$2:$AL$2,Valeurs!$B748:$U748))</f>
        <v>3.1458401219568846E-2</v>
      </c>
      <c r="R748">
        <f>Mapping!AI$2*Valeurs!R748/(SUMPRODUCT(Mapping!$S$2:$AL$2,Valeurs!$B748:$U748))</f>
        <v>7.5112139315889073E-2</v>
      </c>
      <c r="S748">
        <f>Mapping!AJ$2*Valeurs!S748/(SUMPRODUCT(Mapping!$S$2:$AL$2,Valeurs!$B748:$U748))</f>
        <v>2.7889344458299704E-2</v>
      </c>
      <c r="T748">
        <f>Mapping!AK$2*Valeurs!T748/(SUMPRODUCT(Mapping!$S$2:$AL$2,Valeurs!$B748:$U748))</f>
        <v>3.1783799850726525E-2</v>
      </c>
      <c r="U748">
        <f>Mapping!AL$2*Valeurs!U748/(SUMPRODUCT(Mapping!$S$2:$AL$2,Valeurs!$B748:$U748))</f>
        <v>5.4129800018184446E-2</v>
      </c>
      <c r="V748">
        <f>SUMPRODUCT(B748:U748,Rendements!B748:U748)</f>
        <v>1.2374527511530779E-3</v>
      </c>
      <c r="W748">
        <f t="shared" si="11"/>
        <v>1.2900786530123771</v>
      </c>
    </row>
    <row r="749" spans="1:23" x14ac:dyDescent="0.25">
      <c r="A749" s="1" t="s">
        <v>768</v>
      </c>
      <c r="B749">
        <f>Mapping!S$2*Valeurs!B749/(SUMPRODUCT(Mapping!$S$2:$AL$2,Valeurs!$B749:$U749))</f>
        <v>5.5177074336966433E-2</v>
      </c>
      <c r="C749">
        <f>Mapping!T$2*Valeurs!C749/(SUMPRODUCT(Mapping!$S$2:$AL$2,Valeurs!$B749:$U749))</f>
        <v>4.5079384467322375E-2</v>
      </c>
      <c r="D749">
        <f>Mapping!U$2*Valeurs!D749/(SUMPRODUCT(Mapping!$S$2:$AL$2,Valeurs!$B749:$U749))</f>
        <v>3.0373319039211543E-2</v>
      </c>
      <c r="E749">
        <f>Mapping!V$2*Valeurs!E749/(SUMPRODUCT(Mapping!$S$2:$AL$2,Valeurs!$B749:$U749))</f>
        <v>4.2680285775905824E-2</v>
      </c>
      <c r="F749">
        <f>Mapping!W$2*Valeurs!F749/(SUMPRODUCT(Mapping!$S$2:$AL$2,Valeurs!$B749:$U749))</f>
        <v>5.311242721327241E-2</v>
      </c>
      <c r="G749">
        <f>Mapping!X$2*Valeurs!G749/(SUMPRODUCT(Mapping!$S$2:$AL$2,Valeurs!$B749:$U749))</f>
        <v>5.9829913523689486E-2</v>
      </c>
      <c r="H749">
        <f>Mapping!Y$2*Valeurs!H749/(SUMPRODUCT(Mapping!$S$2:$AL$2,Valeurs!$B749:$U749))</f>
        <v>5.9525254128281128E-2</v>
      </c>
      <c r="I749">
        <f>Mapping!Z$2*Valeurs!I749/(SUMPRODUCT(Mapping!$S$2:$AL$2,Valeurs!$B749:$U749))</f>
        <v>6.047511822558542E-2</v>
      </c>
      <c r="J749">
        <f>Mapping!AA$2*Valeurs!J749/(SUMPRODUCT(Mapping!$S$2:$AL$2,Valeurs!$B749:$U749))</f>
        <v>5.3437340804346565E-3</v>
      </c>
      <c r="K749">
        <f>Mapping!AB$2*Valeurs!K749/(SUMPRODUCT(Mapping!$S$2:$AL$2,Valeurs!$B749:$U749))</f>
        <v>3.8779040476259644E-2</v>
      </c>
      <c r="L749">
        <f>Mapping!AC$2*Valeurs!L749/(SUMPRODUCT(Mapping!$S$2:$AL$2,Valeurs!$B749:$U749))</f>
        <v>0.12493628625679021</v>
      </c>
      <c r="M749">
        <f>Mapping!AD$2*Valeurs!M749/(SUMPRODUCT(Mapping!$S$2:$AL$2,Valeurs!$B749:$U749))</f>
        <v>6.511210778778645E-2</v>
      </c>
      <c r="N749">
        <f>Mapping!AE$2*Valeurs!N749/(SUMPRODUCT(Mapping!$S$2:$AL$2,Valeurs!$B749:$U749))</f>
        <v>4.8972253319530042E-2</v>
      </c>
      <c r="O749">
        <f>Mapping!AF$2*Valeurs!O749/(SUMPRODUCT(Mapping!$S$2:$AL$2,Valeurs!$B749:$U749))</f>
        <v>2.80622778119889E-2</v>
      </c>
      <c r="P749">
        <f>Mapping!AG$2*Valeurs!P749/(SUMPRODUCT(Mapping!$S$2:$AL$2,Valeurs!$B749:$U749))</f>
        <v>6.2002860882777927E-2</v>
      </c>
      <c r="Q749">
        <f>Mapping!AH$2*Valeurs!Q749/(SUMPRODUCT(Mapping!$S$2:$AL$2,Valeurs!$B749:$U749))</f>
        <v>3.1212833473247062E-2</v>
      </c>
      <c r="R749">
        <f>Mapping!AI$2*Valeurs!R749/(SUMPRODUCT(Mapping!$S$2:$AL$2,Valeurs!$B749:$U749))</f>
        <v>7.515471543235315E-2</v>
      </c>
      <c r="S749">
        <f>Mapping!AJ$2*Valeurs!S749/(SUMPRODUCT(Mapping!$S$2:$AL$2,Valeurs!$B749:$U749))</f>
        <v>2.7969302864964549E-2</v>
      </c>
      <c r="T749">
        <f>Mapping!AK$2*Valeurs!T749/(SUMPRODUCT(Mapping!$S$2:$AL$2,Valeurs!$B749:$U749))</f>
        <v>3.1801815990014269E-2</v>
      </c>
      <c r="U749">
        <f>Mapping!AL$2*Valeurs!U749/(SUMPRODUCT(Mapping!$S$2:$AL$2,Valeurs!$B749:$U749))</f>
        <v>5.4399994913618493E-2</v>
      </c>
      <c r="V749">
        <f>SUMPRODUCT(B749:U749,Rendements!B749:U749)</f>
        <v>-3.41188332760545E-4</v>
      </c>
      <c r="W749">
        <f t="shared" si="11"/>
        <v>1.2896384932276259</v>
      </c>
    </row>
    <row r="750" spans="1:23" x14ac:dyDescent="0.25">
      <c r="A750" s="1" t="s">
        <v>769</v>
      </c>
      <c r="B750">
        <f>Mapping!S$2*Valeurs!B750/(SUMPRODUCT(Mapping!$S$2:$AL$2,Valeurs!$B750:$U750))</f>
        <v>5.5434476659924549E-2</v>
      </c>
      <c r="C750">
        <f>Mapping!T$2*Valeurs!C750/(SUMPRODUCT(Mapping!$S$2:$AL$2,Valeurs!$B750:$U750))</f>
        <v>4.5282830133903287E-2</v>
      </c>
      <c r="D750">
        <f>Mapping!U$2*Valeurs!D750/(SUMPRODUCT(Mapping!$S$2:$AL$2,Valeurs!$B750:$U750))</f>
        <v>3.3380079689337233E-2</v>
      </c>
      <c r="E750">
        <f>Mapping!V$2*Valeurs!E750/(SUMPRODUCT(Mapping!$S$2:$AL$2,Valeurs!$B750:$U750))</f>
        <v>4.2740331979469422E-2</v>
      </c>
      <c r="F750">
        <f>Mapping!W$2*Valeurs!F750/(SUMPRODUCT(Mapping!$S$2:$AL$2,Valeurs!$B750:$U750))</f>
        <v>5.3183781716895105E-2</v>
      </c>
      <c r="G750">
        <f>Mapping!X$2*Valeurs!G750/(SUMPRODUCT(Mapping!$S$2:$AL$2,Valeurs!$B750:$U750))</f>
        <v>5.9229950474348966E-2</v>
      </c>
      <c r="H750">
        <f>Mapping!Y$2*Valeurs!H750/(SUMPRODUCT(Mapping!$S$2:$AL$2,Valeurs!$B750:$U750))</f>
        <v>5.9052236151193198E-2</v>
      </c>
      <c r="I750">
        <f>Mapping!Z$2*Valeurs!I750/(SUMPRODUCT(Mapping!$S$2:$AL$2,Valeurs!$B750:$U750))</f>
        <v>5.990021878740355E-2</v>
      </c>
      <c r="J750">
        <f>Mapping!AA$2*Valeurs!J750/(SUMPRODUCT(Mapping!$S$2:$AL$2,Valeurs!$B750:$U750))</f>
        <v>5.2531679544547847E-3</v>
      </c>
      <c r="K750">
        <f>Mapping!AB$2*Valeurs!K750/(SUMPRODUCT(Mapping!$S$2:$AL$2,Valeurs!$B750:$U750))</f>
        <v>3.8883385687152973E-2</v>
      </c>
      <c r="L750">
        <f>Mapping!AC$2*Valeurs!L750/(SUMPRODUCT(Mapping!$S$2:$AL$2,Valeurs!$B750:$U750))</f>
        <v>0.12398035859125366</v>
      </c>
      <c r="M750">
        <f>Mapping!AD$2*Valeurs!M750/(SUMPRODUCT(Mapping!$S$2:$AL$2,Valeurs!$B750:$U750))</f>
        <v>6.5016861587788799E-2</v>
      </c>
      <c r="N750">
        <f>Mapping!AE$2*Valeurs!N750/(SUMPRODUCT(Mapping!$S$2:$AL$2,Valeurs!$B750:$U750))</f>
        <v>4.9733219617276309E-2</v>
      </c>
      <c r="O750">
        <f>Mapping!AF$2*Valeurs!O750/(SUMPRODUCT(Mapping!$S$2:$AL$2,Valeurs!$B750:$U750))</f>
        <v>2.8165046954972836E-2</v>
      </c>
      <c r="P750">
        <f>Mapping!AG$2*Valeurs!P750/(SUMPRODUCT(Mapping!$S$2:$AL$2,Valeurs!$B750:$U750))</f>
        <v>6.1827380752048307E-2</v>
      </c>
      <c r="Q750">
        <f>Mapping!AH$2*Valeurs!Q750/(SUMPRODUCT(Mapping!$S$2:$AL$2,Valeurs!$B750:$U750))</f>
        <v>3.0861841129212735E-2</v>
      </c>
      <c r="R750">
        <f>Mapping!AI$2*Valeurs!R750/(SUMPRODUCT(Mapping!$S$2:$AL$2,Valeurs!$B750:$U750))</f>
        <v>7.3440118038914273E-2</v>
      </c>
      <c r="S750">
        <f>Mapping!AJ$2*Valeurs!S750/(SUMPRODUCT(Mapping!$S$2:$AL$2,Valeurs!$B750:$U750))</f>
        <v>2.8337921855409138E-2</v>
      </c>
      <c r="T750">
        <f>Mapping!AK$2*Valeurs!T750/(SUMPRODUCT(Mapping!$S$2:$AL$2,Valeurs!$B750:$U750))</f>
        <v>3.1086236264210532E-2</v>
      </c>
      <c r="U750">
        <f>Mapping!AL$2*Valeurs!U750/(SUMPRODUCT(Mapping!$S$2:$AL$2,Valeurs!$B750:$U750))</f>
        <v>5.5210555974830315E-2</v>
      </c>
      <c r="V750">
        <f>SUMPRODUCT(B750:U750,Rendements!B750:U750)</f>
        <v>3.2526568491181547E-3</v>
      </c>
      <c r="W750">
        <f t="shared" si="11"/>
        <v>1.2938332447055092</v>
      </c>
    </row>
    <row r="751" spans="1:23" x14ac:dyDescent="0.25">
      <c r="A751" s="1" t="s">
        <v>770</v>
      </c>
      <c r="B751">
        <f>Mapping!S$2*Valeurs!B751/(SUMPRODUCT(Mapping!$S$2:$AL$2,Valeurs!$B751:$U751))</f>
        <v>5.6169535558002998E-2</v>
      </c>
      <c r="C751">
        <f>Mapping!T$2*Valeurs!C751/(SUMPRODUCT(Mapping!$S$2:$AL$2,Valeurs!$B751:$U751))</f>
        <v>4.594446263249162E-2</v>
      </c>
      <c r="D751">
        <f>Mapping!U$2*Valeurs!D751/(SUMPRODUCT(Mapping!$S$2:$AL$2,Valeurs!$B751:$U751))</f>
        <v>3.4738777889073875E-2</v>
      </c>
      <c r="E751">
        <f>Mapping!V$2*Valeurs!E751/(SUMPRODUCT(Mapping!$S$2:$AL$2,Valeurs!$B751:$U751))</f>
        <v>4.3001588531321674E-2</v>
      </c>
      <c r="F751">
        <f>Mapping!W$2*Valeurs!F751/(SUMPRODUCT(Mapping!$S$2:$AL$2,Valeurs!$B751:$U751))</f>
        <v>5.0108790349398288E-2</v>
      </c>
      <c r="G751">
        <f>Mapping!X$2*Valeurs!G751/(SUMPRODUCT(Mapping!$S$2:$AL$2,Valeurs!$B751:$U751))</f>
        <v>5.8911843655211356E-2</v>
      </c>
      <c r="H751">
        <f>Mapping!Y$2*Valeurs!H751/(SUMPRODUCT(Mapping!$S$2:$AL$2,Valeurs!$B751:$U751))</f>
        <v>5.8227671725280053E-2</v>
      </c>
      <c r="I751">
        <f>Mapping!Z$2*Valeurs!I751/(SUMPRODUCT(Mapping!$S$2:$AL$2,Valeurs!$B751:$U751))</f>
        <v>5.9855929288625778E-2</v>
      </c>
      <c r="J751">
        <f>Mapping!AA$2*Valeurs!J751/(SUMPRODUCT(Mapping!$S$2:$AL$2,Valeurs!$B751:$U751))</f>
        <v>5.2936968794563798E-3</v>
      </c>
      <c r="K751">
        <f>Mapping!AB$2*Valeurs!K751/(SUMPRODUCT(Mapping!$S$2:$AL$2,Valeurs!$B751:$U751))</f>
        <v>3.8669888359571643E-2</v>
      </c>
      <c r="L751">
        <f>Mapping!AC$2*Valeurs!L751/(SUMPRODUCT(Mapping!$S$2:$AL$2,Valeurs!$B751:$U751))</f>
        <v>0.12544934530326723</v>
      </c>
      <c r="M751">
        <f>Mapping!AD$2*Valeurs!M751/(SUMPRODUCT(Mapping!$S$2:$AL$2,Valeurs!$B751:$U751))</f>
        <v>6.6879684724947527E-2</v>
      </c>
      <c r="N751">
        <f>Mapping!AE$2*Valeurs!N751/(SUMPRODUCT(Mapping!$S$2:$AL$2,Valeurs!$B751:$U751))</f>
        <v>4.9481106707005763E-2</v>
      </c>
      <c r="O751">
        <f>Mapping!AF$2*Valeurs!O751/(SUMPRODUCT(Mapping!$S$2:$AL$2,Valeurs!$B751:$U751))</f>
        <v>2.8763817573176833E-2</v>
      </c>
      <c r="P751">
        <f>Mapping!AG$2*Valeurs!P751/(SUMPRODUCT(Mapping!$S$2:$AL$2,Valeurs!$B751:$U751))</f>
        <v>6.2484593296745897E-2</v>
      </c>
      <c r="Q751">
        <f>Mapping!AH$2*Valeurs!Q751/(SUMPRODUCT(Mapping!$S$2:$AL$2,Valeurs!$B751:$U751))</f>
        <v>3.1097376752347743E-2</v>
      </c>
      <c r="R751">
        <f>Mapping!AI$2*Valeurs!R751/(SUMPRODUCT(Mapping!$S$2:$AL$2,Valeurs!$B751:$U751))</f>
        <v>7.0788415305789901E-2</v>
      </c>
      <c r="S751">
        <f>Mapping!AJ$2*Valeurs!S751/(SUMPRODUCT(Mapping!$S$2:$AL$2,Valeurs!$B751:$U751))</f>
        <v>2.8703419828406653E-2</v>
      </c>
      <c r="T751">
        <f>Mapping!AK$2*Valeurs!T751/(SUMPRODUCT(Mapping!$S$2:$AL$2,Valeurs!$B751:$U751))</f>
        <v>3.0800978170781698E-2</v>
      </c>
      <c r="U751">
        <f>Mapping!AL$2*Valeurs!U751/(SUMPRODUCT(Mapping!$S$2:$AL$2,Valeurs!$B751:$U751))</f>
        <v>5.4629077469097009E-2</v>
      </c>
      <c r="V751">
        <f>SUMPRODUCT(B751:U751,Rendements!B751:U751)</f>
        <v>5.569153257265892E-3</v>
      </c>
      <c r="W751">
        <f t="shared" si="11"/>
        <v>1.3010388003346198</v>
      </c>
    </row>
    <row r="752" spans="1:23" x14ac:dyDescent="0.25">
      <c r="A752" s="1" t="s">
        <v>771</v>
      </c>
      <c r="B752">
        <f>Mapping!S$2*Valeurs!B752/(SUMPRODUCT(Mapping!$S$2:$AL$2,Valeurs!$B752:$U752))</f>
        <v>5.5986684910374604E-2</v>
      </c>
      <c r="C752">
        <f>Mapping!T$2*Valeurs!C752/(SUMPRODUCT(Mapping!$S$2:$AL$2,Valeurs!$B752:$U752))</f>
        <v>4.6400742822572789E-2</v>
      </c>
      <c r="D752">
        <f>Mapping!U$2*Valeurs!D752/(SUMPRODUCT(Mapping!$S$2:$AL$2,Valeurs!$B752:$U752))</f>
        <v>3.5196584394552199E-2</v>
      </c>
      <c r="E752">
        <f>Mapping!V$2*Valeurs!E752/(SUMPRODUCT(Mapping!$S$2:$AL$2,Valeurs!$B752:$U752))</f>
        <v>4.2761430541473321E-2</v>
      </c>
      <c r="F752">
        <f>Mapping!W$2*Valeurs!F752/(SUMPRODUCT(Mapping!$S$2:$AL$2,Valeurs!$B752:$U752))</f>
        <v>4.9785381153723704E-2</v>
      </c>
      <c r="G752">
        <f>Mapping!X$2*Valeurs!G752/(SUMPRODUCT(Mapping!$S$2:$AL$2,Valeurs!$B752:$U752))</f>
        <v>5.8897270380504886E-2</v>
      </c>
      <c r="H752">
        <f>Mapping!Y$2*Valeurs!H752/(SUMPRODUCT(Mapping!$S$2:$AL$2,Valeurs!$B752:$U752))</f>
        <v>5.7452457876143892E-2</v>
      </c>
      <c r="I752">
        <f>Mapping!Z$2*Valeurs!I752/(SUMPRODUCT(Mapping!$S$2:$AL$2,Valeurs!$B752:$U752))</f>
        <v>5.9145419588200347E-2</v>
      </c>
      <c r="J752">
        <f>Mapping!AA$2*Valeurs!J752/(SUMPRODUCT(Mapping!$S$2:$AL$2,Valeurs!$B752:$U752))</f>
        <v>5.2433585478199717E-3</v>
      </c>
      <c r="K752">
        <f>Mapping!AB$2*Valeurs!K752/(SUMPRODUCT(Mapping!$S$2:$AL$2,Valeurs!$B752:$U752))</f>
        <v>3.8451168521722749E-2</v>
      </c>
      <c r="L752">
        <f>Mapping!AC$2*Valeurs!L752/(SUMPRODUCT(Mapping!$S$2:$AL$2,Valeurs!$B752:$U752))</f>
        <v>0.12688515293619546</v>
      </c>
      <c r="M752">
        <f>Mapping!AD$2*Valeurs!M752/(SUMPRODUCT(Mapping!$S$2:$AL$2,Valeurs!$B752:$U752))</f>
        <v>6.5106396803201044E-2</v>
      </c>
      <c r="N752">
        <f>Mapping!AE$2*Valeurs!N752/(SUMPRODUCT(Mapping!$S$2:$AL$2,Valeurs!$B752:$U752))</f>
        <v>4.8996302583374521E-2</v>
      </c>
      <c r="O752">
        <f>Mapping!AF$2*Valeurs!O752/(SUMPRODUCT(Mapping!$S$2:$AL$2,Valeurs!$B752:$U752))</f>
        <v>2.8712734555147747E-2</v>
      </c>
      <c r="P752">
        <f>Mapping!AG$2*Valeurs!P752/(SUMPRODUCT(Mapping!$S$2:$AL$2,Valeurs!$B752:$U752))</f>
        <v>6.2840078701623753E-2</v>
      </c>
      <c r="Q752">
        <f>Mapping!AH$2*Valeurs!Q752/(SUMPRODUCT(Mapping!$S$2:$AL$2,Valeurs!$B752:$U752))</f>
        <v>3.1163651800804756E-2</v>
      </c>
      <c r="R752">
        <f>Mapping!AI$2*Valeurs!R752/(SUMPRODUCT(Mapping!$S$2:$AL$2,Valeurs!$B752:$U752))</f>
        <v>7.3928159194736248E-2</v>
      </c>
      <c r="S752">
        <f>Mapping!AJ$2*Valeurs!S752/(SUMPRODUCT(Mapping!$S$2:$AL$2,Valeurs!$B752:$U752))</f>
        <v>2.88347770808591E-2</v>
      </c>
      <c r="T752">
        <f>Mapping!AK$2*Valeurs!T752/(SUMPRODUCT(Mapping!$S$2:$AL$2,Valeurs!$B752:$U752))</f>
        <v>3.0227835637941746E-2</v>
      </c>
      <c r="U752">
        <f>Mapping!AL$2*Valeurs!U752/(SUMPRODUCT(Mapping!$S$2:$AL$2,Valeurs!$B752:$U752))</f>
        <v>5.3984411969027084E-2</v>
      </c>
      <c r="V752">
        <f>SUMPRODUCT(B752:U752,Rendements!B752:U752)</f>
        <v>2.3302638067955318E-3</v>
      </c>
      <c r="W752">
        <f t="shared" si="11"/>
        <v>1.3040705639622763</v>
      </c>
    </row>
    <row r="753" spans="1:23" x14ac:dyDescent="0.25">
      <c r="A753" s="1" t="s">
        <v>772</v>
      </c>
      <c r="B753">
        <f>Mapping!S$2*Valeurs!B753/(SUMPRODUCT(Mapping!$S$2:$AL$2,Valeurs!$B753:$U753))</f>
        <v>5.6027734020571054E-2</v>
      </c>
      <c r="C753">
        <f>Mapping!T$2*Valeurs!C753/(SUMPRODUCT(Mapping!$S$2:$AL$2,Valeurs!$B753:$U753))</f>
        <v>4.6234005119003961E-2</v>
      </c>
      <c r="D753">
        <f>Mapping!U$2*Valeurs!D753/(SUMPRODUCT(Mapping!$S$2:$AL$2,Valeurs!$B753:$U753))</f>
        <v>3.6741029106482172E-2</v>
      </c>
      <c r="E753">
        <f>Mapping!V$2*Valeurs!E753/(SUMPRODUCT(Mapping!$S$2:$AL$2,Valeurs!$B753:$U753))</f>
        <v>4.302140513084584E-2</v>
      </c>
      <c r="F753">
        <f>Mapping!W$2*Valeurs!F753/(SUMPRODUCT(Mapping!$S$2:$AL$2,Valeurs!$B753:$U753))</f>
        <v>4.9265681788324682E-2</v>
      </c>
      <c r="G753">
        <f>Mapping!X$2*Valeurs!G753/(SUMPRODUCT(Mapping!$S$2:$AL$2,Valeurs!$B753:$U753))</f>
        <v>5.8677758391915753E-2</v>
      </c>
      <c r="H753">
        <f>Mapping!Y$2*Valeurs!H753/(SUMPRODUCT(Mapping!$S$2:$AL$2,Valeurs!$B753:$U753))</f>
        <v>5.8009119512863895E-2</v>
      </c>
      <c r="I753">
        <f>Mapping!Z$2*Valeurs!I753/(SUMPRODUCT(Mapping!$S$2:$AL$2,Valeurs!$B753:$U753))</f>
        <v>5.8755312660444557E-2</v>
      </c>
      <c r="J753">
        <f>Mapping!AA$2*Valeurs!J753/(SUMPRODUCT(Mapping!$S$2:$AL$2,Valeurs!$B753:$U753))</f>
        <v>5.2936386682578204E-3</v>
      </c>
      <c r="K753">
        <f>Mapping!AB$2*Valeurs!K753/(SUMPRODUCT(Mapping!$S$2:$AL$2,Valeurs!$B753:$U753))</f>
        <v>3.8216163022400759E-2</v>
      </c>
      <c r="L753">
        <f>Mapping!AC$2*Valeurs!L753/(SUMPRODUCT(Mapping!$S$2:$AL$2,Valeurs!$B753:$U753))</f>
        <v>0.12848031750964747</v>
      </c>
      <c r="M753">
        <f>Mapping!AD$2*Valeurs!M753/(SUMPRODUCT(Mapping!$S$2:$AL$2,Valeurs!$B753:$U753))</f>
        <v>6.5794828652776041E-2</v>
      </c>
      <c r="N753">
        <f>Mapping!AE$2*Valeurs!N753/(SUMPRODUCT(Mapping!$S$2:$AL$2,Valeurs!$B753:$U753))</f>
        <v>4.9023443909194837E-2</v>
      </c>
      <c r="O753">
        <f>Mapping!AF$2*Valeurs!O753/(SUMPRODUCT(Mapping!$S$2:$AL$2,Valeurs!$B753:$U753))</f>
        <v>2.862889297790211E-2</v>
      </c>
      <c r="P753">
        <f>Mapping!AG$2*Valeurs!P753/(SUMPRODUCT(Mapping!$S$2:$AL$2,Valeurs!$B753:$U753))</f>
        <v>6.1223408386999398E-2</v>
      </c>
      <c r="Q753">
        <f>Mapping!AH$2*Valeurs!Q753/(SUMPRODUCT(Mapping!$S$2:$AL$2,Valeurs!$B753:$U753))</f>
        <v>3.1019355649770108E-2</v>
      </c>
      <c r="R753">
        <f>Mapping!AI$2*Valeurs!R753/(SUMPRODUCT(Mapping!$S$2:$AL$2,Valeurs!$B753:$U753))</f>
        <v>7.3283961114237212E-2</v>
      </c>
      <c r="S753">
        <f>Mapping!AJ$2*Valeurs!S753/(SUMPRODUCT(Mapping!$S$2:$AL$2,Valeurs!$B753:$U753))</f>
        <v>2.8954138825638374E-2</v>
      </c>
      <c r="T753">
        <f>Mapping!AK$2*Valeurs!T753/(SUMPRODUCT(Mapping!$S$2:$AL$2,Valeurs!$B753:$U753))</f>
        <v>2.9945200886920438E-2</v>
      </c>
      <c r="U753">
        <f>Mapping!AL$2*Valeurs!U753/(SUMPRODUCT(Mapping!$S$2:$AL$2,Valeurs!$B753:$U753))</f>
        <v>5.3404604665803497E-2</v>
      </c>
      <c r="V753">
        <f>SUMPRODUCT(B753:U753,Rendements!B753:U753)</f>
        <v>4.8235448573152769E-3</v>
      </c>
      <c r="W753">
        <f t="shared" si="11"/>
        <v>1.3103608068246528</v>
      </c>
    </row>
    <row r="754" spans="1:23" x14ac:dyDescent="0.25">
      <c r="A754" s="1" t="s">
        <v>773</v>
      </c>
      <c r="B754">
        <f>Mapping!S$2*Valeurs!B754/(SUMPRODUCT(Mapping!$S$2:$AL$2,Valeurs!$B754:$U754))</f>
        <v>5.6027734020571054E-2</v>
      </c>
      <c r="C754">
        <f>Mapping!T$2*Valeurs!C754/(SUMPRODUCT(Mapping!$S$2:$AL$2,Valeurs!$B754:$U754))</f>
        <v>4.6234005119003961E-2</v>
      </c>
      <c r="D754">
        <f>Mapping!U$2*Valeurs!D754/(SUMPRODUCT(Mapping!$S$2:$AL$2,Valeurs!$B754:$U754))</f>
        <v>3.6741029106482172E-2</v>
      </c>
      <c r="E754">
        <f>Mapping!V$2*Valeurs!E754/(SUMPRODUCT(Mapping!$S$2:$AL$2,Valeurs!$B754:$U754))</f>
        <v>4.302140513084584E-2</v>
      </c>
      <c r="F754">
        <f>Mapping!W$2*Valeurs!F754/(SUMPRODUCT(Mapping!$S$2:$AL$2,Valeurs!$B754:$U754))</f>
        <v>4.9265681788324682E-2</v>
      </c>
      <c r="G754">
        <f>Mapping!X$2*Valeurs!G754/(SUMPRODUCT(Mapping!$S$2:$AL$2,Valeurs!$B754:$U754))</f>
        <v>5.8677758391915753E-2</v>
      </c>
      <c r="H754">
        <f>Mapping!Y$2*Valeurs!H754/(SUMPRODUCT(Mapping!$S$2:$AL$2,Valeurs!$B754:$U754))</f>
        <v>5.8009119512863895E-2</v>
      </c>
      <c r="I754">
        <f>Mapping!Z$2*Valeurs!I754/(SUMPRODUCT(Mapping!$S$2:$AL$2,Valeurs!$B754:$U754))</f>
        <v>5.8755312660444557E-2</v>
      </c>
      <c r="J754">
        <f>Mapping!AA$2*Valeurs!J754/(SUMPRODUCT(Mapping!$S$2:$AL$2,Valeurs!$B754:$U754))</f>
        <v>5.2936386682578204E-3</v>
      </c>
      <c r="K754">
        <f>Mapping!AB$2*Valeurs!K754/(SUMPRODUCT(Mapping!$S$2:$AL$2,Valeurs!$B754:$U754))</f>
        <v>3.8216163022400759E-2</v>
      </c>
      <c r="L754">
        <f>Mapping!AC$2*Valeurs!L754/(SUMPRODUCT(Mapping!$S$2:$AL$2,Valeurs!$B754:$U754))</f>
        <v>0.12848031750964747</v>
      </c>
      <c r="M754">
        <f>Mapping!AD$2*Valeurs!M754/(SUMPRODUCT(Mapping!$S$2:$AL$2,Valeurs!$B754:$U754))</f>
        <v>6.5794828652776041E-2</v>
      </c>
      <c r="N754">
        <f>Mapping!AE$2*Valeurs!N754/(SUMPRODUCT(Mapping!$S$2:$AL$2,Valeurs!$B754:$U754))</f>
        <v>4.9023443909194837E-2</v>
      </c>
      <c r="O754">
        <f>Mapping!AF$2*Valeurs!O754/(SUMPRODUCT(Mapping!$S$2:$AL$2,Valeurs!$B754:$U754))</f>
        <v>2.862889297790211E-2</v>
      </c>
      <c r="P754">
        <f>Mapping!AG$2*Valeurs!P754/(SUMPRODUCT(Mapping!$S$2:$AL$2,Valeurs!$B754:$U754))</f>
        <v>6.1223408386999398E-2</v>
      </c>
      <c r="Q754">
        <f>Mapping!AH$2*Valeurs!Q754/(SUMPRODUCT(Mapping!$S$2:$AL$2,Valeurs!$B754:$U754))</f>
        <v>3.1019355649770108E-2</v>
      </c>
      <c r="R754">
        <f>Mapping!AI$2*Valeurs!R754/(SUMPRODUCT(Mapping!$S$2:$AL$2,Valeurs!$B754:$U754))</f>
        <v>7.3283961114237212E-2</v>
      </c>
      <c r="S754">
        <f>Mapping!AJ$2*Valeurs!S754/(SUMPRODUCT(Mapping!$S$2:$AL$2,Valeurs!$B754:$U754))</f>
        <v>2.8954138825638374E-2</v>
      </c>
      <c r="T754">
        <f>Mapping!AK$2*Valeurs!T754/(SUMPRODUCT(Mapping!$S$2:$AL$2,Valeurs!$B754:$U754))</f>
        <v>2.9945200886920438E-2</v>
      </c>
      <c r="U754">
        <f>Mapping!AL$2*Valeurs!U754/(SUMPRODUCT(Mapping!$S$2:$AL$2,Valeurs!$B754:$U754))</f>
        <v>5.3404604665803497E-2</v>
      </c>
      <c r="V754">
        <f>SUMPRODUCT(B754:U754,Rendements!B754:U754)</f>
        <v>0</v>
      </c>
      <c r="W754">
        <f t="shared" si="11"/>
        <v>1.3103608068246528</v>
      </c>
    </row>
    <row r="755" spans="1:23" x14ac:dyDescent="0.25">
      <c r="A755" s="1" t="s">
        <v>774</v>
      </c>
      <c r="B755">
        <f>Mapping!S$2*Valeurs!B755/(SUMPRODUCT(Mapping!$S$2:$AL$2,Valeurs!$B755:$U755))</f>
        <v>5.6276586613788961E-2</v>
      </c>
      <c r="C755">
        <f>Mapping!T$2*Valeurs!C755/(SUMPRODUCT(Mapping!$S$2:$AL$2,Valeurs!$B755:$U755))</f>
        <v>4.6439357919181273E-2</v>
      </c>
      <c r="D755">
        <f>Mapping!U$2*Valeurs!D755/(SUMPRODUCT(Mapping!$S$2:$AL$2,Valeurs!$B755:$U755))</f>
        <v>3.6247860646879133E-2</v>
      </c>
      <c r="E755">
        <f>Mapping!V$2*Valeurs!E755/(SUMPRODUCT(Mapping!$S$2:$AL$2,Valeurs!$B755:$U755))</f>
        <v>4.3212488857822168E-2</v>
      </c>
      <c r="F755">
        <f>Mapping!W$2*Valeurs!F755/(SUMPRODUCT(Mapping!$S$2:$AL$2,Valeurs!$B755:$U755))</f>
        <v>4.9484500073304252E-2</v>
      </c>
      <c r="G755">
        <f>Mapping!X$2*Valeurs!G755/(SUMPRODUCT(Mapping!$S$2:$AL$2,Valeurs!$B755:$U755))</f>
        <v>5.8938381324384885E-2</v>
      </c>
      <c r="H755">
        <f>Mapping!Y$2*Valeurs!H755/(SUMPRODUCT(Mapping!$S$2:$AL$2,Valeurs!$B755:$U755))</f>
        <v>5.8266772621157786E-2</v>
      </c>
      <c r="I755">
        <f>Mapping!Z$2*Valeurs!I755/(SUMPRODUCT(Mapping!$S$2:$AL$2,Valeurs!$B755:$U755))</f>
        <v>5.9016280057689496E-2</v>
      </c>
      <c r="J755">
        <f>Mapping!AA$2*Valeurs!J755/(SUMPRODUCT(Mapping!$S$2:$AL$2,Valeurs!$B755:$U755))</f>
        <v>5.3092677759054591E-3</v>
      </c>
      <c r="K755">
        <f>Mapping!AB$2*Valeurs!K755/(SUMPRODUCT(Mapping!$S$2:$AL$2,Valeurs!$B755:$U755))</f>
        <v>3.8533038868023346E-2</v>
      </c>
      <c r="L755">
        <f>Mapping!AC$2*Valeurs!L755/(SUMPRODUCT(Mapping!$S$2:$AL$2,Valeurs!$B755:$U755))</f>
        <v>0.12795478936155302</v>
      </c>
      <c r="M755">
        <f>Mapping!AD$2*Valeurs!M755/(SUMPRODUCT(Mapping!$S$2:$AL$2,Valeurs!$B755:$U755))</f>
        <v>6.4650867796147204E-2</v>
      </c>
      <c r="N755">
        <f>Mapping!AE$2*Valeurs!N755/(SUMPRODUCT(Mapping!$S$2:$AL$2,Valeurs!$B755:$U755))</f>
        <v>4.9623889791475577E-2</v>
      </c>
      <c r="O755">
        <f>Mapping!AF$2*Valeurs!O755/(SUMPRODUCT(Mapping!$S$2:$AL$2,Valeurs!$B755:$U755))</f>
        <v>2.8756050971760882E-2</v>
      </c>
      <c r="P755">
        <f>Mapping!AG$2*Valeurs!P755/(SUMPRODUCT(Mapping!$S$2:$AL$2,Valeurs!$B755:$U755))</f>
        <v>6.1132176624550137E-2</v>
      </c>
      <c r="Q755">
        <f>Mapping!AH$2*Valeurs!Q755/(SUMPRODUCT(Mapping!$S$2:$AL$2,Valeurs!$B755:$U755))</f>
        <v>3.0896401983851487E-2</v>
      </c>
      <c r="R755">
        <f>Mapping!AI$2*Valeurs!R755/(SUMPRODUCT(Mapping!$S$2:$AL$2,Valeurs!$B755:$U755))</f>
        <v>7.2649225663578024E-2</v>
      </c>
      <c r="S755">
        <f>Mapping!AJ$2*Valeurs!S755/(SUMPRODUCT(Mapping!$S$2:$AL$2,Valeurs!$B755:$U755))</f>
        <v>2.8955742559475386E-2</v>
      </c>
      <c r="T755">
        <f>Mapping!AK$2*Valeurs!T755/(SUMPRODUCT(Mapping!$S$2:$AL$2,Valeurs!$B755:$U755))</f>
        <v>3.001451411288707E-2</v>
      </c>
      <c r="U755">
        <f>Mapping!AL$2*Valeurs!U755/(SUMPRODUCT(Mapping!$S$2:$AL$2,Valeurs!$B755:$U755))</f>
        <v>5.36418063765845E-2</v>
      </c>
      <c r="V755">
        <f>SUMPRODUCT(B755:U755,Rendements!B755:U755)</f>
        <v>-4.3683083944742592E-3</v>
      </c>
      <c r="W755">
        <f t="shared" si="11"/>
        <v>1.3046367467124107</v>
      </c>
    </row>
    <row r="756" spans="1:23" x14ac:dyDescent="0.25">
      <c r="A756" s="1" t="s">
        <v>775</v>
      </c>
      <c r="B756">
        <f>Mapping!S$2*Valeurs!B756/(SUMPRODUCT(Mapping!$S$2:$AL$2,Valeurs!$B756:$U756))</f>
        <v>5.5871302750872445E-2</v>
      </c>
      <c r="C756">
        <f>Mapping!T$2*Valeurs!C756/(SUMPRODUCT(Mapping!$S$2:$AL$2,Valeurs!$B756:$U756))</f>
        <v>4.6789225229518089E-2</v>
      </c>
      <c r="D756">
        <f>Mapping!U$2*Valeurs!D756/(SUMPRODUCT(Mapping!$S$2:$AL$2,Valeurs!$B756:$U756))</f>
        <v>3.6790630139225247E-2</v>
      </c>
      <c r="E756">
        <f>Mapping!V$2*Valeurs!E756/(SUMPRODUCT(Mapping!$S$2:$AL$2,Valeurs!$B756:$U756))</f>
        <v>4.221058446098775E-2</v>
      </c>
      <c r="F756">
        <f>Mapping!W$2*Valeurs!F756/(SUMPRODUCT(Mapping!$S$2:$AL$2,Valeurs!$B756:$U756))</f>
        <v>4.9698485465430958E-2</v>
      </c>
      <c r="G756">
        <f>Mapping!X$2*Valeurs!G756/(SUMPRODUCT(Mapping!$S$2:$AL$2,Valeurs!$B756:$U756))</f>
        <v>5.8611927036051954E-2</v>
      </c>
      <c r="H756">
        <f>Mapping!Y$2*Valeurs!H756/(SUMPRODUCT(Mapping!$S$2:$AL$2,Valeurs!$B756:$U756))</f>
        <v>5.8810200394596161E-2</v>
      </c>
      <c r="I756">
        <f>Mapping!Z$2*Valeurs!I756/(SUMPRODUCT(Mapping!$S$2:$AL$2,Valeurs!$B756:$U756))</f>
        <v>5.8904353661901603E-2</v>
      </c>
      <c r="J756">
        <f>Mapping!AA$2*Valeurs!J756/(SUMPRODUCT(Mapping!$S$2:$AL$2,Valeurs!$B756:$U756))</f>
        <v>5.2158194447607066E-3</v>
      </c>
      <c r="K756">
        <f>Mapping!AB$2*Valeurs!K756/(SUMPRODUCT(Mapping!$S$2:$AL$2,Valeurs!$B756:$U756))</f>
        <v>3.8338579450633209E-2</v>
      </c>
      <c r="L756">
        <f>Mapping!AC$2*Valeurs!L756/(SUMPRODUCT(Mapping!$S$2:$AL$2,Valeurs!$B756:$U756))</f>
        <v>0.12847107839208893</v>
      </c>
      <c r="M756">
        <f>Mapping!AD$2*Valeurs!M756/(SUMPRODUCT(Mapping!$S$2:$AL$2,Valeurs!$B756:$U756))</f>
        <v>6.4883381961442249E-2</v>
      </c>
      <c r="N756">
        <f>Mapping!AE$2*Valeurs!N756/(SUMPRODUCT(Mapping!$S$2:$AL$2,Valeurs!$B756:$U756))</f>
        <v>4.9401396561705606E-2</v>
      </c>
      <c r="O756">
        <f>Mapping!AF$2*Valeurs!O756/(SUMPRODUCT(Mapping!$S$2:$AL$2,Valeurs!$B756:$U756))</f>
        <v>2.861043486503324E-2</v>
      </c>
      <c r="P756">
        <f>Mapping!AG$2*Valeurs!P756/(SUMPRODUCT(Mapping!$S$2:$AL$2,Valeurs!$B756:$U756))</f>
        <v>6.145252291377911E-2</v>
      </c>
      <c r="Q756">
        <f>Mapping!AH$2*Valeurs!Q756/(SUMPRODUCT(Mapping!$S$2:$AL$2,Valeurs!$B756:$U756))</f>
        <v>3.0996925994567458E-2</v>
      </c>
      <c r="R756">
        <f>Mapping!AI$2*Valeurs!R756/(SUMPRODUCT(Mapping!$S$2:$AL$2,Valeurs!$B756:$U756))</f>
        <v>7.1643371884756307E-2</v>
      </c>
      <c r="S756">
        <f>Mapping!AJ$2*Valeurs!S756/(SUMPRODUCT(Mapping!$S$2:$AL$2,Valeurs!$B756:$U756))</f>
        <v>2.9304776618029497E-2</v>
      </c>
      <c r="T756">
        <f>Mapping!AK$2*Valeurs!T756/(SUMPRODUCT(Mapping!$S$2:$AL$2,Valeurs!$B756:$U756))</f>
        <v>3.0032295701282831E-2</v>
      </c>
      <c r="U756">
        <f>Mapping!AL$2*Valeurs!U756/(SUMPRODUCT(Mapping!$S$2:$AL$2,Valeurs!$B756:$U756))</f>
        <v>5.3962707073336474E-2</v>
      </c>
      <c r="V756">
        <f>SUMPRODUCT(B756:U756,Rendements!B756:U756)</f>
        <v>-3.168996617605062E-3</v>
      </c>
      <c r="W756">
        <f t="shared" si="11"/>
        <v>1.3005023572748757</v>
      </c>
    </row>
    <row r="757" spans="1:23" x14ac:dyDescent="0.25">
      <c r="A757" s="1" t="s">
        <v>776</v>
      </c>
      <c r="B757">
        <f>Mapping!S$2*Valeurs!B757/(SUMPRODUCT(Mapping!$S$2:$AL$2,Valeurs!$B757:$U757))</f>
        <v>5.5269367173278634E-2</v>
      </c>
      <c r="C757">
        <f>Mapping!T$2*Valeurs!C757/(SUMPRODUCT(Mapping!$S$2:$AL$2,Valeurs!$B757:$U757))</f>
        <v>4.9564710415654946E-2</v>
      </c>
      <c r="D757">
        <f>Mapping!U$2*Valeurs!D757/(SUMPRODUCT(Mapping!$S$2:$AL$2,Valeurs!$B757:$U757))</f>
        <v>3.0601193239609348E-2</v>
      </c>
      <c r="E757">
        <f>Mapping!V$2*Valeurs!E757/(SUMPRODUCT(Mapping!$S$2:$AL$2,Valeurs!$B757:$U757))</f>
        <v>4.2686278831951613E-2</v>
      </c>
      <c r="F757">
        <f>Mapping!W$2*Valeurs!F757/(SUMPRODUCT(Mapping!$S$2:$AL$2,Valeurs!$B757:$U757))</f>
        <v>4.9568736634495479E-2</v>
      </c>
      <c r="G757">
        <f>Mapping!X$2*Valeurs!G757/(SUMPRODUCT(Mapping!$S$2:$AL$2,Valeurs!$B757:$U757))</f>
        <v>5.849895902547441E-2</v>
      </c>
      <c r="H757">
        <f>Mapping!Y$2*Valeurs!H757/(SUMPRODUCT(Mapping!$S$2:$AL$2,Valeurs!$B757:$U757))</f>
        <v>5.7236679840171278E-2</v>
      </c>
      <c r="I757">
        <f>Mapping!Z$2*Valeurs!I757/(SUMPRODUCT(Mapping!$S$2:$AL$2,Valeurs!$B757:$U757))</f>
        <v>5.9344624562097686E-2</v>
      </c>
      <c r="J757">
        <f>Mapping!AA$2*Valeurs!J757/(SUMPRODUCT(Mapping!$S$2:$AL$2,Valeurs!$B757:$U757))</f>
        <v>5.1385510412613796E-3</v>
      </c>
      <c r="K757">
        <f>Mapping!AB$2*Valeurs!K757/(SUMPRODUCT(Mapping!$S$2:$AL$2,Valeurs!$B757:$U757))</f>
        <v>3.8422753415415789E-2</v>
      </c>
      <c r="L757">
        <f>Mapping!AC$2*Valeurs!L757/(SUMPRODUCT(Mapping!$S$2:$AL$2,Valeurs!$B757:$U757))</f>
        <v>0.12981666467168307</v>
      </c>
      <c r="M757">
        <f>Mapping!AD$2*Valeurs!M757/(SUMPRODUCT(Mapping!$S$2:$AL$2,Valeurs!$B757:$U757))</f>
        <v>6.4978556240044893E-2</v>
      </c>
      <c r="N757">
        <f>Mapping!AE$2*Valeurs!N757/(SUMPRODUCT(Mapping!$S$2:$AL$2,Valeurs!$B757:$U757))</f>
        <v>5.0097598510177851E-2</v>
      </c>
      <c r="O757">
        <f>Mapping!AF$2*Valeurs!O757/(SUMPRODUCT(Mapping!$S$2:$AL$2,Valeurs!$B757:$U757))</f>
        <v>2.8510508691856607E-2</v>
      </c>
      <c r="P757">
        <f>Mapping!AG$2*Valeurs!P757/(SUMPRODUCT(Mapping!$S$2:$AL$2,Valeurs!$B757:$U757))</f>
        <v>6.3953331573589053E-2</v>
      </c>
      <c r="Q757">
        <f>Mapping!AH$2*Valeurs!Q757/(SUMPRODUCT(Mapping!$S$2:$AL$2,Valeurs!$B757:$U757))</f>
        <v>3.1162727798960344E-2</v>
      </c>
      <c r="R757">
        <f>Mapping!AI$2*Valeurs!R757/(SUMPRODUCT(Mapping!$S$2:$AL$2,Valeurs!$B757:$U757))</f>
        <v>7.0556476541251759E-2</v>
      </c>
      <c r="S757">
        <f>Mapping!AJ$2*Valeurs!S757/(SUMPRODUCT(Mapping!$S$2:$AL$2,Valeurs!$B757:$U757))</f>
        <v>3.0039293860967313E-2</v>
      </c>
      <c r="T757">
        <f>Mapping!AK$2*Valeurs!T757/(SUMPRODUCT(Mapping!$S$2:$AL$2,Valeurs!$B757:$U757))</f>
        <v>3.0657802615200486E-2</v>
      </c>
      <c r="U757">
        <f>Mapping!AL$2*Valeurs!U757/(SUMPRODUCT(Mapping!$S$2:$AL$2,Valeurs!$B757:$U757))</f>
        <v>5.3895185316858191E-2</v>
      </c>
      <c r="V757">
        <f>SUMPRODUCT(B757:U757,Rendements!B757:U757)</f>
        <v>3.1492454928533039E-4</v>
      </c>
      <c r="W757">
        <f t="shared" si="11"/>
        <v>1.300911917393585</v>
      </c>
    </row>
    <row r="758" spans="1:23" x14ac:dyDescent="0.25">
      <c r="A758" s="1" t="s">
        <v>777</v>
      </c>
      <c r="B758">
        <f>Mapping!S$2*Valeurs!B758/(SUMPRODUCT(Mapping!$S$2:$AL$2,Valeurs!$B758:$U758))</f>
        <v>5.5768913462432811E-2</v>
      </c>
      <c r="C758">
        <f>Mapping!T$2*Valeurs!C758/(SUMPRODUCT(Mapping!$S$2:$AL$2,Valeurs!$B758:$U758))</f>
        <v>4.8924689625847478E-2</v>
      </c>
      <c r="D758">
        <f>Mapping!U$2*Valeurs!D758/(SUMPRODUCT(Mapping!$S$2:$AL$2,Valeurs!$B758:$U758))</f>
        <v>3.3606399870302318E-2</v>
      </c>
      <c r="E758">
        <f>Mapping!V$2*Valeurs!E758/(SUMPRODUCT(Mapping!$S$2:$AL$2,Valeurs!$B758:$U758))</f>
        <v>4.1622013171909576E-2</v>
      </c>
      <c r="F758">
        <f>Mapping!W$2*Valeurs!F758/(SUMPRODUCT(Mapping!$S$2:$AL$2,Valeurs!$B758:$U758))</f>
        <v>4.8911071319068827E-2</v>
      </c>
      <c r="G758">
        <f>Mapping!X$2*Valeurs!G758/(SUMPRODUCT(Mapping!$S$2:$AL$2,Valeurs!$B758:$U758))</f>
        <v>5.805859674040531E-2</v>
      </c>
      <c r="H758">
        <f>Mapping!Y$2*Valeurs!H758/(SUMPRODUCT(Mapping!$S$2:$AL$2,Valeurs!$B758:$U758))</f>
        <v>5.617954300872384E-2</v>
      </c>
      <c r="I758">
        <f>Mapping!Z$2*Valeurs!I758/(SUMPRODUCT(Mapping!$S$2:$AL$2,Valeurs!$B758:$U758))</f>
        <v>5.8834329000220675E-2</v>
      </c>
      <c r="J758">
        <f>Mapping!AA$2*Valeurs!J758/(SUMPRODUCT(Mapping!$S$2:$AL$2,Valeurs!$B758:$U758))</f>
        <v>5.0760057744699801E-3</v>
      </c>
      <c r="K758">
        <f>Mapping!AB$2*Valeurs!K758/(SUMPRODUCT(Mapping!$S$2:$AL$2,Valeurs!$B758:$U758))</f>
        <v>3.7687133159084084E-2</v>
      </c>
      <c r="L758">
        <f>Mapping!AC$2*Valeurs!L758/(SUMPRODUCT(Mapping!$S$2:$AL$2,Valeurs!$B758:$U758))</f>
        <v>0.13073050022840152</v>
      </c>
      <c r="M758">
        <f>Mapping!AD$2*Valeurs!M758/(SUMPRODUCT(Mapping!$S$2:$AL$2,Valeurs!$B758:$U758))</f>
        <v>6.5406147808578771E-2</v>
      </c>
      <c r="N758">
        <f>Mapping!AE$2*Valeurs!N758/(SUMPRODUCT(Mapping!$S$2:$AL$2,Valeurs!$B758:$U758))</f>
        <v>4.9949605731235483E-2</v>
      </c>
      <c r="O758">
        <f>Mapping!AF$2*Valeurs!O758/(SUMPRODUCT(Mapping!$S$2:$AL$2,Valeurs!$B758:$U758))</f>
        <v>2.8763812234604672E-2</v>
      </c>
      <c r="P758">
        <f>Mapping!AG$2*Valeurs!P758/(SUMPRODUCT(Mapping!$S$2:$AL$2,Valeurs!$B758:$U758))</f>
        <v>6.3279507283122857E-2</v>
      </c>
      <c r="Q758">
        <f>Mapping!AH$2*Valeurs!Q758/(SUMPRODUCT(Mapping!$S$2:$AL$2,Valeurs!$B758:$U758))</f>
        <v>3.080957224878603E-2</v>
      </c>
      <c r="R758">
        <f>Mapping!AI$2*Valeurs!R758/(SUMPRODUCT(Mapping!$S$2:$AL$2,Valeurs!$B758:$U758))</f>
        <v>7.0778232305255762E-2</v>
      </c>
      <c r="S758">
        <f>Mapping!AJ$2*Valeurs!S758/(SUMPRODUCT(Mapping!$S$2:$AL$2,Valeurs!$B758:$U758))</f>
        <v>3.0522858705585861E-2</v>
      </c>
      <c r="T758">
        <f>Mapping!AK$2*Valeurs!T758/(SUMPRODUCT(Mapping!$S$2:$AL$2,Valeurs!$B758:$U758))</f>
        <v>3.1492067052575297E-2</v>
      </c>
      <c r="U758">
        <f>Mapping!AL$2*Valeurs!U758/(SUMPRODUCT(Mapping!$S$2:$AL$2,Valeurs!$B758:$U758))</f>
        <v>5.3599001269388831E-2</v>
      </c>
      <c r="V758">
        <f>SUMPRODUCT(B758:U758,Rendements!B758:U758)</f>
        <v>3.4052363755707931E-3</v>
      </c>
      <c r="W758">
        <f t="shared" si="11"/>
        <v>1.3053418299761073</v>
      </c>
    </row>
    <row r="759" spans="1:23" x14ac:dyDescent="0.25">
      <c r="A759" s="1" t="s">
        <v>778</v>
      </c>
      <c r="B759">
        <f>Mapping!S$2*Valeurs!B759/(SUMPRODUCT(Mapping!$S$2:$AL$2,Valeurs!$B759:$U759))</f>
        <v>5.619231079566589E-2</v>
      </c>
      <c r="C759">
        <f>Mapping!T$2*Valeurs!C759/(SUMPRODUCT(Mapping!$S$2:$AL$2,Valeurs!$B759:$U759))</f>
        <v>4.9834060378698537E-2</v>
      </c>
      <c r="D759">
        <f>Mapping!U$2*Valeurs!D759/(SUMPRODUCT(Mapping!$S$2:$AL$2,Valeurs!$B759:$U759))</f>
        <v>3.3343969468301385E-2</v>
      </c>
      <c r="E759">
        <f>Mapping!V$2*Valeurs!E759/(SUMPRODUCT(Mapping!$S$2:$AL$2,Valeurs!$B759:$U759))</f>
        <v>4.2152163737904723E-2</v>
      </c>
      <c r="F759">
        <f>Mapping!W$2*Valeurs!F759/(SUMPRODUCT(Mapping!$S$2:$AL$2,Valeurs!$B759:$U759))</f>
        <v>4.3604621405524027E-2</v>
      </c>
      <c r="G759">
        <f>Mapping!X$2*Valeurs!G759/(SUMPRODUCT(Mapping!$S$2:$AL$2,Valeurs!$B759:$U759))</f>
        <v>5.8377236766679927E-2</v>
      </c>
      <c r="H759">
        <f>Mapping!Y$2*Valeurs!H759/(SUMPRODUCT(Mapping!$S$2:$AL$2,Valeurs!$B759:$U759))</f>
        <v>5.6797966492894203E-2</v>
      </c>
      <c r="I759">
        <f>Mapping!Z$2*Valeurs!I759/(SUMPRODUCT(Mapping!$S$2:$AL$2,Valeurs!$B759:$U759))</f>
        <v>5.8981172047724663E-2</v>
      </c>
      <c r="J759">
        <f>Mapping!AA$2*Valeurs!J759/(SUMPRODUCT(Mapping!$S$2:$AL$2,Valeurs!$B759:$U759))</f>
        <v>5.1046964212290496E-3</v>
      </c>
      <c r="K759">
        <f>Mapping!AB$2*Valeurs!K759/(SUMPRODUCT(Mapping!$S$2:$AL$2,Valeurs!$B759:$U759))</f>
        <v>3.7591029596772518E-2</v>
      </c>
      <c r="L759">
        <f>Mapping!AC$2*Valeurs!L759/(SUMPRODUCT(Mapping!$S$2:$AL$2,Valeurs!$B759:$U759))</f>
        <v>0.13026418063089604</v>
      </c>
      <c r="M759">
        <f>Mapping!AD$2*Valeurs!M759/(SUMPRODUCT(Mapping!$S$2:$AL$2,Valeurs!$B759:$U759))</f>
        <v>6.5902603939788237E-2</v>
      </c>
      <c r="N759">
        <f>Mapping!AE$2*Valeurs!N759/(SUMPRODUCT(Mapping!$S$2:$AL$2,Valeurs!$B759:$U759))</f>
        <v>5.0535222680933634E-2</v>
      </c>
      <c r="O759">
        <f>Mapping!AF$2*Valeurs!O759/(SUMPRODUCT(Mapping!$S$2:$AL$2,Valeurs!$B759:$U759))</f>
        <v>2.8846008391169325E-2</v>
      </c>
      <c r="P759">
        <f>Mapping!AG$2*Valeurs!P759/(SUMPRODUCT(Mapping!$S$2:$AL$2,Valeurs!$B759:$U759))</f>
        <v>6.4440439188872545E-2</v>
      </c>
      <c r="Q759">
        <f>Mapping!AH$2*Valeurs!Q759/(SUMPRODUCT(Mapping!$S$2:$AL$2,Valeurs!$B759:$U759))</f>
        <v>3.095964002768075E-2</v>
      </c>
      <c r="R759">
        <f>Mapping!AI$2*Valeurs!R759/(SUMPRODUCT(Mapping!$S$2:$AL$2,Valeurs!$B759:$U759))</f>
        <v>7.1402691499178633E-2</v>
      </c>
      <c r="S759">
        <f>Mapping!AJ$2*Valeurs!S759/(SUMPRODUCT(Mapping!$S$2:$AL$2,Valeurs!$B759:$U759))</f>
        <v>3.0991025059069238E-2</v>
      </c>
      <c r="T759">
        <f>Mapping!AK$2*Valeurs!T759/(SUMPRODUCT(Mapping!$S$2:$AL$2,Valeurs!$B759:$U759))</f>
        <v>3.1629436121269651E-2</v>
      </c>
      <c r="U759">
        <f>Mapping!AL$2*Valeurs!U759/(SUMPRODUCT(Mapping!$S$2:$AL$2,Valeurs!$B759:$U759))</f>
        <v>5.3049525349746982E-2</v>
      </c>
      <c r="V759">
        <f>SUMPRODUCT(B759:U759,Rendements!B759:U759)</f>
        <v>-4.1830022248601374E-3</v>
      </c>
      <c r="W759">
        <f t="shared" si="11"/>
        <v>1.2998815821971141</v>
      </c>
    </row>
    <row r="760" spans="1:23" x14ac:dyDescent="0.25">
      <c r="A760" s="1" t="s">
        <v>779</v>
      </c>
      <c r="B760">
        <f>Mapping!S$2*Valeurs!B760/(SUMPRODUCT(Mapping!$S$2:$AL$2,Valeurs!$B760:$U760))</f>
        <v>5.6333662253297188E-2</v>
      </c>
      <c r="C760">
        <f>Mapping!T$2*Valeurs!C760/(SUMPRODUCT(Mapping!$S$2:$AL$2,Valeurs!$B760:$U760))</f>
        <v>4.9350503096524244E-2</v>
      </c>
      <c r="D760">
        <f>Mapping!U$2*Valeurs!D760/(SUMPRODUCT(Mapping!$S$2:$AL$2,Valeurs!$B760:$U760))</f>
        <v>3.3973482705645708E-2</v>
      </c>
      <c r="E760">
        <f>Mapping!V$2*Valeurs!E760/(SUMPRODUCT(Mapping!$S$2:$AL$2,Valeurs!$B760:$U760))</f>
        <v>4.2045940048159772E-2</v>
      </c>
      <c r="F760">
        <f>Mapping!W$2*Valeurs!F760/(SUMPRODUCT(Mapping!$S$2:$AL$2,Valeurs!$B760:$U760))</f>
        <v>4.4080578856278044E-2</v>
      </c>
      <c r="G760">
        <f>Mapping!X$2*Valeurs!G760/(SUMPRODUCT(Mapping!$S$2:$AL$2,Valeurs!$B760:$U760))</f>
        <v>5.7891536594632476E-2</v>
      </c>
      <c r="H760">
        <f>Mapping!Y$2*Valeurs!H760/(SUMPRODUCT(Mapping!$S$2:$AL$2,Valeurs!$B760:$U760))</f>
        <v>5.6109770042432852E-2</v>
      </c>
      <c r="I760">
        <f>Mapping!Z$2*Valeurs!I760/(SUMPRODUCT(Mapping!$S$2:$AL$2,Valeurs!$B760:$U760))</f>
        <v>5.8621401257675163E-2</v>
      </c>
      <c r="J760">
        <f>Mapping!AA$2*Valeurs!J760/(SUMPRODUCT(Mapping!$S$2:$AL$2,Valeurs!$B760:$U760))</f>
        <v>4.9822478424125039E-3</v>
      </c>
      <c r="K760">
        <f>Mapping!AB$2*Valeurs!K760/(SUMPRODUCT(Mapping!$S$2:$AL$2,Valeurs!$B760:$U760))</f>
        <v>3.7620809560200898E-2</v>
      </c>
      <c r="L760">
        <f>Mapping!AC$2*Valeurs!L760/(SUMPRODUCT(Mapping!$S$2:$AL$2,Valeurs!$B760:$U760))</f>
        <v>0.13015715665850552</v>
      </c>
      <c r="M760">
        <f>Mapping!AD$2*Valeurs!M760/(SUMPRODUCT(Mapping!$S$2:$AL$2,Valeurs!$B760:$U760))</f>
        <v>6.7632014814598546E-2</v>
      </c>
      <c r="N760">
        <f>Mapping!AE$2*Valeurs!N760/(SUMPRODUCT(Mapping!$S$2:$AL$2,Valeurs!$B760:$U760))</f>
        <v>4.9746408196769357E-2</v>
      </c>
      <c r="O760">
        <f>Mapping!AF$2*Valeurs!O760/(SUMPRODUCT(Mapping!$S$2:$AL$2,Valeurs!$B760:$U760))</f>
        <v>2.8761197479345125E-2</v>
      </c>
      <c r="P760">
        <f>Mapping!AG$2*Valeurs!P760/(SUMPRODUCT(Mapping!$S$2:$AL$2,Valeurs!$B760:$U760))</f>
        <v>6.5716845183104541E-2</v>
      </c>
      <c r="Q760">
        <f>Mapping!AH$2*Valeurs!Q760/(SUMPRODUCT(Mapping!$S$2:$AL$2,Valeurs!$B760:$U760))</f>
        <v>3.1076740176049087E-2</v>
      </c>
      <c r="R760">
        <f>Mapping!AI$2*Valeurs!R760/(SUMPRODUCT(Mapping!$S$2:$AL$2,Valeurs!$B760:$U760))</f>
        <v>6.9729039453664682E-2</v>
      </c>
      <c r="S760">
        <f>Mapping!AJ$2*Valeurs!S760/(SUMPRODUCT(Mapping!$S$2:$AL$2,Valeurs!$B760:$U760))</f>
        <v>3.1673652352299846E-2</v>
      </c>
      <c r="T760">
        <f>Mapping!AK$2*Valeurs!T760/(SUMPRODUCT(Mapping!$S$2:$AL$2,Valeurs!$B760:$U760))</f>
        <v>3.0924074476892962E-2</v>
      </c>
      <c r="U760">
        <f>Mapping!AL$2*Valeurs!U760/(SUMPRODUCT(Mapping!$S$2:$AL$2,Valeurs!$B760:$U760))</f>
        <v>5.3572938951511599E-2</v>
      </c>
      <c r="V760">
        <f>SUMPRODUCT(B760:U760,Rendements!B760:U760)</f>
        <v>4.8743254903169681E-3</v>
      </c>
      <c r="W760">
        <f t="shared" si="11"/>
        <v>1.306217628127611</v>
      </c>
    </row>
    <row r="761" spans="1:23" x14ac:dyDescent="0.25">
      <c r="A761" s="1" t="s">
        <v>780</v>
      </c>
      <c r="B761">
        <f>Mapping!S$2*Valeurs!B761/(SUMPRODUCT(Mapping!$S$2:$AL$2,Valeurs!$B761:$U761))</f>
        <v>5.6822891149736696E-2</v>
      </c>
      <c r="C761">
        <f>Mapping!T$2*Valeurs!C761/(SUMPRODUCT(Mapping!$S$2:$AL$2,Valeurs!$B761:$U761))</f>
        <v>4.8827544783803266E-2</v>
      </c>
      <c r="D761">
        <f>Mapping!U$2*Valeurs!D761/(SUMPRODUCT(Mapping!$S$2:$AL$2,Valeurs!$B761:$U761))</f>
        <v>3.5852227603772956E-2</v>
      </c>
      <c r="E761">
        <f>Mapping!V$2*Valeurs!E761/(SUMPRODUCT(Mapping!$S$2:$AL$2,Valeurs!$B761:$U761))</f>
        <v>4.2654352192808616E-2</v>
      </c>
      <c r="F761">
        <f>Mapping!W$2*Valeurs!F761/(SUMPRODUCT(Mapping!$S$2:$AL$2,Valeurs!$B761:$U761))</f>
        <v>4.2849191574145205E-2</v>
      </c>
      <c r="G761">
        <f>Mapping!X$2*Valeurs!G761/(SUMPRODUCT(Mapping!$S$2:$AL$2,Valeurs!$B761:$U761))</f>
        <v>5.8355223091204271E-2</v>
      </c>
      <c r="H761">
        <f>Mapping!Y$2*Valeurs!H761/(SUMPRODUCT(Mapping!$S$2:$AL$2,Valeurs!$B761:$U761))</f>
        <v>5.6322164790202869E-2</v>
      </c>
      <c r="I761">
        <f>Mapping!Z$2*Valeurs!I761/(SUMPRODUCT(Mapping!$S$2:$AL$2,Valeurs!$B761:$U761))</f>
        <v>6.0124025411600154E-2</v>
      </c>
      <c r="J761">
        <f>Mapping!AA$2*Valeurs!J761/(SUMPRODUCT(Mapping!$S$2:$AL$2,Valeurs!$B761:$U761))</f>
        <v>4.9498639501989634E-3</v>
      </c>
      <c r="K761">
        <f>Mapping!AB$2*Valeurs!K761/(SUMPRODUCT(Mapping!$S$2:$AL$2,Valeurs!$B761:$U761))</f>
        <v>3.7037834657344879E-2</v>
      </c>
      <c r="L761">
        <f>Mapping!AC$2*Valeurs!L761/(SUMPRODUCT(Mapping!$S$2:$AL$2,Valeurs!$B761:$U761))</f>
        <v>0.12831699147000217</v>
      </c>
      <c r="M761">
        <f>Mapping!AD$2*Valeurs!M761/(SUMPRODUCT(Mapping!$S$2:$AL$2,Valeurs!$B761:$U761))</f>
        <v>6.7490730047752912E-2</v>
      </c>
      <c r="N761">
        <f>Mapping!AE$2*Valeurs!N761/(SUMPRODUCT(Mapping!$S$2:$AL$2,Valeurs!$B761:$U761))</f>
        <v>4.9975862931206962E-2</v>
      </c>
      <c r="O761">
        <f>Mapping!AF$2*Valeurs!O761/(SUMPRODUCT(Mapping!$S$2:$AL$2,Valeurs!$B761:$U761))</f>
        <v>2.8576151601868504E-2</v>
      </c>
      <c r="P761">
        <f>Mapping!AG$2*Valeurs!P761/(SUMPRODUCT(Mapping!$S$2:$AL$2,Valeurs!$B761:$U761))</f>
        <v>6.5839827610715093E-2</v>
      </c>
      <c r="Q761">
        <f>Mapping!AH$2*Valeurs!Q761/(SUMPRODUCT(Mapping!$S$2:$AL$2,Valeurs!$B761:$U761))</f>
        <v>3.0591054064468701E-2</v>
      </c>
      <c r="R761">
        <f>Mapping!AI$2*Valeurs!R761/(SUMPRODUCT(Mapping!$S$2:$AL$2,Valeurs!$B761:$U761))</f>
        <v>6.8818951341914805E-2</v>
      </c>
      <c r="S761">
        <f>Mapping!AJ$2*Valeurs!S761/(SUMPRODUCT(Mapping!$S$2:$AL$2,Valeurs!$B761:$U761))</f>
        <v>3.2768766940597639E-2</v>
      </c>
      <c r="T761">
        <f>Mapping!AK$2*Valeurs!T761/(SUMPRODUCT(Mapping!$S$2:$AL$2,Valeurs!$B761:$U761))</f>
        <v>3.0619585694302984E-2</v>
      </c>
      <c r="U761">
        <f>Mapping!AL$2*Valeurs!U761/(SUMPRODUCT(Mapping!$S$2:$AL$2,Valeurs!$B761:$U761))</f>
        <v>5.3206759092352236E-2</v>
      </c>
      <c r="V761">
        <f>SUMPRODUCT(B761:U761,Rendements!B761:U761)</f>
        <v>7.64295579311647E-3</v>
      </c>
      <c r="W761">
        <f t="shared" si="11"/>
        <v>1.3162009917155799</v>
      </c>
    </row>
    <row r="762" spans="1:23" x14ac:dyDescent="0.25">
      <c r="A762" s="1" t="s">
        <v>781</v>
      </c>
      <c r="B762">
        <f>Mapping!S$2*Valeurs!B762/(SUMPRODUCT(Mapping!$S$2:$AL$2,Valeurs!$B762:$U762))</f>
        <v>5.6609462999716295E-2</v>
      </c>
      <c r="C762">
        <f>Mapping!T$2*Valeurs!C762/(SUMPRODUCT(Mapping!$S$2:$AL$2,Valeurs!$B762:$U762))</f>
        <v>4.8632129643074118E-2</v>
      </c>
      <c r="D762">
        <f>Mapping!U$2*Valeurs!D762/(SUMPRODUCT(Mapping!$S$2:$AL$2,Valeurs!$B762:$U762))</f>
        <v>3.5240345836071121E-2</v>
      </c>
      <c r="E762">
        <f>Mapping!V$2*Valeurs!E762/(SUMPRODUCT(Mapping!$S$2:$AL$2,Valeurs!$B762:$U762))</f>
        <v>4.3511888869411569E-2</v>
      </c>
      <c r="F762">
        <f>Mapping!W$2*Valeurs!F762/(SUMPRODUCT(Mapping!$S$2:$AL$2,Valeurs!$B762:$U762))</f>
        <v>4.3209004980222739E-2</v>
      </c>
      <c r="G762">
        <f>Mapping!X$2*Valeurs!G762/(SUMPRODUCT(Mapping!$S$2:$AL$2,Valeurs!$B762:$U762))</f>
        <v>5.5250570347045246E-2</v>
      </c>
      <c r="H762">
        <f>Mapping!Y$2*Valeurs!H762/(SUMPRODUCT(Mapping!$S$2:$AL$2,Valeurs!$B762:$U762))</f>
        <v>5.6817709559956867E-2</v>
      </c>
      <c r="I762">
        <f>Mapping!Z$2*Valeurs!I762/(SUMPRODUCT(Mapping!$S$2:$AL$2,Valeurs!$B762:$U762))</f>
        <v>6.0325932648331686E-2</v>
      </c>
      <c r="J762">
        <f>Mapping!AA$2*Valeurs!J762/(SUMPRODUCT(Mapping!$S$2:$AL$2,Valeurs!$B762:$U762))</f>
        <v>4.9476151395162283E-3</v>
      </c>
      <c r="K762">
        <f>Mapping!AB$2*Valeurs!K762/(SUMPRODUCT(Mapping!$S$2:$AL$2,Valeurs!$B762:$U762))</f>
        <v>3.7001310092180904E-2</v>
      </c>
      <c r="L762">
        <f>Mapping!AC$2*Valeurs!L762/(SUMPRODUCT(Mapping!$S$2:$AL$2,Valeurs!$B762:$U762))</f>
        <v>0.12657029971554878</v>
      </c>
      <c r="M762">
        <f>Mapping!AD$2*Valeurs!M762/(SUMPRODUCT(Mapping!$S$2:$AL$2,Valeurs!$B762:$U762))</f>
        <v>6.7378434046019009E-2</v>
      </c>
      <c r="N762">
        <f>Mapping!AE$2*Valeurs!N762/(SUMPRODUCT(Mapping!$S$2:$AL$2,Valeurs!$B762:$U762))</f>
        <v>5.1017168544544425E-2</v>
      </c>
      <c r="O762">
        <f>Mapping!AF$2*Valeurs!O762/(SUMPRODUCT(Mapping!$S$2:$AL$2,Valeurs!$B762:$U762))</f>
        <v>2.8692893319779825E-2</v>
      </c>
      <c r="P762">
        <f>Mapping!AG$2*Valeurs!P762/(SUMPRODUCT(Mapping!$S$2:$AL$2,Valeurs!$B762:$U762))</f>
        <v>6.7880834562227654E-2</v>
      </c>
      <c r="Q762">
        <f>Mapping!AH$2*Valeurs!Q762/(SUMPRODUCT(Mapping!$S$2:$AL$2,Valeurs!$B762:$U762))</f>
        <v>3.0480621971571024E-2</v>
      </c>
      <c r="R762">
        <f>Mapping!AI$2*Valeurs!R762/(SUMPRODUCT(Mapping!$S$2:$AL$2,Valeurs!$B762:$U762))</f>
        <v>6.9947436597879178E-2</v>
      </c>
      <c r="S762">
        <f>Mapping!AJ$2*Valeurs!S762/(SUMPRODUCT(Mapping!$S$2:$AL$2,Valeurs!$B762:$U762))</f>
        <v>3.2147190591723926E-2</v>
      </c>
      <c r="T762">
        <f>Mapping!AK$2*Valeurs!T762/(SUMPRODUCT(Mapping!$S$2:$AL$2,Valeurs!$B762:$U762))</f>
        <v>3.1155829856441344E-2</v>
      </c>
      <c r="U762">
        <f>Mapping!AL$2*Valeurs!U762/(SUMPRODUCT(Mapping!$S$2:$AL$2,Valeurs!$B762:$U762))</f>
        <v>5.3183320678738114E-2</v>
      </c>
      <c r="V762">
        <f>SUMPRODUCT(B762:U762,Rendements!B762:U762)</f>
        <v>3.976343652389182E-3</v>
      </c>
      <c r="W762">
        <f t="shared" si="11"/>
        <v>1.3214346591742565</v>
      </c>
    </row>
    <row r="763" spans="1:23" x14ac:dyDescent="0.25">
      <c r="A763" s="1" t="s">
        <v>782</v>
      </c>
      <c r="B763">
        <f>Mapping!S$2*Valeurs!B763/(SUMPRODUCT(Mapping!$S$2:$AL$2,Valeurs!$B763:$U763))</f>
        <v>5.6301086923839387E-2</v>
      </c>
      <c r="C763">
        <f>Mapping!T$2*Valeurs!C763/(SUMPRODUCT(Mapping!$S$2:$AL$2,Valeurs!$B763:$U763))</f>
        <v>4.8342929945341791E-2</v>
      </c>
      <c r="D763">
        <f>Mapping!U$2*Valeurs!D763/(SUMPRODUCT(Mapping!$S$2:$AL$2,Valeurs!$B763:$U763))</f>
        <v>3.5722364794954227E-2</v>
      </c>
      <c r="E763">
        <f>Mapping!V$2*Valeurs!E763/(SUMPRODUCT(Mapping!$S$2:$AL$2,Valeurs!$B763:$U763))</f>
        <v>4.307899827072309E-2</v>
      </c>
      <c r="F763">
        <f>Mapping!W$2*Valeurs!F763/(SUMPRODUCT(Mapping!$S$2:$AL$2,Valeurs!$B763:$U763))</f>
        <v>4.0923988904122417E-2</v>
      </c>
      <c r="G763">
        <f>Mapping!X$2*Valeurs!G763/(SUMPRODUCT(Mapping!$S$2:$AL$2,Valeurs!$B763:$U763))</f>
        <v>5.5433031825546604E-2</v>
      </c>
      <c r="H763">
        <f>Mapping!Y$2*Valeurs!H763/(SUMPRODUCT(Mapping!$S$2:$AL$2,Valeurs!$B763:$U763))</f>
        <v>5.6640556310592498E-2</v>
      </c>
      <c r="I763">
        <f>Mapping!Z$2*Valeurs!I763/(SUMPRODUCT(Mapping!$S$2:$AL$2,Valeurs!$B763:$U763))</f>
        <v>6.0351266248245841E-2</v>
      </c>
      <c r="J763">
        <f>Mapping!AA$2*Valeurs!J763/(SUMPRODUCT(Mapping!$S$2:$AL$2,Valeurs!$B763:$U763))</f>
        <v>4.6891276465618982E-3</v>
      </c>
      <c r="K763">
        <f>Mapping!AB$2*Valeurs!K763/(SUMPRODUCT(Mapping!$S$2:$AL$2,Valeurs!$B763:$U763))</f>
        <v>3.7575006658114855E-2</v>
      </c>
      <c r="L763">
        <f>Mapping!AC$2*Valeurs!L763/(SUMPRODUCT(Mapping!$S$2:$AL$2,Valeurs!$B763:$U763))</f>
        <v>0.12597609129420628</v>
      </c>
      <c r="M763">
        <f>Mapping!AD$2*Valeurs!M763/(SUMPRODUCT(Mapping!$S$2:$AL$2,Valeurs!$B763:$U763))</f>
        <v>6.6921871752452344E-2</v>
      </c>
      <c r="N763">
        <f>Mapping!AE$2*Valeurs!N763/(SUMPRODUCT(Mapping!$S$2:$AL$2,Valeurs!$B763:$U763))</f>
        <v>5.1601147150198673E-2</v>
      </c>
      <c r="O763">
        <f>Mapping!AF$2*Valeurs!O763/(SUMPRODUCT(Mapping!$S$2:$AL$2,Valeurs!$B763:$U763))</f>
        <v>2.9323376102018416E-2</v>
      </c>
      <c r="P763">
        <f>Mapping!AG$2*Valeurs!P763/(SUMPRODUCT(Mapping!$S$2:$AL$2,Valeurs!$B763:$U763))</f>
        <v>6.7799390261177414E-2</v>
      </c>
      <c r="Q763">
        <f>Mapping!AH$2*Valeurs!Q763/(SUMPRODUCT(Mapping!$S$2:$AL$2,Valeurs!$B763:$U763))</f>
        <v>3.0552008555498302E-2</v>
      </c>
      <c r="R763">
        <f>Mapping!AI$2*Valeurs!R763/(SUMPRODUCT(Mapping!$S$2:$AL$2,Valeurs!$B763:$U763))</f>
        <v>7.274607384222298E-2</v>
      </c>
      <c r="S763">
        <f>Mapping!AJ$2*Valeurs!S763/(SUMPRODUCT(Mapping!$S$2:$AL$2,Valeurs!$B763:$U763))</f>
        <v>3.1970249566436224E-2</v>
      </c>
      <c r="T763">
        <f>Mapping!AK$2*Valeurs!T763/(SUMPRODUCT(Mapping!$S$2:$AL$2,Valeurs!$B763:$U763))</f>
        <v>3.1244609848180293E-2</v>
      </c>
      <c r="U763">
        <f>Mapping!AL$2*Valeurs!U763/(SUMPRODUCT(Mapping!$S$2:$AL$2,Valeurs!$B763:$U763))</f>
        <v>5.2806824099566364E-2</v>
      </c>
      <c r="V763">
        <f>SUMPRODUCT(B763:U763,Rendements!B763:U763)</f>
        <v>-2.036006413859098E-3</v>
      </c>
      <c r="W763">
        <f t="shared" si="11"/>
        <v>1.318744209732682</v>
      </c>
    </row>
    <row r="764" spans="1:23" x14ac:dyDescent="0.25">
      <c r="A764" s="1" t="s">
        <v>783</v>
      </c>
      <c r="B764">
        <f>Mapping!S$2*Valeurs!B764/(SUMPRODUCT(Mapping!$S$2:$AL$2,Valeurs!$B764:$U764))</f>
        <v>5.6329836687150935E-2</v>
      </c>
      <c r="C764">
        <f>Mapping!T$2*Valeurs!C764/(SUMPRODUCT(Mapping!$S$2:$AL$2,Valeurs!$B764:$U764))</f>
        <v>4.8325535042346948E-2</v>
      </c>
      <c r="D764">
        <f>Mapping!U$2*Valeurs!D764/(SUMPRODUCT(Mapping!$S$2:$AL$2,Valeurs!$B764:$U764))</f>
        <v>3.593627208418998E-2</v>
      </c>
      <c r="E764">
        <f>Mapping!V$2*Valeurs!E764/(SUMPRODUCT(Mapping!$S$2:$AL$2,Valeurs!$B764:$U764))</f>
        <v>4.3643310430059132E-2</v>
      </c>
      <c r="F764">
        <f>Mapping!W$2*Valeurs!F764/(SUMPRODUCT(Mapping!$S$2:$AL$2,Valeurs!$B764:$U764))</f>
        <v>4.187940627716065E-2</v>
      </c>
      <c r="G764">
        <f>Mapping!X$2*Valeurs!G764/(SUMPRODUCT(Mapping!$S$2:$AL$2,Valeurs!$B764:$U764))</f>
        <v>5.5261200251838297E-2</v>
      </c>
      <c r="H764">
        <f>Mapping!Y$2*Valeurs!H764/(SUMPRODUCT(Mapping!$S$2:$AL$2,Valeurs!$B764:$U764))</f>
        <v>5.6815758677855314E-2</v>
      </c>
      <c r="I764">
        <f>Mapping!Z$2*Valeurs!I764/(SUMPRODUCT(Mapping!$S$2:$AL$2,Valeurs!$B764:$U764))</f>
        <v>6.1620544115536982E-2</v>
      </c>
      <c r="J764">
        <f>Mapping!AA$2*Valeurs!J764/(SUMPRODUCT(Mapping!$S$2:$AL$2,Valeurs!$B764:$U764))</f>
        <v>4.7925496448750901E-3</v>
      </c>
      <c r="K764">
        <f>Mapping!AB$2*Valeurs!K764/(SUMPRODUCT(Mapping!$S$2:$AL$2,Valeurs!$B764:$U764))</f>
        <v>3.7849717589254678E-2</v>
      </c>
      <c r="L764">
        <f>Mapping!AC$2*Valeurs!L764/(SUMPRODUCT(Mapping!$S$2:$AL$2,Valeurs!$B764:$U764))</f>
        <v>0.12514163453164975</v>
      </c>
      <c r="M764">
        <f>Mapping!AD$2*Valeurs!M764/(SUMPRODUCT(Mapping!$S$2:$AL$2,Valeurs!$B764:$U764))</f>
        <v>6.6019376891140652E-2</v>
      </c>
      <c r="N764">
        <f>Mapping!AE$2*Valeurs!N764/(SUMPRODUCT(Mapping!$S$2:$AL$2,Valeurs!$B764:$U764))</f>
        <v>5.0432054939637962E-2</v>
      </c>
      <c r="O764">
        <f>Mapping!AF$2*Valeurs!O764/(SUMPRODUCT(Mapping!$S$2:$AL$2,Valeurs!$B764:$U764))</f>
        <v>3.0003197110569479E-2</v>
      </c>
      <c r="P764">
        <f>Mapping!AG$2*Valeurs!P764/(SUMPRODUCT(Mapping!$S$2:$AL$2,Valeurs!$B764:$U764))</f>
        <v>6.8045175835553792E-2</v>
      </c>
      <c r="Q764">
        <f>Mapping!AH$2*Valeurs!Q764/(SUMPRODUCT(Mapping!$S$2:$AL$2,Valeurs!$B764:$U764))</f>
        <v>3.0662765347590944E-2</v>
      </c>
      <c r="R764">
        <f>Mapping!AI$2*Valeurs!R764/(SUMPRODUCT(Mapping!$S$2:$AL$2,Valeurs!$B764:$U764))</f>
        <v>7.1675014919683352E-2</v>
      </c>
      <c r="S764">
        <f>Mapping!AJ$2*Valeurs!S764/(SUMPRODUCT(Mapping!$S$2:$AL$2,Valeurs!$B764:$U764))</f>
        <v>3.1833002599727524E-2</v>
      </c>
      <c r="T764">
        <f>Mapping!AK$2*Valeurs!T764/(SUMPRODUCT(Mapping!$S$2:$AL$2,Valeurs!$B764:$U764))</f>
        <v>3.0992881913433204E-2</v>
      </c>
      <c r="U764">
        <f>Mapping!AL$2*Valeurs!U764/(SUMPRODUCT(Mapping!$S$2:$AL$2,Valeurs!$B764:$U764))</f>
        <v>5.2740765110745581E-2</v>
      </c>
      <c r="V764">
        <f>SUMPRODUCT(B764:U764,Rendements!B764:U764)</f>
        <v>-3.4698433383734558E-3</v>
      </c>
      <c r="W764">
        <f t="shared" si="11"/>
        <v>1.3141683739215226</v>
      </c>
    </row>
    <row r="765" spans="1:23" x14ac:dyDescent="0.25">
      <c r="A765" s="1" t="s">
        <v>784</v>
      </c>
      <c r="B765">
        <f>Mapping!S$2*Valeurs!B765/(SUMPRODUCT(Mapping!$S$2:$AL$2,Valeurs!$B765:$U765))</f>
        <v>5.6257971720188087E-2</v>
      </c>
      <c r="C765">
        <f>Mapping!T$2*Valeurs!C765/(SUMPRODUCT(Mapping!$S$2:$AL$2,Valeurs!$B765:$U765))</f>
        <v>4.87042664153223E-2</v>
      </c>
      <c r="D765">
        <f>Mapping!U$2*Valeurs!D765/(SUMPRODUCT(Mapping!$S$2:$AL$2,Valeurs!$B765:$U765))</f>
        <v>3.5133542972140441E-2</v>
      </c>
      <c r="E765">
        <f>Mapping!V$2*Valeurs!E765/(SUMPRODUCT(Mapping!$S$2:$AL$2,Valeurs!$B765:$U765))</f>
        <v>4.3953429297222082E-2</v>
      </c>
      <c r="F765">
        <f>Mapping!W$2*Valeurs!F765/(SUMPRODUCT(Mapping!$S$2:$AL$2,Valeurs!$B765:$U765))</f>
        <v>4.3021801797642575E-2</v>
      </c>
      <c r="G765">
        <f>Mapping!X$2*Valeurs!G765/(SUMPRODUCT(Mapping!$S$2:$AL$2,Valeurs!$B765:$U765))</f>
        <v>5.5661003590899191E-2</v>
      </c>
      <c r="H765">
        <f>Mapping!Y$2*Valeurs!H765/(SUMPRODUCT(Mapping!$S$2:$AL$2,Valeurs!$B765:$U765))</f>
        <v>5.6994138498220659E-2</v>
      </c>
      <c r="I765">
        <f>Mapping!Z$2*Valeurs!I765/(SUMPRODUCT(Mapping!$S$2:$AL$2,Valeurs!$B765:$U765))</f>
        <v>6.1220514981355695E-2</v>
      </c>
      <c r="J765">
        <f>Mapping!AA$2*Valeurs!J765/(SUMPRODUCT(Mapping!$S$2:$AL$2,Valeurs!$B765:$U765))</f>
        <v>4.7995255692968811E-3</v>
      </c>
      <c r="K765">
        <f>Mapping!AB$2*Valeurs!K765/(SUMPRODUCT(Mapping!$S$2:$AL$2,Valeurs!$B765:$U765))</f>
        <v>3.7770708558027194E-2</v>
      </c>
      <c r="L765">
        <f>Mapping!AC$2*Valeurs!L765/(SUMPRODUCT(Mapping!$S$2:$AL$2,Valeurs!$B765:$U765))</f>
        <v>0.12324596371049255</v>
      </c>
      <c r="M765">
        <f>Mapping!AD$2*Valeurs!M765/(SUMPRODUCT(Mapping!$S$2:$AL$2,Valeurs!$B765:$U765))</f>
        <v>6.4545133096563054E-2</v>
      </c>
      <c r="N765">
        <f>Mapping!AE$2*Valeurs!N765/(SUMPRODUCT(Mapping!$S$2:$AL$2,Valeurs!$B765:$U765))</f>
        <v>5.0028563633146957E-2</v>
      </c>
      <c r="O765">
        <f>Mapping!AF$2*Valeurs!O765/(SUMPRODUCT(Mapping!$S$2:$AL$2,Valeurs!$B765:$U765))</f>
        <v>3.0220264027911881E-2</v>
      </c>
      <c r="P765">
        <f>Mapping!AG$2*Valeurs!P765/(SUMPRODUCT(Mapping!$S$2:$AL$2,Valeurs!$B765:$U765))</f>
        <v>6.8537468590362985E-2</v>
      </c>
      <c r="Q765">
        <f>Mapping!AH$2*Valeurs!Q765/(SUMPRODUCT(Mapping!$S$2:$AL$2,Valeurs!$B765:$U765))</f>
        <v>3.0884604104529628E-2</v>
      </c>
      <c r="R765">
        <f>Mapping!AI$2*Valeurs!R765/(SUMPRODUCT(Mapping!$S$2:$AL$2,Valeurs!$B765:$U765))</f>
        <v>7.2700902391147487E-2</v>
      </c>
      <c r="S765">
        <f>Mapping!AJ$2*Valeurs!S765/(SUMPRODUCT(Mapping!$S$2:$AL$2,Valeurs!$B765:$U765))</f>
        <v>3.2063307780825757E-2</v>
      </c>
      <c r="T765">
        <f>Mapping!AK$2*Valeurs!T765/(SUMPRODUCT(Mapping!$S$2:$AL$2,Valeurs!$B765:$U765))</f>
        <v>3.0945377887871141E-2</v>
      </c>
      <c r="U765">
        <f>Mapping!AL$2*Valeurs!U765/(SUMPRODUCT(Mapping!$S$2:$AL$2,Valeurs!$B765:$U765))</f>
        <v>5.3311511376833556E-2</v>
      </c>
      <c r="V765">
        <f>SUMPRODUCT(B765:U765,Rendements!B765:U765)</f>
        <v>-7.0291560221681735E-3</v>
      </c>
      <c r="W765">
        <f t="shared" si="11"/>
        <v>1.3049308793818293</v>
      </c>
    </row>
    <row r="766" spans="1:23" x14ac:dyDescent="0.25">
      <c r="A766" s="1" t="s">
        <v>785</v>
      </c>
      <c r="B766">
        <f>Mapping!S$2*Valeurs!B766/(SUMPRODUCT(Mapping!$S$2:$AL$2,Valeurs!$B766:$U766))</f>
        <v>5.6262392084706757E-2</v>
      </c>
      <c r="C766">
        <f>Mapping!T$2*Valeurs!C766/(SUMPRODUCT(Mapping!$S$2:$AL$2,Valeurs!$B766:$U766))</f>
        <v>4.833361231102095E-2</v>
      </c>
      <c r="D766">
        <f>Mapping!U$2*Valeurs!D766/(SUMPRODUCT(Mapping!$S$2:$AL$2,Valeurs!$B766:$U766))</f>
        <v>3.5316363664196625E-2</v>
      </c>
      <c r="E766">
        <f>Mapping!V$2*Valeurs!E766/(SUMPRODUCT(Mapping!$S$2:$AL$2,Valeurs!$B766:$U766))</f>
        <v>4.3821370572261389E-2</v>
      </c>
      <c r="F766">
        <f>Mapping!W$2*Valeurs!F766/(SUMPRODUCT(Mapping!$S$2:$AL$2,Valeurs!$B766:$U766))</f>
        <v>4.3557713361978188E-2</v>
      </c>
      <c r="G766">
        <f>Mapping!X$2*Valeurs!G766/(SUMPRODUCT(Mapping!$S$2:$AL$2,Valeurs!$B766:$U766))</f>
        <v>5.6066593626651437E-2</v>
      </c>
      <c r="H766">
        <f>Mapping!Y$2*Valeurs!H766/(SUMPRODUCT(Mapping!$S$2:$AL$2,Valeurs!$B766:$U766))</f>
        <v>5.7517604140574344E-2</v>
      </c>
      <c r="I766">
        <f>Mapping!Z$2*Valeurs!I766/(SUMPRODUCT(Mapping!$S$2:$AL$2,Valeurs!$B766:$U766))</f>
        <v>6.007535535398642E-2</v>
      </c>
      <c r="J766">
        <f>Mapping!AA$2*Valeurs!J766/(SUMPRODUCT(Mapping!$S$2:$AL$2,Valeurs!$B766:$U766))</f>
        <v>4.8644344652299266E-3</v>
      </c>
      <c r="K766">
        <f>Mapping!AB$2*Valeurs!K766/(SUMPRODUCT(Mapping!$S$2:$AL$2,Valeurs!$B766:$U766))</f>
        <v>3.7974340510660849E-2</v>
      </c>
      <c r="L766">
        <f>Mapping!AC$2*Valeurs!L766/(SUMPRODUCT(Mapping!$S$2:$AL$2,Valeurs!$B766:$U766))</f>
        <v>0.12378885183579373</v>
      </c>
      <c r="M766">
        <f>Mapping!AD$2*Valeurs!M766/(SUMPRODUCT(Mapping!$S$2:$AL$2,Valeurs!$B766:$U766))</f>
        <v>6.4012631223746758E-2</v>
      </c>
      <c r="N766">
        <f>Mapping!AE$2*Valeurs!N766/(SUMPRODUCT(Mapping!$S$2:$AL$2,Valeurs!$B766:$U766))</f>
        <v>5.050993475449328E-2</v>
      </c>
      <c r="O766">
        <f>Mapping!AF$2*Valeurs!O766/(SUMPRODUCT(Mapping!$S$2:$AL$2,Valeurs!$B766:$U766))</f>
        <v>3.0188332300725314E-2</v>
      </c>
      <c r="P766">
        <f>Mapping!AG$2*Valeurs!P766/(SUMPRODUCT(Mapping!$S$2:$AL$2,Valeurs!$B766:$U766))</f>
        <v>6.9093372684416399E-2</v>
      </c>
      <c r="Q766">
        <f>Mapping!AH$2*Valeurs!Q766/(SUMPRODUCT(Mapping!$S$2:$AL$2,Valeurs!$B766:$U766))</f>
        <v>3.0970371615963686E-2</v>
      </c>
      <c r="R766">
        <f>Mapping!AI$2*Valeurs!R766/(SUMPRODUCT(Mapping!$S$2:$AL$2,Valeurs!$B766:$U766))</f>
        <v>7.1681813157364285E-2</v>
      </c>
      <c r="S766">
        <f>Mapping!AJ$2*Valeurs!S766/(SUMPRODUCT(Mapping!$S$2:$AL$2,Valeurs!$B766:$U766))</f>
        <v>3.215234858922978E-2</v>
      </c>
      <c r="T766">
        <f>Mapping!AK$2*Valeurs!T766/(SUMPRODUCT(Mapping!$S$2:$AL$2,Valeurs!$B766:$U766))</f>
        <v>3.0245914172930748E-2</v>
      </c>
      <c r="U766">
        <f>Mapping!AL$2*Valeurs!U766/(SUMPRODUCT(Mapping!$S$2:$AL$2,Valeurs!$B766:$U766))</f>
        <v>5.3566649574069029E-2</v>
      </c>
      <c r="V766">
        <f>SUMPRODUCT(B766:U766,Rendements!B766:U766)</f>
        <v>-2.6798240358403996E-3</v>
      </c>
      <c r="W766">
        <f t="shared" si="11"/>
        <v>1.3014338942461514</v>
      </c>
    </row>
    <row r="767" spans="1:23" x14ac:dyDescent="0.25">
      <c r="A767" s="1" t="s">
        <v>786</v>
      </c>
      <c r="B767">
        <f>Mapping!S$2*Valeurs!B767/(SUMPRODUCT(Mapping!$S$2:$AL$2,Valeurs!$B767:$U767))</f>
        <v>5.5107532160497727E-2</v>
      </c>
      <c r="C767">
        <f>Mapping!T$2*Valeurs!C767/(SUMPRODUCT(Mapping!$S$2:$AL$2,Valeurs!$B767:$U767))</f>
        <v>4.8386828400778813E-2</v>
      </c>
      <c r="D767">
        <f>Mapping!U$2*Valeurs!D767/(SUMPRODUCT(Mapping!$S$2:$AL$2,Valeurs!$B767:$U767))</f>
        <v>3.1403173310332023E-2</v>
      </c>
      <c r="E767">
        <f>Mapping!V$2*Valeurs!E767/(SUMPRODUCT(Mapping!$S$2:$AL$2,Valeurs!$B767:$U767))</f>
        <v>4.4058508602803054E-2</v>
      </c>
      <c r="F767">
        <f>Mapping!W$2*Valeurs!F767/(SUMPRODUCT(Mapping!$S$2:$AL$2,Valeurs!$B767:$U767))</f>
        <v>4.3773850064594465E-2</v>
      </c>
      <c r="G767">
        <f>Mapping!X$2*Valeurs!G767/(SUMPRODUCT(Mapping!$S$2:$AL$2,Valeurs!$B767:$U767))</f>
        <v>5.5621112681959274E-2</v>
      </c>
      <c r="H767">
        <f>Mapping!Y$2*Valeurs!H767/(SUMPRODUCT(Mapping!$S$2:$AL$2,Valeurs!$B767:$U767))</f>
        <v>5.7853911171189376E-2</v>
      </c>
      <c r="I767">
        <f>Mapping!Z$2*Valeurs!I767/(SUMPRODUCT(Mapping!$S$2:$AL$2,Valeurs!$B767:$U767))</f>
        <v>5.930994178798004E-2</v>
      </c>
      <c r="J767">
        <f>Mapping!AA$2*Valeurs!J767/(SUMPRODUCT(Mapping!$S$2:$AL$2,Valeurs!$B767:$U767))</f>
        <v>4.8717018877902129E-3</v>
      </c>
      <c r="K767">
        <f>Mapping!AB$2*Valeurs!K767/(SUMPRODUCT(Mapping!$S$2:$AL$2,Valeurs!$B767:$U767))</f>
        <v>3.8622948249355672E-2</v>
      </c>
      <c r="L767">
        <f>Mapping!AC$2*Valeurs!L767/(SUMPRODUCT(Mapping!$S$2:$AL$2,Valeurs!$B767:$U767))</f>
        <v>0.1258848403404485</v>
      </c>
      <c r="M767">
        <f>Mapping!AD$2*Valeurs!M767/(SUMPRODUCT(Mapping!$S$2:$AL$2,Valeurs!$B767:$U767))</f>
        <v>6.4963163634952734E-2</v>
      </c>
      <c r="N767">
        <f>Mapping!AE$2*Valeurs!N767/(SUMPRODUCT(Mapping!$S$2:$AL$2,Valeurs!$B767:$U767))</f>
        <v>5.0283458557314718E-2</v>
      </c>
      <c r="O767">
        <f>Mapping!AF$2*Valeurs!O767/(SUMPRODUCT(Mapping!$S$2:$AL$2,Valeurs!$B767:$U767))</f>
        <v>3.0050752782072788E-2</v>
      </c>
      <c r="P767">
        <f>Mapping!AG$2*Valeurs!P767/(SUMPRODUCT(Mapping!$S$2:$AL$2,Valeurs!$B767:$U767))</f>
        <v>6.9253084597541037E-2</v>
      </c>
      <c r="Q767">
        <f>Mapping!AH$2*Valeurs!Q767/(SUMPRODUCT(Mapping!$S$2:$AL$2,Valeurs!$B767:$U767))</f>
        <v>3.1041960787381889E-2</v>
      </c>
      <c r="R767">
        <f>Mapping!AI$2*Valeurs!R767/(SUMPRODUCT(Mapping!$S$2:$AL$2,Valeurs!$B767:$U767))</f>
        <v>7.3071312605956076E-2</v>
      </c>
      <c r="S767">
        <f>Mapping!AJ$2*Valeurs!S767/(SUMPRODUCT(Mapping!$S$2:$AL$2,Valeurs!$B767:$U767))</f>
        <v>3.2931428134237883E-2</v>
      </c>
      <c r="T767">
        <f>Mapping!AK$2*Valeurs!T767/(SUMPRODUCT(Mapping!$S$2:$AL$2,Valeurs!$B767:$U767))</f>
        <v>3.0203369379821085E-2</v>
      </c>
      <c r="U767">
        <f>Mapping!AL$2*Valeurs!U767/(SUMPRODUCT(Mapping!$S$2:$AL$2,Valeurs!$B767:$U767))</f>
        <v>5.3307120862992496E-2</v>
      </c>
      <c r="V767">
        <f>SUMPRODUCT(B767:U767,Rendements!B767:U767)</f>
        <v>-1.7225818752394637E-3</v>
      </c>
      <c r="W767">
        <f t="shared" si="11"/>
        <v>1.2991920678081008</v>
      </c>
    </row>
    <row r="768" spans="1:23" x14ac:dyDescent="0.25">
      <c r="A768" s="1" t="s">
        <v>787</v>
      </c>
      <c r="B768">
        <f>Mapping!S$2*Valeurs!B768/(SUMPRODUCT(Mapping!$S$2:$AL$2,Valeurs!$B768:$U768))</f>
        <v>5.5264571788158363E-2</v>
      </c>
      <c r="C768">
        <f>Mapping!T$2*Valeurs!C768/(SUMPRODUCT(Mapping!$S$2:$AL$2,Valeurs!$B768:$U768))</f>
        <v>4.8058470780958651E-2</v>
      </c>
      <c r="D768">
        <f>Mapping!U$2*Valeurs!D768/(SUMPRODUCT(Mapping!$S$2:$AL$2,Valeurs!$B768:$U768))</f>
        <v>3.0059197829762574E-2</v>
      </c>
      <c r="E768">
        <f>Mapping!V$2*Valeurs!E768/(SUMPRODUCT(Mapping!$S$2:$AL$2,Valeurs!$B768:$U768))</f>
        <v>4.0880421258733535E-2</v>
      </c>
      <c r="F768">
        <f>Mapping!W$2*Valeurs!F768/(SUMPRODUCT(Mapping!$S$2:$AL$2,Valeurs!$B768:$U768))</f>
        <v>4.5107709712320906E-2</v>
      </c>
      <c r="G768">
        <f>Mapping!X$2*Valeurs!G768/(SUMPRODUCT(Mapping!$S$2:$AL$2,Valeurs!$B768:$U768))</f>
        <v>5.6810272323810793E-2</v>
      </c>
      <c r="H768">
        <f>Mapping!Y$2*Valeurs!H768/(SUMPRODUCT(Mapping!$S$2:$AL$2,Valeurs!$B768:$U768))</f>
        <v>5.7799766256659911E-2</v>
      </c>
      <c r="I768">
        <f>Mapping!Z$2*Valeurs!I768/(SUMPRODUCT(Mapping!$S$2:$AL$2,Valeurs!$B768:$U768))</f>
        <v>5.9121204892850186E-2</v>
      </c>
      <c r="J768">
        <f>Mapping!AA$2*Valeurs!J768/(SUMPRODUCT(Mapping!$S$2:$AL$2,Valeurs!$B768:$U768))</f>
        <v>4.9758636063983001E-3</v>
      </c>
      <c r="K768">
        <f>Mapping!AB$2*Valeurs!K768/(SUMPRODUCT(Mapping!$S$2:$AL$2,Valeurs!$B768:$U768))</f>
        <v>3.8705213713471479E-2</v>
      </c>
      <c r="L768">
        <f>Mapping!AC$2*Valeurs!L768/(SUMPRODUCT(Mapping!$S$2:$AL$2,Valeurs!$B768:$U768))</f>
        <v>0.12732049123227202</v>
      </c>
      <c r="M768">
        <f>Mapping!AD$2*Valeurs!M768/(SUMPRODUCT(Mapping!$S$2:$AL$2,Valeurs!$B768:$U768))</f>
        <v>6.4710896514529909E-2</v>
      </c>
      <c r="N768">
        <f>Mapping!AE$2*Valeurs!N768/(SUMPRODUCT(Mapping!$S$2:$AL$2,Valeurs!$B768:$U768))</f>
        <v>5.1825560527487144E-2</v>
      </c>
      <c r="O768">
        <f>Mapping!AF$2*Valeurs!O768/(SUMPRODUCT(Mapping!$S$2:$AL$2,Valeurs!$B768:$U768))</f>
        <v>3.0274533566456558E-2</v>
      </c>
      <c r="P768">
        <f>Mapping!AG$2*Valeurs!P768/(SUMPRODUCT(Mapping!$S$2:$AL$2,Valeurs!$B768:$U768))</f>
        <v>6.8670679052688463E-2</v>
      </c>
      <c r="Q768">
        <f>Mapping!AH$2*Valeurs!Q768/(SUMPRODUCT(Mapping!$S$2:$AL$2,Valeurs!$B768:$U768))</f>
        <v>3.1221417505163256E-2</v>
      </c>
      <c r="R768">
        <f>Mapping!AI$2*Valeurs!R768/(SUMPRODUCT(Mapping!$S$2:$AL$2,Valeurs!$B768:$U768))</f>
        <v>7.3160382146074426E-2</v>
      </c>
      <c r="S768">
        <f>Mapping!AJ$2*Valeurs!S768/(SUMPRODUCT(Mapping!$S$2:$AL$2,Valeurs!$B768:$U768))</f>
        <v>3.2735172162346532E-2</v>
      </c>
      <c r="T768">
        <f>Mapping!AK$2*Valeurs!T768/(SUMPRODUCT(Mapping!$S$2:$AL$2,Valeurs!$B768:$U768))</f>
        <v>2.9812430650860776E-2</v>
      </c>
      <c r="U768">
        <f>Mapping!AL$2*Valeurs!U768/(SUMPRODUCT(Mapping!$S$2:$AL$2,Valeurs!$B768:$U768))</f>
        <v>5.3485744478996095E-2</v>
      </c>
      <c r="V768">
        <f>SUMPRODUCT(B768:U768,Rendements!B768:U768)</f>
        <v>-5.3126409601453707E-3</v>
      </c>
      <c r="W768">
        <f t="shared" si="11"/>
        <v>1.2922899268135675</v>
      </c>
    </row>
    <row r="769" spans="1:23" x14ac:dyDescent="0.25">
      <c r="A769" s="1" t="s">
        <v>788</v>
      </c>
      <c r="B769">
        <f>Mapping!S$2*Valeurs!B769/(SUMPRODUCT(Mapping!$S$2:$AL$2,Valeurs!$B769:$U769))</f>
        <v>5.541937004045705E-2</v>
      </c>
      <c r="C769">
        <f>Mapping!T$2*Valeurs!C769/(SUMPRODUCT(Mapping!$S$2:$AL$2,Valeurs!$B769:$U769))</f>
        <v>4.7725798050260074E-2</v>
      </c>
      <c r="D769">
        <f>Mapping!U$2*Valeurs!D769/(SUMPRODUCT(Mapping!$S$2:$AL$2,Valeurs!$B769:$U769))</f>
        <v>2.9656211646727867E-2</v>
      </c>
      <c r="E769">
        <f>Mapping!V$2*Valeurs!E769/(SUMPRODUCT(Mapping!$S$2:$AL$2,Valeurs!$B769:$U769))</f>
        <v>4.1807067937530348E-2</v>
      </c>
      <c r="F769">
        <f>Mapping!W$2*Valeurs!F769/(SUMPRODUCT(Mapping!$S$2:$AL$2,Valeurs!$B769:$U769))</f>
        <v>4.5007093285299053E-2</v>
      </c>
      <c r="G769">
        <f>Mapping!X$2*Valeurs!G769/(SUMPRODUCT(Mapping!$S$2:$AL$2,Valeurs!$B769:$U769))</f>
        <v>5.7142223016370793E-2</v>
      </c>
      <c r="H769">
        <f>Mapping!Y$2*Valeurs!H769/(SUMPRODUCT(Mapping!$S$2:$AL$2,Valeurs!$B769:$U769))</f>
        <v>5.7981979129984929E-2</v>
      </c>
      <c r="I769">
        <f>Mapping!Z$2*Valeurs!I769/(SUMPRODUCT(Mapping!$S$2:$AL$2,Valeurs!$B769:$U769))</f>
        <v>5.9808046739868809E-2</v>
      </c>
      <c r="J769">
        <f>Mapping!AA$2*Valeurs!J769/(SUMPRODUCT(Mapping!$S$2:$AL$2,Valeurs!$B769:$U769))</f>
        <v>5.0008923093223263E-3</v>
      </c>
      <c r="K769">
        <f>Mapping!AB$2*Valeurs!K769/(SUMPRODUCT(Mapping!$S$2:$AL$2,Valeurs!$B769:$U769))</f>
        <v>3.8924488978075232E-2</v>
      </c>
      <c r="L769">
        <f>Mapping!AC$2*Valeurs!L769/(SUMPRODUCT(Mapping!$S$2:$AL$2,Valeurs!$B769:$U769))</f>
        <v>0.12703843980272289</v>
      </c>
      <c r="M769">
        <f>Mapping!AD$2*Valeurs!M769/(SUMPRODUCT(Mapping!$S$2:$AL$2,Valeurs!$B769:$U769))</f>
        <v>6.4477522443758997E-2</v>
      </c>
      <c r="N769">
        <f>Mapping!AE$2*Valeurs!N769/(SUMPRODUCT(Mapping!$S$2:$AL$2,Valeurs!$B769:$U769))</f>
        <v>5.1296376573724517E-2</v>
      </c>
      <c r="O769">
        <f>Mapping!AF$2*Valeurs!O769/(SUMPRODUCT(Mapping!$S$2:$AL$2,Valeurs!$B769:$U769))</f>
        <v>3.0230834221394262E-2</v>
      </c>
      <c r="P769">
        <f>Mapping!AG$2*Valeurs!P769/(SUMPRODUCT(Mapping!$S$2:$AL$2,Valeurs!$B769:$U769))</f>
        <v>6.8261594932255462E-2</v>
      </c>
      <c r="Q769">
        <f>Mapping!AH$2*Valeurs!Q769/(SUMPRODUCT(Mapping!$S$2:$AL$2,Valeurs!$B769:$U769))</f>
        <v>3.1111276468479606E-2</v>
      </c>
      <c r="R769">
        <f>Mapping!AI$2*Valeurs!R769/(SUMPRODUCT(Mapping!$S$2:$AL$2,Valeurs!$B769:$U769))</f>
        <v>7.3129032499353333E-2</v>
      </c>
      <c r="S769">
        <f>Mapping!AJ$2*Valeurs!S769/(SUMPRODUCT(Mapping!$S$2:$AL$2,Valeurs!$B769:$U769))</f>
        <v>3.273781938006521E-2</v>
      </c>
      <c r="T769">
        <f>Mapping!AK$2*Valeurs!T769/(SUMPRODUCT(Mapping!$S$2:$AL$2,Valeurs!$B769:$U769))</f>
        <v>2.963001373555468E-2</v>
      </c>
      <c r="U769">
        <f>Mapping!AL$2*Valeurs!U769/(SUMPRODUCT(Mapping!$S$2:$AL$2,Valeurs!$B769:$U769))</f>
        <v>5.3613918808794618E-2</v>
      </c>
      <c r="V769">
        <f>SUMPRODUCT(B769:U769,Rendements!B769:U769)</f>
        <v>7.8453515268609025E-3</v>
      </c>
      <c r="W769">
        <f t="shared" si="11"/>
        <v>1.3024283955640412</v>
      </c>
    </row>
    <row r="770" spans="1:23" x14ac:dyDescent="0.25">
      <c r="A770" s="1" t="s">
        <v>789</v>
      </c>
      <c r="B770">
        <f>Mapping!S$2*Valeurs!B770/(SUMPRODUCT(Mapping!$S$2:$AL$2,Valeurs!$B770:$U770))</f>
        <v>5.5068457487430326E-2</v>
      </c>
      <c r="C770">
        <f>Mapping!T$2*Valeurs!C770/(SUMPRODUCT(Mapping!$S$2:$AL$2,Valeurs!$B770:$U770))</f>
        <v>4.9163182614683991E-2</v>
      </c>
      <c r="D770">
        <f>Mapping!U$2*Valeurs!D770/(SUMPRODUCT(Mapping!$S$2:$AL$2,Valeurs!$B770:$U770))</f>
        <v>2.9239337840405763E-2</v>
      </c>
      <c r="E770">
        <f>Mapping!V$2*Valeurs!E770/(SUMPRODUCT(Mapping!$S$2:$AL$2,Valeurs!$B770:$U770))</f>
        <v>4.2036994697397544E-2</v>
      </c>
      <c r="F770">
        <f>Mapping!W$2*Valeurs!F770/(SUMPRODUCT(Mapping!$S$2:$AL$2,Valeurs!$B770:$U770))</f>
        <v>4.535151799194747E-2</v>
      </c>
      <c r="G770">
        <f>Mapping!X$2*Valeurs!G770/(SUMPRODUCT(Mapping!$S$2:$AL$2,Valeurs!$B770:$U770))</f>
        <v>5.72502401630125E-2</v>
      </c>
      <c r="H770">
        <f>Mapping!Y$2*Valeurs!H770/(SUMPRODUCT(Mapping!$S$2:$AL$2,Valeurs!$B770:$U770))</f>
        <v>5.8250148431361448E-2</v>
      </c>
      <c r="I770">
        <f>Mapping!Z$2*Valeurs!I770/(SUMPRODUCT(Mapping!$S$2:$AL$2,Valeurs!$B770:$U770))</f>
        <v>5.9955556296827243E-2</v>
      </c>
      <c r="J770">
        <f>Mapping!AA$2*Valeurs!J770/(SUMPRODUCT(Mapping!$S$2:$AL$2,Valeurs!$B770:$U770))</f>
        <v>5.0254296909288173E-3</v>
      </c>
      <c r="K770">
        <f>Mapping!AB$2*Valeurs!K770/(SUMPRODUCT(Mapping!$S$2:$AL$2,Valeurs!$B770:$U770))</f>
        <v>3.8915292175055988E-2</v>
      </c>
      <c r="L770">
        <f>Mapping!AC$2*Valeurs!L770/(SUMPRODUCT(Mapping!$S$2:$AL$2,Valeurs!$B770:$U770))</f>
        <v>0.12524594981165732</v>
      </c>
      <c r="M770">
        <f>Mapping!AD$2*Valeurs!M770/(SUMPRODUCT(Mapping!$S$2:$AL$2,Valeurs!$B770:$U770))</f>
        <v>6.3301681248249295E-2</v>
      </c>
      <c r="N770">
        <f>Mapping!AE$2*Valeurs!N770/(SUMPRODUCT(Mapping!$S$2:$AL$2,Valeurs!$B770:$U770))</f>
        <v>5.1382699212978562E-2</v>
      </c>
      <c r="O770">
        <f>Mapping!AF$2*Valeurs!O770/(SUMPRODUCT(Mapping!$S$2:$AL$2,Valeurs!$B770:$U770))</f>
        <v>2.9983354383670009E-2</v>
      </c>
      <c r="P770">
        <f>Mapping!AG$2*Valeurs!P770/(SUMPRODUCT(Mapping!$S$2:$AL$2,Valeurs!$B770:$U770))</f>
        <v>6.8677995880144019E-2</v>
      </c>
      <c r="Q770">
        <f>Mapping!AH$2*Valeurs!Q770/(SUMPRODUCT(Mapping!$S$2:$AL$2,Valeurs!$B770:$U770))</f>
        <v>3.1321267935426E-2</v>
      </c>
      <c r="R770">
        <f>Mapping!AI$2*Valeurs!R770/(SUMPRODUCT(Mapping!$S$2:$AL$2,Valeurs!$B770:$U770))</f>
        <v>7.3211255409901158E-2</v>
      </c>
      <c r="S770">
        <f>Mapping!AJ$2*Valeurs!S770/(SUMPRODUCT(Mapping!$S$2:$AL$2,Valeurs!$B770:$U770))</f>
        <v>3.2243387735865235E-2</v>
      </c>
      <c r="T770">
        <f>Mapping!AK$2*Valeurs!T770/(SUMPRODUCT(Mapping!$S$2:$AL$2,Valeurs!$B770:$U770))</f>
        <v>2.981718866710608E-2</v>
      </c>
      <c r="U770">
        <f>Mapping!AL$2*Valeurs!U770/(SUMPRODUCT(Mapping!$S$2:$AL$2,Valeurs!$B770:$U770))</f>
        <v>5.4559062325951306E-2</v>
      </c>
      <c r="V770">
        <f>SUMPRODUCT(B770:U770,Rendements!B770:U770)</f>
        <v>-2.3781860113793311E-3</v>
      </c>
      <c r="W770">
        <f t="shared" si="11"/>
        <v>1.2993309785728877</v>
      </c>
    </row>
    <row r="771" spans="1:23" x14ac:dyDescent="0.25">
      <c r="A771" s="1" t="s">
        <v>790</v>
      </c>
      <c r="B771">
        <f>Mapping!S$2*Valeurs!B771/(SUMPRODUCT(Mapping!$S$2:$AL$2,Valeurs!$B771:$U771))</f>
        <v>5.558047934786628E-2</v>
      </c>
      <c r="C771">
        <f>Mapping!T$2*Valeurs!C771/(SUMPRODUCT(Mapping!$S$2:$AL$2,Valeurs!$B771:$U771))</f>
        <v>4.8512693656911118E-2</v>
      </c>
      <c r="D771">
        <f>Mapping!U$2*Valeurs!D771/(SUMPRODUCT(Mapping!$S$2:$AL$2,Valeurs!$B771:$U771))</f>
        <v>2.9999220704291611E-2</v>
      </c>
      <c r="E771">
        <f>Mapping!V$2*Valeurs!E771/(SUMPRODUCT(Mapping!$S$2:$AL$2,Valeurs!$B771:$U771))</f>
        <v>4.2020338706428892E-2</v>
      </c>
      <c r="F771">
        <f>Mapping!W$2*Valeurs!F771/(SUMPRODUCT(Mapping!$S$2:$AL$2,Valeurs!$B771:$U771))</f>
        <v>4.5822500102797051E-2</v>
      </c>
      <c r="G771">
        <f>Mapping!X$2*Valeurs!G771/(SUMPRODUCT(Mapping!$S$2:$AL$2,Valeurs!$B771:$U771))</f>
        <v>5.6522339716316934E-2</v>
      </c>
      <c r="H771">
        <f>Mapping!Y$2*Valeurs!H771/(SUMPRODUCT(Mapping!$S$2:$AL$2,Valeurs!$B771:$U771))</f>
        <v>5.8321371107134395E-2</v>
      </c>
      <c r="I771">
        <f>Mapping!Z$2*Valeurs!I771/(SUMPRODUCT(Mapping!$S$2:$AL$2,Valeurs!$B771:$U771))</f>
        <v>5.9793927801804272E-2</v>
      </c>
      <c r="J771">
        <f>Mapping!AA$2*Valeurs!J771/(SUMPRODUCT(Mapping!$S$2:$AL$2,Valeurs!$B771:$U771))</f>
        <v>5.0325683520079188E-3</v>
      </c>
      <c r="K771">
        <f>Mapping!AB$2*Valeurs!K771/(SUMPRODUCT(Mapping!$S$2:$AL$2,Valeurs!$B771:$U771))</f>
        <v>3.9094660807063759E-2</v>
      </c>
      <c r="L771">
        <f>Mapping!AC$2*Valeurs!L771/(SUMPRODUCT(Mapping!$S$2:$AL$2,Valeurs!$B771:$U771))</f>
        <v>0.12583128355650852</v>
      </c>
      <c r="M771">
        <f>Mapping!AD$2*Valeurs!M771/(SUMPRODUCT(Mapping!$S$2:$AL$2,Valeurs!$B771:$U771))</f>
        <v>6.3169204230061685E-2</v>
      </c>
      <c r="N771">
        <f>Mapping!AE$2*Valeurs!N771/(SUMPRODUCT(Mapping!$S$2:$AL$2,Valeurs!$B771:$U771))</f>
        <v>5.1807457772063151E-2</v>
      </c>
      <c r="O771">
        <f>Mapping!AF$2*Valeurs!O771/(SUMPRODUCT(Mapping!$S$2:$AL$2,Valeurs!$B771:$U771))</f>
        <v>2.9442378823585229E-2</v>
      </c>
      <c r="P771">
        <f>Mapping!AG$2*Valeurs!P771/(SUMPRODUCT(Mapping!$S$2:$AL$2,Valeurs!$B771:$U771))</f>
        <v>6.8436434596641033E-2</v>
      </c>
      <c r="Q771">
        <f>Mapping!AH$2*Valeurs!Q771/(SUMPRODUCT(Mapping!$S$2:$AL$2,Valeurs!$B771:$U771))</f>
        <v>3.1792227691778231E-2</v>
      </c>
      <c r="R771">
        <f>Mapping!AI$2*Valeurs!R771/(SUMPRODUCT(Mapping!$S$2:$AL$2,Valeurs!$B771:$U771))</f>
        <v>7.2727285314798135E-2</v>
      </c>
      <c r="S771">
        <f>Mapping!AJ$2*Valeurs!S771/(SUMPRODUCT(Mapping!$S$2:$AL$2,Valeurs!$B771:$U771))</f>
        <v>3.2187250677066882E-2</v>
      </c>
      <c r="T771">
        <f>Mapping!AK$2*Valeurs!T771/(SUMPRODUCT(Mapping!$S$2:$AL$2,Valeurs!$B771:$U771))</f>
        <v>2.9332034510323537E-2</v>
      </c>
      <c r="U771">
        <f>Mapping!AL$2*Valeurs!U771/(SUMPRODUCT(Mapping!$S$2:$AL$2,Valeurs!$B771:$U771))</f>
        <v>5.4574342524551435E-2</v>
      </c>
      <c r="V771">
        <f>SUMPRODUCT(B771:U771,Rendements!B771:U771)</f>
        <v>1.8282630766838853E-3</v>
      </c>
      <c r="W771">
        <f t="shared" si="11"/>
        <v>1.3017064974254042</v>
      </c>
    </row>
    <row r="772" spans="1:23" x14ac:dyDescent="0.25">
      <c r="A772" s="1" t="s">
        <v>791</v>
      </c>
      <c r="B772">
        <f>Mapping!S$2*Valeurs!B772/(SUMPRODUCT(Mapping!$S$2:$AL$2,Valeurs!$B772:$U772))</f>
        <v>5.6059933029789726E-2</v>
      </c>
      <c r="C772">
        <f>Mapping!T$2*Valeurs!C772/(SUMPRODUCT(Mapping!$S$2:$AL$2,Valeurs!$B772:$U772))</f>
        <v>4.8259229593045301E-2</v>
      </c>
      <c r="D772">
        <f>Mapping!U$2*Valeurs!D772/(SUMPRODUCT(Mapping!$S$2:$AL$2,Valeurs!$B772:$U772))</f>
        <v>3.0451898054235222E-2</v>
      </c>
      <c r="E772">
        <f>Mapping!V$2*Valeurs!E772/(SUMPRODUCT(Mapping!$S$2:$AL$2,Valeurs!$B772:$U772))</f>
        <v>4.1781159759957137E-2</v>
      </c>
      <c r="F772">
        <f>Mapping!W$2*Valeurs!F772/(SUMPRODUCT(Mapping!$S$2:$AL$2,Valeurs!$B772:$U772))</f>
        <v>4.5873886567976106E-2</v>
      </c>
      <c r="G772">
        <f>Mapping!X$2*Valeurs!G772/(SUMPRODUCT(Mapping!$S$2:$AL$2,Valeurs!$B772:$U772))</f>
        <v>5.5947962636458327E-2</v>
      </c>
      <c r="H772">
        <f>Mapping!Y$2*Valeurs!H772/(SUMPRODUCT(Mapping!$S$2:$AL$2,Valeurs!$B772:$U772))</f>
        <v>5.7893913064720685E-2</v>
      </c>
      <c r="I772">
        <f>Mapping!Z$2*Valeurs!I772/(SUMPRODUCT(Mapping!$S$2:$AL$2,Valeurs!$B772:$U772))</f>
        <v>5.945060580059959E-2</v>
      </c>
      <c r="J772">
        <f>Mapping!AA$2*Valeurs!J772/(SUMPRODUCT(Mapping!$S$2:$AL$2,Valeurs!$B772:$U772))</f>
        <v>5.0526757117301795E-3</v>
      </c>
      <c r="K772">
        <f>Mapping!AB$2*Valeurs!K772/(SUMPRODUCT(Mapping!$S$2:$AL$2,Valeurs!$B772:$U772))</f>
        <v>3.9275846948450266E-2</v>
      </c>
      <c r="L772">
        <f>Mapping!AC$2*Valeurs!L772/(SUMPRODUCT(Mapping!$S$2:$AL$2,Valeurs!$B772:$U772))</f>
        <v>0.12894414051047964</v>
      </c>
      <c r="M772">
        <f>Mapping!AD$2*Valeurs!M772/(SUMPRODUCT(Mapping!$S$2:$AL$2,Valeurs!$B772:$U772))</f>
        <v>6.1962879811854679E-2</v>
      </c>
      <c r="N772">
        <f>Mapping!AE$2*Valeurs!N772/(SUMPRODUCT(Mapping!$S$2:$AL$2,Valeurs!$B772:$U772))</f>
        <v>5.1015006336746167E-2</v>
      </c>
      <c r="O772">
        <f>Mapping!AF$2*Valeurs!O772/(SUMPRODUCT(Mapping!$S$2:$AL$2,Valeurs!$B772:$U772))</f>
        <v>2.9167321489223845E-2</v>
      </c>
      <c r="P772">
        <f>Mapping!AG$2*Valeurs!P772/(SUMPRODUCT(Mapping!$S$2:$AL$2,Valeurs!$B772:$U772))</f>
        <v>6.6851926477343157E-2</v>
      </c>
      <c r="Q772">
        <f>Mapping!AH$2*Valeurs!Q772/(SUMPRODUCT(Mapping!$S$2:$AL$2,Valeurs!$B772:$U772))</f>
        <v>3.1489114670680621E-2</v>
      </c>
      <c r="R772">
        <f>Mapping!AI$2*Valeurs!R772/(SUMPRODUCT(Mapping!$S$2:$AL$2,Valeurs!$B772:$U772))</f>
        <v>7.2738011327167659E-2</v>
      </c>
      <c r="S772">
        <f>Mapping!AJ$2*Valeurs!S772/(SUMPRODUCT(Mapping!$S$2:$AL$2,Valeurs!$B772:$U772))</f>
        <v>3.2840019976504722E-2</v>
      </c>
      <c r="T772">
        <f>Mapping!AK$2*Valeurs!T772/(SUMPRODUCT(Mapping!$S$2:$AL$2,Valeurs!$B772:$U772))</f>
        <v>2.9651694657115504E-2</v>
      </c>
      <c r="U772">
        <f>Mapping!AL$2*Valeurs!U772/(SUMPRODUCT(Mapping!$S$2:$AL$2,Valeurs!$B772:$U772))</f>
        <v>5.5292773575921376E-2</v>
      </c>
      <c r="V772">
        <f>SUMPRODUCT(B772:U772,Rendements!B772:U772)</f>
        <v>5.6611408910121914E-3</v>
      </c>
      <c r="W772">
        <f t="shared" ref="W772:W835" si="12">W771*(V772+1)</f>
        <v>1.3090756413060753</v>
      </c>
    </row>
    <row r="773" spans="1:23" x14ac:dyDescent="0.25">
      <c r="A773" s="1" t="s">
        <v>792</v>
      </c>
      <c r="B773">
        <f>Mapping!S$2*Valeurs!B773/(SUMPRODUCT(Mapping!$S$2:$AL$2,Valeurs!$B773:$U773))</f>
        <v>5.5885168381468057E-2</v>
      </c>
      <c r="C773">
        <f>Mapping!T$2*Valeurs!C773/(SUMPRODUCT(Mapping!$S$2:$AL$2,Valeurs!$B773:$U773))</f>
        <v>4.8034744284008127E-2</v>
      </c>
      <c r="D773">
        <f>Mapping!U$2*Valeurs!D773/(SUMPRODUCT(Mapping!$S$2:$AL$2,Valeurs!$B773:$U773))</f>
        <v>2.9820519914455963E-2</v>
      </c>
      <c r="E773">
        <f>Mapping!V$2*Valeurs!E773/(SUMPRODUCT(Mapping!$S$2:$AL$2,Valeurs!$B773:$U773))</f>
        <v>4.1869019065523663E-2</v>
      </c>
      <c r="F773">
        <f>Mapping!W$2*Valeurs!F773/(SUMPRODUCT(Mapping!$S$2:$AL$2,Valeurs!$B773:$U773))</f>
        <v>4.484318988253156E-2</v>
      </c>
      <c r="G773">
        <f>Mapping!X$2*Valeurs!G773/(SUMPRODUCT(Mapping!$S$2:$AL$2,Valeurs!$B773:$U773))</f>
        <v>5.5651601355591475E-2</v>
      </c>
      <c r="H773">
        <f>Mapping!Y$2*Valeurs!H773/(SUMPRODUCT(Mapping!$S$2:$AL$2,Valeurs!$B773:$U773))</f>
        <v>5.8417262270358192E-2</v>
      </c>
      <c r="I773">
        <f>Mapping!Z$2*Valeurs!I773/(SUMPRODUCT(Mapping!$S$2:$AL$2,Valeurs!$B773:$U773))</f>
        <v>5.8858095420257661E-2</v>
      </c>
      <c r="J773">
        <f>Mapping!AA$2*Valeurs!J773/(SUMPRODUCT(Mapping!$S$2:$AL$2,Valeurs!$B773:$U773))</f>
        <v>4.9666443761161453E-3</v>
      </c>
      <c r="K773">
        <f>Mapping!AB$2*Valeurs!K773/(SUMPRODUCT(Mapping!$S$2:$AL$2,Valeurs!$B773:$U773))</f>
        <v>3.8984995722434017E-2</v>
      </c>
      <c r="L773">
        <f>Mapping!AC$2*Valeurs!L773/(SUMPRODUCT(Mapping!$S$2:$AL$2,Valeurs!$B773:$U773))</f>
        <v>0.12803457849383318</v>
      </c>
      <c r="M773">
        <f>Mapping!AD$2*Valeurs!M773/(SUMPRODUCT(Mapping!$S$2:$AL$2,Valeurs!$B773:$U773))</f>
        <v>6.1190594237920483E-2</v>
      </c>
      <c r="N773">
        <f>Mapping!AE$2*Valeurs!N773/(SUMPRODUCT(Mapping!$S$2:$AL$2,Valeurs!$B773:$U773))</f>
        <v>5.0048781844879986E-2</v>
      </c>
      <c r="O773">
        <f>Mapping!AF$2*Valeurs!O773/(SUMPRODUCT(Mapping!$S$2:$AL$2,Valeurs!$B773:$U773))</f>
        <v>2.8612467273921541E-2</v>
      </c>
      <c r="P773">
        <f>Mapping!AG$2*Valeurs!P773/(SUMPRODUCT(Mapping!$S$2:$AL$2,Valeurs!$B773:$U773))</f>
        <v>6.8725352489511907E-2</v>
      </c>
      <c r="Q773">
        <f>Mapping!AH$2*Valeurs!Q773/(SUMPRODUCT(Mapping!$S$2:$AL$2,Valeurs!$B773:$U773))</f>
        <v>3.0945492944559998E-2</v>
      </c>
      <c r="R773">
        <f>Mapping!AI$2*Valeurs!R773/(SUMPRODUCT(Mapping!$S$2:$AL$2,Valeurs!$B773:$U773))</f>
        <v>7.2205002112054995E-2</v>
      </c>
      <c r="S773">
        <f>Mapping!AJ$2*Valeurs!S773/(SUMPRODUCT(Mapping!$S$2:$AL$2,Valeurs!$B773:$U773))</f>
        <v>3.3852070118218343E-2</v>
      </c>
      <c r="T773">
        <f>Mapping!AK$2*Valeurs!T773/(SUMPRODUCT(Mapping!$S$2:$AL$2,Valeurs!$B773:$U773))</f>
        <v>3.4489800320547451E-2</v>
      </c>
      <c r="U773">
        <f>Mapping!AL$2*Valeurs!U773/(SUMPRODUCT(Mapping!$S$2:$AL$2,Valeurs!$B773:$U773))</f>
        <v>5.4564619491807249E-2</v>
      </c>
      <c r="V773">
        <f>SUMPRODUCT(B773:U773,Rendements!B773:U773)</f>
        <v>1.4352797166175759E-2</v>
      </c>
      <c r="W773">
        <f t="shared" si="12"/>
        <v>1.3278645384609227</v>
      </c>
    </row>
    <row r="774" spans="1:23" x14ac:dyDescent="0.25">
      <c r="A774" s="1" t="s">
        <v>793</v>
      </c>
      <c r="B774">
        <f>Mapping!S$2*Valeurs!B774/(SUMPRODUCT(Mapping!$S$2:$AL$2,Valeurs!$B774:$U774))</f>
        <v>5.562143569197156E-2</v>
      </c>
      <c r="C774">
        <f>Mapping!T$2*Valeurs!C774/(SUMPRODUCT(Mapping!$S$2:$AL$2,Valeurs!$B774:$U774))</f>
        <v>4.7822774020149658E-2</v>
      </c>
      <c r="D774">
        <f>Mapping!U$2*Valeurs!D774/(SUMPRODUCT(Mapping!$S$2:$AL$2,Valeurs!$B774:$U774))</f>
        <v>3.0281009619583188E-2</v>
      </c>
      <c r="E774">
        <f>Mapping!V$2*Valeurs!E774/(SUMPRODUCT(Mapping!$S$2:$AL$2,Valeurs!$B774:$U774))</f>
        <v>4.2177689202251935E-2</v>
      </c>
      <c r="F774">
        <f>Mapping!W$2*Valeurs!F774/(SUMPRODUCT(Mapping!$S$2:$AL$2,Valeurs!$B774:$U774))</f>
        <v>4.4686610071375012E-2</v>
      </c>
      <c r="G774">
        <f>Mapping!X$2*Valeurs!G774/(SUMPRODUCT(Mapping!$S$2:$AL$2,Valeurs!$B774:$U774))</f>
        <v>5.5622101159770142E-2</v>
      </c>
      <c r="H774">
        <f>Mapping!Y$2*Valeurs!H774/(SUMPRODUCT(Mapping!$S$2:$AL$2,Valeurs!$B774:$U774))</f>
        <v>5.7837576891632783E-2</v>
      </c>
      <c r="I774">
        <f>Mapping!Z$2*Valeurs!I774/(SUMPRODUCT(Mapping!$S$2:$AL$2,Valeurs!$B774:$U774))</f>
        <v>5.9203946743231921E-2</v>
      </c>
      <c r="J774">
        <f>Mapping!AA$2*Valeurs!J774/(SUMPRODUCT(Mapping!$S$2:$AL$2,Valeurs!$B774:$U774))</f>
        <v>5.0133733609869155E-3</v>
      </c>
      <c r="K774">
        <f>Mapping!AB$2*Valeurs!K774/(SUMPRODUCT(Mapping!$S$2:$AL$2,Valeurs!$B774:$U774))</f>
        <v>3.8357901154348041E-2</v>
      </c>
      <c r="L774">
        <f>Mapping!AC$2*Valeurs!L774/(SUMPRODUCT(Mapping!$S$2:$AL$2,Valeurs!$B774:$U774))</f>
        <v>0.12763349944169028</v>
      </c>
      <c r="M774">
        <f>Mapping!AD$2*Valeurs!M774/(SUMPRODUCT(Mapping!$S$2:$AL$2,Valeurs!$B774:$U774))</f>
        <v>6.1745545988222232E-2</v>
      </c>
      <c r="N774">
        <f>Mapping!AE$2*Valeurs!N774/(SUMPRODUCT(Mapping!$S$2:$AL$2,Valeurs!$B774:$U774))</f>
        <v>5.0365799601862569E-2</v>
      </c>
      <c r="O774">
        <f>Mapping!AF$2*Valeurs!O774/(SUMPRODUCT(Mapping!$S$2:$AL$2,Valeurs!$B774:$U774))</f>
        <v>2.8572644292782053E-2</v>
      </c>
      <c r="P774">
        <f>Mapping!AG$2*Valeurs!P774/(SUMPRODUCT(Mapping!$S$2:$AL$2,Valeurs!$B774:$U774))</f>
        <v>6.734783681605673E-2</v>
      </c>
      <c r="Q774">
        <f>Mapping!AH$2*Valeurs!Q774/(SUMPRODUCT(Mapping!$S$2:$AL$2,Valeurs!$B774:$U774))</f>
        <v>3.1138276674340166E-2</v>
      </c>
      <c r="R774">
        <f>Mapping!AI$2*Valeurs!R774/(SUMPRODUCT(Mapping!$S$2:$AL$2,Valeurs!$B774:$U774))</f>
        <v>7.1882042034043761E-2</v>
      </c>
      <c r="S774">
        <f>Mapping!AJ$2*Valeurs!S774/(SUMPRODUCT(Mapping!$S$2:$AL$2,Valeurs!$B774:$U774))</f>
        <v>3.339276527541199E-2</v>
      </c>
      <c r="T774">
        <f>Mapping!AK$2*Valeurs!T774/(SUMPRODUCT(Mapping!$S$2:$AL$2,Valeurs!$B774:$U774))</f>
        <v>3.6326523878087887E-2</v>
      </c>
      <c r="U774">
        <f>Mapping!AL$2*Valeurs!U774/(SUMPRODUCT(Mapping!$S$2:$AL$2,Valeurs!$B774:$U774))</f>
        <v>5.497064808220134E-2</v>
      </c>
      <c r="V774">
        <f>SUMPRODUCT(B774:U774,Rendements!B774:U774)</f>
        <v>6.408608969732583E-3</v>
      </c>
      <c r="W774">
        <f t="shared" si="12"/>
        <v>1.3363743030526931</v>
      </c>
    </row>
    <row r="775" spans="1:23" x14ac:dyDescent="0.25">
      <c r="A775" s="1" t="s">
        <v>794</v>
      </c>
      <c r="B775">
        <f>Mapping!S$2*Valeurs!B775/(SUMPRODUCT(Mapping!$S$2:$AL$2,Valeurs!$B775:$U775))</f>
        <v>5.5273383448011554E-2</v>
      </c>
      <c r="C775">
        <f>Mapping!T$2*Valeurs!C775/(SUMPRODUCT(Mapping!$S$2:$AL$2,Valeurs!$B775:$U775))</f>
        <v>4.7353315974543835E-2</v>
      </c>
      <c r="D775">
        <f>Mapping!U$2*Valeurs!D775/(SUMPRODUCT(Mapping!$S$2:$AL$2,Valeurs!$B775:$U775))</f>
        <v>3.174416122190727E-2</v>
      </c>
      <c r="E775">
        <f>Mapping!V$2*Valeurs!E775/(SUMPRODUCT(Mapping!$S$2:$AL$2,Valeurs!$B775:$U775))</f>
        <v>4.2311435540543951E-2</v>
      </c>
      <c r="F775">
        <f>Mapping!W$2*Valeurs!F775/(SUMPRODUCT(Mapping!$S$2:$AL$2,Valeurs!$B775:$U775))</f>
        <v>4.4760203159162563E-2</v>
      </c>
      <c r="G775">
        <f>Mapping!X$2*Valeurs!G775/(SUMPRODUCT(Mapping!$S$2:$AL$2,Valeurs!$B775:$U775))</f>
        <v>5.5446067729131222E-2</v>
      </c>
      <c r="H775">
        <f>Mapping!Y$2*Valeurs!H775/(SUMPRODUCT(Mapping!$S$2:$AL$2,Valeurs!$B775:$U775))</f>
        <v>5.7952932582358528E-2</v>
      </c>
      <c r="I775">
        <f>Mapping!Z$2*Valeurs!I775/(SUMPRODUCT(Mapping!$S$2:$AL$2,Valeurs!$B775:$U775))</f>
        <v>5.939576891315726E-2</v>
      </c>
      <c r="J775">
        <f>Mapping!AA$2*Valeurs!J775/(SUMPRODUCT(Mapping!$S$2:$AL$2,Valeurs!$B775:$U775))</f>
        <v>4.9695449329958752E-3</v>
      </c>
      <c r="K775">
        <f>Mapping!AB$2*Valeurs!K775/(SUMPRODUCT(Mapping!$S$2:$AL$2,Valeurs!$B775:$U775))</f>
        <v>3.8372151135271683E-2</v>
      </c>
      <c r="L775">
        <f>Mapping!AC$2*Valeurs!L775/(SUMPRODUCT(Mapping!$S$2:$AL$2,Valeurs!$B775:$U775))</f>
        <v>0.12593600860064666</v>
      </c>
      <c r="M775">
        <f>Mapping!AD$2*Valeurs!M775/(SUMPRODUCT(Mapping!$S$2:$AL$2,Valeurs!$B775:$U775))</f>
        <v>6.2734443666447801E-2</v>
      </c>
      <c r="N775">
        <f>Mapping!AE$2*Valeurs!N775/(SUMPRODUCT(Mapping!$S$2:$AL$2,Valeurs!$B775:$U775))</f>
        <v>5.0703700393329623E-2</v>
      </c>
      <c r="O775">
        <f>Mapping!AF$2*Valeurs!O775/(SUMPRODUCT(Mapping!$S$2:$AL$2,Valeurs!$B775:$U775))</f>
        <v>2.8491023321758648E-2</v>
      </c>
      <c r="P775">
        <f>Mapping!AG$2*Valeurs!P775/(SUMPRODUCT(Mapping!$S$2:$AL$2,Valeurs!$B775:$U775))</f>
        <v>6.5664605819805419E-2</v>
      </c>
      <c r="Q775">
        <f>Mapping!AH$2*Valeurs!Q775/(SUMPRODUCT(Mapping!$S$2:$AL$2,Valeurs!$B775:$U775))</f>
        <v>3.0834350461641784E-2</v>
      </c>
      <c r="R775">
        <f>Mapping!AI$2*Valeurs!R775/(SUMPRODUCT(Mapping!$S$2:$AL$2,Valeurs!$B775:$U775))</f>
        <v>7.2314283983152858E-2</v>
      </c>
      <c r="S775">
        <f>Mapping!AJ$2*Valeurs!S775/(SUMPRODUCT(Mapping!$S$2:$AL$2,Valeurs!$B775:$U775))</f>
        <v>3.3451724131715557E-2</v>
      </c>
      <c r="T775">
        <f>Mapping!AK$2*Valeurs!T775/(SUMPRODUCT(Mapping!$S$2:$AL$2,Valeurs!$B775:$U775))</f>
        <v>3.7536791105117623E-2</v>
      </c>
      <c r="U775">
        <f>Mapping!AL$2*Valeurs!U775/(SUMPRODUCT(Mapping!$S$2:$AL$2,Valeurs!$B775:$U775))</f>
        <v>5.4754103879300388E-2</v>
      </c>
      <c r="V775">
        <f>SUMPRODUCT(B775:U775,Rendements!B775:U775)</f>
        <v>5.9118022395219551E-3</v>
      </c>
      <c r="W775">
        <f t="shared" si="12"/>
        <v>1.3442746836503197</v>
      </c>
    </row>
    <row r="776" spans="1:23" x14ac:dyDescent="0.25">
      <c r="A776" s="1" t="s">
        <v>795</v>
      </c>
      <c r="B776">
        <f>Mapping!S$2*Valeurs!B776/(SUMPRODUCT(Mapping!$S$2:$AL$2,Valeurs!$B776:$U776))</f>
        <v>5.5515950865718838E-2</v>
      </c>
      <c r="C776">
        <f>Mapping!T$2*Valeurs!C776/(SUMPRODUCT(Mapping!$S$2:$AL$2,Valeurs!$B776:$U776))</f>
        <v>4.7303234810265014E-2</v>
      </c>
      <c r="D776">
        <f>Mapping!U$2*Valeurs!D776/(SUMPRODUCT(Mapping!$S$2:$AL$2,Valeurs!$B776:$U776))</f>
        <v>3.319218310155557E-2</v>
      </c>
      <c r="E776">
        <f>Mapping!V$2*Valeurs!E776/(SUMPRODUCT(Mapping!$S$2:$AL$2,Valeurs!$B776:$U776))</f>
        <v>4.1738017836852999E-2</v>
      </c>
      <c r="F776">
        <f>Mapping!W$2*Valeurs!F776/(SUMPRODUCT(Mapping!$S$2:$AL$2,Valeurs!$B776:$U776))</f>
        <v>4.5918444327325648E-2</v>
      </c>
      <c r="G776">
        <f>Mapping!X$2*Valeurs!G776/(SUMPRODUCT(Mapping!$S$2:$AL$2,Valeurs!$B776:$U776))</f>
        <v>5.4790235668340292E-2</v>
      </c>
      <c r="H776">
        <f>Mapping!Y$2*Valeurs!H776/(SUMPRODUCT(Mapping!$S$2:$AL$2,Valeurs!$B776:$U776))</f>
        <v>5.8473859814359742E-2</v>
      </c>
      <c r="I776">
        <f>Mapping!Z$2*Valeurs!I776/(SUMPRODUCT(Mapping!$S$2:$AL$2,Valeurs!$B776:$U776))</f>
        <v>5.8993090801800041E-2</v>
      </c>
      <c r="J776">
        <f>Mapping!AA$2*Valeurs!J776/(SUMPRODUCT(Mapping!$S$2:$AL$2,Valeurs!$B776:$U776))</f>
        <v>4.8812481520284024E-3</v>
      </c>
      <c r="K776">
        <f>Mapping!AB$2*Valeurs!K776/(SUMPRODUCT(Mapping!$S$2:$AL$2,Valeurs!$B776:$U776))</f>
        <v>3.8221122390529105E-2</v>
      </c>
      <c r="L776">
        <f>Mapping!AC$2*Valeurs!L776/(SUMPRODUCT(Mapping!$S$2:$AL$2,Valeurs!$B776:$U776))</f>
        <v>0.12505691302826447</v>
      </c>
      <c r="M776">
        <f>Mapping!AD$2*Valeurs!M776/(SUMPRODUCT(Mapping!$S$2:$AL$2,Valeurs!$B776:$U776))</f>
        <v>6.3031501304935719E-2</v>
      </c>
      <c r="N776">
        <f>Mapping!AE$2*Valeurs!N776/(SUMPRODUCT(Mapping!$S$2:$AL$2,Valeurs!$B776:$U776))</f>
        <v>5.0264827191372458E-2</v>
      </c>
      <c r="O776">
        <f>Mapping!AF$2*Valeurs!O776/(SUMPRODUCT(Mapping!$S$2:$AL$2,Valeurs!$B776:$U776))</f>
        <v>2.8353963756585832E-2</v>
      </c>
      <c r="P776">
        <f>Mapping!AG$2*Valeurs!P776/(SUMPRODUCT(Mapping!$S$2:$AL$2,Valeurs!$B776:$U776))</f>
        <v>6.5374283290354634E-2</v>
      </c>
      <c r="Q776">
        <f>Mapping!AH$2*Valeurs!Q776/(SUMPRODUCT(Mapping!$S$2:$AL$2,Valeurs!$B776:$U776))</f>
        <v>3.0642810461039758E-2</v>
      </c>
      <c r="R776">
        <f>Mapping!AI$2*Valeurs!R776/(SUMPRODUCT(Mapping!$S$2:$AL$2,Valeurs!$B776:$U776))</f>
        <v>7.1963250981859531E-2</v>
      </c>
      <c r="S776">
        <f>Mapping!AJ$2*Valeurs!S776/(SUMPRODUCT(Mapping!$S$2:$AL$2,Valeurs!$B776:$U776))</f>
        <v>3.3367279341805868E-2</v>
      </c>
      <c r="T776">
        <f>Mapping!AK$2*Valeurs!T776/(SUMPRODUCT(Mapping!$S$2:$AL$2,Valeurs!$B776:$U776))</f>
        <v>3.8958461520551886E-2</v>
      </c>
      <c r="U776">
        <f>Mapping!AL$2*Valeurs!U776/(SUMPRODUCT(Mapping!$S$2:$AL$2,Valeurs!$B776:$U776))</f>
        <v>5.3959321354454387E-2</v>
      </c>
      <c r="V776">
        <f>SUMPRODUCT(B776:U776,Rendements!B776:U776)</f>
        <v>6.4560254272754223E-3</v>
      </c>
      <c r="W776">
        <f t="shared" si="12"/>
        <v>1.3529533551892088</v>
      </c>
    </row>
    <row r="777" spans="1:23" x14ac:dyDescent="0.25">
      <c r="A777" s="1" t="s">
        <v>796</v>
      </c>
      <c r="B777">
        <f>Mapping!S$2*Valeurs!B777/(SUMPRODUCT(Mapping!$S$2:$AL$2,Valeurs!$B777:$U777))</f>
        <v>5.5729453079738492E-2</v>
      </c>
      <c r="C777">
        <f>Mapping!T$2*Valeurs!C777/(SUMPRODUCT(Mapping!$S$2:$AL$2,Valeurs!$B777:$U777))</f>
        <v>4.7287714711296315E-2</v>
      </c>
      <c r="D777">
        <f>Mapping!U$2*Valeurs!D777/(SUMPRODUCT(Mapping!$S$2:$AL$2,Valeurs!$B777:$U777))</f>
        <v>3.1841878628747627E-2</v>
      </c>
      <c r="E777">
        <f>Mapping!V$2*Valeurs!E777/(SUMPRODUCT(Mapping!$S$2:$AL$2,Valeurs!$B777:$U777))</f>
        <v>4.2678186026861513E-2</v>
      </c>
      <c r="F777">
        <f>Mapping!W$2*Valeurs!F777/(SUMPRODUCT(Mapping!$S$2:$AL$2,Valeurs!$B777:$U777))</f>
        <v>4.6966275814623537E-2</v>
      </c>
      <c r="G777">
        <f>Mapping!X$2*Valeurs!G777/(SUMPRODUCT(Mapping!$S$2:$AL$2,Valeurs!$B777:$U777))</f>
        <v>5.4730818352941808E-2</v>
      </c>
      <c r="H777">
        <f>Mapping!Y$2*Valeurs!H777/(SUMPRODUCT(Mapping!$S$2:$AL$2,Valeurs!$B777:$U777))</f>
        <v>5.8994059970768169E-2</v>
      </c>
      <c r="I777">
        <f>Mapping!Z$2*Valeurs!I777/(SUMPRODUCT(Mapping!$S$2:$AL$2,Valeurs!$B777:$U777))</f>
        <v>5.9568175120238522E-2</v>
      </c>
      <c r="J777">
        <f>Mapping!AA$2*Valeurs!J777/(SUMPRODUCT(Mapping!$S$2:$AL$2,Valeurs!$B777:$U777))</f>
        <v>4.8766992602931221E-3</v>
      </c>
      <c r="K777">
        <f>Mapping!AB$2*Valeurs!K777/(SUMPRODUCT(Mapping!$S$2:$AL$2,Valeurs!$B777:$U777))</f>
        <v>3.8607357534793746E-2</v>
      </c>
      <c r="L777">
        <f>Mapping!AC$2*Valeurs!L777/(SUMPRODUCT(Mapping!$S$2:$AL$2,Valeurs!$B777:$U777))</f>
        <v>0.12252340049120636</v>
      </c>
      <c r="M777">
        <f>Mapping!AD$2*Valeurs!M777/(SUMPRODUCT(Mapping!$S$2:$AL$2,Valeurs!$B777:$U777))</f>
        <v>6.249492218498931E-2</v>
      </c>
      <c r="N777">
        <f>Mapping!AE$2*Valeurs!N777/(SUMPRODUCT(Mapping!$S$2:$AL$2,Valeurs!$B777:$U777))</f>
        <v>5.0219860441293306E-2</v>
      </c>
      <c r="O777">
        <f>Mapping!AF$2*Valeurs!O777/(SUMPRODUCT(Mapping!$S$2:$AL$2,Valeurs!$B777:$U777))</f>
        <v>2.8560414977946376E-2</v>
      </c>
      <c r="P777">
        <f>Mapping!AG$2*Valeurs!P777/(SUMPRODUCT(Mapping!$S$2:$AL$2,Valeurs!$B777:$U777))</f>
        <v>6.6435954330807831E-2</v>
      </c>
      <c r="Q777">
        <f>Mapping!AH$2*Valeurs!Q777/(SUMPRODUCT(Mapping!$S$2:$AL$2,Valeurs!$B777:$U777))</f>
        <v>3.0716667748760015E-2</v>
      </c>
      <c r="R777">
        <f>Mapping!AI$2*Valeurs!R777/(SUMPRODUCT(Mapping!$S$2:$AL$2,Valeurs!$B777:$U777))</f>
        <v>7.1398806750741395E-2</v>
      </c>
      <c r="S777">
        <f>Mapping!AJ$2*Valeurs!S777/(SUMPRODUCT(Mapping!$S$2:$AL$2,Valeurs!$B777:$U777))</f>
        <v>3.3186915906253757E-2</v>
      </c>
      <c r="T777">
        <f>Mapping!AK$2*Valeurs!T777/(SUMPRODUCT(Mapping!$S$2:$AL$2,Valeurs!$B777:$U777))</f>
        <v>3.9076924287308641E-2</v>
      </c>
      <c r="U777">
        <f>Mapping!AL$2*Valeurs!U777/(SUMPRODUCT(Mapping!$S$2:$AL$2,Valeurs!$B777:$U777))</f>
        <v>5.410551438039015E-2</v>
      </c>
      <c r="V777">
        <f>SUMPRODUCT(B777:U777,Rendements!B777:U777)</f>
        <v>1.9142309861467485E-3</v>
      </c>
      <c r="W777">
        <f t="shared" si="12"/>
        <v>1.3555432204245232</v>
      </c>
    </row>
    <row r="778" spans="1:23" x14ac:dyDescent="0.25">
      <c r="A778" s="1" t="s">
        <v>797</v>
      </c>
      <c r="B778">
        <f>Mapping!S$2*Valeurs!B778/(SUMPRODUCT(Mapping!$S$2:$AL$2,Valeurs!$B778:$U778))</f>
        <v>5.5411684896782831E-2</v>
      </c>
      <c r="C778">
        <f>Mapping!T$2*Valeurs!C778/(SUMPRODUCT(Mapping!$S$2:$AL$2,Valeurs!$B778:$U778))</f>
        <v>4.7378858773173591E-2</v>
      </c>
      <c r="D778">
        <f>Mapping!U$2*Valeurs!D778/(SUMPRODUCT(Mapping!$S$2:$AL$2,Valeurs!$B778:$U778))</f>
        <v>3.1788187146137105E-2</v>
      </c>
      <c r="E778">
        <f>Mapping!V$2*Valeurs!E778/(SUMPRODUCT(Mapping!$S$2:$AL$2,Valeurs!$B778:$U778))</f>
        <v>4.1987086395422597E-2</v>
      </c>
      <c r="F778">
        <f>Mapping!W$2*Valeurs!F778/(SUMPRODUCT(Mapping!$S$2:$AL$2,Valeurs!$B778:$U778))</f>
        <v>4.6277898432088918E-2</v>
      </c>
      <c r="G778">
        <f>Mapping!X$2*Valeurs!G778/(SUMPRODUCT(Mapping!$S$2:$AL$2,Valeurs!$B778:$U778))</f>
        <v>5.5018836265795547E-2</v>
      </c>
      <c r="H778">
        <f>Mapping!Y$2*Valeurs!H778/(SUMPRODUCT(Mapping!$S$2:$AL$2,Valeurs!$B778:$U778))</f>
        <v>5.9288861023400238E-2</v>
      </c>
      <c r="I778">
        <f>Mapping!Z$2*Valeurs!I778/(SUMPRODUCT(Mapping!$S$2:$AL$2,Valeurs!$B778:$U778))</f>
        <v>5.9102604745276434E-2</v>
      </c>
      <c r="J778">
        <f>Mapping!AA$2*Valeurs!J778/(SUMPRODUCT(Mapping!$S$2:$AL$2,Valeurs!$B778:$U778))</f>
        <v>4.8525277583288066E-3</v>
      </c>
      <c r="K778">
        <f>Mapping!AB$2*Valeurs!K778/(SUMPRODUCT(Mapping!$S$2:$AL$2,Valeurs!$B778:$U778))</f>
        <v>3.8242498374345235E-2</v>
      </c>
      <c r="L778">
        <f>Mapping!AC$2*Valeurs!L778/(SUMPRODUCT(Mapping!$S$2:$AL$2,Valeurs!$B778:$U778))</f>
        <v>0.12345750922273964</v>
      </c>
      <c r="M778">
        <f>Mapping!AD$2*Valeurs!M778/(SUMPRODUCT(Mapping!$S$2:$AL$2,Valeurs!$B778:$U778))</f>
        <v>6.1466702655225254E-2</v>
      </c>
      <c r="N778">
        <f>Mapping!AE$2*Valeurs!N778/(SUMPRODUCT(Mapping!$S$2:$AL$2,Valeurs!$B778:$U778))</f>
        <v>5.0249902341553139E-2</v>
      </c>
      <c r="O778">
        <f>Mapping!AF$2*Valeurs!O778/(SUMPRODUCT(Mapping!$S$2:$AL$2,Valeurs!$B778:$U778))</f>
        <v>2.8594353937849475E-2</v>
      </c>
      <c r="P778">
        <f>Mapping!AG$2*Valeurs!P778/(SUMPRODUCT(Mapping!$S$2:$AL$2,Valeurs!$B778:$U778))</f>
        <v>6.8946345438348808E-2</v>
      </c>
      <c r="Q778">
        <f>Mapping!AH$2*Valeurs!Q778/(SUMPRODUCT(Mapping!$S$2:$AL$2,Valeurs!$B778:$U778))</f>
        <v>3.1063480306352594E-2</v>
      </c>
      <c r="R778">
        <f>Mapping!AI$2*Valeurs!R778/(SUMPRODUCT(Mapping!$S$2:$AL$2,Valeurs!$B778:$U778))</f>
        <v>7.0957253932779185E-2</v>
      </c>
      <c r="S778">
        <f>Mapping!AJ$2*Valeurs!S778/(SUMPRODUCT(Mapping!$S$2:$AL$2,Valeurs!$B778:$U778))</f>
        <v>3.2414245948041293E-2</v>
      </c>
      <c r="T778">
        <f>Mapping!AK$2*Valeurs!T778/(SUMPRODUCT(Mapping!$S$2:$AL$2,Valeurs!$B778:$U778))</f>
        <v>3.9051624778324363E-2</v>
      </c>
      <c r="U778">
        <f>Mapping!AL$2*Valeurs!U778/(SUMPRODUCT(Mapping!$S$2:$AL$2,Valeurs!$B778:$U778))</f>
        <v>5.4449537628034832E-2</v>
      </c>
      <c r="V778">
        <f>SUMPRODUCT(B778:U778,Rendements!B778:U778)</f>
        <v>1.2227419629697593E-3</v>
      </c>
      <c r="W778">
        <f t="shared" si="12"/>
        <v>1.3572007000027555</v>
      </c>
    </row>
    <row r="779" spans="1:23" x14ac:dyDescent="0.25">
      <c r="A779" s="1" t="s">
        <v>798</v>
      </c>
      <c r="B779">
        <f>Mapping!S$2*Valeurs!B779/(SUMPRODUCT(Mapping!$S$2:$AL$2,Valeurs!$B779:$U779))</f>
        <v>5.4358969434735616E-2</v>
      </c>
      <c r="C779">
        <f>Mapping!T$2*Valeurs!C779/(SUMPRODUCT(Mapping!$S$2:$AL$2,Valeurs!$B779:$U779))</f>
        <v>4.7446132395467661E-2</v>
      </c>
      <c r="D779">
        <f>Mapping!U$2*Valeurs!D779/(SUMPRODUCT(Mapping!$S$2:$AL$2,Valeurs!$B779:$U779))</f>
        <v>3.1463091291834652E-2</v>
      </c>
      <c r="E779">
        <f>Mapping!V$2*Valeurs!E779/(SUMPRODUCT(Mapping!$S$2:$AL$2,Valeurs!$B779:$U779))</f>
        <v>4.1909480200019826E-2</v>
      </c>
      <c r="F779">
        <f>Mapping!W$2*Valeurs!F779/(SUMPRODUCT(Mapping!$S$2:$AL$2,Valeurs!$B779:$U779))</f>
        <v>4.6516371626090153E-2</v>
      </c>
      <c r="G779">
        <f>Mapping!X$2*Valeurs!G779/(SUMPRODUCT(Mapping!$S$2:$AL$2,Valeurs!$B779:$U779))</f>
        <v>5.5333169265278183E-2</v>
      </c>
      <c r="H779">
        <f>Mapping!Y$2*Valeurs!H779/(SUMPRODUCT(Mapping!$S$2:$AL$2,Valeurs!$B779:$U779))</f>
        <v>6.1148562951867103E-2</v>
      </c>
      <c r="I779">
        <f>Mapping!Z$2*Valeurs!I779/(SUMPRODUCT(Mapping!$S$2:$AL$2,Valeurs!$B779:$U779))</f>
        <v>5.9176736827309548E-2</v>
      </c>
      <c r="J779">
        <f>Mapping!AA$2*Valeurs!J779/(SUMPRODUCT(Mapping!$S$2:$AL$2,Valeurs!$B779:$U779))</f>
        <v>4.8345720877260925E-3</v>
      </c>
      <c r="K779">
        <f>Mapping!AB$2*Valeurs!K779/(SUMPRODUCT(Mapping!$S$2:$AL$2,Valeurs!$B779:$U779))</f>
        <v>3.9424100835256035E-2</v>
      </c>
      <c r="L779">
        <f>Mapping!AC$2*Valeurs!L779/(SUMPRODUCT(Mapping!$S$2:$AL$2,Valeurs!$B779:$U779))</f>
        <v>0.12300311181277172</v>
      </c>
      <c r="M779">
        <f>Mapping!AD$2*Valeurs!M779/(SUMPRODUCT(Mapping!$S$2:$AL$2,Valeurs!$B779:$U779))</f>
        <v>5.9999453393880929E-2</v>
      </c>
      <c r="N779">
        <f>Mapping!AE$2*Valeurs!N779/(SUMPRODUCT(Mapping!$S$2:$AL$2,Valeurs!$B779:$U779))</f>
        <v>4.9892694474665385E-2</v>
      </c>
      <c r="O779">
        <f>Mapping!AF$2*Valeurs!O779/(SUMPRODUCT(Mapping!$S$2:$AL$2,Valeurs!$B779:$U779))</f>
        <v>2.9246989851895763E-2</v>
      </c>
      <c r="P779">
        <f>Mapping!AG$2*Valeurs!P779/(SUMPRODUCT(Mapping!$S$2:$AL$2,Valeurs!$B779:$U779))</f>
        <v>6.9376850326847928E-2</v>
      </c>
      <c r="Q779">
        <f>Mapping!AH$2*Valeurs!Q779/(SUMPRODUCT(Mapping!$S$2:$AL$2,Valeurs!$B779:$U779))</f>
        <v>3.0667630776897669E-2</v>
      </c>
      <c r="R779">
        <f>Mapping!AI$2*Valeurs!R779/(SUMPRODUCT(Mapping!$S$2:$AL$2,Valeurs!$B779:$U779))</f>
        <v>7.1260360765060662E-2</v>
      </c>
      <c r="S779">
        <f>Mapping!AJ$2*Valeurs!S779/(SUMPRODUCT(Mapping!$S$2:$AL$2,Valeurs!$B779:$U779))</f>
        <v>3.2519205575154496E-2</v>
      </c>
      <c r="T779">
        <f>Mapping!AK$2*Valeurs!T779/(SUMPRODUCT(Mapping!$S$2:$AL$2,Valeurs!$B779:$U779))</f>
        <v>3.7935513557460547E-2</v>
      </c>
      <c r="U779">
        <f>Mapping!AL$2*Valeurs!U779/(SUMPRODUCT(Mapping!$S$2:$AL$2,Valeurs!$B779:$U779))</f>
        <v>5.4487002549779992E-2</v>
      </c>
      <c r="V779">
        <f>SUMPRODUCT(B779:U779,Rendements!B779:U779)</f>
        <v>7.7233067619807908E-4</v>
      </c>
      <c r="W779">
        <f t="shared" si="12"/>
        <v>1.3582489077371249</v>
      </c>
    </row>
    <row r="780" spans="1:23" x14ac:dyDescent="0.25">
      <c r="A780" s="1" t="s">
        <v>799</v>
      </c>
      <c r="B780">
        <f>Mapping!S$2*Valeurs!B780/(SUMPRODUCT(Mapping!$S$2:$AL$2,Valeurs!$B780:$U780))</f>
        <v>5.4358969434735616E-2</v>
      </c>
      <c r="C780">
        <f>Mapping!T$2*Valeurs!C780/(SUMPRODUCT(Mapping!$S$2:$AL$2,Valeurs!$B780:$U780))</f>
        <v>4.7446132395467661E-2</v>
      </c>
      <c r="D780">
        <f>Mapping!U$2*Valeurs!D780/(SUMPRODUCT(Mapping!$S$2:$AL$2,Valeurs!$B780:$U780))</f>
        <v>3.1463091291834652E-2</v>
      </c>
      <c r="E780">
        <f>Mapping!V$2*Valeurs!E780/(SUMPRODUCT(Mapping!$S$2:$AL$2,Valeurs!$B780:$U780))</f>
        <v>4.1909480200019826E-2</v>
      </c>
      <c r="F780">
        <f>Mapping!W$2*Valeurs!F780/(SUMPRODUCT(Mapping!$S$2:$AL$2,Valeurs!$B780:$U780))</f>
        <v>4.6516371626090153E-2</v>
      </c>
      <c r="G780">
        <f>Mapping!X$2*Valeurs!G780/(SUMPRODUCT(Mapping!$S$2:$AL$2,Valeurs!$B780:$U780))</f>
        <v>5.5333169265278183E-2</v>
      </c>
      <c r="H780">
        <f>Mapping!Y$2*Valeurs!H780/(SUMPRODUCT(Mapping!$S$2:$AL$2,Valeurs!$B780:$U780))</f>
        <v>6.1148562951867103E-2</v>
      </c>
      <c r="I780">
        <f>Mapping!Z$2*Valeurs!I780/(SUMPRODUCT(Mapping!$S$2:$AL$2,Valeurs!$B780:$U780))</f>
        <v>5.9176736827309548E-2</v>
      </c>
      <c r="J780">
        <f>Mapping!AA$2*Valeurs!J780/(SUMPRODUCT(Mapping!$S$2:$AL$2,Valeurs!$B780:$U780))</f>
        <v>4.8345720877260925E-3</v>
      </c>
      <c r="K780">
        <f>Mapping!AB$2*Valeurs!K780/(SUMPRODUCT(Mapping!$S$2:$AL$2,Valeurs!$B780:$U780))</f>
        <v>3.9424100835256035E-2</v>
      </c>
      <c r="L780">
        <f>Mapping!AC$2*Valeurs!L780/(SUMPRODUCT(Mapping!$S$2:$AL$2,Valeurs!$B780:$U780))</f>
        <v>0.12300311181277172</v>
      </c>
      <c r="M780">
        <f>Mapping!AD$2*Valeurs!M780/(SUMPRODUCT(Mapping!$S$2:$AL$2,Valeurs!$B780:$U780))</f>
        <v>5.9999453393880929E-2</v>
      </c>
      <c r="N780">
        <f>Mapping!AE$2*Valeurs!N780/(SUMPRODUCT(Mapping!$S$2:$AL$2,Valeurs!$B780:$U780))</f>
        <v>4.9892694474665385E-2</v>
      </c>
      <c r="O780">
        <f>Mapping!AF$2*Valeurs!O780/(SUMPRODUCT(Mapping!$S$2:$AL$2,Valeurs!$B780:$U780))</f>
        <v>2.9246989851895763E-2</v>
      </c>
      <c r="P780">
        <f>Mapping!AG$2*Valeurs!P780/(SUMPRODUCT(Mapping!$S$2:$AL$2,Valeurs!$B780:$U780))</f>
        <v>6.9376850326847928E-2</v>
      </c>
      <c r="Q780">
        <f>Mapping!AH$2*Valeurs!Q780/(SUMPRODUCT(Mapping!$S$2:$AL$2,Valeurs!$B780:$U780))</f>
        <v>3.0667630776897669E-2</v>
      </c>
      <c r="R780">
        <f>Mapping!AI$2*Valeurs!R780/(SUMPRODUCT(Mapping!$S$2:$AL$2,Valeurs!$B780:$U780))</f>
        <v>7.1260360765060662E-2</v>
      </c>
      <c r="S780">
        <f>Mapping!AJ$2*Valeurs!S780/(SUMPRODUCT(Mapping!$S$2:$AL$2,Valeurs!$B780:$U780))</f>
        <v>3.2519205575154496E-2</v>
      </c>
      <c r="T780">
        <f>Mapping!AK$2*Valeurs!T780/(SUMPRODUCT(Mapping!$S$2:$AL$2,Valeurs!$B780:$U780))</f>
        <v>3.7935513557460547E-2</v>
      </c>
      <c r="U780">
        <f>Mapping!AL$2*Valeurs!U780/(SUMPRODUCT(Mapping!$S$2:$AL$2,Valeurs!$B780:$U780))</f>
        <v>5.4487002549779992E-2</v>
      </c>
      <c r="V780">
        <f>SUMPRODUCT(B780:U780,Rendements!B780:U780)</f>
        <v>0</v>
      </c>
      <c r="W780">
        <f t="shared" si="12"/>
        <v>1.3582489077371249</v>
      </c>
    </row>
    <row r="781" spans="1:23" x14ac:dyDescent="0.25">
      <c r="A781" s="1" t="s">
        <v>800</v>
      </c>
      <c r="B781">
        <f>Mapping!S$2*Valeurs!B781/(SUMPRODUCT(Mapping!$S$2:$AL$2,Valeurs!$B781:$U781))</f>
        <v>5.4261176118200902E-2</v>
      </c>
      <c r="C781">
        <f>Mapping!T$2*Valeurs!C781/(SUMPRODUCT(Mapping!$S$2:$AL$2,Valeurs!$B781:$U781))</f>
        <v>4.7360775467403221E-2</v>
      </c>
      <c r="D781">
        <f>Mapping!U$2*Valeurs!D781/(SUMPRODUCT(Mapping!$S$2:$AL$2,Valeurs!$B781:$U781))</f>
        <v>3.1406488304731354E-2</v>
      </c>
      <c r="E781">
        <f>Mapping!V$2*Valeurs!E781/(SUMPRODUCT(Mapping!$S$2:$AL$2,Valeurs!$B781:$U781))</f>
        <v>4.1834083865144006E-2</v>
      </c>
      <c r="F781">
        <f>Mapping!W$2*Valeurs!F781/(SUMPRODUCT(Mapping!$S$2:$AL$2,Valeurs!$B781:$U781))</f>
        <v>4.6432687363828003E-2</v>
      </c>
      <c r="G781">
        <f>Mapping!X$2*Valeurs!G781/(SUMPRODUCT(Mapping!$S$2:$AL$2,Valeurs!$B781:$U781))</f>
        <v>5.5233623335818924E-2</v>
      </c>
      <c r="H781">
        <f>Mapping!Y$2*Valeurs!H781/(SUMPRODUCT(Mapping!$S$2:$AL$2,Valeurs!$B781:$U781))</f>
        <v>6.1038554965428461E-2</v>
      </c>
      <c r="I781">
        <f>Mapping!Z$2*Valeurs!I781/(SUMPRODUCT(Mapping!$S$2:$AL$2,Valeurs!$B781:$U781))</f>
        <v>5.9070276211587384E-2</v>
      </c>
      <c r="J781">
        <f>Mapping!AA$2*Valeurs!J781/(SUMPRODUCT(Mapping!$S$2:$AL$2,Valeurs!$B781:$U781))</f>
        <v>4.8334923536666099E-3</v>
      </c>
      <c r="K781">
        <f>Mapping!AB$2*Valeurs!K781/(SUMPRODUCT(Mapping!$S$2:$AL$2,Valeurs!$B781:$U781))</f>
        <v>3.9376872983271603E-2</v>
      </c>
      <c r="L781">
        <f>Mapping!AC$2*Valeurs!L781/(SUMPRODUCT(Mapping!$S$2:$AL$2,Valeurs!$B781:$U781))</f>
        <v>0.12230032839547876</v>
      </c>
      <c r="M781">
        <f>Mapping!AD$2*Valeurs!M781/(SUMPRODUCT(Mapping!$S$2:$AL$2,Valeurs!$B781:$U781))</f>
        <v>6.0702877209153218E-2</v>
      </c>
      <c r="N781">
        <f>Mapping!AE$2*Valeurs!N781/(SUMPRODUCT(Mapping!$S$2:$AL$2,Valeurs!$B781:$U781))</f>
        <v>4.9967302238319432E-2</v>
      </c>
      <c r="O781">
        <f>Mapping!AF$2*Valeurs!O781/(SUMPRODUCT(Mapping!$S$2:$AL$2,Valeurs!$B781:$U781))</f>
        <v>2.9194373693679079E-2</v>
      </c>
      <c r="P781">
        <f>Mapping!AG$2*Valeurs!P781/(SUMPRODUCT(Mapping!$S$2:$AL$2,Valeurs!$B781:$U781))</f>
        <v>6.9836938401333176E-2</v>
      </c>
      <c r="Q781">
        <f>Mapping!AH$2*Valeurs!Q781/(SUMPRODUCT(Mapping!$S$2:$AL$2,Valeurs!$B781:$U781))</f>
        <v>3.0486481648761877E-2</v>
      </c>
      <c r="R781">
        <f>Mapping!AI$2*Valeurs!R781/(SUMPRODUCT(Mapping!$S$2:$AL$2,Valeurs!$B781:$U781))</f>
        <v>7.1840308530556313E-2</v>
      </c>
      <c r="S781">
        <f>Mapping!AJ$2*Valeurs!S781/(SUMPRODUCT(Mapping!$S$2:$AL$2,Valeurs!$B781:$U781))</f>
        <v>3.2890239316207527E-2</v>
      </c>
      <c r="T781">
        <f>Mapping!AK$2*Valeurs!T781/(SUMPRODUCT(Mapping!$S$2:$AL$2,Valeurs!$B781:$U781))</f>
        <v>3.7544140699363911E-2</v>
      </c>
      <c r="U781">
        <f>Mapping!AL$2*Valeurs!U781/(SUMPRODUCT(Mapping!$S$2:$AL$2,Valeurs!$B781:$U781))</f>
        <v>5.4388978898066431E-2</v>
      </c>
      <c r="V781">
        <f>SUMPRODUCT(B781:U781,Rendements!B781:U781)</f>
        <v>1.8334263246984808E-3</v>
      </c>
      <c r="W781">
        <f t="shared" si="12"/>
        <v>1.3607391570400631</v>
      </c>
    </row>
    <row r="782" spans="1:23" x14ac:dyDescent="0.25">
      <c r="A782" s="1" t="s">
        <v>801</v>
      </c>
      <c r="B782">
        <f>Mapping!S$2*Valeurs!B782/(SUMPRODUCT(Mapping!$S$2:$AL$2,Valeurs!$B782:$U782))</f>
        <v>5.4995757519499679E-2</v>
      </c>
      <c r="C782">
        <f>Mapping!T$2*Valeurs!C782/(SUMPRODUCT(Mapping!$S$2:$AL$2,Valeurs!$B782:$U782))</f>
        <v>4.7285576161077751E-2</v>
      </c>
      <c r="D782">
        <f>Mapping!U$2*Valeurs!D782/(SUMPRODUCT(Mapping!$S$2:$AL$2,Valeurs!$B782:$U782))</f>
        <v>3.0708181145544512E-2</v>
      </c>
      <c r="E782">
        <f>Mapping!V$2*Valeurs!E782/(SUMPRODUCT(Mapping!$S$2:$AL$2,Valeurs!$B782:$U782))</f>
        <v>4.1539171991786299E-2</v>
      </c>
      <c r="F782">
        <f>Mapping!W$2*Valeurs!F782/(SUMPRODUCT(Mapping!$S$2:$AL$2,Valeurs!$B782:$U782))</f>
        <v>4.6373994566852636E-2</v>
      </c>
      <c r="G782">
        <f>Mapping!X$2*Valeurs!G782/(SUMPRODUCT(Mapping!$S$2:$AL$2,Valeurs!$B782:$U782))</f>
        <v>5.5075258909037077E-2</v>
      </c>
      <c r="H782">
        <f>Mapping!Y$2*Valeurs!H782/(SUMPRODUCT(Mapping!$S$2:$AL$2,Valeurs!$B782:$U782))</f>
        <v>6.057550262763213E-2</v>
      </c>
      <c r="I782">
        <f>Mapping!Z$2*Valeurs!I782/(SUMPRODUCT(Mapping!$S$2:$AL$2,Valeurs!$B782:$U782))</f>
        <v>5.9294823522879334E-2</v>
      </c>
      <c r="J782">
        <f>Mapping!AA$2*Valeurs!J782/(SUMPRODUCT(Mapping!$S$2:$AL$2,Valeurs!$B782:$U782))</f>
        <v>4.9129932636965872E-3</v>
      </c>
      <c r="K782">
        <f>Mapping!AB$2*Valeurs!K782/(SUMPRODUCT(Mapping!$S$2:$AL$2,Valeurs!$B782:$U782))</f>
        <v>3.9143525812331534E-2</v>
      </c>
      <c r="L782">
        <f>Mapping!AC$2*Valeurs!L782/(SUMPRODUCT(Mapping!$S$2:$AL$2,Valeurs!$B782:$U782))</f>
        <v>0.12268052482145735</v>
      </c>
      <c r="M782">
        <f>Mapping!AD$2*Valeurs!M782/(SUMPRODUCT(Mapping!$S$2:$AL$2,Valeurs!$B782:$U782))</f>
        <v>6.1265899248274885E-2</v>
      </c>
      <c r="N782">
        <f>Mapping!AE$2*Valeurs!N782/(SUMPRODUCT(Mapping!$S$2:$AL$2,Valeurs!$B782:$U782))</f>
        <v>5.0671689760265599E-2</v>
      </c>
      <c r="O782">
        <f>Mapping!AF$2*Valeurs!O782/(SUMPRODUCT(Mapping!$S$2:$AL$2,Valeurs!$B782:$U782))</f>
        <v>2.9609794598217571E-2</v>
      </c>
      <c r="P782">
        <f>Mapping!AG$2*Valeurs!P782/(SUMPRODUCT(Mapping!$S$2:$AL$2,Valeurs!$B782:$U782))</f>
        <v>6.9739597504854423E-2</v>
      </c>
      <c r="Q782">
        <f>Mapping!AH$2*Valeurs!Q782/(SUMPRODUCT(Mapping!$S$2:$AL$2,Valeurs!$B782:$U782))</f>
        <v>3.0593102399243281E-2</v>
      </c>
      <c r="R782">
        <f>Mapping!AI$2*Valeurs!R782/(SUMPRODUCT(Mapping!$S$2:$AL$2,Valeurs!$B782:$U782))</f>
        <v>7.1476338721641275E-2</v>
      </c>
      <c r="S782">
        <f>Mapping!AJ$2*Valeurs!S782/(SUMPRODUCT(Mapping!$S$2:$AL$2,Valeurs!$B782:$U782))</f>
        <v>3.2795804045564599E-2</v>
      </c>
      <c r="T782">
        <f>Mapping!AK$2*Valeurs!T782/(SUMPRODUCT(Mapping!$S$2:$AL$2,Valeurs!$B782:$U782))</f>
        <v>3.6999088556481846E-2</v>
      </c>
      <c r="U782">
        <f>Mapping!AL$2*Valeurs!U782/(SUMPRODUCT(Mapping!$S$2:$AL$2,Valeurs!$B782:$U782))</f>
        <v>5.4263374823661698E-2</v>
      </c>
      <c r="V782">
        <f>SUMPRODUCT(B782:U782,Rendements!B782:U782)</f>
        <v>4.8191871318110594E-3</v>
      </c>
      <c r="W782">
        <f t="shared" si="12"/>
        <v>1.367296813675422</v>
      </c>
    </row>
    <row r="783" spans="1:23" x14ac:dyDescent="0.25">
      <c r="A783" s="1" t="s">
        <v>802</v>
      </c>
      <c r="B783">
        <f>Mapping!S$2*Valeurs!B783/(SUMPRODUCT(Mapping!$S$2:$AL$2,Valeurs!$B783:$U783))</f>
        <v>5.4530773187117659E-2</v>
      </c>
      <c r="C783">
        <f>Mapping!T$2*Valeurs!C783/(SUMPRODUCT(Mapping!$S$2:$AL$2,Valeurs!$B783:$U783))</f>
        <v>4.7371643752343429E-2</v>
      </c>
      <c r="D783">
        <f>Mapping!U$2*Valeurs!D783/(SUMPRODUCT(Mapping!$S$2:$AL$2,Valeurs!$B783:$U783))</f>
        <v>3.0560069325163121E-2</v>
      </c>
      <c r="E783">
        <f>Mapping!V$2*Valeurs!E783/(SUMPRODUCT(Mapping!$S$2:$AL$2,Valeurs!$B783:$U783))</f>
        <v>4.1495865358972123E-2</v>
      </c>
      <c r="F783">
        <f>Mapping!W$2*Valeurs!F783/(SUMPRODUCT(Mapping!$S$2:$AL$2,Valeurs!$B783:$U783))</f>
        <v>4.6941814568972146E-2</v>
      </c>
      <c r="G783">
        <f>Mapping!X$2*Valeurs!G783/(SUMPRODUCT(Mapping!$S$2:$AL$2,Valeurs!$B783:$U783))</f>
        <v>5.529563830729075E-2</v>
      </c>
      <c r="H783">
        <f>Mapping!Y$2*Valeurs!H783/(SUMPRODUCT(Mapping!$S$2:$AL$2,Valeurs!$B783:$U783))</f>
        <v>6.0530404543468128E-2</v>
      </c>
      <c r="I783">
        <f>Mapping!Z$2*Valeurs!I783/(SUMPRODUCT(Mapping!$S$2:$AL$2,Valeurs!$B783:$U783))</f>
        <v>5.8937525696798526E-2</v>
      </c>
      <c r="J783">
        <f>Mapping!AA$2*Valeurs!J783/(SUMPRODUCT(Mapping!$S$2:$AL$2,Valeurs!$B783:$U783))</f>
        <v>4.8839578271691209E-3</v>
      </c>
      <c r="K783">
        <f>Mapping!AB$2*Valeurs!K783/(SUMPRODUCT(Mapping!$S$2:$AL$2,Valeurs!$B783:$U783))</f>
        <v>3.9033624738456875E-2</v>
      </c>
      <c r="L783">
        <f>Mapping!AC$2*Valeurs!L783/(SUMPRODUCT(Mapping!$S$2:$AL$2,Valeurs!$B783:$U783))</f>
        <v>0.12280780511179434</v>
      </c>
      <c r="M783">
        <f>Mapping!AD$2*Valeurs!M783/(SUMPRODUCT(Mapping!$S$2:$AL$2,Valeurs!$B783:$U783))</f>
        <v>6.018520552548718E-2</v>
      </c>
      <c r="N783">
        <f>Mapping!AE$2*Valeurs!N783/(SUMPRODUCT(Mapping!$S$2:$AL$2,Valeurs!$B783:$U783))</f>
        <v>5.035420376628618E-2</v>
      </c>
      <c r="O783">
        <f>Mapping!AF$2*Valeurs!O783/(SUMPRODUCT(Mapping!$S$2:$AL$2,Valeurs!$B783:$U783))</f>
        <v>2.9014177312552656E-2</v>
      </c>
      <c r="P783">
        <f>Mapping!AG$2*Valeurs!P783/(SUMPRODUCT(Mapping!$S$2:$AL$2,Valeurs!$B783:$U783))</f>
        <v>6.9866535139126523E-2</v>
      </c>
      <c r="Q783">
        <f>Mapping!AH$2*Valeurs!Q783/(SUMPRODUCT(Mapping!$S$2:$AL$2,Valeurs!$B783:$U783))</f>
        <v>3.0648786919695723E-2</v>
      </c>
      <c r="R783">
        <f>Mapping!AI$2*Valeurs!R783/(SUMPRODUCT(Mapping!$S$2:$AL$2,Valeurs!$B783:$U783))</f>
        <v>7.0876008024577233E-2</v>
      </c>
      <c r="S783">
        <f>Mapping!AJ$2*Valeurs!S783/(SUMPRODUCT(Mapping!$S$2:$AL$2,Valeurs!$B783:$U783))</f>
        <v>3.3834432607329649E-2</v>
      </c>
      <c r="T783">
        <f>Mapping!AK$2*Valeurs!T783/(SUMPRODUCT(Mapping!$S$2:$AL$2,Valeurs!$B783:$U783))</f>
        <v>3.8355166633091152E-2</v>
      </c>
      <c r="U783">
        <f>Mapping!AL$2*Valeurs!U783/(SUMPRODUCT(Mapping!$S$2:$AL$2,Valeurs!$B783:$U783))</f>
        <v>5.4476361654307519E-2</v>
      </c>
      <c r="V783">
        <f>SUMPRODUCT(B783:U783,Rendements!B783:U783)</f>
        <v>-1.6797883923203862E-3</v>
      </c>
      <c r="W783">
        <f t="shared" si="12"/>
        <v>1.3650000443589534</v>
      </c>
    </row>
    <row r="784" spans="1:23" x14ac:dyDescent="0.25">
      <c r="A784" s="1" t="s">
        <v>803</v>
      </c>
      <c r="B784">
        <f>Mapping!S$2*Valeurs!B784/(SUMPRODUCT(Mapping!$S$2:$AL$2,Valeurs!$B784:$U784))</f>
        <v>5.3505284621537856E-2</v>
      </c>
      <c r="C784">
        <f>Mapping!T$2*Valeurs!C784/(SUMPRODUCT(Mapping!$S$2:$AL$2,Valeurs!$B784:$U784))</f>
        <v>4.6513060114841041E-2</v>
      </c>
      <c r="D784">
        <f>Mapping!U$2*Valeurs!D784/(SUMPRODUCT(Mapping!$S$2:$AL$2,Valeurs!$B784:$U784))</f>
        <v>3.0227281231861674E-2</v>
      </c>
      <c r="E784">
        <f>Mapping!V$2*Valeurs!E784/(SUMPRODUCT(Mapping!$S$2:$AL$2,Valeurs!$B784:$U784))</f>
        <v>4.066237193169802E-2</v>
      </c>
      <c r="F784">
        <f>Mapping!W$2*Valeurs!F784/(SUMPRODUCT(Mapping!$S$2:$AL$2,Valeurs!$B784:$U784))</f>
        <v>4.7448114871509246E-2</v>
      </c>
      <c r="G784">
        <f>Mapping!X$2*Valeurs!G784/(SUMPRODUCT(Mapping!$S$2:$AL$2,Valeurs!$B784:$U784))</f>
        <v>5.5522770452437149E-2</v>
      </c>
      <c r="H784">
        <f>Mapping!Y$2*Valeurs!H784/(SUMPRODUCT(Mapping!$S$2:$AL$2,Valeurs!$B784:$U784))</f>
        <v>6.0829646246881509E-2</v>
      </c>
      <c r="I784">
        <f>Mapping!Z$2*Valeurs!I784/(SUMPRODUCT(Mapping!$S$2:$AL$2,Valeurs!$B784:$U784))</f>
        <v>5.8316228713354928E-2</v>
      </c>
      <c r="J784">
        <f>Mapping!AA$2*Valeurs!J784/(SUMPRODUCT(Mapping!$S$2:$AL$2,Valeurs!$B784:$U784))</f>
        <v>4.9070769594555062E-3</v>
      </c>
      <c r="K784">
        <f>Mapping!AB$2*Valeurs!K784/(SUMPRODUCT(Mapping!$S$2:$AL$2,Valeurs!$B784:$U784))</f>
        <v>3.9070588285432716E-2</v>
      </c>
      <c r="L784">
        <f>Mapping!AC$2*Valeurs!L784/(SUMPRODUCT(Mapping!$S$2:$AL$2,Valeurs!$B784:$U784))</f>
        <v>0.12204166091933775</v>
      </c>
      <c r="M784">
        <f>Mapping!AD$2*Valeurs!M784/(SUMPRODUCT(Mapping!$S$2:$AL$2,Valeurs!$B784:$U784))</f>
        <v>6.0504347760650487E-2</v>
      </c>
      <c r="N784">
        <f>Mapping!AE$2*Valeurs!N784/(SUMPRODUCT(Mapping!$S$2:$AL$2,Valeurs!$B784:$U784))</f>
        <v>5.0555106683031134E-2</v>
      </c>
      <c r="O784">
        <f>Mapping!AF$2*Valeurs!O784/(SUMPRODUCT(Mapping!$S$2:$AL$2,Valeurs!$B784:$U784))</f>
        <v>2.8947334724951552E-2</v>
      </c>
      <c r="P784">
        <f>Mapping!AG$2*Valeurs!P784/(SUMPRODUCT(Mapping!$S$2:$AL$2,Valeurs!$B784:$U784))</f>
        <v>7.1141338580382227E-2</v>
      </c>
      <c r="Q784">
        <f>Mapping!AH$2*Valeurs!Q784/(SUMPRODUCT(Mapping!$S$2:$AL$2,Valeurs!$B784:$U784))</f>
        <v>3.0620043736080588E-2</v>
      </c>
      <c r="R784">
        <f>Mapping!AI$2*Valeurs!R784/(SUMPRODUCT(Mapping!$S$2:$AL$2,Valeurs!$B784:$U784))</f>
        <v>7.2737405546061465E-2</v>
      </c>
      <c r="S784">
        <f>Mapping!AJ$2*Valeurs!S784/(SUMPRODUCT(Mapping!$S$2:$AL$2,Valeurs!$B784:$U784))</f>
        <v>3.3819052434770999E-2</v>
      </c>
      <c r="T784">
        <f>Mapping!AK$2*Valeurs!T784/(SUMPRODUCT(Mapping!$S$2:$AL$2,Valeurs!$B784:$U784))</f>
        <v>3.8384543851072574E-2</v>
      </c>
      <c r="U784">
        <f>Mapping!AL$2*Valeurs!U784/(SUMPRODUCT(Mapping!$S$2:$AL$2,Valeurs!$B784:$U784))</f>
        <v>5.42467423346518E-2</v>
      </c>
      <c r="V784">
        <f>SUMPRODUCT(B784:U784,Rendements!B784:U784)</f>
        <v>-3.0136020636869908E-3</v>
      </c>
      <c r="W784">
        <f t="shared" si="12"/>
        <v>1.3608864774083405</v>
      </c>
    </row>
    <row r="785" spans="1:23" x14ac:dyDescent="0.25">
      <c r="A785" s="1" t="s">
        <v>804</v>
      </c>
      <c r="B785">
        <f>Mapping!S$2*Valeurs!B785/(SUMPRODUCT(Mapping!$S$2:$AL$2,Valeurs!$B785:$U785))</f>
        <v>5.3607740191044036E-2</v>
      </c>
      <c r="C785">
        <f>Mapping!T$2*Valeurs!C785/(SUMPRODUCT(Mapping!$S$2:$AL$2,Valeurs!$B785:$U785))</f>
        <v>4.7063236039075064E-2</v>
      </c>
      <c r="D785">
        <f>Mapping!U$2*Valeurs!D785/(SUMPRODUCT(Mapping!$S$2:$AL$2,Valeurs!$B785:$U785))</f>
        <v>2.9592983406967106E-2</v>
      </c>
      <c r="E785">
        <f>Mapping!V$2*Valeurs!E785/(SUMPRODUCT(Mapping!$S$2:$AL$2,Valeurs!$B785:$U785))</f>
        <v>4.1368589372443768E-2</v>
      </c>
      <c r="F785">
        <f>Mapping!W$2*Valeurs!F785/(SUMPRODUCT(Mapping!$S$2:$AL$2,Valeurs!$B785:$U785))</f>
        <v>4.8285484806129292E-2</v>
      </c>
      <c r="G785">
        <f>Mapping!X$2*Valeurs!G785/(SUMPRODUCT(Mapping!$S$2:$AL$2,Valeurs!$B785:$U785))</f>
        <v>5.6489763467027027E-2</v>
      </c>
      <c r="H785">
        <f>Mapping!Y$2*Valeurs!H785/(SUMPRODUCT(Mapping!$S$2:$AL$2,Valeurs!$B785:$U785))</f>
        <v>6.1501343690375659E-2</v>
      </c>
      <c r="I785">
        <f>Mapping!Z$2*Valeurs!I785/(SUMPRODUCT(Mapping!$S$2:$AL$2,Valeurs!$B785:$U785))</f>
        <v>5.9232901972372874E-2</v>
      </c>
      <c r="J785">
        <f>Mapping!AA$2*Valeurs!J785/(SUMPRODUCT(Mapping!$S$2:$AL$2,Valeurs!$B785:$U785))</f>
        <v>4.9229044565540911E-3</v>
      </c>
      <c r="K785">
        <f>Mapping!AB$2*Valeurs!K785/(SUMPRODUCT(Mapping!$S$2:$AL$2,Valeurs!$B785:$U785))</f>
        <v>3.938345805797696E-2</v>
      </c>
      <c r="L785">
        <f>Mapping!AC$2*Valeurs!L785/(SUMPRODUCT(Mapping!$S$2:$AL$2,Valeurs!$B785:$U785))</f>
        <v>0.12349601748018428</v>
      </c>
      <c r="M785">
        <f>Mapping!AD$2*Valeurs!M785/(SUMPRODUCT(Mapping!$S$2:$AL$2,Valeurs!$B785:$U785))</f>
        <v>6.0669404819844994E-2</v>
      </c>
      <c r="N785">
        <f>Mapping!AE$2*Valeurs!N785/(SUMPRODUCT(Mapping!$S$2:$AL$2,Valeurs!$B785:$U785))</f>
        <v>5.0423271968125224E-2</v>
      </c>
      <c r="O785">
        <f>Mapping!AF$2*Valeurs!O785/(SUMPRODUCT(Mapping!$S$2:$AL$2,Valeurs!$B785:$U785))</f>
        <v>2.9555956336238882E-2</v>
      </c>
      <c r="P785">
        <f>Mapping!AG$2*Valeurs!P785/(SUMPRODUCT(Mapping!$S$2:$AL$2,Valeurs!$B785:$U785))</f>
        <v>6.859591937521356E-2</v>
      </c>
      <c r="Q785">
        <f>Mapping!AH$2*Valeurs!Q785/(SUMPRODUCT(Mapping!$S$2:$AL$2,Valeurs!$B785:$U785))</f>
        <v>3.0790524001250055E-2</v>
      </c>
      <c r="R785">
        <f>Mapping!AI$2*Valeurs!R785/(SUMPRODUCT(Mapping!$S$2:$AL$2,Valeurs!$B785:$U785))</f>
        <v>7.2626599556035246E-2</v>
      </c>
      <c r="S785">
        <f>Mapping!AJ$2*Valeurs!S785/(SUMPRODUCT(Mapping!$S$2:$AL$2,Valeurs!$B785:$U785))</f>
        <v>3.3081553761441798E-2</v>
      </c>
      <c r="T785">
        <f>Mapping!AK$2*Valeurs!T785/(SUMPRODUCT(Mapping!$S$2:$AL$2,Valeurs!$B785:$U785))</f>
        <v>3.7561331961371E-2</v>
      </c>
      <c r="U785">
        <f>Mapping!AL$2*Valeurs!U785/(SUMPRODUCT(Mapping!$S$2:$AL$2,Valeurs!$B785:$U785))</f>
        <v>5.1751015280329264E-2</v>
      </c>
      <c r="V785">
        <f>SUMPRODUCT(B785:U785,Rendements!B785:U785)</f>
        <v>-5.1788155481365065E-3</v>
      </c>
      <c r="W785">
        <f t="shared" si="12"/>
        <v>1.3538386973598895</v>
      </c>
    </row>
    <row r="786" spans="1:23" x14ac:dyDescent="0.25">
      <c r="A786" s="1" t="s">
        <v>805</v>
      </c>
      <c r="B786">
        <f>Mapping!S$2*Valeurs!B786/(SUMPRODUCT(Mapping!$S$2:$AL$2,Valeurs!$B786:$U786))</f>
        <v>5.3603750905005909E-2</v>
      </c>
      <c r="C786">
        <f>Mapping!T$2*Valeurs!C786/(SUMPRODUCT(Mapping!$S$2:$AL$2,Valeurs!$B786:$U786))</f>
        <v>4.712276476293141E-2</v>
      </c>
      <c r="D786">
        <f>Mapping!U$2*Valeurs!D786/(SUMPRODUCT(Mapping!$S$2:$AL$2,Valeurs!$B786:$U786))</f>
        <v>3.0344417739480708E-2</v>
      </c>
      <c r="E786">
        <f>Mapping!V$2*Valeurs!E786/(SUMPRODUCT(Mapping!$S$2:$AL$2,Valeurs!$B786:$U786))</f>
        <v>4.1503164830853159E-2</v>
      </c>
      <c r="F786">
        <f>Mapping!W$2*Valeurs!F786/(SUMPRODUCT(Mapping!$S$2:$AL$2,Valeurs!$B786:$U786))</f>
        <v>4.8208788811454968E-2</v>
      </c>
      <c r="G786">
        <f>Mapping!X$2*Valeurs!G786/(SUMPRODUCT(Mapping!$S$2:$AL$2,Valeurs!$B786:$U786))</f>
        <v>5.6176887017991964E-2</v>
      </c>
      <c r="H786">
        <f>Mapping!Y$2*Valeurs!H786/(SUMPRODUCT(Mapping!$S$2:$AL$2,Valeurs!$B786:$U786))</f>
        <v>6.0687871625465725E-2</v>
      </c>
      <c r="I786">
        <f>Mapping!Z$2*Valeurs!I786/(SUMPRODUCT(Mapping!$S$2:$AL$2,Valeurs!$B786:$U786))</f>
        <v>5.9398394946325768E-2</v>
      </c>
      <c r="J786">
        <f>Mapping!AA$2*Valeurs!J786/(SUMPRODUCT(Mapping!$S$2:$AL$2,Valeurs!$B786:$U786))</f>
        <v>4.9390086216835423E-3</v>
      </c>
      <c r="K786">
        <f>Mapping!AB$2*Valeurs!K786/(SUMPRODUCT(Mapping!$S$2:$AL$2,Valeurs!$B786:$U786))</f>
        <v>3.8873360903443947E-2</v>
      </c>
      <c r="L786">
        <f>Mapping!AC$2*Valeurs!L786/(SUMPRODUCT(Mapping!$S$2:$AL$2,Valeurs!$B786:$U786))</f>
        <v>0.12612627919383618</v>
      </c>
      <c r="M786">
        <f>Mapping!AD$2*Valeurs!M786/(SUMPRODUCT(Mapping!$S$2:$AL$2,Valeurs!$B786:$U786))</f>
        <v>5.990961685921932E-2</v>
      </c>
      <c r="N786">
        <f>Mapping!AE$2*Valeurs!N786/(SUMPRODUCT(Mapping!$S$2:$AL$2,Valeurs!$B786:$U786))</f>
        <v>5.0359902257659482E-2</v>
      </c>
      <c r="O786">
        <f>Mapping!AF$2*Valeurs!O786/(SUMPRODUCT(Mapping!$S$2:$AL$2,Valeurs!$B786:$U786))</f>
        <v>2.9693182346781605E-2</v>
      </c>
      <c r="P786">
        <f>Mapping!AG$2*Valeurs!P786/(SUMPRODUCT(Mapping!$S$2:$AL$2,Valeurs!$B786:$U786))</f>
        <v>6.7989985499412695E-2</v>
      </c>
      <c r="Q786">
        <f>Mapping!AH$2*Valeurs!Q786/(SUMPRODUCT(Mapping!$S$2:$AL$2,Valeurs!$B786:$U786))</f>
        <v>3.0676394093389171E-2</v>
      </c>
      <c r="R786">
        <f>Mapping!AI$2*Valeurs!R786/(SUMPRODUCT(Mapping!$S$2:$AL$2,Valeurs!$B786:$U786))</f>
        <v>7.3262782761477338E-2</v>
      </c>
      <c r="S786">
        <f>Mapping!AJ$2*Valeurs!S786/(SUMPRODUCT(Mapping!$S$2:$AL$2,Valeurs!$B786:$U786))</f>
        <v>3.2835950703563294E-2</v>
      </c>
      <c r="T786">
        <f>Mapping!AK$2*Valeurs!T786/(SUMPRODUCT(Mapping!$S$2:$AL$2,Valeurs!$B786:$U786))</f>
        <v>3.7375847754230786E-2</v>
      </c>
      <c r="U786">
        <f>Mapping!AL$2*Valeurs!U786/(SUMPRODUCT(Mapping!$S$2:$AL$2,Valeurs!$B786:$U786))</f>
        <v>5.0911648365793052E-2</v>
      </c>
      <c r="V786">
        <f>SUMPRODUCT(B786:U786,Rendements!B786:U786)</f>
        <v>3.8542272305720146E-3</v>
      </c>
      <c r="W786">
        <f t="shared" si="12"/>
        <v>1.359056699333056</v>
      </c>
    </row>
    <row r="787" spans="1:23" x14ac:dyDescent="0.25">
      <c r="A787" s="1" t="s">
        <v>806</v>
      </c>
      <c r="B787">
        <f>Mapping!S$2*Valeurs!B787/(SUMPRODUCT(Mapping!$S$2:$AL$2,Valeurs!$B787:$U787))</f>
        <v>5.2407459098753086E-2</v>
      </c>
      <c r="C787">
        <f>Mapping!T$2*Valeurs!C787/(SUMPRODUCT(Mapping!$S$2:$AL$2,Valeurs!$B787:$U787))</f>
        <v>4.6863536678303133E-2</v>
      </c>
      <c r="D787">
        <f>Mapping!U$2*Valeurs!D787/(SUMPRODUCT(Mapping!$S$2:$AL$2,Valeurs!$B787:$U787))</f>
        <v>3.016530336585433E-2</v>
      </c>
      <c r="E787">
        <f>Mapping!V$2*Valeurs!E787/(SUMPRODUCT(Mapping!$S$2:$AL$2,Valeurs!$B787:$U787))</f>
        <v>4.1402925935724026E-2</v>
      </c>
      <c r="F787">
        <f>Mapping!W$2*Valeurs!F787/(SUMPRODUCT(Mapping!$S$2:$AL$2,Valeurs!$B787:$U787))</f>
        <v>4.8378203432611004E-2</v>
      </c>
      <c r="G787">
        <f>Mapping!X$2*Valeurs!G787/(SUMPRODUCT(Mapping!$S$2:$AL$2,Valeurs!$B787:$U787))</f>
        <v>5.5707304628977543E-2</v>
      </c>
      <c r="H787">
        <f>Mapping!Y$2*Valeurs!H787/(SUMPRODUCT(Mapping!$S$2:$AL$2,Valeurs!$B787:$U787))</f>
        <v>6.2039045693602718E-2</v>
      </c>
      <c r="I787">
        <f>Mapping!Z$2*Valeurs!I787/(SUMPRODUCT(Mapping!$S$2:$AL$2,Valeurs!$B787:$U787))</f>
        <v>5.9024327355901157E-2</v>
      </c>
      <c r="J787">
        <f>Mapping!AA$2*Valeurs!J787/(SUMPRODUCT(Mapping!$S$2:$AL$2,Valeurs!$B787:$U787))</f>
        <v>4.9356151772780516E-3</v>
      </c>
      <c r="K787">
        <f>Mapping!AB$2*Valeurs!K787/(SUMPRODUCT(Mapping!$S$2:$AL$2,Valeurs!$B787:$U787))</f>
        <v>3.912069046165819E-2</v>
      </c>
      <c r="L787">
        <f>Mapping!AC$2*Valeurs!L787/(SUMPRODUCT(Mapping!$S$2:$AL$2,Valeurs!$B787:$U787))</f>
        <v>0.12662106368133905</v>
      </c>
      <c r="M787">
        <f>Mapping!AD$2*Valeurs!M787/(SUMPRODUCT(Mapping!$S$2:$AL$2,Valeurs!$B787:$U787))</f>
        <v>5.9832642251794375E-2</v>
      </c>
      <c r="N787">
        <f>Mapping!AE$2*Valeurs!N787/(SUMPRODUCT(Mapping!$S$2:$AL$2,Valeurs!$B787:$U787))</f>
        <v>5.0609268221306312E-2</v>
      </c>
      <c r="O787">
        <f>Mapping!AF$2*Valeurs!O787/(SUMPRODUCT(Mapping!$S$2:$AL$2,Valeurs!$B787:$U787))</f>
        <v>2.8443916761225974E-2</v>
      </c>
      <c r="P787">
        <f>Mapping!AG$2*Valeurs!P787/(SUMPRODUCT(Mapping!$S$2:$AL$2,Valeurs!$B787:$U787))</f>
        <v>6.8635071509378046E-2</v>
      </c>
      <c r="Q787">
        <f>Mapping!AH$2*Valeurs!Q787/(SUMPRODUCT(Mapping!$S$2:$AL$2,Valeurs!$B787:$U787))</f>
        <v>3.0702771316334625E-2</v>
      </c>
      <c r="R787">
        <f>Mapping!AI$2*Valeurs!R787/(SUMPRODUCT(Mapping!$S$2:$AL$2,Valeurs!$B787:$U787))</f>
        <v>7.3203323525735525E-2</v>
      </c>
      <c r="S787">
        <f>Mapping!AJ$2*Valeurs!S787/(SUMPRODUCT(Mapping!$S$2:$AL$2,Valeurs!$B787:$U787))</f>
        <v>3.3294988751087586E-2</v>
      </c>
      <c r="T787">
        <f>Mapping!AK$2*Valeurs!T787/(SUMPRODUCT(Mapping!$S$2:$AL$2,Valeurs!$B787:$U787))</f>
        <v>3.7315391506222519E-2</v>
      </c>
      <c r="U787">
        <f>Mapping!AL$2*Valeurs!U787/(SUMPRODUCT(Mapping!$S$2:$AL$2,Valeurs!$B787:$U787))</f>
        <v>5.129715064691269E-2</v>
      </c>
      <c r="V787">
        <f>SUMPRODUCT(B787:U787,Rendements!B787:U787)</f>
        <v>-7.1981658484640315E-4</v>
      </c>
      <c r="W787">
        <f t="shared" si="12"/>
        <v>1.3580784277811293</v>
      </c>
    </row>
    <row r="788" spans="1:23" x14ac:dyDescent="0.25">
      <c r="A788" s="1" t="s">
        <v>807</v>
      </c>
      <c r="B788">
        <f>Mapping!S$2*Valeurs!B788/(SUMPRODUCT(Mapping!$S$2:$AL$2,Valeurs!$B788:$U788))</f>
        <v>5.233784237574847E-2</v>
      </c>
      <c r="C788">
        <f>Mapping!T$2*Valeurs!C788/(SUMPRODUCT(Mapping!$S$2:$AL$2,Valeurs!$B788:$U788))</f>
        <v>4.7221709448337666E-2</v>
      </c>
      <c r="D788">
        <f>Mapping!U$2*Valeurs!D788/(SUMPRODUCT(Mapping!$S$2:$AL$2,Valeurs!$B788:$U788))</f>
        <v>2.9849726143461722E-2</v>
      </c>
      <c r="E788">
        <f>Mapping!V$2*Valeurs!E788/(SUMPRODUCT(Mapping!$S$2:$AL$2,Valeurs!$B788:$U788))</f>
        <v>4.1823677135256969E-2</v>
      </c>
      <c r="F788">
        <f>Mapping!W$2*Valeurs!F788/(SUMPRODUCT(Mapping!$S$2:$AL$2,Valeurs!$B788:$U788))</f>
        <v>4.8236029927240798E-2</v>
      </c>
      <c r="G788">
        <f>Mapping!X$2*Valeurs!G788/(SUMPRODUCT(Mapping!$S$2:$AL$2,Valeurs!$B788:$U788))</f>
        <v>5.5906435151449524E-2</v>
      </c>
      <c r="H788">
        <f>Mapping!Y$2*Valeurs!H788/(SUMPRODUCT(Mapping!$S$2:$AL$2,Valeurs!$B788:$U788))</f>
        <v>6.2294779040485464E-2</v>
      </c>
      <c r="I788">
        <f>Mapping!Z$2*Valeurs!I788/(SUMPRODUCT(Mapping!$S$2:$AL$2,Valeurs!$B788:$U788))</f>
        <v>5.9710018787552478E-2</v>
      </c>
      <c r="J788">
        <f>Mapping!AA$2*Valeurs!J788/(SUMPRODUCT(Mapping!$S$2:$AL$2,Valeurs!$B788:$U788))</f>
        <v>4.9524350075335162E-3</v>
      </c>
      <c r="K788">
        <f>Mapping!AB$2*Valeurs!K788/(SUMPRODUCT(Mapping!$S$2:$AL$2,Valeurs!$B788:$U788))</f>
        <v>3.8935802490756101E-2</v>
      </c>
      <c r="L788">
        <f>Mapping!AC$2*Valeurs!L788/(SUMPRODUCT(Mapping!$S$2:$AL$2,Valeurs!$B788:$U788))</f>
        <v>0.12750342392486566</v>
      </c>
      <c r="M788">
        <f>Mapping!AD$2*Valeurs!M788/(SUMPRODUCT(Mapping!$S$2:$AL$2,Valeurs!$B788:$U788))</f>
        <v>6.1157015711849484E-2</v>
      </c>
      <c r="N788">
        <f>Mapping!AE$2*Valeurs!N788/(SUMPRODUCT(Mapping!$S$2:$AL$2,Valeurs!$B788:$U788))</f>
        <v>5.1064616857087394E-2</v>
      </c>
      <c r="O788">
        <f>Mapping!AF$2*Valeurs!O788/(SUMPRODUCT(Mapping!$S$2:$AL$2,Valeurs!$B788:$U788))</f>
        <v>2.773327526222219E-2</v>
      </c>
      <c r="P788">
        <f>Mapping!AG$2*Valeurs!P788/(SUMPRODUCT(Mapping!$S$2:$AL$2,Valeurs!$B788:$U788))</f>
        <v>6.7870868448807853E-2</v>
      </c>
      <c r="Q788">
        <f>Mapping!AH$2*Valeurs!Q788/(SUMPRODUCT(Mapping!$S$2:$AL$2,Valeurs!$B788:$U788))</f>
        <v>2.9986091492166977E-2</v>
      </c>
      <c r="R788">
        <f>Mapping!AI$2*Valeurs!R788/(SUMPRODUCT(Mapping!$S$2:$AL$2,Valeurs!$B788:$U788))</f>
        <v>7.2775747706367799E-2</v>
      </c>
      <c r="S788">
        <f>Mapping!AJ$2*Valeurs!S788/(SUMPRODUCT(Mapping!$S$2:$AL$2,Valeurs!$B788:$U788))</f>
        <v>3.2863414384918063E-2</v>
      </c>
      <c r="T788">
        <f>Mapping!AK$2*Valeurs!T788/(SUMPRODUCT(Mapping!$S$2:$AL$2,Valeurs!$B788:$U788))</f>
        <v>3.6701524350707289E-2</v>
      </c>
      <c r="U788">
        <f>Mapping!AL$2*Valeurs!U788/(SUMPRODUCT(Mapping!$S$2:$AL$2,Valeurs!$B788:$U788))</f>
        <v>5.1075566353184602E-2</v>
      </c>
      <c r="V788">
        <f>SUMPRODUCT(B788:U788,Rendements!B788:U788)</f>
        <v>1.1384237360063823E-2</v>
      </c>
      <c r="W788">
        <f t="shared" si="12"/>
        <v>1.3735391149565721</v>
      </c>
    </row>
    <row r="789" spans="1:23" x14ac:dyDescent="0.25">
      <c r="A789" s="1" t="s">
        <v>808</v>
      </c>
      <c r="B789">
        <f>Mapping!S$2*Valeurs!B789/(SUMPRODUCT(Mapping!$S$2:$AL$2,Valeurs!$B789:$U789))</f>
        <v>5.2421099292400394E-2</v>
      </c>
      <c r="C789">
        <f>Mapping!T$2*Valeurs!C789/(SUMPRODUCT(Mapping!$S$2:$AL$2,Valeurs!$B789:$U789))</f>
        <v>4.7080461597055707E-2</v>
      </c>
      <c r="D789">
        <f>Mapping!U$2*Valeurs!D789/(SUMPRODUCT(Mapping!$S$2:$AL$2,Valeurs!$B789:$U789))</f>
        <v>2.9701344804242951E-2</v>
      </c>
      <c r="E789">
        <f>Mapping!V$2*Valeurs!E789/(SUMPRODUCT(Mapping!$S$2:$AL$2,Valeurs!$B789:$U789))</f>
        <v>4.1355330955661115E-2</v>
      </c>
      <c r="F789">
        <f>Mapping!W$2*Valeurs!F789/(SUMPRODUCT(Mapping!$S$2:$AL$2,Valeurs!$B789:$U789))</f>
        <v>4.8153202024013027E-2</v>
      </c>
      <c r="G789">
        <f>Mapping!X$2*Valeurs!G789/(SUMPRODUCT(Mapping!$S$2:$AL$2,Valeurs!$B789:$U789))</f>
        <v>5.5918882179853968E-2</v>
      </c>
      <c r="H789">
        <f>Mapping!Y$2*Valeurs!H789/(SUMPRODUCT(Mapping!$S$2:$AL$2,Valeurs!$B789:$U789))</f>
        <v>6.171365301146977E-2</v>
      </c>
      <c r="I789">
        <f>Mapping!Z$2*Valeurs!I789/(SUMPRODUCT(Mapping!$S$2:$AL$2,Valeurs!$B789:$U789))</f>
        <v>5.9120109298246237E-2</v>
      </c>
      <c r="J789">
        <f>Mapping!AA$2*Valeurs!J789/(SUMPRODUCT(Mapping!$S$2:$AL$2,Valeurs!$B789:$U789))</f>
        <v>4.9831317491229035E-3</v>
      </c>
      <c r="K789">
        <f>Mapping!AB$2*Valeurs!K789/(SUMPRODUCT(Mapping!$S$2:$AL$2,Valeurs!$B789:$U789))</f>
        <v>3.9111287434719644E-2</v>
      </c>
      <c r="L789">
        <f>Mapping!AC$2*Valeurs!L789/(SUMPRODUCT(Mapping!$S$2:$AL$2,Valeurs!$B789:$U789))</f>
        <v>0.12838434503957533</v>
      </c>
      <c r="M789">
        <f>Mapping!AD$2*Valeurs!M789/(SUMPRODUCT(Mapping!$S$2:$AL$2,Valeurs!$B789:$U789))</f>
        <v>6.1608181298960979E-2</v>
      </c>
      <c r="N789">
        <f>Mapping!AE$2*Valeurs!N789/(SUMPRODUCT(Mapping!$S$2:$AL$2,Valeurs!$B789:$U789))</f>
        <v>5.0936519870439435E-2</v>
      </c>
      <c r="O789">
        <f>Mapping!AF$2*Valeurs!O789/(SUMPRODUCT(Mapping!$S$2:$AL$2,Valeurs!$B789:$U789))</f>
        <v>2.7517174550756911E-2</v>
      </c>
      <c r="P789">
        <f>Mapping!AG$2*Valeurs!P789/(SUMPRODUCT(Mapping!$S$2:$AL$2,Valeurs!$B789:$U789))</f>
        <v>6.7902694189900137E-2</v>
      </c>
      <c r="Q789">
        <f>Mapping!AH$2*Valeurs!Q789/(SUMPRODUCT(Mapping!$S$2:$AL$2,Valeurs!$B789:$U789))</f>
        <v>3.0353927835122606E-2</v>
      </c>
      <c r="R789">
        <f>Mapping!AI$2*Valeurs!R789/(SUMPRODUCT(Mapping!$S$2:$AL$2,Valeurs!$B789:$U789))</f>
        <v>7.3181213482940655E-2</v>
      </c>
      <c r="S789">
        <f>Mapping!AJ$2*Valeurs!S789/(SUMPRODUCT(Mapping!$S$2:$AL$2,Valeurs!$B789:$U789))</f>
        <v>3.2563947317407124E-2</v>
      </c>
      <c r="T789">
        <f>Mapping!AK$2*Valeurs!T789/(SUMPRODUCT(Mapping!$S$2:$AL$2,Valeurs!$B789:$U789))</f>
        <v>3.6967259398054578E-2</v>
      </c>
      <c r="U789">
        <f>Mapping!AL$2*Valeurs!U789/(SUMPRODUCT(Mapping!$S$2:$AL$2,Valeurs!$B789:$U789))</f>
        <v>5.1026234670056514E-2</v>
      </c>
      <c r="V789">
        <f>SUMPRODUCT(B789:U789,Rendements!B789:U789)</f>
        <v>-3.8442407971169541E-3</v>
      </c>
      <c r="W789">
        <f t="shared" si="12"/>
        <v>1.3682588998544201</v>
      </c>
    </row>
    <row r="790" spans="1:23" x14ac:dyDescent="0.25">
      <c r="A790" s="1" t="s">
        <v>809</v>
      </c>
      <c r="B790">
        <f>Mapping!S$2*Valeurs!B790/(SUMPRODUCT(Mapping!$S$2:$AL$2,Valeurs!$B790:$U790))</f>
        <v>5.2244557633620271E-2</v>
      </c>
      <c r="C790">
        <f>Mapping!T$2*Valeurs!C790/(SUMPRODUCT(Mapping!$S$2:$AL$2,Valeurs!$B790:$U790))</f>
        <v>4.8124622170429655E-2</v>
      </c>
      <c r="D790">
        <f>Mapping!U$2*Valeurs!D790/(SUMPRODUCT(Mapping!$S$2:$AL$2,Valeurs!$B790:$U790))</f>
        <v>2.9572564804409684E-2</v>
      </c>
      <c r="E790">
        <f>Mapping!V$2*Valeurs!E790/(SUMPRODUCT(Mapping!$S$2:$AL$2,Valeurs!$B790:$U790))</f>
        <v>4.1447135556279102E-2</v>
      </c>
      <c r="F790">
        <f>Mapping!W$2*Valeurs!F790/(SUMPRODUCT(Mapping!$S$2:$AL$2,Valeurs!$B790:$U790))</f>
        <v>4.8447843227522401E-2</v>
      </c>
      <c r="G790">
        <f>Mapping!X$2*Valeurs!G790/(SUMPRODUCT(Mapping!$S$2:$AL$2,Valeurs!$B790:$U790))</f>
        <v>5.561119357045697E-2</v>
      </c>
      <c r="H790">
        <f>Mapping!Y$2*Valeurs!H790/(SUMPRODUCT(Mapping!$S$2:$AL$2,Valeurs!$B790:$U790))</f>
        <v>6.1376596680063317E-2</v>
      </c>
      <c r="I790">
        <f>Mapping!Z$2*Valeurs!I790/(SUMPRODUCT(Mapping!$S$2:$AL$2,Valeurs!$B790:$U790))</f>
        <v>5.8957126011806145E-2</v>
      </c>
      <c r="J790">
        <f>Mapping!AA$2*Valeurs!J790/(SUMPRODUCT(Mapping!$S$2:$AL$2,Valeurs!$B790:$U790))</f>
        <v>4.891454690128705E-3</v>
      </c>
      <c r="K790">
        <f>Mapping!AB$2*Valeurs!K790/(SUMPRODUCT(Mapping!$S$2:$AL$2,Valeurs!$B790:$U790))</f>
        <v>3.9067854443704322E-2</v>
      </c>
      <c r="L790">
        <f>Mapping!AC$2*Valeurs!L790/(SUMPRODUCT(Mapping!$S$2:$AL$2,Valeurs!$B790:$U790))</f>
        <v>0.1283633608793712</v>
      </c>
      <c r="M790">
        <f>Mapping!AD$2*Valeurs!M790/(SUMPRODUCT(Mapping!$S$2:$AL$2,Valeurs!$B790:$U790))</f>
        <v>6.1573382351780614E-2</v>
      </c>
      <c r="N790">
        <f>Mapping!AE$2*Valeurs!N790/(SUMPRODUCT(Mapping!$S$2:$AL$2,Valeurs!$B790:$U790))</f>
        <v>5.1217193510516817E-2</v>
      </c>
      <c r="O790">
        <f>Mapping!AF$2*Valeurs!O790/(SUMPRODUCT(Mapping!$S$2:$AL$2,Valeurs!$B790:$U790))</f>
        <v>2.7563265888276855E-2</v>
      </c>
      <c r="P790">
        <f>Mapping!AG$2*Valeurs!P790/(SUMPRODUCT(Mapping!$S$2:$AL$2,Valeurs!$B790:$U790))</f>
        <v>6.8306391190745108E-2</v>
      </c>
      <c r="Q790">
        <f>Mapping!AH$2*Valeurs!Q790/(SUMPRODUCT(Mapping!$S$2:$AL$2,Valeurs!$B790:$U790))</f>
        <v>3.0201002700922221E-2</v>
      </c>
      <c r="R790">
        <f>Mapping!AI$2*Valeurs!R790/(SUMPRODUCT(Mapping!$S$2:$AL$2,Valeurs!$B790:$U790))</f>
        <v>7.3964818571247967E-2</v>
      </c>
      <c r="S790">
        <f>Mapping!AJ$2*Valeurs!S790/(SUMPRODUCT(Mapping!$S$2:$AL$2,Valeurs!$B790:$U790))</f>
        <v>3.186288717404142E-2</v>
      </c>
      <c r="T790">
        <f>Mapping!AK$2*Valeurs!T790/(SUMPRODUCT(Mapping!$S$2:$AL$2,Valeurs!$B790:$U790))</f>
        <v>3.6428532673311705E-2</v>
      </c>
      <c r="U790">
        <f>Mapping!AL$2*Valeurs!U790/(SUMPRODUCT(Mapping!$S$2:$AL$2,Valeurs!$B790:$U790))</f>
        <v>5.0778216271365431E-2</v>
      </c>
      <c r="V790">
        <f>SUMPRODUCT(B790:U790,Rendements!B790:U790)</f>
        <v>9.7987858921504416E-4</v>
      </c>
      <c r="W790">
        <f t="shared" si="12"/>
        <v>1.3695996274548903</v>
      </c>
    </row>
    <row r="791" spans="1:23" x14ac:dyDescent="0.25">
      <c r="A791" s="1" t="s">
        <v>810</v>
      </c>
      <c r="B791">
        <f>Mapping!S$2*Valeurs!B791/(SUMPRODUCT(Mapping!$S$2:$AL$2,Valeurs!$B791:$U791))</f>
        <v>5.1409832386753056E-2</v>
      </c>
      <c r="C791">
        <f>Mapping!T$2*Valeurs!C791/(SUMPRODUCT(Mapping!$S$2:$AL$2,Valeurs!$B791:$U791))</f>
        <v>4.8464374510676804E-2</v>
      </c>
      <c r="D791">
        <f>Mapping!U$2*Valeurs!D791/(SUMPRODUCT(Mapping!$S$2:$AL$2,Valeurs!$B791:$U791))</f>
        <v>2.9623140682582733E-2</v>
      </c>
      <c r="E791">
        <f>Mapping!V$2*Valeurs!E791/(SUMPRODUCT(Mapping!$S$2:$AL$2,Valeurs!$B791:$U791))</f>
        <v>4.1377102757888105E-2</v>
      </c>
      <c r="F791">
        <f>Mapping!W$2*Valeurs!F791/(SUMPRODUCT(Mapping!$S$2:$AL$2,Valeurs!$B791:$U791))</f>
        <v>4.815235092231554E-2</v>
      </c>
      <c r="G791">
        <f>Mapping!X$2*Valeurs!G791/(SUMPRODUCT(Mapping!$S$2:$AL$2,Valeurs!$B791:$U791))</f>
        <v>5.6134898785492694E-2</v>
      </c>
      <c r="H791">
        <f>Mapping!Y$2*Valeurs!H791/(SUMPRODUCT(Mapping!$S$2:$AL$2,Valeurs!$B791:$U791))</f>
        <v>6.0722484994407112E-2</v>
      </c>
      <c r="I791">
        <f>Mapping!Z$2*Valeurs!I791/(SUMPRODUCT(Mapping!$S$2:$AL$2,Valeurs!$B791:$U791))</f>
        <v>5.877460447056336E-2</v>
      </c>
      <c r="J791">
        <f>Mapping!AA$2*Valeurs!J791/(SUMPRODUCT(Mapping!$S$2:$AL$2,Valeurs!$B791:$U791))</f>
        <v>4.8863683955086444E-3</v>
      </c>
      <c r="K791">
        <f>Mapping!AB$2*Valeurs!K791/(SUMPRODUCT(Mapping!$S$2:$AL$2,Valeurs!$B791:$U791))</f>
        <v>3.9019381007736997E-2</v>
      </c>
      <c r="L791">
        <f>Mapping!AC$2*Valeurs!L791/(SUMPRODUCT(Mapping!$S$2:$AL$2,Valeurs!$B791:$U791))</f>
        <v>0.1286126602315755</v>
      </c>
      <c r="M791">
        <f>Mapping!AD$2*Valeurs!M791/(SUMPRODUCT(Mapping!$S$2:$AL$2,Valeurs!$B791:$U791))</f>
        <v>6.1042572671210944E-2</v>
      </c>
      <c r="N791">
        <f>Mapping!AE$2*Valeurs!N791/(SUMPRODUCT(Mapping!$S$2:$AL$2,Valeurs!$B791:$U791))</f>
        <v>5.0714771553646676E-2</v>
      </c>
      <c r="O791">
        <f>Mapping!AF$2*Valeurs!O791/(SUMPRODUCT(Mapping!$S$2:$AL$2,Valeurs!$B791:$U791))</f>
        <v>2.7818792136478768E-2</v>
      </c>
      <c r="P791">
        <f>Mapping!AG$2*Valeurs!P791/(SUMPRODUCT(Mapping!$S$2:$AL$2,Valeurs!$B791:$U791))</f>
        <v>6.9514050518408657E-2</v>
      </c>
      <c r="Q791">
        <f>Mapping!AH$2*Valeurs!Q791/(SUMPRODUCT(Mapping!$S$2:$AL$2,Valeurs!$B791:$U791))</f>
        <v>3.0294783767119346E-2</v>
      </c>
      <c r="R791">
        <f>Mapping!AI$2*Valeurs!R791/(SUMPRODUCT(Mapping!$S$2:$AL$2,Valeurs!$B791:$U791))</f>
        <v>7.4009234146352229E-2</v>
      </c>
      <c r="S791">
        <f>Mapping!AJ$2*Valeurs!S791/(SUMPRODUCT(Mapping!$S$2:$AL$2,Valeurs!$B791:$U791))</f>
        <v>3.2195614355543016E-2</v>
      </c>
      <c r="T791">
        <f>Mapping!AK$2*Valeurs!T791/(SUMPRODUCT(Mapping!$S$2:$AL$2,Valeurs!$B791:$U791))</f>
        <v>3.6650586329589167E-2</v>
      </c>
      <c r="U791">
        <f>Mapping!AL$2*Valeurs!U791/(SUMPRODUCT(Mapping!$S$2:$AL$2,Valeurs!$B791:$U791))</f>
        <v>5.058239537615071E-2</v>
      </c>
      <c r="V791">
        <f>SUMPRODUCT(B791:U791,Rendements!B791:U791)</f>
        <v>1.110873759460315E-3</v>
      </c>
      <c r="W791">
        <f t="shared" si="12"/>
        <v>1.3711210797419966</v>
      </c>
    </row>
    <row r="792" spans="1:23" x14ac:dyDescent="0.25">
      <c r="A792" s="1" t="s">
        <v>811</v>
      </c>
      <c r="B792">
        <f>Mapping!S$2*Valeurs!B792/(SUMPRODUCT(Mapping!$S$2:$AL$2,Valeurs!$B792:$U792))</f>
        <v>5.1500013180977064E-2</v>
      </c>
      <c r="C792">
        <f>Mapping!T$2*Valeurs!C792/(SUMPRODUCT(Mapping!$S$2:$AL$2,Valeurs!$B792:$U792))</f>
        <v>4.7826497382027384E-2</v>
      </c>
      <c r="D792">
        <f>Mapping!U$2*Valeurs!D792/(SUMPRODUCT(Mapping!$S$2:$AL$2,Valeurs!$B792:$U792))</f>
        <v>3.0063690972986779E-2</v>
      </c>
      <c r="E792">
        <f>Mapping!V$2*Valeurs!E792/(SUMPRODUCT(Mapping!$S$2:$AL$2,Valeurs!$B792:$U792))</f>
        <v>4.1108250552397557E-2</v>
      </c>
      <c r="F792">
        <f>Mapping!W$2*Valeurs!F792/(SUMPRODUCT(Mapping!$S$2:$AL$2,Valeurs!$B792:$U792))</f>
        <v>4.776219671098151E-2</v>
      </c>
      <c r="G792">
        <f>Mapping!X$2*Valeurs!G792/(SUMPRODUCT(Mapping!$S$2:$AL$2,Valeurs!$B792:$U792))</f>
        <v>5.4854248457095467E-2</v>
      </c>
      <c r="H792">
        <f>Mapping!Y$2*Valeurs!H792/(SUMPRODUCT(Mapping!$S$2:$AL$2,Valeurs!$B792:$U792))</f>
        <v>6.0720646362214095E-2</v>
      </c>
      <c r="I792">
        <f>Mapping!Z$2*Valeurs!I792/(SUMPRODUCT(Mapping!$S$2:$AL$2,Valeurs!$B792:$U792))</f>
        <v>5.8644587801427756E-2</v>
      </c>
      <c r="J792">
        <f>Mapping!AA$2*Valeurs!J792/(SUMPRODUCT(Mapping!$S$2:$AL$2,Valeurs!$B792:$U792))</f>
        <v>4.9208285244985292E-3</v>
      </c>
      <c r="K792">
        <f>Mapping!AB$2*Valeurs!K792/(SUMPRODUCT(Mapping!$S$2:$AL$2,Valeurs!$B792:$U792))</f>
        <v>3.8827987468775076E-2</v>
      </c>
      <c r="L792">
        <f>Mapping!AC$2*Valeurs!L792/(SUMPRODUCT(Mapping!$S$2:$AL$2,Valeurs!$B792:$U792))</f>
        <v>0.12710004475739761</v>
      </c>
      <c r="M792">
        <f>Mapping!AD$2*Valeurs!M792/(SUMPRODUCT(Mapping!$S$2:$AL$2,Valeurs!$B792:$U792))</f>
        <v>6.1640306614542631E-2</v>
      </c>
      <c r="N792">
        <f>Mapping!AE$2*Valeurs!N792/(SUMPRODUCT(Mapping!$S$2:$AL$2,Valeurs!$B792:$U792))</f>
        <v>5.1489825640735558E-2</v>
      </c>
      <c r="O792">
        <f>Mapping!AF$2*Valeurs!O792/(SUMPRODUCT(Mapping!$S$2:$AL$2,Valeurs!$B792:$U792))</f>
        <v>2.7922734279267707E-2</v>
      </c>
      <c r="P792">
        <f>Mapping!AG$2*Valeurs!P792/(SUMPRODUCT(Mapping!$S$2:$AL$2,Valeurs!$B792:$U792))</f>
        <v>6.9967430871502936E-2</v>
      </c>
      <c r="Q792">
        <f>Mapping!AH$2*Valeurs!Q792/(SUMPRODUCT(Mapping!$S$2:$AL$2,Valeurs!$B792:$U792))</f>
        <v>3.0390729345721117E-2</v>
      </c>
      <c r="R792">
        <f>Mapping!AI$2*Valeurs!R792/(SUMPRODUCT(Mapping!$S$2:$AL$2,Valeurs!$B792:$U792))</f>
        <v>7.5217313174892025E-2</v>
      </c>
      <c r="S792">
        <f>Mapping!AJ$2*Valeurs!S792/(SUMPRODUCT(Mapping!$S$2:$AL$2,Valeurs!$B792:$U792))</f>
        <v>3.2419919308151579E-2</v>
      </c>
      <c r="T792">
        <f>Mapping!AK$2*Valeurs!T792/(SUMPRODUCT(Mapping!$S$2:$AL$2,Valeurs!$B792:$U792))</f>
        <v>3.6751322538753288E-2</v>
      </c>
      <c r="U792">
        <f>Mapping!AL$2*Valeurs!U792/(SUMPRODUCT(Mapping!$S$2:$AL$2,Valeurs!$B792:$U792))</f>
        <v>5.0871426055654187E-2</v>
      </c>
      <c r="V792">
        <f>SUMPRODUCT(B792:U792,Rendements!B792:U792)</f>
        <v>-3.0443764484644662E-3</v>
      </c>
      <c r="W792">
        <f t="shared" si="12"/>
        <v>1.3669468710188368</v>
      </c>
    </row>
    <row r="793" spans="1:23" x14ac:dyDescent="0.25">
      <c r="A793" s="1" t="s">
        <v>812</v>
      </c>
      <c r="B793">
        <f>Mapping!S$2*Valeurs!B793/(SUMPRODUCT(Mapping!$S$2:$AL$2,Valeurs!$B793:$U793))</f>
        <v>5.1989806454988532E-2</v>
      </c>
      <c r="C793">
        <f>Mapping!T$2*Valeurs!C793/(SUMPRODUCT(Mapping!$S$2:$AL$2,Valeurs!$B793:$U793))</f>
        <v>4.7748511145775392E-2</v>
      </c>
      <c r="D793">
        <f>Mapping!U$2*Valeurs!D793/(SUMPRODUCT(Mapping!$S$2:$AL$2,Valeurs!$B793:$U793))</f>
        <v>3.0624545428675012E-2</v>
      </c>
      <c r="E793">
        <f>Mapping!V$2*Valeurs!E793/(SUMPRODUCT(Mapping!$S$2:$AL$2,Valeurs!$B793:$U793))</f>
        <v>4.0748304519365924E-2</v>
      </c>
      <c r="F793">
        <f>Mapping!W$2*Valeurs!F793/(SUMPRODUCT(Mapping!$S$2:$AL$2,Valeurs!$B793:$U793))</f>
        <v>4.8287264661665233E-2</v>
      </c>
      <c r="G793">
        <f>Mapping!X$2*Valeurs!G793/(SUMPRODUCT(Mapping!$S$2:$AL$2,Valeurs!$B793:$U793))</f>
        <v>5.4827132294437309E-2</v>
      </c>
      <c r="H793">
        <f>Mapping!Y$2*Valeurs!H793/(SUMPRODUCT(Mapping!$S$2:$AL$2,Valeurs!$B793:$U793))</f>
        <v>6.0674639658771456E-2</v>
      </c>
      <c r="I793">
        <f>Mapping!Z$2*Valeurs!I793/(SUMPRODUCT(Mapping!$S$2:$AL$2,Valeurs!$B793:$U793))</f>
        <v>5.847231848126562E-2</v>
      </c>
      <c r="J793">
        <f>Mapping!AA$2*Valeurs!J793/(SUMPRODUCT(Mapping!$S$2:$AL$2,Valeurs!$B793:$U793))</f>
        <v>4.9023336124666755E-3</v>
      </c>
      <c r="K793">
        <f>Mapping!AB$2*Valeurs!K793/(SUMPRODUCT(Mapping!$S$2:$AL$2,Valeurs!$B793:$U793))</f>
        <v>3.8492102673644751E-2</v>
      </c>
      <c r="L793">
        <f>Mapping!AC$2*Valeurs!L793/(SUMPRODUCT(Mapping!$S$2:$AL$2,Valeurs!$B793:$U793))</f>
        <v>0.12786863837941639</v>
      </c>
      <c r="M793">
        <f>Mapping!AD$2*Valeurs!M793/(SUMPRODUCT(Mapping!$S$2:$AL$2,Valeurs!$B793:$U793))</f>
        <v>6.0713316160192772E-2</v>
      </c>
      <c r="N793">
        <f>Mapping!AE$2*Valeurs!N793/(SUMPRODUCT(Mapping!$S$2:$AL$2,Valeurs!$B793:$U793))</f>
        <v>5.1703472636564975E-2</v>
      </c>
      <c r="O793">
        <f>Mapping!AF$2*Valeurs!O793/(SUMPRODUCT(Mapping!$S$2:$AL$2,Valeurs!$B793:$U793))</f>
        <v>2.8012967068485467E-2</v>
      </c>
      <c r="P793">
        <f>Mapping!AG$2*Valeurs!P793/(SUMPRODUCT(Mapping!$S$2:$AL$2,Valeurs!$B793:$U793))</f>
        <v>6.9874548239201237E-2</v>
      </c>
      <c r="Q793">
        <f>Mapping!AH$2*Valeurs!Q793/(SUMPRODUCT(Mapping!$S$2:$AL$2,Valeurs!$B793:$U793))</f>
        <v>3.0299885466461719E-2</v>
      </c>
      <c r="R793">
        <f>Mapping!AI$2*Valeurs!R793/(SUMPRODUCT(Mapping!$S$2:$AL$2,Valeurs!$B793:$U793))</f>
        <v>7.4871126757392284E-2</v>
      </c>
      <c r="S793">
        <f>Mapping!AJ$2*Valeurs!S793/(SUMPRODUCT(Mapping!$S$2:$AL$2,Valeurs!$B793:$U793))</f>
        <v>3.2627943834722513E-2</v>
      </c>
      <c r="T793">
        <f>Mapping!AK$2*Valeurs!T793/(SUMPRODUCT(Mapping!$S$2:$AL$2,Valeurs!$B793:$U793))</f>
        <v>3.650383070547511E-2</v>
      </c>
      <c r="U793">
        <f>Mapping!AL$2*Valeurs!U793/(SUMPRODUCT(Mapping!$S$2:$AL$2,Valeurs!$B793:$U793))</f>
        <v>5.0757311821031707E-2</v>
      </c>
      <c r="V793">
        <f>SUMPRODUCT(B793:U793,Rendements!B793:U793)</f>
        <v>3.0510312526872167E-3</v>
      </c>
      <c r="W793">
        <f t="shared" si="12"/>
        <v>1.3711174686430783</v>
      </c>
    </row>
    <row r="794" spans="1:23" x14ac:dyDescent="0.25">
      <c r="A794" s="1" t="s">
        <v>813</v>
      </c>
      <c r="B794">
        <f>Mapping!S$2*Valeurs!B794/(SUMPRODUCT(Mapping!$S$2:$AL$2,Valeurs!$B794:$U794))</f>
        <v>5.1636540889714207E-2</v>
      </c>
      <c r="C794">
        <f>Mapping!T$2*Valeurs!C794/(SUMPRODUCT(Mapping!$S$2:$AL$2,Valeurs!$B794:$U794))</f>
        <v>4.6871817726566983E-2</v>
      </c>
      <c r="D794">
        <f>Mapping!U$2*Valeurs!D794/(SUMPRODUCT(Mapping!$S$2:$AL$2,Valeurs!$B794:$U794))</f>
        <v>3.0080446515963224E-2</v>
      </c>
      <c r="E794">
        <f>Mapping!V$2*Valeurs!E794/(SUMPRODUCT(Mapping!$S$2:$AL$2,Valeurs!$B794:$U794))</f>
        <v>4.0657536542539847E-2</v>
      </c>
      <c r="F794">
        <f>Mapping!W$2*Valeurs!F794/(SUMPRODUCT(Mapping!$S$2:$AL$2,Valeurs!$B794:$U794))</f>
        <v>4.9330984100452439E-2</v>
      </c>
      <c r="G794">
        <f>Mapping!X$2*Valeurs!G794/(SUMPRODUCT(Mapping!$S$2:$AL$2,Valeurs!$B794:$U794))</f>
        <v>5.5309596142861878E-2</v>
      </c>
      <c r="H794">
        <f>Mapping!Y$2*Valeurs!H794/(SUMPRODUCT(Mapping!$S$2:$AL$2,Valeurs!$B794:$U794))</f>
        <v>6.1182769623282861E-2</v>
      </c>
      <c r="I794">
        <f>Mapping!Z$2*Valeurs!I794/(SUMPRODUCT(Mapping!$S$2:$AL$2,Valeurs!$B794:$U794))</f>
        <v>5.8348943593676671E-2</v>
      </c>
      <c r="J794">
        <f>Mapping!AA$2*Valeurs!J794/(SUMPRODUCT(Mapping!$S$2:$AL$2,Valeurs!$B794:$U794))</f>
        <v>4.9788718284938475E-3</v>
      </c>
      <c r="K794">
        <f>Mapping!AB$2*Valeurs!K794/(SUMPRODUCT(Mapping!$S$2:$AL$2,Valeurs!$B794:$U794))</f>
        <v>3.9231844061964519E-2</v>
      </c>
      <c r="L794">
        <f>Mapping!AC$2*Valeurs!L794/(SUMPRODUCT(Mapping!$S$2:$AL$2,Valeurs!$B794:$U794))</f>
        <v>0.12886529153857224</v>
      </c>
      <c r="M794">
        <f>Mapping!AD$2*Valeurs!M794/(SUMPRODUCT(Mapping!$S$2:$AL$2,Valeurs!$B794:$U794))</f>
        <v>6.0304962814318019E-2</v>
      </c>
      <c r="N794">
        <f>Mapping!AE$2*Valeurs!N794/(SUMPRODUCT(Mapping!$S$2:$AL$2,Valeurs!$B794:$U794))</f>
        <v>5.1535418696479138E-2</v>
      </c>
      <c r="O794">
        <f>Mapping!AF$2*Valeurs!O794/(SUMPRODUCT(Mapping!$S$2:$AL$2,Valeurs!$B794:$U794))</f>
        <v>2.803815438020631E-2</v>
      </c>
      <c r="P794">
        <f>Mapping!AG$2*Valeurs!P794/(SUMPRODUCT(Mapping!$S$2:$AL$2,Valeurs!$B794:$U794))</f>
        <v>6.8558991706848579E-2</v>
      </c>
      <c r="Q794">
        <f>Mapping!AH$2*Valeurs!Q794/(SUMPRODUCT(Mapping!$S$2:$AL$2,Valeurs!$B794:$U794))</f>
        <v>3.0364415683960404E-2</v>
      </c>
      <c r="R794">
        <f>Mapping!AI$2*Valeurs!R794/(SUMPRODUCT(Mapping!$S$2:$AL$2,Valeurs!$B794:$U794))</f>
        <v>7.5341911370886583E-2</v>
      </c>
      <c r="S794">
        <f>Mapping!AJ$2*Valeurs!S794/(SUMPRODUCT(Mapping!$S$2:$AL$2,Valeurs!$B794:$U794))</f>
        <v>3.166707060724739E-2</v>
      </c>
      <c r="T794">
        <f>Mapping!AK$2*Valeurs!T794/(SUMPRODUCT(Mapping!$S$2:$AL$2,Valeurs!$B794:$U794))</f>
        <v>3.6779531115246643E-2</v>
      </c>
      <c r="U794">
        <f>Mapping!AL$2*Valeurs!U794/(SUMPRODUCT(Mapping!$S$2:$AL$2,Valeurs!$B794:$U794))</f>
        <v>5.091490106071804E-2</v>
      </c>
      <c r="V794">
        <f>SUMPRODUCT(B794:U794,Rendements!B794:U794)</f>
        <v>-6.1046301939569614E-3</v>
      </c>
      <c r="W794">
        <f t="shared" si="12"/>
        <v>1.3627473035445379</v>
      </c>
    </row>
    <row r="795" spans="1:23" x14ac:dyDescent="0.25">
      <c r="A795" s="1" t="s">
        <v>814</v>
      </c>
      <c r="B795">
        <f>Mapping!S$2*Valeurs!B795/(SUMPRODUCT(Mapping!$S$2:$AL$2,Valeurs!$B795:$U795))</f>
        <v>5.1963439482140675E-2</v>
      </c>
      <c r="C795">
        <f>Mapping!T$2*Valeurs!C795/(SUMPRODUCT(Mapping!$S$2:$AL$2,Valeurs!$B795:$U795))</f>
        <v>4.7431514115545387E-2</v>
      </c>
      <c r="D795">
        <f>Mapping!U$2*Valeurs!D795/(SUMPRODUCT(Mapping!$S$2:$AL$2,Valeurs!$B795:$U795))</f>
        <v>3.0456765444802573E-2</v>
      </c>
      <c r="E795">
        <f>Mapping!V$2*Valeurs!E795/(SUMPRODUCT(Mapping!$S$2:$AL$2,Valeurs!$B795:$U795))</f>
        <v>4.1280390796177555E-2</v>
      </c>
      <c r="F795">
        <f>Mapping!W$2*Valeurs!F795/(SUMPRODUCT(Mapping!$S$2:$AL$2,Valeurs!$B795:$U795))</f>
        <v>4.9591394743164041E-2</v>
      </c>
      <c r="G795">
        <f>Mapping!X$2*Valeurs!G795/(SUMPRODUCT(Mapping!$S$2:$AL$2,Valeurs!$B795:$U795))</f>
        <v>5.5751545245127349E-2</v>
      </c>
      <c r="H795">
        <f>Mapping!Y$2*Valeurs!H795/(SUMPRODUCT(Mapping!$S$2:$AL$2,Valeurs!$B795:$U795))</f>
        <v>6.1722370279994679E-2</v>
      </c>
      <c r="I795">
        <f>Mapping!Z$2*Valeurs!I795/(SUMPRODUCT(Mapping!$S$2:$AL$2,Valeurs!$B795:$U795))</f>
        <v>5.8581144426765326E-2</v>
      </c>
      <c r="J795">
        <f>Mapping!AA$2*Valeurs!J795/(SUMPRODUCT(Mapping!$S$2:$AL$2,Valeurs!$B795:$U795))</f>
        <v>4.9197157332322699E-3</v>
      </c>
      <c r="K795">
        <f>Mapping!AB$2*Valeurs!K795/(SUMPRODUCT(Mapping!$S$2:$AL$2,Valeurs!$B795:$U795))</f>
        <v>3.7004660861782571E-2</v>
      </c>
      <c r="L795">
        <f>Mapping!AC$2*Valeurs!L795/(SUMPRODUCT(Mapping!$S$2:$AL$2,Valeurs!$B795:$U795))</f>
        <v>0.12679080499687995</v>
      </c>
      <c r="M795">
        <f>Mapping!AD$2*Valeurs!M795/(SUMPRODUCT(Mapping!$S$2:$AL$2,Valeurs!$B795:$U795))</f>
        <v>6.0386998823580257E-2</v>
      </c>
      <c r="N795">
        <f>Mapping!AE$2*Valeurs!N795/(SUMPRODUCT(Mapping!$S$2:$AL$2,Valeurs!$B795:$U795))</f>
        <v>5.1473236968274452E-2</v>
      </c>
      <c r="O795">
        <f>Mapping!AF$2*Valeurs!O795/(SUMPRODUCT(Mapping!$S$2:$AL$2,Valeurs!$B795:$U795))</f>
        <v>2.8344346555652052E-2</v>
      </c>
      <c r="P795">
        <f>Mapping!AG$2*Valeurs!P795/(SUMPRODUCT(Mapping!$S$2:$AL$2,Valeurs!$B795:$U795))</f>
        <v>6.8764813414618015E-2</v>
      </c>
      <c r="Q795">
        <f>Mapping!AH$2*Valeurs!Q795/(SUMPRODUCT(Mapping!$S$2:$AL$2,Valeurs!$B795:$U795))</f>
        <v>3.0477924484588245E-2</v>
      </c>
      <c r="R795">
        <f>Mapping!AI$2*Valeurs!R795/(SUMPRODUCT(Mapping!$S$2:$AL$2,Valeurs!$B795:$U795))</f>
        <v>7.6409602426139284E-2</v>
      </c>
      <c r="S795">
        <f>Mapping!AJ$2*Valeurs!S795/(SUMPRODUCT(Mapping!$S$2:$AL$2,Valeurs!$B795:$U795))</f>
        <v>3.1899484837712294E-2</v>
      </c>
      <c r="T795">
        <f>Mapping!AK$2*Valeurs!T795/(SUMPRODUCT(Mapping!$S$2:$AL$2,Valeurs!$B795:$U795))</f>
        <v>3.6026105389632482E-2</v>
      </c>
      <c r="U795">
        <f>Mapping!AL$2*Valeurs!U795/(SUMPRODUCT(Mapping!$S$2:$AL$2,Valeurs!$B795:$U795))</f>
        <v>5.0723740974190523E-2</v>
      </c>
      <c r="V795">
        <f>SUMPRODUCT(B795:U795,Rendements!B795:U795)</f>
        <v>6.4141042555636979E-4</v>
      </c>
      <c r="W795">
        <f t="shared" si="12"/>
        <v>1.36362138387243</v>
      </c>
    </row>
    <row r="796" spans="1:23" x14ac:dyDescent="0.25">
      <c r="A796" s="1" t="s">
        <v>815</v>
      </c>
      <c r="B796">
        <f>Mapping!S$2*Valeurs!B796/(SUMPRODUCT(Mapping!$S$2:$AL$2,Valeurs!$B796:$U796))</f>
        <v>5.1963439482140675E-2</v>
      </c>
      <c r="C796">
        <f>Mapping!T$2*Valeurs!C796/(SUMPRODUCT(Mapping!$S$2:$AL$2,Valeurs!$B796:$U796))</f>
        <v>4.7431514115545387E-2</v>
      </c>
      <c r="D796">
        <f>Mapping!U$2*Valeurs!D796/(SUMPRODUCT(Mapping!$S$2:$AL$2,Valeurs!$B796:$U796))</f>
        <v>3.0456765444802573E-2</v>
      </c>
      <c r="E796">
        <f>Mapping!V$2*Valeurs!E796/(SUMPRODUCT(Mapping!$S$2:$AL$2,Valeurs!$B796:$U796))</f>
        <v>4.1280390796177555E-2</v>
      </c>
      <c r="F796">
        <f>Mapping!W$2*Valeurs!F796/(SUMPRODUCT(Mapping!$S$2:$AL$2,Valeurs!$B796:$U796))</f>
        <v>4.9591394743164041E-2</v>
      </c>
      <c r="G796">
        <f>Mapping!X$2*Valeurs!G796/(SUMPRODUCT(Mapping!$S$2:$AL$2,Valeurs!$B796:$U796))</f>
        <v>5.5751545245127349E-2</v>
      </c>
      <c r="H796">
        <f>Mapping!Y$2*Valeurs!H796/(SUMPRODUCT(Mapping!$S$2:$AL$2,Valeurs!$B796:$U796))</f>
        <v>6.1722370279994679E-2</v>
      </c>
      <c r="I796">
        <f>Mapping!Z$2*Valeurs!I796/(SUMPRODUCT(Mapping!$S$2:$AL$2,Valeurs!$B796:$U796))</f>
        <v>5.8581144426765326E-2</v>
      </c>
      <c r="J796">
        <f>Mapping!AA$2*Valeurs!J796/(SUMPRODUCT(Mapping!$S$2:$AL$2,Valeurs!$B796:$U796))</f>
        <v>4.9197157332322699E-3</v>
      </c>
      <c r="K796">
        <f>Mapping!AB$2*Valeurs!K796/(SUMPRODUCT(Mapping!$S$2:$AL$2,Valeurs!$B796:$U796))</f>
        <v>3.7004660861782571E-2</v>
      </c>
      <c r="L796">
        <f>Mapping!AC$2*Valeurs!L796/(SUMPRODUCT(Mapping!$S$2:$AL$2,Valeurs!$B796:$U796))</f>
        <v>0.12679080499687995</v>
      </c>
      <c r="M796">
        <f>Mapping!AD$2*Valeurs!M796/(SUMPRODUCT(Mapping!$S$2:$AL$2,Valeurs!$B796:$U796))</f>
        <v>6.0386998823580257E-2</v>
      </c>
      <c r="N796">
        <f>Mapping!AE$2*Valeurs!N796/(SUMPRODUCT(Mapping!$S$2:$AL$2,Valeurs!$B796:$U796))</f>
        <v>5.1473236968274452E-2</v>
      </c>
      <c r="O796">
        <f>Mapping!AF$2*Valeurs!O796/(SUMPRODUCT(Mapping!$S$2:$AL$2,Valeurs!$B796:$U796))</f>
        <v>2.8344346555652052E-2</v>
      </c>
      <c r="P796">
        <f>Mapping!AG$2*Valeurs!P796/(SUMPRODUCT(Mapping!$S$2:$AL$2,Valeurs!$B796:$U796))</f>
        <v>6.8764813414618015E-2</v>
      </c>
      <c r="Q796">
        <f>Mapping!AH$2*Valeurs!Q796/(SUMPRODUCT(Mapping!$S$2:$AL$2,Valeurs!$B796:$U796))</f>
        <v>3.0477924484588245E-2</v>
      </c>
      <c r="R796">
        <f>Mapping!AI$2*Valeurs!R796/(SUMPRODUCT(Mapping!$S$2:$AL$2,Valeurs!$B796:$U796))</f>
        <v>7.6409602426139284E-2</v>
      </c>
      <c r="S796">
        <f>Mapping!AJ$2*Valeurs!S796/(SUMPRODUCT(Mapping!$S$2:$AL$2,Valeurs!$B796:$U796))</f>
        <v>3.1899484837712294E-2</v>
      </c>
      <c r="T796">
        <f>Mapping!AK$2*Valeurs!T796/(SUMPRODUCT(Mapping!$S$2:$AL$2,Valeurs!$B796:$U796))</f>
        <v>3.6026105389632482E-2</v>
      </c>
      <c r="U796">
        <f>Mapping!AL$2*Valeurs!U796/(SUMPRODUCT(Mapping!$S$2:$AL$2,Valeurs!$B796:$U796))</f>
        <v>5.0723740974190523E-2</v>
      </c>
      <c r="V796">
        <f>SUMPRODUCT(B796:U796,Rendements!B796:U796)</f>
        <v>0</v>
      </c>
      <c r="W796">
        <f t="shared" si="12"/>
        <v>1.36362138387243</v>
      </c>
    </row>
    <row r="797" spans="1:23" x14ac:dyDescent="0.25">
      <c r="A797" s="1" t="s">
        <v>816</v>
      </c>
      <c r="B797">
        <f>Mapping!S$2*Valeurs!B797/(SUMPRODUCT(Mapping!$S$2:$AL$2,Valeurs!$B797:$U797))</f>
        <v>5.1060396371195929E-2</v>
      </c>
      <c r="C797">
        <f>Mapping!T$2*Valeurs!C797/(SUMPRODUCT(Mapping!$S$2:$AL$2,Valeurs!$B797:$U797))</f>
        <v>4.7760290952427342E-2</v>
      </c>
      <c r="D797">
        <f>Mapping!U$2*Valeurs!D797/(SUMPRODUCT(Mapping!$S$2:$AL$2,Valeurs!$B797:$U797))</f>
        <v>3.0126686277568367E-2</v>
      </c>
      <c r="E797">
        <f>Mapping!V$2*Valeurs!E797/(SUMPRODUCT(Mapping!$S$2:$AL$2,Valeurs!$B797:$U797))</f>
        <v>4.0541980771470851E-2</v>
      </c>
      <c r="F797">
        <f>Mapping!W$2*Valeurs!F797/(SUMPRODUCT(Mapping!$S$2:$AL$2,Valeurs!$B797:$U797))</f>
        <v>4.8175980235200214E-2</v>
      </c>
      <c r="G797">
        <f>Mapping!X$2*Valeurs!G797/(SUMPRODUCT(Mapping!$S$2:$AL$2,Valeurs!$B797:$U797))</f>
        <v>5.5825171708035345E-2</v>
      </c>
      <c r="H797">
        <f>Mapping!Y$2*Valeurs!H797/(SUMPRODUCT(Mapping!$S$2:$AL$2,Valeurs!$B797:$U797))</f>
        <v>6.1947892821842127E-2</v>
      </c>
      <c r="I797">
        <f>Mapping!Z$2*Valeurs!I797/(SUMPRODUCT(Mapping!$S$2:$AL$2,Valeurs!$B797:$U797))</f>
        <v>5.8592939225928495E-2</v>
      </c>
      <c r="J797">
        <f>Mapping!AA$2*Valeurs!J797/(SUMPRODUCT(Mapping!$S$2:$AL$2,Valeurs!$B797:$U797))</f>
        <v>4.9300958291302946E-3</v>
      </c>
      <c r="K797">
        <f>Mapping!AB$2*Valeurs!K797/(SUMPRODUCT(Mapping!$S$2:$AL$2,Valeurs!$B797:$U797))</f>
        <v>3.5922448764040812E-2</v>
      </c>
      <c r="L797">
        <f>Mapping!AC$2*Valeurs!L797/(SUMPRODUCT(Mapping!$S$2:$AL$2,Valeurs!$B797:$U797))</f>
        <v>0.1265625948802627</v>
      </c>
      <c r="M797">
        <f>Mapping!AD$2*Valeurs!M797/(SUMPRODUCT(Mapping!$S$2:$AL$2,Valeurs!$B797:$U797))</f>
        <v>6.1242894679251085E-2</v>
      </c>
      <c r="N797">
        <f>Mapping!AE$2*Valeurs!N797/(SUMPRODUCT(Mapping!$S$2:$AL$2,Valeurs!$B797:$U797))</f>
        <v>5.1920001809539366E-2</v>
      </c>
      <c r="O797">
        <f>Mapping!AF$2*Valeurs!O797/(SUMPRODUCT(Mapping!$S$2:$AL$2,Valeurs!$B797:$U797))</f>
        <v>2.8405245213529846E-2</v>
      </c>
      <c r="P797">
        <f>Mapping!AG$2*Valeurs!P797/(SUMPRODUCT(Mapping!$S$2:$AL$2,Valeurs!$B797:$U797))</f>
        <v>7.1226390042945162E-2</v>
      </c>
      <c r="Q797">
        <f>Mapping!AH$2*Valeurs!Q797/(SUMPRODUCT(Mapping!$S$2:$AL$2,Valeurs!$B797:$U797))</f>
        <v>3.0456280588839615E-2</v>
      </c>
      <c r="R797">
        <f>Mapping!AI$2*Valeurs!R797/(SUMPRODUCT(Mapping!$S$2:$AL$2,Valeurs!$B797:$U797))</f>
        <v>7.6405534962196223E-2</v>
      </c>
      <c r="S797">
        <f>Mapping!AJ$2*Valeurs!S797/(SUMPRODUCT(Mapping!$S$2:$AL$2,Valeurs!$B797:$U797))</f>
        <v>3.2600341649820716E-2</v>
      </c>
      <c r="T797">
        <f>Mapping!AK$2*Valeurs!T797/(SUMPRODUCT(Mapping!$S$2:$AL$2,Valeurs!$B797:$U797))</f>
        <v>3.5668669855611922E-2</v>
      </c>
      <c r="U797">
        <f>Mapping!AL$2*Valeurs!U797/(SUMPRODUCT(Mapping!$S$2:$AL$2,Valeurs!$B797:$U797))</f>
        <v>5.0628163361163686E-2</v>
      </c>
      <c r="V797">
        <f>SUMPRODUCT(B797:U797,Rendements!B797:U797)</f>
        <v>5.0785039591152064E-3</v>
      </c>
      <c r="W797">
        <f t="shared" si="12"/>
        <v>1.3705465404691604</v>
      </c>
    </row>
    <row r="798" spans="1:23" x14ac:dyDescent="0.25">
      <c r="A798" s="1" t="s">
        <v>817</v>
      </c>
      <c r="B798">
        <f>Mapping!S$2*Valeurs!B798/(SUMPRODUCT(Mapping!$S$2:$AL$2,Valeurs!$B798:$U798))</f>
        <v>5.0832926315757844E-2</v>
      </c>
      <c r="C798">
        <f>Mapping!T$2*Valeurs!C798/(SUMPRODUCT(Mapping!$S$2:$AL$2,Valeurs!$B798:$U798))</f>
        <v>4.7195996613814642E-2</v>
      </c>
      <c r="D798">
        <f>Mapping!U$2*Valeurs!D798/(SUMPRODUCT(Mapping!$S$2:$AL$2,Valeurs!$B798:$U798))</f>
        <v>2.965740045411492E-2</v>
      </c>
      <c r="E798">
        <f>Mapping!V$2*Valeurs!E798/(SUMPRODUCT(Mapping!$S$2:$AL$2,Valeurs!$B798:$U798))</f>
        <v>4.0343098481654099E-2</v>
      </c>
      <c r="F798">
        <f>Mapping!W$2*Valeurs!F798/(SUMPRODUCT(Mapping!$S$2:$AL$2,Valeurs!$B798:$U798))</f>
        <v>4.8070081496840431E-2</v>
      </c>
      <c r="G798">
        <f>Mapping!X$2*Valeurs!G798/(SUMPRODUCT(Mapping!$S$2:$AL$2,Valeurs!$B798:$U798))</f>
        <v>5.5474985494792101E-2</v>
      </c>
      <c r="H798">
        <f>Mapping!Y$2*Valeurs!H798/(SUMPRODUCT(Mapping!$S$2:$AL$2,Valeurs!$B798:$U798))</f>
        <v>6.1801578238436482E-2</v>
      </c>
      <c r="I798">
        <f>Mapping!Z$2*Valeurs!I798/(SUMPRODUCT(Mapping!$S$2:$AL$2,Valeurs!$B798:$U798))</f>
        <v>5.8182664627392085E-2</v>
      </c>
      <c r="J798">
        <f>Mapping!AA$2*Valeurs!J798/(SUMPRODUCT(Mapping!$S$2:$AL$2,Valeurs!$B798:$U798))</f>
        <v>4.9059103007405144E-3</v>
      </c>
      <c r="K798">
        <f>Mapping!AB$2*Valeurs!K798/(SUMPRODUCT(Mapping!$S$2:$AL$2,Valeurs!$B798:$U798))</f>
        <v>3.5719616202409266E-2</v>
      </c>
      <c r="L798">
        <f>Mapping!AC$2*Valeurs!L798/(SUMPRODUCT(Mapping!$S$2:$AL$2,Valeurs!$B798:$U798))</f>
        <v>0.12720302999051775</v>
      </c>
      <c r="M798">
        <f>Mapping!AD$2*Valeurs!M798/(SUMPRODUCT(Mapping!$S$2:$AL$2,Valeurs!$B798:$U798))</f>
        <v>6.019625838257097E-2</v>
      </c>
      <c r="N798">
        <f>Mapping!AE$2*Valeurs!N798/(SUMPRODUCT(Mapping!$S$2:$AL$2,Valeurs!$B798:$U798))</f>
        <v>5.1861337010660973E-2</v>
      </c>
      <c r="O798">
        <f>Mapping!AF$2*Valeurs!O798/(SUMPRODUCT(Mapping!$S$2:$AL$2,Valeurs!$B798:$U798))</f>
        <v>2.8344003543659096E-2</v>
      </c>
      <c r="P798">
        <f>Mapping!AG$2*Valeurs!P798/(SUMPRODUCT(Mapping!$S$2:$AL$2,Valeurs!$B798:$U798))</f>
        <v>7.2536888334377173E-2</v>
      </c>
      <c r="Q798">
        <f>Mapping!AH$2*Valeurs!Q798/(SUMPRODUCT(Mapping!$S$2:$AL$2,Valeurs!$B798:$U798))</f>
        <v>3.0643575880579456E-2</v>
      </c>
      <c r="R798">
        <f>Mapping!AI$2*Valeurs!R798/(SUMPRODUCT(Mapping!$S$2:$AL$2,Valeurs!$B798:$U798))</f>
        <v>7.6803773800285455E-2</v>
      </c>
      <c r="S798">
        <f>Mapping!AJ$2*Valeurs!S798/(SUMPRODUCT(Mapping!$S$2:$AL$2,Valeurs!$B798:$U798))</f>
        <v>3.3645160871675545E-2</v>
      </c>
      <c r="T798">
        <f>Mapping!AK$2*Valeurs!T798/(SUMPRODUCT(Mapping!$S$2:$AL$2,Valeurs!$B798:$U798))</f>
        <v>3.5971029312049277E-2</v>
      </c>
      <c r="U798">
        <f>Mapping!AL$2*Valeurs!U798/(SUMPRODUCT(Mapping!$S$2:$AL$2,Valeurs!$B798:$U798))</f>
        <v>5.0610684647671968E-2</v>
      </c>
      <c r="V798">
        <f>SUMPRODUCT(B798:U798,Rendements!B798:U798)</f>
        <v>-1.9146026696805045E-3</v>
      </c>
      <c r="W798">
        <f t="shared" si="12"/>
        <v>1.3679224884038568</v>
      </c>
    </row>
    <row r="799" spans="1:23" x14ac:dyDescent="0.25">
      <c r="A799" s="1" t="s">
        <v>818</v>
      </c>
      <c r="B799">
        <f>Mapping!S$2*Valeurs!B799/(SUMPRODUCT(Mapping!$S$2:$AL$2,Valeurs!$B799:$U799))</f>
        <v>5.090009786034539E-2</v>
      </c>
      <c r="C799">
        <f>Mapping!T$2*Valeurs!C799/(SUMPRODUCT(Mapping!$S$2:$AL$2,Valeurs!$B799:$U799))</f>
        <v>4.7714544078963604E-2</v>
      </c>
      <c r="D799">
        <f>Mapping!U$2*Valeurs!D799/(SUMPRODUCT(Mapping!$S$2:$AL$2,Valeurs!$B799:$U799))</f>
        <v>2.9286739014937269E-2</v>
      </c>
      <c r="E799">
        <f>Mapping!V$2*Valeurs!E799/(SUMPRODUCT(Mapping!$S$2:$AL$2,Valeurs!$B799:$U799))</f>
        <v>4.0976929007076751E-2</v>
      </c>
      <c r="F799">
        <f>Mapping!W$2*Valeurs!F799/(SUMPRODUCT(Mapping!$S$2:$AL$2,Valeurs!$B799:$U799))</f>
        <v>4.8540222456019369E-2</v>
      </c>
      <c r="G799">
        <f>Mapping!X$2*Valeurs!G799/(SUMPRODUCT(Mapping!$S$2:$AL$2,Valeurs!$B799:$U799))</f>
        <v>5.569811051982558E-2</v>
      </c>
      <c r="H799">
        <f>Mapping!Y$2*Valeurs!H799/(SUMPRODUCT(Mapping!$S$2:$AL$2,Valeurs!$B799:$U799))</f>
        <v>6.1231862592268926E-2</v>
      </c>
      <c r="I799">
        <f>Mapping!Z$2*Valeurs!I799/(SUMPRODUCT(Mapping!$S$2:$AL$2,Valeurs!$B799:$U799))</f>
        <v>5.8340894188807571E-2</v>
      </c>
      <c r="J799">
        <f>Mapping!AA$2*Valeurs!J799/(SUMPRODUCT(Mapping!$S$2:$AL$2,Valeurs!$B799:$U799))</f>
        <v>4.8223828199446209E-3</v>
      </c>
      <c r="K799">
        <f>Mapping!AB$2*Valeurs!K799/(SUMPRODUCT(Mapping!$S$2:$AL$2,Valeurs!$B799:$U799))</f>
        <v>3.549961475794202E-2</v>
      </c>
      <c r="L799">
        <f>Mapping!AC$2*Valeurs!L799/(SUMPRODUCT(Mapping!$S$2:$AL$2,Valeurs!$B799:$U799))</f>
        <v>0.12659416903665641</v>
      </c>
      <c r="M799">
        <f>Mapping!AD$2*Valeurs!M799/(SUMPRODUCT(Mapping!$S$2:$AL$2,Valeurs!$B799:$U799))</f>
        <v>5.9286663137642963E-2</v>
      </c>
      <c r="N799">
        <f>Mapping!AE$2*Valeurs!N799/(SUMPRODUCT(Mapping!$S$2:$AL$2,Valeurs!$B799:$U799))</f>
        <v>5.2920184429836925E-2</v>
      </c>
      <c r="O799">
        <f>Mapping!AF$2*Valeurs!O799/(SUMPRODUCT(Mapping!$S$2:$AL$2,Valeurs!$B799:$U799))</f>
        <v>2.8923128655657375E-2</v>
      </c>
      <c r="P799">
        <f>Mapping!AG$2*Valeurs!P799/(SUMPRODUCT(Mapping!$S$2:$AL$2,Valeurs!$B799:$U799))</f>
        <v>7.2605601357406666E-2</v>
      </c>
      <c r="Q799">
        <f>Mapping!AH$2*Valeurs!Q799/(SUMPRODUCT(Mapping!$S$2:$AL$2,Valeurs!$B799:$U799))</f>
        <v>3.042800592681116E-2</v>
      </c>
      <c r="R799">
        <f>Mapping!AI$2*Valeurs!R799/(SUMPRODUCT(Mapping!$S$2:$AL$2,Valeurs!$B799:$U799))</f>
        <v>7.6505200899997849E-2</v>
      </c>
      <c r="S799">
        <f>Mapping!AJ$2*Valeurs!S799/(SUMPRODUCT(Mapping!$S$2:$AL$2,Valeurs!$B799:$U799))</f>
        <v>3.3955159656921106E-2</v>
      </c>
      <c r="T799">
        <f>Mapping!AK$2*Valeurs!T799/(SUMPRODUCT(Mapping!$S$2:$AL$2,Valeurs!$B799:$U799))</f>
        <v>3.5748445142804057E-2</v>
      </c>
      <c r="U799">
        <f>Mapping!AL$2*Valeurs!U799/(SUMPRODUCT(Mapping!$S$2:$AL$2,Valeurs!$B799:$U799))</f>
        <v>5.0022044460134196E-2</v>
      </c>
      <c r="V799">
        <f>SUMPRODUCT(B799:U799,Rendements!B799:U799)</f>
        <v>7.1835500991232985E-3</v>
      </c>
      <c r="W799">
        <f t="shared" si="12"/>
        <v>1.3777490281310234</v>
      </c>
    </row>
    <row r="800" spans="1:23" x14ac:dyDescent="0.25">
      <c r="A800" s="1" t="s">
        <v>819</v>
      </c>
      <c r="B800">
        <f>Mapping!S$2*Valeurs!B800/(SUMPRODUCT(Mapping!$S$2:$AL$2,Valeurs!$B800:$U800))</f>
        <v>5.0681594710929659E-2</v>
      </c>
      <c r="C800">
        <f>Mapping!T$2*Valeurs!C800/(SUMPRODUCT(Mapping!$S$2:$AL$2,Valeurs!$B800:$U800))</f>
        <v>4.715604197910065E-2</v>
      </c>
      <c r="D800">
        <f>Mapping!U$2*Valeurs!D800/(SUMPRODUCT(Mapping!$S$2:$AL$2,Valeurs!$B800:$U800))</f>
        <v>3.0014006926339872E-2</v>
      </c>
      <c r="E800">
        <f>Mapping!V$2*Valeurs!E800/(SUMPRODUCT(Mapping!$S$2:$AL$2,Valeurs!$B800:$U800))</f>
        <v>4.0397227895600386E-2</v>
      </c>
      <c r="F800">
        <f>Mapping!W$2*Valeurs!F800/(SUMPRODUCT(Mapping!$S$2:$AL$2,Valeurs!$B800:$U800))</f>
        <v>4.8024120020922982E-2</v>
      </c>
      <c r="G800">
        <f>Mapping!X$2*Valeurs!G800/(SUMPRODUCT(Mapping!$S$2:$AL$2,Valeurs!$B800:$U800))</f>
        <v>5.4856283836413083E-2</v>
      </c>
      <c r="H800">
        <f>Mapping!Y$2*Valeurs!H800/(SUMPRODUCT(Mapping!$S$2:$AL$2,Valeurs!$B800:$U800))</f>
        <v>6.0537279012052345E-2</v>
      </c>
      <c r="I800">
        <f>Mapping!Z$2*Valeurs!I800/(SUMPRODUCT(Mapping!$S$2:$AL$2,Valeurs!$B800:$U800))</f>
        <v>5.8017956284020303E-2</v>
      </c>
      <c r="J800">
        <f>Mapping!AA$2*Valeurs!J800/(SUMPRODUCT(Mapping!$S$2:$AL$2,Valeurs!$B800:$U800))</f>
        <v>4.8181766572466386E-3</v>
      </c>
      <c r="K800">
        <f>Mapping!AB$2*Valeurs!K800/(SUMPRODUCT(Mapping!$S$2:$AL$2,Valeurs!$B800:$U800))</f>
        <v>3.5517302941283919E-2</v>
      </c>
      <c r="L800">
        <f>Mapping!AC$2*Valeurs!L800/(SUMPRODUCT(Mapping!$S$2:$AL$2,Valeurs!$B800:$U800))</f>
        <v>0.12779379865182328</v>
      </c>
      <c r="M800">
        <f>Mapping!AD$2*Valeurs!M800/(SUMPRODUCT(Mapping!$S$2:$AL$2,Valeurs!$B800:$U800))</f>
        <v>5.9004286619395205E-2</v>
      </c>
      <c r="N800">
        <f>Mapping!AE$2*Valeurs!N800/(SUMPRODUCT(Mapping!$S$2:$AL$2,Valeurs!$B800:$U800))</f>
        <v>5.2627648014420388E-2</v>
      </c>
      <c r="O800">
        <f>Mapping!AF$2*Valeurs!O800/(SUMPRODUCT(Mapping!$S$2:$AL$2,Valeurs!$B800:$U800))</f>
        <v>2.9059293428574121E-2</v>
      </c>
      <c r="P800">
        <f>Mapping!AG$2*Valeurs!P800/(SUMPRODUCT(Mapping!$S$2:$AL$2,Valeurs!$B800:$U800))</f>
        <v>7.375799737416143E-2</v>
      </c>
      <c r="Q800">
        <f>Mapping!AH$2*Valeurs!Q800/(SUMPRODUCT(Mapping!$S$2:$AL$2,Valeurs!$B800:$U800))</f>
        <v>3.0283080341255989E-2</v>
      </c>
      <c r="R800">
        <f>Mapping!AI$2*Valeurs!R800/(SUMPRODUCT(Mapping!$S$2:$AL$2,Valeurs!$B800:$U800))</f>
        <v>7.6261099834224869E-2</v>
      </c>
      <c r="S800">
        <f>Mapping!AJ$2*Valeurs!S800/(SUMPRODUCT(Mapping!$S$2:$AL$2,Valeurs!$B800:$U800))</f>
        <v>3.4156154814798861E-2</v>
      </c>
      <c r="T800">
        <f>Mapping!AK$2*Valeurs!T800/(SUMPRODUCT(Mapping!$S$2:$AL$2,Valeurs!$B800:$U800))</f>
        <v>3.594199489061687E-2</v>
      </c>
      <c r="U800">
        <f>Mapping!AL$2*Valeurs!U800/(SUMPRODUCT(Mapping!$S$2:$AL$2,Valeurs!$B800:$U800))</f>
        <v>5.1094655766819042E-2</v>
      </c>
      <c r="V800">
        <f>SUMPRODUCT(B800:U800,Rendements!B800:U800)</f>
        <v>4.9078715706926592E-3</v>
      </c>
      <c r="W800">
        <f t="shared" si="12"/>
        <v>1.3845108434177371</v>
      </c>
    </row>
    <row r="801" spans="1:23" x14ac:dyDescent="0.25">
      <c r="A801" s="1" t="s">
        <v>820</v>
      </c>
      <c r="B801">
        <f>Mapping!S$2*Valeurs!B801/(SUMPRODUCT(Mapping!$S$2:$AL$2,Valeurs!$B801:$U801))</f>
        <v>4.9069183454149581E-2</v>
      </c>
      <c r="C801">
        <f>Mapping!T$2*Valeurs!C801/(SUMPRODUCT(Mapping!$S$2:$AL$2,Valeurs!$B801:$U801))</f>
        <v>4.7593837516206418E-2</v>
      </c>
      <c r="D801">
        <f>Mapping!U$2*Valeurs!D801/(SUMPRODUCT(Mapping!$S$2:$AL$2,Valeurs!$B801:$U801))</f>
        <v>2.9608951404943077E-2</v>
      </c>
      <c r="E801">
        <f>Mapping!V$2*Valeurs!E801/(SUMPRODUCT(Mapping!$S$2:$AL$2,Valeurs!$B801:$U801))</f>
        <v>4.0066564514238505E-2</v>
      </c>
      <c r="F801">
        <f>Mapping!W$2*Valeurs!F801/(SUMPRODUCT(Mapping!$S$2:$AL$2,Valeurs!$B801:$U801))</f>
        <v>4.7038260792772596E-2</v>
      </c>
      <c r="G801">
        <f>Mapping!X$2*Valeurs!G801/(SUMPRODUCT(Mapping!$S$2:$AL$2,Valeurs!$B801:$U801))</f>
        <v>5.4839065686542392E-2</v>
      </c>
      <c r="H801">
        <f>Mapping!Y$2*Valeurs!H801/(SUMPRODUCT(Mapping!$S$2:$AL$2,Valeurs!$B801:$U801))</f>
        <v>6.0522063199566593E-2</v>
      </c>
      <c r="I801">
        <f>Mapping!Z$2*Valeurs!I801/(SUMPRODUCT(Mapping!$S$2:$AL$2,Valeurs!$B801:$U801))</f>
        <v>5.8300083983358834E-2</v>
      </c>
      <c r="J801">
        <f>Mapping!AA$2*Valeurs!J801/(SUMPRODUCT(Mapping!$S$2:$AL$2,Valeurs!$B801:$U801))</f>
        <v>4.7823300898325984E-3</v>
      </c>
      <c r="K801">
        <f>Mapping!AB$2*Valeurs!K801/(SUMPRODUCT(Mapping!$S$2:$AL$2,Valeurs!$B801:$U801))</f>
        <v>3.542632686551133E-2</v>
      </c>
      <c r="L801">
        <f>Mapping!AC$2*Valeurs!L801/(SUMPRODUCT(Mapping!$S$2:$AL$2,Valeurs!$B801:$U801))</f>
        <v>0.12772236514208254</v>
      </c>
      <c r="M801">
        <f>Mapping!AD$2*Valeurs!M801/(SUMPRODUCT(Mapping!$S$2:$AL$2,Valeurs!$B801:$U801))</f>
        <v>5.8148019045829787E-2</v>
      </c>
      <c r="N801">
        <f>Mapping!AE$2*Valeurs!N801/(SUMPRODUCT(Mapping!$S$2:$AL$2,Valeurs!$B801:$U801))</f>
        <v>5.3248380580175204E-2</v>
      </c>
      <c r="O801">
        <f>Mapping!AF$2*Valeurs!O801/(SUMPRODUCT(Mapping!$S$2:$AL$2,Valeurs!$B801:$U801))</f>
        <v>2.9158015891931309E-2</v>
      </c>
      <c r="P801">
        <f>Mapping!AG$2*Valeurs!P801/(SUMPRODUCT(Mapping!$S$2:$AL$2,Valeurs!$B801:$U801))</f>
        <v>7.6196262738533124E-2</v>
      </c>
      <c r="Q801">
        <f>Mapping!AH$2*Valeurs!Q801/(SUMPRODUCT(Mapping!$S$2:$AL$2,Valeurs!$B801:$U801))</f>
        <v>3.0446426669933191E-2</v>
      </c>
      <c r="R801">
        <f>Mapping!AI$2*Valeurs!R801/(SUMPRODUCT(Mapping!$S$2:$AL$2,Valeurs!$B801:$U801))</f>
        <v>7.7008707483482333E-2</v>
      </c>
      <c r="S801">
        <f>Mapping!AJ$2*Valeurs!S801/(SUMPRODUCT(Mapping!$S$2:$AL$2,Valeurs!$B801:$U801))</f>
        <v>3.4000916933527803E-2</v>
      </c>
      <c r="T801">
        <f>Mapping!AK$2*Valeurs!T801/(SUMPRODUCT(Mapping!$S$2:$AL$2,Valeurs!$B801:$U801))</f>
        <v>3.585719462945524E-2</v>
      </c>
      <c r="U801">
        <f>Mapping!AL$2*Valeurs!U801/(SUMPRODUCT(Mapping!$S$2:$AL$2,Valeurs!$B801:$U801))</f>
        <v>5.0967043377927623E-2</v>
      </c>
      <c r="V801">
        <f>SUMPRODUCT(B801:U801,Rendements!B801:U801)</f>
        <v>2.9840655970722217E-3</v>
      </c>
      <c r="W801">
        <f t="shared" si="12"/>
        <v>1.3886423145943536</v>
      </c>
    </row>
    <row r="802" spans="1:23" x14ac:dyDescent="0.25">
      <c r="A802" s="1" t="s">
        <v>821</v>
      </c>
      <c r="B802">
        <f>Mapping!S$2*Valeurs!B802/(SUMPRODUCT(Mapping!$S$2:$AL$2,Valeurs!$B802:$U802))</f>
        <v>4.8692476290115611E-2</v>
      </c>
      <c r="C802">
        <f>Mapping!T$2*Valeurs!C802/(SUMPRODUCT(Mapping!$S$2:$AL$2,Valeurs!$B802:$U802))</f>
        <v>4.7565663097738527E-2</v>
      </c>
      <c r="D802">
        <f>Mapping!U$2*Valeurs!D802/(SUMPRODUCT(Mapping!$S$2:$AL$2,Valeurs!$B802:$U802))</f>
        <v>2.9571062913081831E-2</v>
      </c>
      <c r="E802">
        <f>Mapping!V$2*Valeurs!E802/(SUMPRODUCT(Mapping!$S$2:$AL$2,Valeurs!$B802:$U802))</f>
        <v>3.9521327089022978E-2</v>
      </c>
      <c r="F802">
        <f>Mapping!W$2*Valeurs!F802/(SUMPRODUCT(Mapping!$S$2:$AL$2,Valeurs!$B802:$U802))</f>
        <v>4.717429589993416E-2</v>
      </c>
      <c r="G802">
        <f>Mapping!X$2*Valeurs!G802/(SUMPRODUCT(Mapping!$S$2:$AL$2,Valeurs!$B802:$U802))</f>
        <v>5.4745282780280756E-2</v>
      </c>
      <c r="H802">
        <f>Mapping!Y$2*Valeurs!H802/(SUMPRODUCT(Mapping!$S$2:$AL$2,Valeurs!$B802:$U802))</f>
        <v>6.0079676761067083E-2</v>
      </c>
      <c r="I802">
        <f>Mapping!Z$2*Valeurs!I802/(SUMPRODUCT(Mapping!$S$2:$AL$2,Valeurs!$B802:$U802))</f>
        <v>5.764869873980729E-2</v>
      </c>
      <c r="J802">
        <f>Mapping!AA$2*Valeurs!J802/(SUMPRODUCT(Mapping!$S$2:$AL$2,Valeurs!$B802:$U802))</f>
        <v>4.7971924896522385E-3</v>
      </c>
      <c r="K802">
        <f>Mapping!AB$2*Valeurs!K802/(SUMPRODUCT(Mapping!$S$2:$AL$2,Valeurs!$B802:$U802))</f>
        <v>3.6004608334465282E-2</v>
      </c>
      <c r="L802">
        <f>Mapping!AC$2*Valeurs!L802/(SUMPRODUCT(Mapping!$S$2:$AL$2,Valeurs!$B802:$U802))</f>
        <v>0.12971287071081669</v>
      </c>
      <c r="M802">
        <f>Mapping!AD$2*Valeurs!M802/(SUMPRODUCT(Mapping!$S$2:$AL$2,Valeurs!$B802:$U802))</f>
        <v>5.7583336579669707E-2</v>
      </c>
      <c r="N802">
        <f>Mapping!AE$2*Valeurs!N802/(SUMPRODUCT(Mapping!$S$2:$AL$2,Valeurs!$B802:$U802))</f>
        <v>5.3086769032553695E-2</v>
      </c>
      <c r="O802">
        <f>Mapping!AF$2*Valeurs!O802/(SUMPRODUCT(Mapping!$S$2:$AL$2,Valeurs!$B802:$U802))</f>
        <v>2.8617776388262905E-2</v>
      </c>
      <c r="P802">
        <f>Mapping!AG$2*Valeurs!P802/(SUMPRODUCT(Mapping!$S$2:$AL$2,Valeurs!$B802:$U802))</f>
        <v>7.6944145354615981E-2</v>
      </c>
      <c r="Q802">
        <f>Mapping!AH$2*Valeurs!Q802/(SUMPRODUCT(Mapping!$S$2:$AL$2,Valeurs!$B802:$U802))</f>
        <v>3.0593382421883249E-2</v>
      </c>
      <c r="R802">
        <f>Mapping!AI$2*Valeurs!R802/(SUMPRODUCT(Mapping!$S$2:$AL$2,Valeurs!$B802:$U802))</f>
        <v>7.7067124378879456E-2</v>
      </c>
      <c r="S802">
        <f>Mapping!AJ$2*Valeurs!S802/(SUMPRODUCT(Mapping!$S$2:$AL$2,Valeurs!$B802:$U802))</f>
        <v>3.3845716051798654E-2</v>
      </c>
      <c r="T802">
        <f>Mapping!AK$2*Valeurs!T802/(SUMPRODUCT(Mapping!$S$2:$AL$2,Valeurs!$B802:$U802))</f>
        <v>3.5884395007910526E-2</v>
      </c>
      <c r="U802">
        <f>Mapping!AL$2*Valeurs!U802/(SUMPRODUCT(Mapping!$S$2:$AL$2,Valeurs!$B802:$U802))</f>
        <v>5.0864199678443307E-2</v>
      </c>
      <c r="V802">
        <f>SUMPRODUCT(B802:U802,Rendements!B802:U802)</f>
        <v>-6.7110222016500453E-4</v>
      </c>
      <c r="W802">
        <f t="shared" si="12"/>
        <v>1.3877103936540143</v>
      </c>
    </row>
    <row r="803" spans="1:23" x14ac:dyDescent="0.25">
      <c r="A803" s="1" t="s">
        <v>822</v>
      </c>
      <c r="B803">
        <f>Mapping!S$2*Valeurs!B803/(SUMPRODUCT(Mapping!$S$2:$AL$2,Valeurs!$B803:$U803))</f>
        <v>4.7681741581213515E-2</v>
      </c>
      <c r="C803">
        <f>Mapping!T$2*Valeurs!C803/(SUMPRODUCT(Mapping!$S$2:$AL$2,Valeurs!$B803:$U803))</f>
        <v>4.7317862918935541E-2</v>
      </c>
      <c r="D803">
        <f>Mapping!U$2*Valeurs!D803/(SUMPRODUCT(Mapping!$S$2:$AL$2,Valeurs!$B803:$U803))</f>
        <v>2.8792174690514899E-2</v>
      </c>
      <c r="E803">
        <f>Mapping!V$2*Valeurs!E803/(SUMPRODUCT(Mapping!$S$2:$AL$2,Valeurs!$B803:$U803))</f>
        <v>3.9007359037539623E-2</v>
      </c>
      <c r="F803">
        <f>Mapping!W$2*Valeurs!F803/(SUMPRODUCT(Mapping!$S$2:$AL$2,Valeurs!$B803:$U803))</f>
        <v>4.6925971853027569E-2</v>
      </c>
      <c r="G803">
        <f>Mapping!X$2*Valeurs!G803/(SUMPRODUCT(Mapping!$S$2:$AL$2,Valeurs!$B803:$U803))</f>
        <v>5.4306145652637833E-2</v>
      </c>
      <c r="H803">
        <f>Mapping!Y$2*Valeurs!H803/(SUMPRODUCT(Mapping!$S$2:$AL$2,Valeurs!$B803:$U803))</f>
        <v>6.0176820434443681E-2</v>
      </c>
      <c r="I803">
        <f>Mapping!Z$2*Valeurs!I803/(SUMPRODUCT(Mapping!$S$2:$AL$2,Valeurs!$B803:$U803))</f>
        <v>5.7935924085898871E-2</v>
      </c>
      <c r="J803">
        <f>Mapping!AA$2*Valeurs!J803/(SUMPRODUCT(Mapping!$S$2:$AL$2,Valeurs!$B803:$U803))</f>
        <v>4.7489165241059918E-3</v>
      </c>
      <c r="K803">
        <f>Mapping!AB$2*Valeurs!K803/(SUMPRODUCT(Mapping!$S$2:$AL$2,Valeurs!$B803:$U803))</f>
        <v>3.6108650192985543E-2</v>
      </c>
      <c r="L803">
        <f>Mapping!AC$2*Valeurs!L803/(SUMPRODUCT(Mapping!$S$2:$AL$2,Valeurs!$B803:$U803))</f>
        <v>0.13160499723561314</v>
      </c>
      <c r="M803">
        <f>Mapping!AD$2*Valeurs!M803/(SUMPRODUCT(Mapping!$S$2:$AL$2,Valeurs!$B803:$U803))</f>
        <v>5.6836990328887158E-2</v>
      </c>
      <c r="N803">
        <f>Mapping!AE$2*Valeurs!N803/(SUMPRODUCT(Mapping!$S$2:$AL$2,Valeurs!$B803:$U803))</f>
        <v>5.2901144919978181E-2</v>
      </c>
      <c r="O803">
        <f>Mapping!AF$2*Valeurs!O803/(SUMPRODUCT(Mapping!$S$2:$AL$2,Valeurs!$B803:$U803))</f>
        <v>2.7967317718794567E-2</v>
      </c>
      <c r="P803">
        <f>Mapping!AG$2*Valeurs!P803/(SUMPRODUCT(Mapping!$S$2:$AL$2,Valeurs!$B803:$U803))</f>
        <v>7.8080061932743777E-2</v>
      </c>
      <c r="Q803">
        <f>Mapping!AH$2*Valeurs!Q803/(SUMPRODUCT(Mapping!$S$2:$AL$2,Valeurs!$B803:$U803))</f>
        <v>3.0939480216285561E-2</v>
      </c>
      <c r="R803">
        <f>Mapping!AI$2*Valeurs!R803/(SUMPRODUCT(Mapping!$S$2:$AL$2,Valeurs!$B803:$U803))</f>
        <v>7.8591987762176199E-2</v>
      </c>
      <c r="S803">
        <f>Mapping!AJ$2*Valeurs!S803/(SUMPRODUCT(Mapping!$S$2:$AL$2,Valeurs!$B803:$U803))</f>
        <v>3.3847518224788521E-2</v>
      </c>
      <c r="T803">
        <f>Mapping!AK$2*Valeurs!T803/(SUMPRODUCT(Mapping!$S$2:$AL$2,Valeurs!$B803:$U803))</f>
        <v>3.6372583804115309E-2</v>
      </c>
      <c r="U803">
        <f>Mapping!AL$2*Valeurs!U803/(SUMPRODUCT(Mapping!$S$2:$AL$2,Valeurs!$B803:$U803))</f>
        <v>4.9856350885314621E-2</v>
      </c>
      <c r="V803">
        <f>SUMPRODUCT(B803:U803,Rendements!B803:U803)</f>
        <v>-6.9974808601841161E-3</v>
      </c>
      <c r="W803">
        <f t="shared" si="12"/>
        <v>1.3779999167349417</v>
      </c>
    </row>
    <row r="804" spans="1:23" x14ac:dyDescent="0.25">
      <c r="A804" s="1" t="s">
        <v>823</v>
      </c>
      <c r="B804">
        <f>Mapping!S$2*Valeurs!B804/(SUMPRODUCT(Mapping!$S$2:$AL$2,Valeurs!$B804:$U804))</f>
        <v>4.8110989284373892E-2</v>
      </c>
      <c r="C804">
        <f>Mapping!T$2*Valeurs!C804/(SUMPRODUCT(Mapping!$S$2:$AL$2,Valeurs!$B804:$U804))</f>
        <v>4.7784339378177505E-2</v>
      </c>
      <c r="D804">
        <f>Mapping!U$2*Valeurs!D804/(SUMPRODUCT(Mapping!$S$2:$AL$2,Valeurs!$B804:$U804))</f>
        <v>2.9267199486332118E-2</v>
      </c>
      <c r="E804">
        <f>Mapping!V$2*Valeurs!E804/(SUMPRODUCT(Mapping!$S$2:$AL$2,Valeurs!$B804:$U804))</f>
        <v>3.9142359551047189E-2</v>
      </c>
      <c r="F804">
        <f>Mapping!W$2*Valeurs!F804/(SUMPRODUCT(Mapping!$S$2:$AL$2,Valeurs!$B804:$U804))</f>
        <v>4.7422406160099309E-2</v>
      </c>
      <c r="G804">
        <f>Mapping!X$2*Valeurs!G804/(SUMPRODUCT(Mapping!$S$2:$AL$2,Valeurs!$B804:$U804))</f>
        <v>5.4503120364482904E-2</v>
      </c>
      <c r="H804">
        <f>Mapping!Y$2*Valeurs!H804/(SUMPRODUCT(Mapping!$S$2:$AL$2,Valeurs!$B804:$U804))</f>
        <v>6.0352908864975324E-2</v>
      </c>
      <c r="I804">
        <f>Mapping!Z$2*Valeurs!I804/(SUMPRODUCT(Mapping!$S$2:$AL$2,Valeurs!$B804:$U804))</f>
        <v>5.9104429382841765E-2</v>
      </c>
      <c r="J804">
        <f>Mapping!AA$2*Valeurs!J804/(SUMPRODUCT(Mapping!$S$2:$AL$2,Valeurs!$B804:$U804))</f>
        <v>4.6383054220251593E-3</v>
      </c>
      <c r="K804">
        <f>Mapping!AB$2*Valeurs!K804/(SUMPRODUCT(Mapping!$S$2:$AL$2,Valeurs!$B804:$U804))</f>
        <v>3.61713833781643E-2</v>
      </c>
      <c r="L804">
        <f>Mapping!AC$2*Valeurs!L804/(SUMPRODUCT(Mapping!$S$2:$AL$2,Valeurs!$B804:$U804))</f>
        <v>0.13127287464424686</v>
      </c>
      <c r="M804">
        <f>Mapping!AD$2*Valeurs!M804/(SUMPRODUCT(Mapping!$S$2:$AL$2,Valeurs!$B804:$U804))</f>
        <v>5.7599595086744101E-2</v>
      </c>
      <c r="N804">
        <f>Mapping!AE$2*Valeurs!N804/(SUMPRODUCT(Mapping!$S$2:$AL$2,Valeurs!$B804:$U804))</f>
        <v>5.2640980701766253E-2</v>
      </c>
      <c r="O804">
        <f>Mapping!AF$2*Valeurs!O804/(SUMPRODUCT(Mapping!$S$2:$AL$2,Valeurs!$B804:$U804))</f>
        <v>2.7638601457716641E-2</v>
      </c>
      <c r="P804">
        <f>Mapping!AG$2*Valeurs!P804/(SUMPRODUCT(Mapping!$S$2:$AL$2,Valeurs!$B804:$U804))</f>
        <v>7.8227496642236674E-2</v>
      </c>
      <c r="Q804">
        <f>Mapping!AH$2*Valeurs!Q804/(SUMPRODUCT(Mapping!$S$2:$AL$2,Valeurs!$B804:$U804))</f>
        <v>3.0781570192679415E-2</v>
      </c>
      <c r="R804">
        <f>Mapping!AI$2*Valeurs!R804/(SUMPRODUCT(Mapping!$S$2:$AL$2,Valeurs!$B804:$U804))</f>
        <v>7.7541184099983007E-2</v>
      </c>
      <c r="S804">
        <f>Mapping!AJ$2*Valeurs!S804/(SUMPRODUCT(Mapping!$S$2:$AL$2,Valeurs!$B804:$U804))</f>
        <v>3.3446888199565865E-2</v>
      </c>
      <c r="T804">
        <f>Mapping!AK$2*Valeurs!T804/(SUMPRODUCT(Mapping!$S$2:$AL$2,Valeurs!$B804:$U804))</f>
        <v>3.5085296252898843E-2</v>
      </c>
      <c r="U804">
        <f>Mapping!AL$2*Valeurs!U804/(SUMPRODUCT(Mapping!$S$2:$AL$2,Valeurs!$B804:$U804))</f>
        <v>4.9268071449642889E-2</v>
      </c>
      <c r="V804">
        <f>SUMPRODUCT(B804:U804,Rendements!B804:U804)</f>
        <v>1.2153152895816907E-3</v>
      </c>
      <c r="W804">
        <f t="shared" si="12"/>
        <v>1.3796746211027922</v>
      </c>
    </row>
    <row r="805" spans="1:23" x14ac:dyDescent="0.25">
      <c r="A805" s="1" t="s">
        <v>824</v>
      </c>
      <c r="B805">
        <f>Mapping!S$2*Valeurs!B805/(SUMPRODUCT(Mapping!$S$2:$AL$2,Valeurs!$B805:$U805))</f>
        <v>4.8088192014707397E-2</v>
      </c>
      <c r="C805">
        <f>Mapping!T$2*Valeurs!C805/(SUMPRODUCT(Mapping!$S$2:$AL$2,Valeurs!$B805:$U805))</f>
        <v>4.7129572871397241E-2</v>
      </c>
      <c r="D805">
        <f>Mapping!U$2*Valeurs!D805/(SUMPRODUCT(Mapping!$S$2:$AL$2,Valeurs!$B805:$U805))</f>
        <v>2.9713242037475475E-2</v>
      </c>
      <c r="E805">
        <f>Mapping!V$2*Valeurs!E805/(SUMPRODUCT(Mapping!$S$2:$AL$2,Valeurs!$B805:$U805))</f>
        <v>3.9062918334103428E-2</v>
      </c>
      <c r="F805">
        <f>Mapping!W$2*Valeurs!F805/(SUMPRODUCT(Mapping!$S$2:$AL$2,Valeurs!$B805:$U805))</f>
        <v>4.6927169113856068E-2</v>
      </c>
      <c r="G805">
        <f>Mapping!X$2*Valeurs!G805/(SUMPRODUCT(Mapping!$S$2:$AL$2,Valeurs!$B805:$U805))</f>
        <v>5.4334241301893328E-2</v>
      </c>
      <c r="H805">
        <f>Mapping!Y$2*Valeurs!H805/(SUMPRODUCT(Mapping!$S$2:$AL$2,Valeurs!$B805:$U805))</f>
        <v>6.0036544323008569E-2</v>
      </c>
      <c r="I805">
        <f>Mapping!Z$2*Valeurs!I805/(SUMPRODUCT(Mapping!$S$2:$AL$2,Valeurs!$B805:$U805))</f>
        <v>5.7075607694597089E-2</v>
      </c>
      <c r="J805">
        <f>Mapping!AA$2*Valeurs!J805/(SUMPRODUCT(Mapping!$S$2:$AL$2,Valeurs!$B805:$U805))</f>
        <v>4.7439284480709628E-3</v>
      </c>
      <c r="K805">
        <f>Mapping!AB$2*Valeurs!K805/(SUMPRODUCT(Mapping!$S$2:$AL$2,Valeurs!$B805:$U805))</f>
        <v>3.5508094817236914E-2</v>
      </c>
      <c r="L805">
        <f>Mapping!AC$2*Valeurs!L805/(SUMPRODUCT(Mapping!$S$2:$AL$2,Valeurs!$B805:$U805))</f>
        <v>0.13422947186767534</v>
      </c>
      <c r="M805">
        <f>Mapping!AD$2*Valeurs!M805/(SUMPRODUCT(Mapping!$S$2:$AL$2,Valeurs!$B805:$U805))</f>
        <v>5.7558823630080823E-2</v>
      </c>
      <c r="N805">
        <f>Mapping!AE$2*Valeurs!N805/(SUMPRODUCT(Mapping!$S$2:$AL$2,Valeurs!$B805:$U805))</f>
        <v>5.2886230073876335E-2</v>
      </c>
      <c r="O805">
        <f>Mapping!AF$2*Valeurs!O805/(SUMPRODUCT(Mapping!$S$2:$AL$2,Valeurs!$B805:$U805))</f>
        <v>2.7623590978761884E-2</v>
      </c>
      <c r="P805">
        <f>Mapping!AG$2*Valeurs!P805/(SUMPRODUCT(Mapping!$S$2:$AL$2,Valeurs!$B805:$U805))</f>
        <v>7.7998049691896137E-2</v>
      </c>
      <c r="Q805">
        <f>Mapping!AH$2*Valeurs!Q805/(SUMPRODUCT(Mapping!$S$2:$AL$2,Valeurs!$B805:$U805))</f>
        <v>3.0782357667470398E-2</v>
      </c>
      <c r="R805">
        <f>Mapping!AI$2*Valeurs!R805/(SUMPRODUCT(Mapping!$S$2:$AL$2,Valeurs!$B805:$U805))</f>
        <v>7.7543167810604635E-2</v>
      </c>
      <c r="S805">
        <f>Mapping!AJ$2*Valeurs!S805/(SUMPRODUCT(Mapping!$S$2:$AL$2,Valeurs!$B805:$U805))</f>
        <v>3.4358299500791549E-2</v>
      </c>
      <c r="T805">
        <f>Mapping!AK$2*Valeurs!T805/(SUMPRODUCT(Mapping!$S$2:$AL$2,Valeurs!$B805:$U805))</f>
        <v>3.5116637380627654E-2</v>
      </c>
      <c r="U805">
        <f>Mapping!AL$2*Valeurs!U805/(SUMPRODUCT(Mapping!$S$2:$AL$2,Valeurs!$B805:$U805))</f>
        <v>4.9283860441868797E-2</v>
      </c>
      <c r="V805">
        <f>SUMPRODUCT(B805:U805,Rendements!B805:U805)</f>
        <v>1.7522905606519442E-4</v>
      </c>
      <c r="W805">
        <f t="shared" si="12"/>
        <v>1.3799163801843253</v>
      </c>
    </row>
    <row r="806" spans="1:23" x14ac:dyDescent="0.25">
      <c r="A806" s="1" t="s">
        <v>825</v>
      </c>
      <c r="B806">
        <f>Mapping!S$2*Valeurs!B806/(SUMPRODUCT(Mapping!$S$2:$AL$2,Valeurs!$B806:$U806))</f>
        <v>4.7818353965027503E-2</v>
      </c>
      <c r="C806">
        <f>Mapping!T$2*Valeurs!C806/(SUMPRODUCT(Mapping!$S$2:$AL$2,Valeurs!$B806:$U806))</f>
        <v>4.6979716417402714E-2</v>
      </c>
      <c r="D806">
        <f>Mapping!U$2*Valeurs!D806/(SUMPRODUCT(Mapping!$S$2:$AL$2,Valeurs!$B806:$U806))</f>
        <v>2.9561883846273063E-2</v>
      </c>
      <c r="E806">
        <f>Mapping!V$2*Valeurs!E806/(SUMPRODUCT(Mapping!$S$2:$AL$2,Valeurs!$B806:$U806))</f>
        <v>3.8888744495949791E-2</v>
      </c>
      <c r="F806">
        <f>Mapping!W$2*Valeurs!F806/(SUMPRODUCT(Mapping!$S$2:$AL$2,Valeurs!$B806:$U806))</f>
        <v>4.7109491715787107E-2</v>
      </c>
      <c r="G806">
        <f>Mapping!X$2*Valeurs!G806/(SUMPRODUCT(Mapping!$S$2:$AL$2,Valeurs!$B806:$U806))</f>
        <v>5.4342945156279306E-2</v>
      </c>
      <c r="H806">
        <f>Mapping!Y$2*Valeurs!H806/(SUMPRODUCT(Mapping!$S$2:$AL$2,Valeurs!$B806:$U806))</f>
        <v>6.025619911111281E-2</v>
      </c>
      <c r="I806">
        <f>Mapping!Z$2*Valeurs!I806/(SUMPRODUCT(Mapping!$S$2:$AL$2,Valeurs!$B806:$U806))</f>
        <v>5.6850977224729114E-2</v>
      </c>
      <c r="J806">
        <f>Mapping!AA$2*Valeurs!J806/(SUMPRODUCT(Mapping!$S$2:$AL$2,Valeurs!$B806:$U806))</f>
        <v>4.7634581280622907E-3</v>
      </c>
      <c r="K806">
        <f>Mapping!AB$2*Valeurs!K806/(SUMPRODUCT(Mapping!$S$2:$AL$2,Valeurs!$B806:$U806))</f>
        <v>3.5749556384359879E-2</v>
      </c>
      <c r="L806">
        <f>Mapping!AC$2*Valeurs!L806/(SUMPRODUCT(Mapping!$S$2:$AL$2,Valeurs!$B806:$U806))</f>
        <v>0.1339845103126035</v>
      </c>
      <c r="M806">
        <f>Mapping!AD$2*Valeurs!M806/(SUMPRODUCT(Mapping!$S$2:$AL$2,Valeurs!$B806:$U806))</f>
        <v>5.7467957985318674E-2</v>
      </c>
      <c r="N806">
        <f>Mapping!AE$2*Valeurs!N806/(SUMPRODUCT(Mapping!$S$2:$AL$2,Valeurs!$B806:$U806))</f>
        <v>5.2977713115540656E-2</v>
      </c>
      <c r="O806">
        <f>Mapping!AF$2*Valeurs!O806/(SUMPRODUCT(Mapping!$S$2:$AL$2,Valeurs!$B806:$U806))</f>
        <v>2.7655629760163433E-2</v>
      </c>
      <c r="P806">
        <f>Mapping!AG$2*Valeurs!P806/(SUMPRODUCT(Mapping!$S$2:$AL$2,Valeurs!$B806:$U806))</f>
        <v>7.9060365687392414E-2</v>
      </c>
      <c r="Q806">
        <f>Mapping!AH$2*Valeurs!Q806/(SUMPRODUCT(Mapping!$S$2:$AL$2,Valeurs!$B806:$U806))</f>
        <v>3.0835605246378663E-2</v>
      </c>
      <c r="R806">
        <f>Mapping!AI$2*Valeurs!R806/(SUMPRODUCT(Mapping!$S$2:$AL$2,Valeurs!$B806:$U806))</f>
        <v>7.828226604482838E-2</v>
      </c>
      <c r="S806">
        <f>Mapping!AJ$2*Valeurs!S806/(SUMPRODUCT(Mapping!$S$2:$AL$2,Valeurs!$B806:$U806))</f>
        <v>3.3688028191919267E-2</v>
      </c>
      <c r="T806">
        <f>Mapping!AK$2*Valeurs!T806/(SUMPRODUCT(Mapping!$S$2:$AL$2,Valeurs!$B806:$U806))</f>
        <v>3.4750435441768597E-2</v>
      </c>
      <c r="U806">
        <f>Mapping!AL$2*Valeurs!U806/(SUMPRODUCT(Mapping!$S$2:$AL$2,Valeurs!$B806:$U806))</f>
        <v>4.897616176910273E-2</v>
      </c>
      <c r="V806">
        <f>SUMPRODUCT(B806:U806,Rendements!B806:U806)</f>
        <v>-1.6780406093007507E-3</v>
      </c>
      <c r="W806">
        <f t="shared" si="12"/>
        <v>1.3776008244609366</v>
      </c>
    </row>
    <row r="807" spans="1:23" x14ac:dyDescent="0.25">
      <c r="A807" s="1" t="s">
        <v>826</v>
      </c>
      <c r="B807">
        <f>Mapping!S$2*Valeurs!B807/(SUMPRODUCT(Mapping!$S$2:$AL$2,Valeurs!$B807:$U807))</f>
        <v>4.7818353965027503E-2</v>
      </c>
      <c r="C807">
        <f>Mapping!T$2*Valeurs!C807/(SUMPRODUCT(Mapping!$S$2:$AL$2,Valeurs!$B807:$U807))</f>
        <v>4.6979716417402714E-2</v>
      </c>
      <c r="D807">
        <f>Mapping!U$2*Valeurs!D807/(SUMPRODUCT(Mapping!$S$2:$AL$2,Valeurs!$B807:$U807))</f>
        <v>2.9561883846273063E-2</v>
      </c>
      <c r="E807">
        <f>Mapping!V$2*Valeurs!E807/(SUMPRODUCT(Mapping!$S$2:$AL$2,Valeurs!$B807:$U807))</f>
        <v>3.8888744495949791E-2</v>
      </c>
      <c r="F807">
        <f>Mapping!W$2*Valeurs!F807/(SUMPRODUCT(Mapping!$S$2:$AL$2,Valeurs!$B807:$U807))</f>
        <v>4.7109491715787107E-2</v>
      </c>
      <c r="G807">
        <f>Mapping!X$2*Valeurs!G807/(SUMPRODUCT(Mapping!$S$2:$AL$2,Valeurs!$B807:$U807))</f>
        <v>5.4342945156279306E-2</v>
      </c>
      <c r="H807">
        <f>Mapping!Y$2*Valeurs!H807/(SUMPRODUCT(Mapping!$S$2:$AL$2,Valeurs!$B807:$U807))</f>
        <v>6.025619911111281E-2</v>
      </c>
      <c r="I807">
        <f>Mapping!Z$2*Valeurs!I807/(SUMPRODUCT(Mapping!$S$2:$AL$2,Valeurs!$B807:$U807))</f>
        <v>5.6850977224729114E-2</v>
      </c>
      <c r="J807">
        <f>Mapping!AA$2*Valeurs!J807/(SUMPRODUCT(Mapping!$S$2:$AL$2,Valeurs!$B807:$U807))</f>
        <v>4.7634581280622907E-3</v>
      </c>
      <c r="K807">
        <f>Mapping!AB$2*Valeurs!K807/(SUMPRODUCT(Mapping!$S$2:$AL$2,Valeurs!$B807:$U807))</f>
        <v>3.5749556384359879E-2</v>
      </c>
      <c r="L807">
        <f>Mapping!AC$2*Valeurs!L807/(SUMPRODUCT(Mapping!$S$2:$AL$2,Valeurs!$B807:$U807))</f>
        <v>0.1339845103126035</v>
      </c>
      <c r="M807">
        <f>Mapping!AD$2*Valeurs!M807/(SUMPRODUCT(Mapping!$S$2:$AL$2,Valeurs!$B807:$U807))</f>
        <v>5.7467957985318674E-2</v>
      </c>
      <c r="N807">
        <f>Mapping!AE$2*Valeurs!N807/(SUMPRODUCT(Mapping!$S$2:$AL$2,Valeurs!$B807:$U807))</f>
        <v>5.2977713115540656E-2</v>
      </c>
      <c r="O807">
        <f>Mapping!AF$2*Valeurs!O807/(SUMPRODUCT(Mapping!$S$2:$AL$2,Valeurs!$B807:$U807))</f>
        <v>2.7655629760163433E-2</v>
      </c>
      <c r="P807">
        <f>Mapping!AG$2*Valeurs!P807/(SUMPRODUCT(Mapping!$S$2:$AL$2,Valeurs!$B807:$U807))</f>
        <v>7.9060365687392414E-2</v>
      </c>
      <c r="Q807">
        <f>Mapping!AH$2*Valeurs!Q807/(SUMPRODUCT(Mapping!$S$2:$AL$2,Valeurs!$B807:$U807))</f>
        <v>3.0835605246378663E-2</v>
      </c>
      <c r="R807">
        <f>Mapping!AI$2*Valeurs!R807/(SUMPRODUCT(Mapping!$S$2:$AL$2,Valeurs!$B807:$U807))</f>
        <v>7.828226604482838E-2</v>
      </c>
      <c r="S807">
        <f>Mapping!AJ$2*Valeurs!S807/(SUMPRODUCT(Mapping!$S$2:$AL$2,Valeurs!$B807:$U807))</f>
        <v>3.3688028191919267E-2</v>
      </c>
      <c r="T807">
        <f>Mapping!AK$2*Valeurs!T807/(SUMPRODUCT(Mapping!$S$2:$AL$2,Valeurs!$B807:$U807))</f>
        <v>3.4750435441768597E-2</v>
      </c>
      <c r="U807">
        <f>Mapping!AL$2*Valeurs!U807/(SUMPRODUCT(Mapping!$S$2:$AL$2,Valeurs!$B807:$U807))</f>
        <v>4.897616176910273E-2</v>
      </c>
      <c r="V807">
        <f>SUMPRODUCT(B807:U807,Rendements!B807:U807)</f>
        <v>0</v>
      </c>
      <c r="W807">
        <f t="shared" si="12"/>
        <v>1.3776008244609366</v>
      </c>
    </row>
    <row r="808" spans="1:23" x14ac:dyDescent="0.25">
      <c r="A808" s="1" t="s">
        <v>827</v>
      </c>
      <c r="B808">
        <f>Mapping!S$2*Valeurs!B808/(SUMPRODUCT(Mapping!$S$2:$AL$2,Valeurs!$B808:$U808))</f>
        <v>4.7537566826400646E-2</v>
      </c>
      <c r="C808">
        <f>Mapping!T$2*Valeurs!C808/(SUMPRODUCT(Mapping!$S$2:$AL$2,Valeurs!$B808:$U808))</f>
        <v>4.6612310301662116E-2</v>
      </c>
      <c r="D808">
        <f>Mapping!U$2*Valeurs!D808/(SUMPRODUCT(Mapping!$S$2:$AL$2,Valeurs!$B808:$U808))</f>
        <v>3.0079223188284532E-2</v>
      </c>
      <c r="E808">
        <f>Mapping!V$2*Valeurs!E808/(SUMPRODUCT(Mapping!$S$2:$AL$2,Valeurs!$B808:$U808))</f>
        <v>3.94209416782621E-2</v>
      </c>
      <c r="F808">
        <f>Mapping!W$2*Valeurs!F808/(SUMPRODUCT(Mapping!$S$2:$AL$2,Valeurs!$B808:$U808))</f>
        <v>4.75408547620087E-2</v>
      </c>
      <c r="G808">
        <f>Mapping!X$2*Valeurs!G808/(SUMPRODUCT(Mapping!$S$2:$AL$2,Valeurs!$B808:$U808))</f>
        <v>5.4419082178535763E-2</v>
      </c>
      <c r="H808">
        <f>Mapping!Y$2*Valeurs!H808/(SUMPRODUCT(Mapping!$S$2:$AL$2,Valeurs!$B808:$U808))</f>
        <v>6.0761729851833861E-2</v>
      </c>
      <c r="I808">
        <f>Mapping!Z$2*Valeurs!I808/(SUMPRODUCT(Mapping!$S$2:$AL$2,Valeurs!$B808:$U808))</f>
        <v>5.6889485804710482E-2</v>
      </c>
      <c r="J808">
        <f>Mapping!AA$2*Valeurs!J808/(SUMPRODUCT(Mapping!$S$2:$AL$2,Valeurs!$B808:$U808))</f>
        <v>4.8208006135313543E-3</v>
      </c>
      <c r="K808">
        <f>Mapping!AB$2*Valeurs!K808/(SUMPRODUCT(Mapping!$S$2:$AL$2,Valeurs!$B808:$U808))</f>
        <v>3.5917308755768686E-2</v>
      </c>
      <c r="L808">
        <f>Mapping!AC$2*Valeurs!L808/(SUMPRODUCT(Mapping!$S$2:$AL$2,Valeurs!$B808:$U808))</f>
        <v>0.13465734568408957</v>
      </c>
      <c r="M808">
        <f>Mapping!AD$2*Valeurs!M808/(SUMPRODUCT(Mapping!$S$2:$AL$2,Valeurs!$B808:$U808))</f>
        <v>5.747691301972109E-2</v>
      </c>
      <c r="N808">
        <f>Mapping!AE$2*Valeurs!N808/(SUMPRODUCT(Mapping!$S$2:$AL$2,Valeurs!$B808:$U808))</f>
        <v>5.2459051107222369E-2</v>
      </c>
      <c r="O808">
        <f>Mapping!AF$2*Valeurs!O808/(SUMPRODUCT(Mapping!$S$2:$AL$2,Valeurs!$B808:$U808))</f>
        <v>2.812731689142791E-2</v>
      </c>
      <c r="P808">
        <f>Mapping!AG$2*Valeurs!P808/(SUMPRODUCT(Mapping!$S$2:$AL$2,Valeurs!$B808:$U808))</f>
        <v>7.7353954906579522E-2</v>
      </c>
      <c r="Q808">
        <f>Mapping!AH$2*Valeurs!Q808/(SUMPRODUCT(Mapping!$S$2:$AL$2,Valeurs!$B808:$U808))</f>
        <v>3.0909016151804927E-2</v>
      </c>
      <c r="R808">
        <f>Mapping!AI$2*Valeurs!R808/(SUMPRODUCT(Mapping!$S$2:$AL$2,Valeurs!$B808:$U808))</f>
        <v>7.8056969832190251E-2</v>
      </c>
      <c r="S808">
        <f>Mapping!AJ$2*Valeurs!S808/(SUMPRODUCT(Mapping!$S$2:$AL$2,Valeurs!$B808:$U808))</f>
        <v>3.2865077687796236E-2</v>
      </c>
      <c r="T808">
        <f>Mapping!AK$2*Valeurs!T808/(SUMPRODUCT(Mapping!$S$2:$AL$2,Valeurs!$B808:$U808))</f>
        <v>3.4606447734343668E-2</v>
      </c>
      <c r="U808">
        <f>Mapping!AL$2*Valeurs!U808/(SUMPRODUCT(Mapping!$S$2:$AL$2,Valeurs!$B808:$U808))</f>
        <v>4.9488603023826183E-2</v>
      </c>
      <c r="V808">
        <f>SUMPRODUCT(B808:U808,Rendements!B808:U808)</f>
        <v>-6.3038643533899347E-3</v>
      </c>
      <c r="W808">
        <f t="shared" si="12"/>
        <v>1.3689166157304167</v>
      </c>
    </row>
    <row r="809" spans="1:23" x14ac:dyDescent="0.25">
      <c r="A809" s="1" t="s">
        <v>828</v>
      </c>
      <c r="B809">
        <f>Mapping!S$2*Valeurs!B809/(SUMPRODUCT(Mapping!$S$2:$AL$2,Valeurs!$B809:$U809))</f>
        <v>4.7825989270008008E-2</v>
      </c>
      <c r="C809">
        <f>Mapping!T$2*Valeurs!C809/(SUMPRODUCT(Mapping!$S$2:$AL$2,Valeurs!$B809:$U809))</f>
        <v>4.6972198845030629E-2</v>
      </c>
      <c r="D809">
        <f>Mapping!U$2*Valeurs!D809/(SUMPRODUCT(Mapping!$S$2:$AL$2,Valeurs!$B809:$U809))</f>
        <v>3.0276201930497324E-2</v>
      </c>
      <c r="E809">
        <f>Mapping!V$2*Valeurs!E809/(SUMPRODUCT(Mapping!$S$2:$AL$2,Valeurs!$B809:$U809))</f>
        <v>4.0173333228834714E-2</v>
      </c>
      <c r="F809">
        <f>Mapping!W$2*Valeurs!F809/(SUMPRODUCT(Mapping!$S$2:$AL$2,Valeurs!$B809:$U809))</f>
        <v>4.72515038321841E-2</v>
      </c>
      <c r="G809">
        <f>Mapping!X$2*Valeurs!G809/(SUMPRODUCT(Mapping!$S$2:$AL$2,Valeurs!$B809:$U809))</f>
        <v>5.4172074839462285E-2</v>
      </c>
      <c r="H809">
        <f>Mapping!Y$2*Valeurs!H809/(SUMPRODUCT(Mapping!$S$2:$AL$2,Valeurs!$B809:$U809))</f>
        <v>6.0585763908863159E-2</v>
      </c>
      <c r="I809">
        <f>Mapping!Z$2*Valeurs!I809/(SUMPRODUCT(Mapping!$S$2:$AL$2,Valeurs!$B809:$U809))</f>
        <v>5.7241376555780203E-2</v>
      </c>
      <c r="J809">
        <f>Mapping!AA$2*Valeurs!J809/(SUMPRODUCT(Mapping!$S$2:$AL$2,Valeurs!$B809:$U809))</f>
        <v>4.7853483547035018E-3</v>
      </c>
      <c r="K809">
        <f>Mapping!AB$2*Valeurs!K809/(SUMPRODUCT(Mapping!$S$2:$AL$2,Valeurs!$B809:$U809))</f>
        <v>3.5565837286823582E-2</v>
      </c>
      <c r="L809">
        <f>Mapping!AC$2*Valeurs!L809/(SUMPRODUCT(Mapping!$S$2:$AL$2,Valeurs!$B809:$U809))</f>
        <v>0.135170163921421</v>
      </c>
      <c r="M809">
        <f>Mapping!AD$2*Valeurs!M809/(SUMPRODUCT(Mapping!$S$2:$AL$2,Valeurs!$B809:$U809))</f>
        <v>5.7935313224747764E-2</v>
      </c>
      <c r="N809">
        <f>Mapping!AE$2*Valeurs!N809/(SUMPRODUCT(Mapping!$S$2:$AL$2,Valeurs!$B809:$U809))</f>
        <v>5.2844308316465118E-2</v>
      </c>
      <c r="O809">
        <f>Mapping!AF$2*Valeurs!O809/(SUMPRODUCT(Mapping!$S$2:$AL$2,Valeurs!$B809:$U809))</f>
        <v>2.7585989273353144E-2</v>
      </c>
      <c r="P809">
        <f>Mapping!AG$2*Valeurs!P809/(SUMPRODUCT(Mapping!$S$2:$AL$2,Valeurs!$B809:$U809))</f>
        <v>7.631736906140793E-2</v>
      </c>
      <c r="Q809">
        <f>Mapping!AH$2*Valeurs!Q809/(SUMPRODUCT(Mapping!$S$2:$AL$2,Valeurs!$B809:$U809))</f>
        <v>3.0633431023702869E-2</v>
      </c>
      <c r="R809">
        <f>Mapping!AI$2*Valeurs!R809/(SUMPRODUCT(Mapping!$S$2:$AL$2,Valeurs!$B809:$U809))</f>
        <v>7.7964453069541889E-2</v>
      </c>
      <c r="S809">
        <f>Mapping!AJ$2*Valeurs!S809/(SUMPRODUCT(Mapping!$S$2:$AL$2,Valeurs!$B809:$U809))</f>
        <v>3.2572052293516694E-2</v>
      </c>
      <c r="T809">
        <f>Mapping!AK$2*Valeurs!T809/(SUMPRODUCT(Mapping!$S$2:$AL$2,Valeurs!$B809:$U809))</f>
        <v>3.4830236118914636E-2</v>
      </c>
      <c r="U809">
        <f>Mapping!AL$2*Valeurs!U809/(SUMPRODUCT(Mapping!$S$2:$AL$2,Valeurs!$B809:$U809))</f>
        <v>4.9297055644741461E-2</v>
      </c>
      <c r="V809">
        <f>SUMPRODUCT(B809:U809,Rendements!B809:U809)</f>
        <v>9.066409672356654E-3</v>
      </c>
      <c r="W809">
        <f t="shared" si="12"/>
        <v>1.3813277745759247</v>
      </c>
    </row>
    <row r="810" spans="1:23" x14ac:dyDescent="0.25">
      <c r="A810" s="1" t="s">
        <v>829</v>
      </c>
      <c r="B810">
        <f>Mapping!S$2*Valeurs!B810/(SUMPRODUCT(Mapping!$S$2:$AL$2,Valeurs!$B810:$U810))</f>
        <v>4.7676287350919742E-2</v>
      </c>
      <c r="C810">
        <f>Mapping!T$2*Valeurs!C810/(SUMPRODUCT(Mapping!$S$2:$AL$2,Valeurs!$B810:$U810))</f>
        <v>4.6910429130091032E-2</v>
      </c>
      <c r="D810">
        <f>Mapping!U$2*Valeurs!D810/(SUMPRODUCT(Mapping!$S$2:$AL$2,Valeurs!$B810:$U810))</f>
        <v>3.0156061271233617E-2</v>
      </c>
      <c r="E810">
        <f>Mapping!V$2*Valeurs!E810/(SUMPRODUCT(Mapping!$S$2:$AL$2,Valeurs!$B810:$U810))</f>
        <v>3.9944555312058989E-2</v>
      </c>
      <c r="F810">
        <f>Mapping!W$2*Valeurs!F810/(SUMPRODUCT(Mapping!$S$2:$AL$2,Valeurs!$B810:$U810))</f>
        <v>4.6667598620002249E-2</v>
      </c>
      <c r="G810">
        <f>Mapping!X$2*Valeurs!G810/(SUMPRODUCT(Mapping!$S$2:$AL$2,Valeurs!$B810:$U810))</f>
        <v>5.3775471361577259E-2</v>
      </c>
      <c r="H810">
        <f>Mapping!Y$2*Valeurs!H810/(SUMPRODUCT(Mapping!$S$2:$AL$2,Valeurs!$B810:$U810))</f>
        <v>6.0104450610851401E-2</v>
      </c>
      <c r="I810">
        <f>Mapping!Z$2*Valeurs!I810/(SUMPRODUCT(Mapping!$S$2:$AL$2,Valeurs!$B810:$U810))</f>
        <v>5.7094653824451329E-2</v>
      </c>
      <c r="J810">
        <f>Mapping!AA$2*Valeurs!J810/(SUMPRODUCT(Mapping!$S$2:$AL$2,Valeurs!$B810:$U810))</f>
        <v>4.7211861590822296E-3</v>
      </c>
      <c r="K810">
        <f>Mapping!AB$2*Valeurs!K810/(SUMPRODUCT(Mapping!$S$2:$AL$2,Valeurs!$B810:$U810))</f>
        <v>3.5500180142479826E-2</v>
      </c>
      <c r="L810">
        <f>Mapping!AC$2*Valeurs!L810/(SUMPRODUCT(Mapping!$S$2:$AL$2,Valeurs!$B810:$U810))</f>
        <v>0.13390745947455385</v>
      </c>
      <c r="M810">
        <f>Mapping!AD$2*Valeurs!M810/(SUMPRODUCT(Mapping!$S$2:$AL$2,Valeurs!$B810:$U810))</f>
        <v>5.739130362301096E-2</v>
      </c>
      <c r="N810">
        <f>Mapping!AE$2*Valeurs!N810/(SUMPRODUCT(Mapping!$S$2:$AL$2,Valeurs!$B810:$U810))</f>
        <v>5.2625973388789077E-2</v>
      </c>
      <c r="O810">
        <f>Mapping!AF$2*Valeurs!O810/(SUMPRODUCT(Mapping!$S$2:$AL$2,Valeurs!$B810:$U810))</f>
        <v>2.7374627234332607E-2</v>
      </c>
      <c r="P810">
        <f>Mapping!AG$2*Valeurs!P810/(SUMPRODUCT(Mapping!$S$2:$AL$2,Valeurs!$B810:$U810))</f>
        <v>7.9152491369872069E-2</v>
      </c>
      <c r="Q810">
        <f>Mapping!AH$2*Valeurs!Q810/(SUMPRODUCT(Mapping!$S$2:$AL$2,Valeurs!$B810:$U810))</f>
        <v>3.0637142671754589E-2</v>
      </c>
      <c r="R810">
        <f>Mapping!AI$2*Valeurs!R810/(SUMPRODUCT(Mapping!$S$2:$AL$2,Valeurs!$B810:$U810))</f>
        <v>7.8422640733398857E-2</v>
      </c>
      <c r="S810">
        <f>Mapping!AJ$2*Valeurs!S810/(SUMPRODUCT(Mapping!$S$2:$AL$2,Valeurs!$B810:$U810))</f>
        <v>3.285485266888425E-2</v>
      </c>
      <c r="T810">
        <f>Mapping!AK$2*Valeurs!T810/(SUMPRODUCT(Mapping!$S$2:$AL$2,Valeurs!$B810:$U810))</f>
        <v>3.5926621233153579E-2</v>
      </c>
      <c r="U810">
        <f>Mapping!AL$2*Valeurs!U810/(SUMPRODUCT(Mapping!$S$2:$AL$2,Valeurs!$B810:$U810))</f>
        <v>4.9156013819502568E-2</v>
      </c>
      <c r="V810">
        <f>SUMPRODUCT(B810:U810,Rendements!B810:U810)</f>
        <v>8.1918502490628646E-3</v>
      </c>
      <c r="W810">
        <f t="shared" si="12"/>
        <v>1.3926434048501217</v>
      </c>
    </row>
    <row r="811" spans="1:23" x14ac:dyDescent="0.25">
      <c r="A811" s="1" t="s">
        <v>830</v>
      </c>
      <c r="B811">
        <f>Mapping!S$2*Valeurs!B811/(SUMPRODUCT(Mapping!$S$2:$AL$2,Valeurs!$B811:$U811))</f>
        <v>4.7749658117378517E-2</v>
      </c>
      <c r="C811">
        <f>Mapping!T$2*Valeurs!C811/(SUMPRODUCT(Mapping!$S$2:$AL$2,Valeurs!$B811:$U811))</f>
        <v>4.7066510504040301E-2</v>
      </c>
      <c r="D811">
        <f>Mapping!U$2*Valeurs!D811/(SUMPRODUCT(Mapping!$S$2:$AL$2,Valeurs!$B811:$U811))</f>
        <v>3.003670925606873E-2</v>
      </c>
      <c r="E811">
        <f>Mapping!V$2*Valeurs!E811/(SUMPRODUCT(Mapping!$S$2:$AL$2,Valeurs!$B811:$U811))</f>
        <v>4.0233592153982985E-2</v>
      </c>
      <c r="F811">
        <f>Mapping!W$2*Valeurs!F811/(SUMPRODUCT(Mapping!$S$2:$AL$2,Valeurs!$B811:$U811))</f>
        <v>4.6238843811973497E-2</v>
      </c>
      <c r="G811">
        <f>Mapping!X$2*Valeurs!G811/(SUMPRODUCT(Mapping!$S$2:$AL$2,Valeurs!$B811:$U811))</f>
        <v>5.3714046262525079E-2</v>
      </c>
      <c r="H811">
        <f>Mapping!Y$2*Valeurs!H811/(SUMPRODUCT(Mapping!$S$2:$AL$2,Valeurs!$B811:$U811))</f>
        <v>5.9909609693479624E-2</v>
      </c>
      <c r="I811">
        <f>Mapping!Z$2*Valeurs!I811/(SUMPRODUCT(Mapping!$S$2:$AL$2,Valeurs!$B811:$U811))</f>
        <v>5.8146244570541787E-2</v>
      </c>
      <c r="J811">
        <f>Mapping!AA$2*Valeurs!J811/(SUMPRODUCT(Mapping!$S$2:$AL$2,Valeurs!$B811:$U811))</f>
        <v>4.7463656799716309E-3</v>
      </c>
      <c r="K811">
        <f>Mapping!AB$2*Valeurs!K811/(SUMPRODUCT(Mapping!$S$2:$AL$2,Valeurs!$B811:$U811))</f>
        <v>3.5207598582022777E-2</v>
      </c>
      <c r="L811">
        <f>Mapping!AC$2*Valeurs!L811/(SUMPRODUCT(Mapping!$S$2:$AL$2,Valeurs!$B811:$U811))</f>
        <v>0.13324013206548985</v>
      </c>
      <c r="M811">
        <f>Mapping!AD$2*Valeurs!M811/(SUMPRODUCT(Mapping!$S$2:$AL$2,Valeurs!$B811:$U811))</f>
        <v>5.7113618865534864E-2</v>
      </c>
      <c r="N811">
        <f>Mapping!AE$2*Valeurs!N811/(SUMPRODUCT(Mapping!$S$2:$AL$2,Valeurs!$B811:$U811))</f>
        <v>5.342450065217428E-2</v>
      </c>
      <c r="O811">
        <f>Mapping!AF$2*Valeurs!O811/(SUMPRODUCT(Mapping!$S$2:$AL$2,Valeurs!$B811:$U811))</f>
        <v>2.7849037797727749E-2</v>
      </c>
      <c r="P811">
        <f>Mapping!AG$2*Valeurs!P811/(SUMPRODUCT(Mapping!$S$2:$AL$2,Valeurs!$B811:$U811))</f>
        <v>7.9490845149976286E-2</v>
      </c>
      <c r="Q811">
        <f>Mapping!AH$2*Valeurs!Q811/(SUMPRODUCT(Mapping!$S$2:$AL$2,Valeurs!$B811:$U811))</f>
        <v>3.1174007862971725E-2</v>
      </c>
      <c r="R811">
        <f>Mapping!AI$2*Valeurs!R811/(SUMPRODUCT(Mapping!$S$2:$AL$2,Valeurs!$B811:$U811))</f>
        <v>7.6731848012359508E-2</v>
      </c>
      <c r="S811">
        <f>Mapping!AJ$2*Valeurs!S811/(SUMPRODUCT(Mapping!$S$2:$AL$2,Valeurs!$B811:$U811))</f>
        <v>3.2237116223350903E-2</v>
      </c>
      <c r="T811">
        <f>Mapping!AK$2*Valeurs!T811/(SUMPRODUCT(Mapping!$S$2:$AL$2,Valeurs!$B811:$U811))</f>
        <v>3.5975919018591512E-2</v>
      </c>
      <c r="U811">
        <f>Mapping!AL$2*Valeurs!U811/(SUMPRODUCT(Mapping!$S$2:$AL$2,Valeurs!$B811:$U811))</f>
        <v>4.9713795719838375E-2</v>
      </c>
      <c r="V811">
        <f>SUMPRODUCT(B811:U811,Rendements!B811:U811)</f>
        <v>-1.2503863150917075E-3</v>
      </c>
      <c r="W811">
        <f t="shared" si="12"/>
        <v>1.3909020625948945</v>
      </c>
    </row>
    <row r="812" spans="1:23" x14ac:dyDescent="0.25">
      <c r="A812" s="1" t="s">
        <v>831</v>
      </c>
      <c r="B812">
        <f>Mapping!S$2*Valeurs!B812/(SUMPRODUCT(Mapping!$S$2:$AL$2,Valeurs!$B812:$U812))</f>
        <v>4.7136480742948419E-2</v>
      </c>
      <c r="C812">
        <f>Mapping!T$2*Valeurs!C812/(SUMPRODUCT(Mapping!$S$2:$AL$2,Valeurs!$B812:$U812))</f>
        <v>4.7286415642026375E-2</v>
      </c>
      <c r="D812">
        <f>Mapping!U$2*Valeurs!D812/(SUMPRODUCT(Mapping!$S$2:$AL$2,Valeurs!$B812:$U812))</f>
        <v>2.9608934620501577E-2</v>
      </c>
      <c r="E812">
        <f>Mapping!V$2*Valeurs!E812/(SUMPRODUCT(Mapping!$S$2:$AL$2,Valeurs!$B812:$U812))</f>
        <v>4.0205680231110111E-2</v>
      </c>
      <c r="F812">
        <f>Mapping!W$2*Valeurs!F812/(SUMPRODUCT(Mapping!$S$2:$AL$2,Valeurs!$B812:$U812))</f>
        <v>4.5473030774658821E-2</v>
      </c>
      <c r="G812">
        <f>Mapping!X$2*Valeurs!G812/(SUMPRODUCT(Mapping!$S$2:$AL$2,Valeurs!$B812:$U812))</f>
        <v>5.36748658370826E-2</v>
      </c>
      <c r="H812">
        <f>Mapping!Y$2*Valeurs!H812/(SUMPRODUCT(Mapping!$S$2:$AL$2,Valeurs!$B812:$U812))</f>
        <v>5.9778102060471794E-2</v>
      </c>
      <c r="I812">
        <f>Mapping!Z$2*Valeurs!I812/(SUMPRODUCT(Mapping!$S$2:$AL$2,Valeurs!$B812:$U812))</f>
        <v>5.8507549480079843E-2</v>
      </c>
      <c r="J812">
        <f>Mapping!AA$2*Valeurs!J812/(SUMPRODUCT(Mapping!$S$2:$AL$2,Valeurs!$B812:$U812))</f>
        <v>4.7219183426387441E-3</v>
      </c>
      <c r="K812">
        <f>Mapping!AB$2*Valeurs!K812/(SUMPRODUCT(Mapping!$S$2:$AL$2,Valeurs!$B812:$U812))</f>
        <v>3.5427076498713364E-2</v>
      </c>
      <c r="L812">
        <f>Mapping!AC$2*Valeurs!L812/(SUMPRODUCT(Mapping!$S$2:$AL$2,Valeurs!$B812:$U812))</f>
        <v>0.13424685032116518</v>
      </c>
      <c r="M812">
        <f>Mapping!AD$2*Valeurs!M812/(SUMPRODUCT(Mapping!$S$2:$AL$2,Valeurs!$B812:$U812))</f>
        <v>5.7347842488463703E-2</v>
      </c>
      <c r="N812">
        <f>Mapping!AE$2*Valeurs!N812/(SUMPRODUCT(Mapping!$S$2:$AL$2,Valeurs!$B812:$U812))</f>
        <v>5.4092477913210951E-2</v>
      </c>
      <c r="O812">
        <f>Mapping!AF$2*Valeurs!O812/(SUMPRODUCT(Mapping!$S$2:$AL$2,Valeurs!$B812:$U812))</f>
        <v>2.8014131833647309E-2</v>
      </c>
      <c r="P812">
        <f>Mapping!AG$2*Valeurs!P812/(SUMPRODUCT(Mapping!$S$2:$AL$2,Valeurs!$B812:$U812))</f>
        <v>7.9928127270663132E-2</v>
      </c>
      <c r="Q812">
        <f>Mapping!AH$2*Valeurs!Q812/(SUMPRODUCT(Mapping!$S$2:$AL$2,Valeurs!$B812:$U812))</f>
        <v>3.1334042916819682E-2</v>
      </c>
      <c r="R812">
        <f>Mapping!AI$2*Valeurs!R812/(SUMPRODUCT(Mapping!$S$2:$AL$2,Valeurs!$B812:$U812))</f>
        <v>7.5740620036077524E-2</v>
      </c>
      <c r="S812">
        <f>Mapping!AJ$2*Valeurs!S812/(SUMPRODUCT(Mapping!$S$2:$AL$2,Valeurs!$B812:$U812))</f>
        <v>3.1852251663704277E-2</v>
      </c>
      <c r="T812">
        <f>Mapping!AK$2*Valeurs!T812/(SUMPRODUCT(Mapping!$S$2:$AL$2,Valeurs!$B812:$U812))</f>
        <v>3.5805898185611827E-2</v>
      </c>
      <c r="U812">
        <f>Mapping!AL$2*Valeurs!U812/(SUMPRODUCT(Mapping!$S$2:$AL$2,Valeurs!$B812:$U812))</f>
        <v>4.9817703140404693E-2</v>
      </c>
      <c r="V812">
        <f>SUMPRODUCT(B812:U812,Rendements!B812:U812)</f>
        <v>-1.0881843002016674E-3</v>
      </c>
      <c r="W812">
        <f t="shared" si="12"/>
        <v>1.3893885048072607</v>
      </c>
    </row>
    <row r="813" spans="1:23" x14ac:dyDescent="0.25">
      <c r="A813" s="1" t="s">
        <v>832</v>
      </c>
      <c r="B813">
        <f>Mapping!S$2*Valeurs!B813/(SUMPRODUCT(Mapping!$S$2:$AL$2,Valeurs!$B813:$U813))</f>
        <v>4.7136480742948419E-2</v>
      </c>
      <c r="C813">
        <f>Mapping!T$2*Valeurs!C813/(SUMPRODUCT(Mapping!$S$2:$AL$2,Valeurs!$B813:$U813))</f>
        <v>4.7286415642026375E-2</v>
      </c>
      <c r="D813">
        <f>Mapping!U$2*Valeurs!D813/(SUMPRODUCT(Mapping!$S$2:$AL$2,Valeurs!$B813:$U813))</f>
        <v>2.9608934620501577E-2</v>
      </c>
      <c r="E813">
        <f>Mapping!V$2*Valeurs!E813/(SUMPRODUCT(Mapping!$S$2:$AL$2,Valeurs!$B813:$U813))</f>
        <v>4.0205680231110111E-2</v>
      </c>
      <c r="F813">
        <f>Mapping!W$2*Valeurs!F813/(SUMPRODUCT(Mapping!$S$2:$AL$2,Valeurs!$B813:$U813))</f>
        <v>4.5473030774658821E-2</v>
      </c>
      <c r="G813">
        <f>Mapping!X$2*Valeurs!G813/(SUMPRODUCT(Mapping!$S$2:$AL$2,Valeurs!$B813:$U813))</f>
        <v>5.36748658370826E-2</v>
      </c>
      <c r="H813">
        <f>Mapping!Y$2*Valeurs!H813/(SUMPRODUCT(Mapping!$S$2:$AL$2,Valeurs!$B813:$U813))</f>
        <v>5.9778102060471794E-2</v>
      </c>
      <c r="I813">
        <f>Mapping!Z$2*Valeurs!I813/(SUMPRODUCT(Mapping!$S$2:$AL$2,Valeurs!$B813:$U813))</f>
        <v>5.8507549480079843E-2</v>
      </c>
      <c r="J813">
        <f>Mapping!AA$2*Valeurs!J813/(SUMPRODUCT(Mapping!$S$2:$AL$2,Valeurs!$B813:$U813))</f>
        <v>4.7219183426387441E-3</v>
      </c>
      <c r="K813">
        <f>Mapping!AB$2*Valeurs!K813/(SUMPRODUCT(Mapping!$S$2:$AL$2,Valeurs!$B813:$U813))</f>
        <v>3.5427076498713364E-2</v>
      </c>
      <c r="L813">
        <f>Mapping!AC$2*Valeurs!L813/(SUMPRODUCT(Mapping!$S$2:$AL$2,Valeurs!$B813:$U813))</f>
        <v>0.13424685032116518</v>
      </c>
      <c r="M813">
        <f>Mapping!AD$2*Valeurs!M813/(SUMPRODUCT(Mapping!$S$2:$AL$2,Valeurs!$B813:$U813))</f>
        <v>5.7347842488463703E-2</v>
      </c>
      <c r="N813">
        <f>Mapping!AE$2*Valeurs!N813/(SUMPRODUCT(Mapping!$S$2:$AL$2,Valeurs!$B813:$U813))</f>
        <v>5.4092477913210951E-2</v>
      </c>
      <c r="O813">
        <f>Mapping!AF$2*Valeurs!O813/(SUMPRODUCT(Mapping!$S$2:$AL$2,Valeurs!$B813:$U813))</f>
        <v>2.8014131833647309E-2</v>
      </c>
      <c r="P813">
        <f>Mapping!AG$2*Valeurs!P813/(SUMPRODUCT(Mapping!$S$2:$AL$2,Valeurs!$B813:$U813))</f>
        <v>7.9928127270663132E-2</v>
      </c>
      <c r="Q813">
        <f>Mapping!AH$2*Valeurs!Q813/(SUMPRODUCT(Mapping!$S$2:$AL$2,Valeurs!$B813:$U813))</f>
        <v>3.1334042916819682E-2</v>
      </c>
      <c r="R813">
        <f>Mapping!AI$2*Valeurs!R813/(SUMPRODUCT(Mapping!$S$2:$AL$2,Valeurs!$B813:$U813))</f>
        <v>7.5740620036077524E-2</v>
      </c>
      <c r="S813">
        <f>Mapping!AJ$2*Valeurs!S813/(SUMPRODUCT(Mapping!$S$2:$AL$2,Valeurs!$B813:$U813))</f>
        <v>3.1852251663704277E-2</v>
      </c>
      <c r="T813">
        <f>Mapping!AK$2*Valeurs!T813/(SUMPRODUCT(Mapping!$S$2:$AL$2,Valeurs!$B813:$U813))</f>
        <v>3.5805898185611827E-2</v>
      </c>
      <c r="U813">
        <f>Mapping!AL$2*Valeurs!U813/(SUMPRODUCT(Mapping!$S$2:$AL$2,Valeurs!$B813:$U813))</f>
        <v>4.9817703140404693E-2</v>
      </c>
      <c r="V813">
        <f>SUMPRODUCT(B813:U813,Rendements!B813:U813)</f>
        <v>0</v>
      </c>
      <c r="W813">
        <f t="shared" si="12"/>
        <v>1.3893885048072607</v>
      </c>
    </row>
    <row r="814" spans="1:23" x14ac:dyDescent="0.25">
      <c r="A814" s="1" t="s">
        <v>833</v>
      </c>
      <c r="B814">
        <f>Mapping!S$2*Valeurs!B814/(SUMPRODUCT(Mapping!$S$2:$AL$2,Valeurs!$B814:$U814))</f>
        <v>4.7136480742948419E-2</v>
      </c>
      <c r="C814">
        <f>Mapping!T$2*Valeurs!C814/(SUMPRODUCT(Mapping!$S$2:$AL$2,Valeurs!$B814:$U814))</f>
        <v>4.7286415642026375E-2</v>
      </c>
      <c r="D814">
        <f>Mapping!U$2*Valeurs!D814/(SUMPRODUCT(Mapping!$S$2:$AL$2,Valeurs!$B814:$U814))</f>
        <v>2.9608934620501577E-2</v>
      </c>
      <c r="E814">
        <f>Mapping!V$2*Valeurs!E814/(SUMPRODUCT(Mapping!$S$2:$AL$2,Valeurs!$B814:$U814))</f>
        <v>4.0205680231110111E-2</v>
      </c>
      <c r="F814">
        <f>Mapping!W$2*Valeurs!F814/(SUMPRODUCT(Mapping!$S$2:$AL$2,Valeurs!$B814:$U814))</f>
        <v>4.5473030774658821E-2</v>
      </c>
      <c r="G814">
        <f>Mapping!X$2*Valeurs!G814/(SUMPRODUCT(Mapping!$S$2:$AL$2,Valeurs!$B814:$U814))</f>
        <v>5.36748658370826E-2</v>
      </c>
      <c r="H814">
        <f>Mapping!Y$2*Valeurs!H814/(SUMPRODUCT(Mapping!$S$2:$AL$2,Valeurs!$B814:$U814))</f>
        <v>5.9778102060471794E-2</v>
      </c>
      <c r="I814">
        <f>Mapping!Z$2*Valeurs!I814/(SUMPRODUCT(Mapping!$S$2:$AL$2,Valeurs!$B814:$U814))</f>
        <v>5.8507549480079843E-2</v>
      </c>
      <c r="J814">
        <f>Mapping!AA$2*Valeurs!J814/(SUMPRODUCT(Mapping!$S$2:$AL$2,Valeurs!$B814:$U814))</f>
        <v>4.7219183426387441E-3</v>
      </c>
      <c r="K814">
        <f>Mapping!AB$2*Valeurs!K814/(SUMPRODUCT(Mapping!$S$2:$AL$2,Valeurs!$B814:$U814))</f>
        <v>3.5427076498713364E-2</v>
      </c>
      <c r="L814">
        <f>Mapping!AC$2*Valeurs!L814/(SUMPRODUCT(Mapping!$S$2:$AL$2,Valeurs!$B814:$U814))</f>
        <v>0.13424685032116518</v>
      </c>
      <c r="M814">
        <f>Mapping!AD$2*Valeurs!M814/(SUMPRODUCT(Mapping!$S$2:$AL$2,Valeurs!$B814:$U814))</f>
        <v>5.7347842488463703E-2</v>
      </c>
      <c r="N814">
        <f>Mapping!AE$2*Valeurs!N814/(SUMPRODUCT(Mapping!$S$2:$AL$2,Valeurs!$B814:$U814))</f>
        <v>5.4092477913210951E-2</v>
      </c>
      <c r="O814">
        <f>Mapping!AF$2*Valeurs!O814/(SUMPRODUCT(Mapping!$S$2:$AL$2,Valeurs!$B814:$U814))</f>
        <v>2.8014131833647309E-2</v>
      </c>
      <c r="P814">
        <f>Mapping!AG$2*Valeurs!P814/(SUMPRODUCT(Mapping!$S$2:$AL$2,Valeurs!$B814:$U814))</f>
        <v>7.9928127270663132E-2</v>
      </c>
      <c r="Q814">
        <f>Mapping!AH$2*Valeurs!Q814/(SUMPRODUCT(Mapping!$S$2:$AL$2,Valeurs!$B814:$U814))</f>
        <v>3.1334042916819682E-2</v>
      </c>
      <c r="R814">
        <f>Mapping!AI$2*Valeurs!R814/(SUMPRODUCT(Mapping!$S$2:$AL$2,Valeurs!$B814:$U814))</f>
        <v>7.5740620036077524E-2</v>
      </c>
      <c r="S814">
        <f>Mapping!AJ$2*Valeurs!S814/(SUMPRODUCT(Mapping!$S$2:$AL$2,Valeurs!$B814:$U814))</f>
        <v>3.1852251663704277E-2</v>
      </c>
      <c r="T814">
        <f>Mapping!AK$2*Valeurs!T814/(SUMPRODUCT(Mapping!$S$2:$AL$2,Valeurs!$B814:$U814))</f>
        <v>3.5805898185611827E-2</v>
      </c>
      <c r="U814">
        <f>Mapping!AL$2*Valeurs!U814/(SUMPRODUCT(Mapping!$S$2:$AL$2,Valeurs!$B814:$U814))</f>
        <v>4.9817703140404693E-2</v>
      </c>
      <c r="V814">
        <f>SUMPRODUCT(B814:U814,Rendements!B814:U814)</f>
        <v>0</v>
      </c>
      <c r="W814">
        <f t="shared" si="12"/>
        <v>1.3893885048072607</v>
      </c>
    </row>
    <row r="815" spans="1:23" x14ac:dyDescent="0.25">
      <c r="A815" s="1" t="s">
        <v>834</v>
      </c>
      <c r="B815">
        <f>Mapping!S$2*Valeurs!B815/(SUMPRODUCT(Mapping!$S$2:$AL$2,Valeurs!$B815:$U815))</f>
        <v>4.5367829332401875E-2</v>
      </c>
      <c r="C815">
        <f>Mapping!T$2*Valeurs!C815/(SUMPRODUCT(Mapping!$S$2:$AL$2,Valeurs!$B815:$U815))</f>
        <v>4.7403069760342614E-2</v>
      </c>
      <c r="D815">
        <f>Mapping!U$2*Valeurs!D815/(SUMPRODUCT(Mapping!$S$2:$AL$2,Valeurs!$B815:$U815))</f>
        <v>2.9861207469921613E-2</v>
      </c>
      <c r="E815">
        <f>Mapping!V$2*Valeurs!E815/(SUMPRODUCT(Mapping!$S$2:$AL$2,Valeurs!$B815:$U815))</f>
        <v>3.990767925013803E-2</v>
      </c>
      <c r="F815">
        <f>Mapping!W$2*Valeurs!F815/(SUMPRODUCT(Mapping!$S$2:$AL$2,Valeurs!$B815:$U815))</f>
        <v>4.5593206999813965E-2</v>
      </c>
      <c r="G815">
        <f>Mapping!X$2*Valeurs!G815/(SUMPRODUCT(Mapping!$S$2:$AL$2,Valeurs!$B815:$U815))</f>
        <v>5.3764232589782225E-2</v>
      </c>
      <c r="H815">
        <f>Mapping!Y$2*Valeurs!H815/(SUMPRODUCT(Mapping!$S$2:$AL$2,Valeurs!$B815:$U815))</f>
        <v>6.0316622295656118E-2</v>
      </c>
      <c r="I815">
        <f>Mapping!Z$2*Valeurs!I815/(SUMPRODUCT(Mapping!$S$2:$AL$2,Valeurs!$B815:$U815))</f>
        <v>5.8909459215315992E-2</v>
      </c>
      <c r="J815">
        <f>Mapping!AA$2*Valeurs!J815/(SUMPRODUCT(Mapping!$S$2:$AL$2,Valeurs!$B815:$U815))</f>
        <v>4.7304130235144605E-3</v>
      </c>
      <c r="K815">
        <f>Mapping!AB$2*Valeurs!K815/(SUMPRODUCT(Mapping!$S$2:$AL$2,Valeurs!$B815:$U815))</f>
        <v>3.5343101188342191E-2</v>
      </c>
      <c r="L815">
        <f>Mapping!AC$2*Valeurs!L815/(SUMPRODUCT(Mapping!$S$2:$AL$2,Valeurs!$B815:$U815))</f>
        <v>0.13140533480178263</v>
      </c>
      <c r="M815">
        <f>Mapping!AD$2*Valeurs!M815/(SUMPRODUCT(Mapping!$S$2:$AL$2,Valeurs!$B815:$U815))</f>
        <v>5.7299689482372455E-2</v>
      </c>
      <c r="N815">
        <f>Mapping!AE$2*Valeurs!N815/(SUMPRODUCT(Mapping!$S$2:$AL$2,Valeurs!$B815:$U815))</f>
        <v>5.3592884363284118E-2</v>
      </c>
      <c r="O815">
        <f>Mapping!AF$2*Valeurs!O815/(SUMPRODUCT(Mapping!$S$2:$AL$2,Valeurs!$B815:$U815))</f>
        <v>2.7296479387810782E-2</v>
      </c>
      <c r="P815">
        <f>Mapping!AG$2*Valeurs!P815/(SUMPRODUCT(Mapping!$S$2:$AL$2,Valeurs!$B815:$U815))</f>
        <v>7.9812324575272695E-2</v>
      </c>
      <c r="Q815">
        <f>Mapping!AH$2*Valeurs!Q815/(SUMPRODUCT(Mapping!$S$2:$AL$2,Valeurs!$B815:$U815))</f>
        <v>3.1515374360062867E-2</v>
      </c>
      <c r="R815">
        <f>Mapping!AI$2*Valeurs!R815/(SUMPRODUCT(Mapping!$S$2:$AL$2,Valeurs!$B815:$U815))</f>
        <v>7.8110571236963217E-2</v>
      </c>
      <c r="S815">
        <f>Mapping!AJ$2*Valeurs!S815/(SUMPRODUCT(Mapping!$S$2:$AL$2,Valeurs!$B815:$U815))</f>
        <v>3.3068062863022836E-2</v>
      </c>
      <c r="T815">
        <f>Mapping!AK$2*Valeurs!T815/(SUMPRODUCT(Mapping!$S$2:$AL$2,Valeurs!$B815:$U815))</f>
        <v>3.5876176474811679E-2</v>
      </c>
      <c r="U815">
        <f>Mapping!AL$2*Valeurs!U815/(SUMPRODUCT(Mapping!$S$2:$AL$2,Valeurs!$B815:$U815))</f>
        <v>5.0826281329387671E-2</v>
      </c>
      <c r="V815">
        <f>SUMPRODUCT(B815:U815,Rendements!B815:U815)</f>
        <v>-5.4506749947565974E-3</v>
      </c>
      <c r="W815">
        <f t="shared" si="12"/>
        <v>1.3818153996261056</v>
      </c>
    </row>
    <row r="816" spans="1:23" x14ac:dyDescent="0.25">
      <c r="A816" s="1" t="s">
        <v>835</v>
      </c>
      <c r="B816">
        <f>Mapping!S$2*Valeurs!B816/(SUMPRODUCT(Mapping!$S$2:$AL$2,Valeurs!$B816:$U816))</f>
        <v>4.5296794072933688E-2</v>
      </c>
      <c r="C816">
        <f>Mapping!T$2*Valeurs!C816/(SUMPRODUCT(Mapping!$S$2:$AL$2,Valeurs!$B816:$U816))</f>
        <v>4.8452067742359224E-2</v>
      </c>
      <c r="D816">
        <f>Mapping!U$2*Valeurs!D816/(SUMPRODUCT(Mapping!$S$2:$AL$2,Valeurs!$B816:$U816))</f>
        <v>3.0535044032562752E-2</v>
      </c>
      <c r="E816">
        <f>Mapping!V$2*Valeurs!E816/(SUMPRODUCT(Mapping!$S$2:$AL$2,Valeurs!$B816:$U816))</f>
        <v>4.062037318894629E-2</v>
      </c>
      <c r="F816">
        <f>Mapping!W$2*Valeurs!F816/(SUMPRODUCT(Mapping!$S$2:$AL$2,Valeurs!$B816:$U816))</f>
        <v>4.6155326860661886E-2</v>
      </c>
      <c r="G816">
        <f>Mapping!X$2*Valeurs!G816/(SUMPRODUCT(Mapping!$S$2:$AL$2,Valeurs!$B816:$U816))</f>
        <v>5.4600973392138923E-2</v>
      </c>
      <c r="H816">
        <f>Mapping!Y$2*Valeurs!H816/(SUMPRODUCT(Mapping!$S$2:$AL$2,Valeurs!$B816:$U816))</f>
        <v>6.0299819701333801E-2</v>
      </c>
      <c r="I816">
        <f>Mapping!Z$2*Valeurs!I816/(SUMPRODUCT(Mapping!$S$2:$AL$2,Valeurs!$B816:$U816))</f>
        <v>5.9991007726657102E-2</v>
      </c>
      <c r="J816">
        <f>Mapping!AA$2*Valeurs!J816/(SUMPRODUCT(Mapping!$S$2:$AL$2,Valeurs!$B816:$U816))</f>
        <v>4.8292845238951587E-3</v>
      </c>
      <c r="K816">
        <f>Mapping!AB$2*Valeurs!K816/(SUMPRODUCT(Mapping!$S$2:$AL$2,Valeurs!$B816:$U816))</f>
        <v>3.6102207553159182E-2</v>
      </c>
      <c r="L816">
        <f>Mapping!AC$2*Valeurs!L816/(SUMPRODUCT(Mapping!$S$2:$AL$2,Valeurs!$B816:$U816))</f>
        <v>0.12924011421011675</v>
      </c>
      <c r="M816">
        <f>Mapping!AD$2*Valeurs!M816/(SUMPRODUCT(Mapping!$S$2:$AL$2,Valeurs!$B816:$U816))</f>
        <v>5.7439120582703909E-2</v>
      </c>
      <c r="N816">
        <f>Mapping!AE$2*Valeurs!N816/(SUMPRODUCT(Mapping!$S$2:$AL$2,Valeurs!$B816:$U816))</f>
        <v>5.4323779379387462E-2</v>
      </c>
      <c r="O816">
        <f>Mapping!AF$2*Valeurs!O816/(SUMPRODUCT(Mapping!$S$2:$AL$2,Valeurs!$B816:$U816))</f>
        <v>2.786780208824851E-2</v>
      </c>
      <c r="P816">
        <f>Mapping!AG$2*Valeurs!P816/(SUMPRODUCT(Mapping!$S$2:$AL$2,Valeurs!$B816:$U816))</f>
        <v>7.9259332530989227E-2</v>
      </c>
      <c r="Q816">
        <f>Mapping!AH$2*Valeurs!Q816/(SUMPRODUCT(Mapping!$S$2:$AL$2,Valeurs!$B816:$U816))</f>
        <v>3.1945178247725643E-2</v>
      </c>
      <c r="R816">
        <f>Mapping!AI$2*Valeurs!R816/(SUMPRODUCT(Mapping!$S$2:$AL$2,Valeurs!$B816:$U816))</f>
        <v>7.2396328831194734E-2</v>
      </c>
      <c r="S816">
        <f>Mapping!AJ$2*Valeurs!S816/(SUMPRODUCT(Mapping!$S$2:$AL$2,Valeurs!$B816:$U816))</f>
        <v>3.3519042179137676E-2</v>
      </c>
      <c r="T816">
        <f>Mapping!AK$2*Valeurs!T816/(SUMPRODUCT(Mapping!$S$2:$AL$2,Valeurs!$B816:$U816))</f>
        <v>3.5548078131332497E-2</v>
      </c>
      <c r="U816">
        <f>Mapping!AL$2*Valeurs!U816/(SUMPRODUCT(Mapping!$S$2:$AL$2,Valeurs!$B816:$U816))</f>
        <v>5.1578325024515634E-2</v>
      </c>
      <c r="V816">
        <f>SUMPRODUCT(B816:U816,Rendements!B816:U816)</f>
        <v>-1.284731406471442E-2</v>
      </c>
      <c r="W816">
        <f t="shared" si="12"/>
        <v>1.3640627832076502</v>
      </c>
    </row>
    <row r="817" spans="1:23" x14ac:dyDescent="0.25">
      <c r="A817" s="1" t="s">
        <v>836</v>
      </c>
      <c r="B817">
        <f>Mapping!S$2*Valeurs!B817/(SUMPRODUCT(Mapping!$S$2:$AL$2,Valeurs!$B817:$U817))</f>
        <v>4.5933482395536199E-2</v>
      </c>
      <c r="C817">
        <f>Mapping!T$2*Valeurs!C817/(SUMPRODUCT(Mapping!$S$2:$AL$2,Valeurs!$B817:$U817))</f>
        <v>4.8357935825793695E-2</v>
      </c>
      <c r="D817">
        <f>Mapping!U$2*Valeurs!D817/(SUMPRODUCT(Mapping!$S$2:$AL$2,Valeurs!$B817:$U817))</f>
        <v>2.9911065051744651E-2</v>
      </c>
      <c r="E817">
        <f>Mapping!V$2*Valeurs!E817/(SUMPRODUCT(Mapping!$S$2:$AL$2,Valeurs!$B817:$U817))</f>
        <v>4.0770641706086401E-2</v>
      </c>
      <c r="F817">
        <f>Mapping!W$2*Valeurs!F817/(SUMPRODUCT(Mapping!$S$2:$AL$2,Valeurs!$B817:$U817))</f>
        <v>4.5207413746522949E-2</v>
      </c>
      <c r="G817">
        <f>Mapping!X$2*Valeurs!G817/(SUMPRODUCT(Mapping!$S$2:$AL$2,Valeurs!$B817:$U817))</f>
        <v>5.4685465280260914E-2</v>
      </c>
      <c r="H817">
        <f>Mapping!Y$2*Valeurs!H817/(SUMPRODUCT(Mapping!$S$2:$AL$2,Valeurs!$B817:$U817))</f>
        <v>6.0445630873839043E-2</v>
      </c>
      <c r="I817">
        <f>Mapping!Z$2*Valeurs!I817/(SUMPRODUCT(Mapping!$S$2:$AL$2,Valeurs!$B817:$U817))</f>
        <v>5.9804102806765666E-2</v>
      </c>
      <c r="J817">
        <f>Mapping!AA$2*Valeurs!J817/(SUMPRODUCT(Mapping!$S$2:$AL$2,Valeurs!$B817:$U817))</f>
        <v>4.8321905457056466E-3</v>
      </c>
      <c r="K817">
        <f>Mapping!AB$2*Valeurs!K817/(SUMPRODUCT(Mapping!$S$2:$AL$2,Valeurs!$B817:$U817))</f>
        <v>3.6209278652671935E-2</v>
      </c>
      <c r="L817">
        <f>Mapping!AC$2*Valeurs!L817/(SUMPRODUCT(Mapping!$S$2:$AL$2,Valeurs!$B817:$U817))</f>
        <v>0.13036728360361535</v>
      </c>
      <c r="M817">
        <f>Mapping!AD$2*Valeurs!M817/(SUMPRODUCT(Mapping!$S$2:$AL$2,Valeurs!$B817:$U817))</f>
        <v>5.6933988030532824E-2</v>
      </c>
      <c r="N817">
        <f>Mapping!AE$2*Valeurs!N817/(SUMPRODUCT(Mapping!$S$2:$AL$2,Valeurs!$B817:$U817))</f>
        <v>5.4270665288540722E-2</v>
      </c>
      <c r="O817">
        <f>Mapping!AF$2*Valeurs!O817/(SUMPRODUCT(Mapping!$S$2:$AL$2,Valeurs!$B817:$U817))</f>
        <v>2.794396262492611E-2</v>
      </c>
      <c r="P817">
        <f>Mapping!AG$2*Valeurs!P817/(SUMPRODUCT(Mapping!$S$2:$AL$2,Valeurs!$B817:$U817))</f>
        <v>7.9767502638318555E-2</v>
      </c>
      <c r="Q817">
        <f>Mapping!AH$2*Valeurs!Q817/(SUMPRODUCT(Mapping!$S$2:$AL$2,Valeurs!$B817:$U817))</f>
        <v>3.1661660282915581E-2</v>
      </c>
      <c r="R817">
        <f>Mapping!AI$2*Valeurs!R817/(SUMPRODUCT(Mapping!$S$2:$AL$2,Valeurs!$B817:$U817))</f>
        <v>7.1518667359849769E-2</v>
      </c>
      <c r="S817">
        <f>Mapping!AJ$2*Valeurs!S817/(SUMPRODUCT(Mapping!$S$2:$AL$2,Valeurs!$B817:$U817))</f>
        <v>3.4530795382028585E-2</v>
      </c>
      <c r="T817">
        <f>Mapping!AK$2*Valeurs!T817/(SUMPRODUCT(Mapping!$S$2:$AL$2,Valeurs!$B817:$U817))</f>
        <v>3.5990941152287147E-2</v>
      </c>
      <c r="U817">
        <f>Mapping!AL$2*Valeurs!U817/(SUMPRODUCT(Mapping!$S$2:$AL$2,Valeurs!$B817:$U817))</f>
        <v>5.0857326752058306E-2</v>
      </c>
      <c r="V817">
        <f>SUMPRODUCT(B817:U817,Rendements!B817:U817)</f>
        <v>1.0991804808302985E-3</v>
      </c>
      <c r="W817">
        <f t="shared" si="12"/>
        <v>1.3655621343935791</v>
      </c>
    </row>
    <row r="818" spans="1:23" x14ac:dyDescent="0.25">
      <c r="A818" s="1" t="s">
        <v>837</v>
      </c>
      <c r="B818">
        <f>Mapping!S$2*Valeurs!B818/(SUMPRODUCT(Mapping!$S$2:$AL$2,Valeurs!$B818:$U818))</f>
        <v>4.6944129650398715E-2</v>
      </c>
      <c r="C818">
        <f>Mapping!T$2*Valeurs!C818/(SUMPRODUCT(Mapping!$S$2:$AL$2,Valeurs!$B818:$U818))</f>
        <v>4.7570520260688247E-2</v>
      </c>
      <c r="D818">
        <f>Mapping!U$2*Valeurs!D818/(SUMPRODUCT(Mapping!$S$2:$AL$2,Valeurs!$B818:$U818))</f>
        <v>3.0497002898169402E-2</v>
      </c>
      <c r="E818">
        <f>Mapping!V$2*Valeurs!E818/(SUMPRODUCT(Mapping!$S$2:$AL$2,Valeurs!$B818:$U818))</f>
        <v>4.1236126683692739E-2</v>
      </c>
      <c r="F818">
        <f>Mapping!W$2*Valeurs!F818/(SUMPRODUCT(Mapping!$S$2:$AL$2,Valeurs!$B818:$U818))</f>
        <v>4.5313224148893466E-2</v>
      </c>
      <c r="G818">
        <f>Mapping!X$2*Valeurs!G818/(SUMPRODUCT(Mapping!$S$2:$AL$2,Valeurs!$B818:$U818))</f>
        <v>5.4717904293083111E-2</v>
      </c>
      <c r="H818">
        <f>Mapping!Y$2*Valeurs!H818/(SUMPRODUCT(Mapping!$S$2:$AL$2,Valeurs!$B818:$U818))</f>
        <v>6.1370544828084857E-2</v>
      </c>
      <c r="I818">
        <f>Mapping!Z$2*Valeurs!I818/(SUMPRODUCT(Mapping!$S$2:$AL$2,Valeurs!$B818:$U818))</f>
        <v>5.9750536948158746E-2</v>
      </c>
      <c r="J818">
        <f>Mapping!AA$2*Valeurs!J818/(SUMPRODUCT(Mapping!$S$2:$AL$2,Valeurs!$B818:$U818))</f>
        <v>4.7558743361988745E-3</v>
      </c>
      <c r="K818">
        <f>Mapping!AB$2*Valeurs!K818/(SUMPRODUCT(Mapping!$S$2:$AL$2,Valeurs!$B818:$U818))</f>
        <v>3.7051226094065831E-2</v>
      </c>
      <c r="L818">
        <f>Mapping!AC$2*Valeurs!L818/(SUMPRODUCT(Mapping!$S$2:$AL$2,Valeurs!$B818:$U818))</f>
        <v>0.13044628523633781</v>
      </c>
      <c r="M818">
        <f>Mapping!AD$2*Valeurs!M818/(SUMPRODUCT(Mapping!$S$2:$AL$2,Valeurs!$B818:$U818))</f>
        <v>5.6778324414731643E-2</v>
      </c>
      <c r="N818">
        <f>Mapping!AE$2*Valeurs!N818/(SUMPRODUCT(Mapping!$S$2:$AL$2,Valeurs!$B818:$U818))</f>
        <v>5.4060086372495306E-2</v>
      </c>
      <c r="O818">
        <f>Mapping!AF$2*Valeurs!O818/(SUMPRODUCT(Mapping!$S$2:$AL$2,Valeurs!$B818:$U818))</f>
        <v>2.8057823272523756E-2</v>
      </c>
      <c r="P818">
        <f>Mapping!AG$2*Valeurs!P818/(SUMPRODUCT(Mapping!$S$2:$AL$2,Valeurs!$B818:$U818))</f>
        <v>8.0223849061510075E-2</v>
      </c>
      <c r="Q818">
        <f>Mapping!AH$2*Valeurs!Q818/(SUMPRODUCT(Mapping!$S$2:$AL$2,Valeurs!$B818:$U818))</f>
        <v>3.1610704923752356E-2</v>
      </c>
      <c r="R818">
        <f>Mapping!AI$2*Valeurs!R818/(SUMPRODUCT(Mapping!$S$2:$AL$2,Valeurs!$B818:$U818))</f>
        <v>6.9157711496109775E-2</v>
      </c>
      <c r="S818">
        <f>Mapping!AJ$2*Valeurs!S818/(SUMPRODUCT(Mapping!$S$2:$AL$2,Valeurs!$B818:$U818))</f>
        <v>3.4229847270672548E-2</v>
      </c>
      <c r="T818">
        <f>Mapping!AK$2*Valeurs!T818/(SUMPRODUCT(Mapping!$S$2:$AL$2,Valeurs!$B818:$U818))</f>
        <v>3.5317726963353842E-2</v>
      </c>
      <c r="U818">
        <f>Mapping!AL$2*Valeurs!U818/(SUMPRODUCT(Mapping!$S$2:$AL$2,Valeurs!$B818:$U818))</f>
        <v>5.0910550847079149E-2</v>
      </c>
      <c r="V818">
        <f>SUMPRODUCT(B818:U818,Rendements!B818:U818)</f>
        <v>1.7970215823479335E-3</v>
      </c>
      <c r="W818">
        <f t="shared" si="12"/>
        <v>1.3680160790211215</v>
      </c>
    </row>
    <row r="819" spans="1:23" x14ac:dyDescent="0.25">
      <c r="A819" s="1" t="s">
        <v>838</v>
      </c>
      <c r="B819">
        <f>Mapping!S$2*Valeurs!B819/(SUMPRODUCT(Mapping!$S$2:$AL$2,Valeurs!$B819:$U819))</f>
        <v>4.5698577268685821E-2</v>
      </c>
      <c r="C819">
        <f>Mapping!T$2*Valeurs!C819/(SUMPRODUCT(Mapping!$S$2:$AL$2,Valeurs!$B819:$U819))</f>
        <v>4.6865993130732309E-2</v>
      </c>
      <c r="D819">
        <f>Mapping!U$2*Valeurs!D819/(SUMPRODUCT(Mapping!$S$2:$AL$2,Valeurs!$B819:$U819))</f>
        <v>3.0598648976010216E-2</v>
      </c>
      <c r="E819">
        <f>Mapping!V$2*Valeurs!E819/(SUMPRODUCT(Mapping!$S$2:$AL$2,Valeurs!$B819:$U819))</f>
        <v>4.0850306777699234E-2</v>
      </c>
      <c r="F819">
        <f>Mapping!W$2*Valeurs!F819/(SUMPRODUCT(Mapping!$S$2:$AL$2,Valeurs!$B819:$U819))</f>
        <v>4.5392495732260008E-2</v>
      </c>
      <c r="G819">
        <f>Mapping!X$2*Valeurs!G819/(SUMPRODUCT(Mapping!$S$2:$AL$2,Valeurs!$B819:$U819))</f>
        <v>5.4817797440864215E-2</v>
      </c>
      <c r="H819">
        <f>Mapping!Y$2*Valeurs!H819/(SUMPRODUCT(Mapping!$S$2:$AL$2,Valeurs!$B819:$U819))</f>
        <v>6.0764046554205906E-2</v>
      </c>
      <c r="I819">
        <f>Mapping!Z$2*Valeurs!I819/(SUMPRODUCT(Mapping!$S$2:$AL$2,Valeurs!$B819:$U819))</f>
        <v>5.960582251794521E-2</v>
      </c>
      <c r="J819">
        <f>Mapping!AA$2*Valeurs!J819/(SUMPRODUCT(Mapping!$S$2:$AL$2,Valeurs!$B819:$U819))</f>
        <v>4.8134824364595612E-3</v>
      </c>
      <c r="K819">
        <f>Mapping!AB$2*Valeurs!K819/(SUMPRODUCT(Mapping!$S$2:$AL$2,Valeurs!$B819:$U819))</f>
        <v>3.7538651351641791E-2</v>
      </c>
      <c r="L819">
        <f>Mapping!AC$2*Valeurs!L819/(SUMPRODUCT(Mapping!$S$2:$AL$2,Valeurs!$B819:$U819))</f>
        <v>0.1324729765588675</v>
      </c>
      <c r="M819">
        <f>Mapping!AD$2*Valeurs!M819/(SUMPRODUCT(Mapping!$S$2:$AL$2,Valeurs!$B819:$U819))</f>
        <v>5.669657776546741E-2</v>
      </c>
      <c r="N819">
        <f>Mapping!AE$2*Valeurs!N819/(SUMPRODUCT(Mapping!$S$2:$AL$2,Valeurs!$B819:$U819))</f>
        <v>5.4802837487272597E-2</v>
      </c>
      <c r="O819">
        <f>Mapping!AF$2*Valeurs!O819/(SUMPRODUCT(Mapping!$S$2:$AL$2,Valeurs!$B819:$U819))</f>
        <v>2.8038508578851522E-2</v>
      </c>
      <c r="P819">
        <f>Mapping!AG$2*Valeurs!P819/(SUMPRODUCT(Mapping!$S$2:$AL$2,Valeurs!$B819:$U819))</f>
        <v>7.9350576673321807E-2</v>
      </c>
      <c r="Q819">
        <f>Mapping!AH$2*Valeurs!Q819/(SUMPRODUCT(Mapping!$S$2:$AL$2,Valeurs!$B819:$U819))</f>
        <v>3.1588944465842442E-2</v>
      </c>
      <c r="R819">
        <f>Mapping!AI$2*Valeurs!R819/(SUMPRODUCT(Mapping!$S$2:$AL$2,Valeurs!$B819:$U819))</f>
        <v>6.9573602852952526E-2</v>
      </c>
      <c r="S819">
        <f>Mapping!AJ$2*Valeurs!S819/(SUMPRODUCT(Mapping!$S$2:$AL$2,Valeurs!$B819:$U819))</f>
        <v>3.4083680656454361E-2</v>
      </c>
      <c r="T819">
        <f>Mapping!AK$2*Valeurs!T819/(SUMPRODUCT(Mapping!$S$2:$AL$2,Valeurs!$B819:$U819))</f>
        <v>3.5846795698345327E-2</v>
      </c>
      <c r="U819">
        <f>Mapping!AL$2*Valeurs!U819/(SUMPRODUCT(Mapping!$S$2:$AL$2,Valeurs!$B819:$U819))</f>
        <v>5.0599677076120494E-2</v>
      </c>
      <c r="V819">
        <f>SUMPRODUCT(B819:U819,Rendements!B819:U819)</f>
        <v>8.1444936425983645E-4</v>
      </c>
      <c r="W819">
        <f t="shared" si="12"/>
        <v>1.3691302588469776</v>
      </c>
    </row>
    <row r="820" spans="1:23" x14ac:dyDescent="0.25">
      <c r="A820" s="1" t="s">
        <v>839</v>
      </c>
      <c r="B820">
        <f>Mapping!S$2*Valeurs!B820/(SUMPRODUCT(Mapping!$S$2:$AL$2,Valeurs!$B820:$U820))</f>
        <v>4.5698577268685821E-2</v>
      </c>
      <c r="C820">
        <f>Mapping!T$2*Valeurs!C820/(SUMPRODUCT(Mapping!$S$2:$AL$2,Valeurs!$B820:$U820))</f>
        <v>4.6865993130732309E-2</v>
      </c>
      <c r="D820">
        <f>Mapping!U$2*Valeurs!D820/(SUMPRODUCT(Mapping!$S$2:$AL$2,Valeurs!$B820:$U820))</f>
        <v>3.0598648976010216E-2</v>
      </c>
      <c r="E820">
        <f>Mapping!V$2*Valeurs!E820/(SUMPRODUCT(Mapping!$S$2:$AL$2,Valeurs!$B820:$U820))</f>
        <v>4.0850306777699234E-2</v>
      </c>
      <c r="F820">
        <f>Mapping!W$2*Valeurs!F820/(SUMPRODUCT(Mapping!$S$2:$AL$2,Valeurs!$B820:$U820))</f>
        <v>4.5392495732260008E-2</v>
      </c>
      <c r="G820">
        <f>Mapping!X$2*Valeurs!G820/(SUMPRODUCT(Mapping!$S$2:$AL$2,Valeurs!$B820:$U820))</f>
        <v>5.4817797440864215E-2</v>
      </c>
      <c r="H820">
        <f>Mapping!Y$2*Valeurs!H820/(SUMPRODUCT(Mapping!$S$2:$AL$2,Valeurs!$B820:$U820))</f>
        <v>6.0764046554205906E-2</v>
      </c>
      <c r="I820">
        <f>Mapping!Z$2*Valeurs!I820/(SUMPRODUCT(Mapping!$S$2:$AL$2,Valeurs!$B820:$U820))</f>
        <v>5.960582251794521E-2</v>
      </c>
      <c r="J820">
        <f>Mapping!AA$2*Valeurs!J820/(SUMPRODUCT(Mapping!$S$2:$AL$2,Valeurs!$B820:$U820))</f>
        <v>4.8134824364595612E-3</v>
      </c>
      <c r="K820">
        <f>Mapping!AB$2*Valeurs!K820/(SUMPRODUCT(Mapping!$S$2:$AL$2,Valeurs!$B820:$U820))</f>
        <v>3.7538651351641791E-2</v>
      </c>
      <c r="L820">
        <f>Mapping!AC$2*Valeurs!L820/(SUMPRODUCT(Mapping!$S$2:$AL$2,Valeurs!$B820:$U820))</f>
        <v>0.1324729765588675</v>
      </c>
      <c r="M820">
        <f>Mapping!AD$2*Valeurs!M820/(SUMPRODUCT(Mapping!$S$2:$AL$2,Valeurs!$B820:$U820))</f>
        <v>5.669657776546741E-2</v>
      </c>
      <c r="N820">
        <f>Mapping!AE$2*Valeurs!N820/(SUMPRODUCT(Mapping!$S$2:$AL$2,Valeurs!$B820:$U820))</f>
        <v>5.4802837487272597E-2</v>
      </c>
      <c r="O820">
        <f>Mapping!AF$2*Valeurs!O820/(SUMPRODUCT(Mapping!$S$2:$AL$2,Valeurs!$B820:$U820))</f>
        <v>2.8038508578851522E-2</v>
      </c>
      <c r="P820">
        <f>Mapping!AG$2*Valeurs!P820/(SUMPRODUCT(Mapping!$S$2:$AL$2,Valeurs!$B820:$U820))</f>
        <v>7.9350576673321807E-2</v>
      </c>
      <c r="Q820">
        <f>Mapping!AH$2*Valeurs!Q820/(SUMPRODUCT(Mapping!$S$2:$AL$2,Valeurs!$B820:$U820))</f>
        <v>3.1588944465842442E-2</v>
      </c>
      <c r="R820">
        <f>Mapping!AI$2*Valeurs!R820/(SUMPRODUCT(Mapping!$S$2:$AL$2,Valeurs!$B820:$U820))</f>
        <v>6.9573602852952526E-2</v>
      </c>
      <c r="S820">
        <f>Mapping!AJ$2*Valeurs!S820/(SUMPRODUCT(Mapping!$S$2:$AL$2,Valeurs!$B820:$U820))</f>
        <v>3.4083680656454361E-2</v>
      </c>
      <c r="T820">
        <f>Mapping!AK$2*Valeurs!T820/(SUMPRODUCT(Mapping!$S$2:$AL$2,Valeurs!$B820:$U820))</f>
        <v>3.5846795698345327E-2</v>
      </c>
      <c r="U820">
        <f>Mapping!AL$2*Valeurs!U820/(SUMPRODUCT(Mapping!$S$2:$AL$2,Valeurs!$B820:$U820))</f>
        <v>5.0599677076120494E-2</v>
      </c>
      <c r="V820">
        <f>SUMPRODUCT(B820:U820,Rendements!B820:U820)</f>
        <v>0</v>
      </c>
      <c r="W820">
        <f t="shared" si="12"/>
        <v>1.3691302588469776</v>
      </c>
    </row>
    <row r="821" spans="1:23" x14ac:dyDescent="0.25">
      <c r="A821" s="1" t="s">
        <v>840</v>
      </c>
      <c r="B821">
        <f>Mapping!S$2*Valeurs!B821/(SUMPRODUCT(Mapping!$S$2:$AL$2,Valeurs!$B821:$U821))</f>
        <v>4.604125544673026E-2</v>
      </c>
      <c r="C821">
        <f>Mapping!T$2*Valeurs!C821/(SUMPRODUCT(Mapping!$S$2:$AL$2,Valeurs!$B821:$U821))</f>
        <v>4.689908612885791E-2</v>
      </c>
      <c r="D821">
        <f>Mapping!U$2*Valeurs!D821/(SUMPRODUCT(Mapping!$S$2:$AL$2,Valeurs!$B821:$U821))</f>
        <v>3.151748323362813E-2</v>
      </c>
      <c r="E821">
        <f>Mapping!V$2*Valeurs!E821/(SUMPRODUCT(Mapping!$S$2:$AL$2,Valeurs!$B821:$U821))</f>
        <v>4.1807423366363068E-2</v>
      </c>
      <c r="F821">
        <f>Mapping!W$2*Valeurs!F821/(SUMPRODUCT(Mapping!$S$2:$AL$2,Valeurs!$B821:$U821))</f>
        <v>4.5185112419638081E-2</v>
      </c>
      <c r="G821">
        <f>Mapping!X$2*Valeurs!G821/(SUMPRODUCT(Mapping!$S$2:$AL$2,Valeurs!$B821:$U821))</f>
        <v>5.4536116658070399E-2</v>
      </c>
      <c r="H821">
        <f>Mapping!Y$2*Valeurs!H821/(SUMPRODUCT(Mapping!$S$2:$AL$2,Valeurs!$B821:$U821))</f>
        <v>6.0750037293587807E-2</v>
      </c>
      <c r="I821">
        <f>Mapping!Z$2*Valeurs!I821/(SUMPRODUCT(Mapping!$S$2:$AL$2,Valeurs!$B821:$U821))</f>
        <v>5.9444756861401757E-2</v>
      </c>
      <c r="J821">
        <f>Mapping!AA$2*Valeurs!J821/(SUMPRODUCT(Mapping!$S$2:$AL$2,Valeurs!$B821:$U821))</f>
        <v>4.8053635133665264E-3</v>
      </c>
      <c r="K821">
        <f>Mapping!AB$2*Valeurs!K821/(SUMPRODUCT(Mapping!$S$2:$AL$2,Valeurs!$B821:$U821))</f>
        <v>3.7298196236032324E-2</v>
      </c>
      <c r="L821">
        <f>Mapping!AC$2*Valeurs!L821/(SUMPRODUCT(Mapping!$S$2:$AL$2,Valeurs!$B821:$U821))</f>
        <v>0.13098598171357023</v>
      </c>
      <c r="M821">
        <f>Mapping!AD$2*Valeurs!M821/(SUMPRODUCT(Mapping!$S$2:$AL$2,Valeurs!$B821:$U821))</f>
        <v>5.6511600980755965E-2</v>
      </c>
      <c r="N821">
        <f>Mapping!AE$2*Valeurs!N821/(SUMPRODUCT(Mapping!$S$2:$AL$2,Valeurs!$B821:$U821))</f>
        <v>5.4910457353412441E-2</v>
      </c>
      <c r="O821">
        <f>Mapping!AF$2*Valeurs!O821/(SUMPRODUCT(Mapping!$S$2:$AL$2,Valeurs!$B821:$U821))</f>
        <v>2.7693901802366673E-2</v>
      </c>
      <c r="P821">
        <f>Mapping!AG$2*Valeurs!P821/(SUMPRODUCT(Mapping!$S$2:$AL$2,Valeurs!$B821:$U821))</f>
        <v>8.0023550387864434E-2</v>
      </c>
      <c r="Q821">
        <f>Mapping!AH$2*Valeurs!Q821/(SUMPRODUCT(Mapping!$S$2:$AL$2,Valeurs!$B821:$U821))</f>
        <v>3.1360441428882439E-2</v>
      </c>
      <c r="R821">
        <f>Mapping!AI$2*Valeurs!R821/(SUMPRODUCT(Mapping!$S$2:$AL$2,Valeurs!$B821:$U821))</f>
        <v>6.8009284310886084E-2</v>
      </c>
      <c r="S821">
        <f>Mapping!AJ$2*Valeurs!S821/(SUMPRODUCT(Mapping!$S$2:$AL$2,Valeurs!$B821:$U821))</f>
        <v>3.4094683289504719E-2</v>
      </c>
      <c r="T821">
        <f>Mapping!AK$2*Valeurs!T821/(SUMPRODUCT(Mapping!$S$2:$AL$2,Valeurs!$B821:$U821))</f>
        <v>3.7170068099319394E-2</v>
      </c>
      <c r="U821">
        <f>Mapping!AL$2*Valeurs!U821/(SUMPRODUCT(Mapping!$S$2:$AL$2,Valeurs!$B821:$U821))</f>
        <v>5.0955199475761472E-2</v>
      </c>
      <c r="V821">
        <f>SUMPRODUCT(B821:U821,Rendements!B821:U821)</f>
        <v>3.4464393822066027E-3</v>
      </c>
      <c r="W821">
        <f t="shared" si="12"/>
        <v>1.3738488832904385</v>
      </c>
    </row>
    <row r="822" spans="1:23" x14ac:dyDescent="0.25">
      <c r="A822" s="1" t="s">
        <v>841</v>
      </c>
      <c r="B822">
        <f>Mapping!S$2*Valeurs!B822/(SUMPRODUCT(Mapping!$S$2:$AL$2,Valeurs!$B822:$U822))</f>
        <v>4.6241574235052318E-2</v>
      </c>
      <c r="C822">
        <f>Mapping!T$2*Valeurs!C822/(SUMPRODUCT(Mapping!$S$2:$AL$2,Valeurs!$B822:$U822))</f>
        <v>4.6912287648840083E-2</v>
      </c>
      <c r="D822">
        <f>Mapping!U$2*Valeurs!D822/(SUMPRODUCT(Mapping!$S$2:$AL$2,Valeurs!$B822:$U822))</f>
        <v>3.2133936647707584E-2</v>
      </c>
      <c r="E822">
        <f>Mapping!V$2*Valeurs!E822/(SUMPRODUCT(Mapping!$S$2:$AL$2,Valeurs!$B822:$U822))</f>
        <v>4.1482861487438093E-2</v>
      </c>
      <c r="F822">
        <f>Mapping!W$2*Valeurs!F822/(SUMPRODUCT(Mapping!$S$2:$AL$2,Valeurs!$B822:$U822))</f>
        <v>4.4964615668918392E-2</v>
      </c>
      <c r="G822">
        <f>Mapping!X$2*Valeurs!G822/(SUMPRODUCT(Mapping!$S$2:$AL$2,Valeurs!$B822:$U822))</f>
        <v>5.4923788035262204E-2</v>
      </c>
      <c r="H822">
        <f>Mapping!Y$2*Valeurs!H822/(SUMPRODUCT(Mapping!$S$2:$AL$2,Valeurs!$B822:$U822))</f>
        <v>6.0904930182144337E-2</v>
      </c>
      <c r="I822">
        <f>Mapping!Z$2*Valeurs!I822/(SUMPRODUCT(Mapping!$S$2:$AL$2,Valeurs!$B822:$U822))</f>
        <v>5.8724914504008852E-2</v>
      </c>
      <c r="J822">
        <f>Mapping!AA$2*Valeurs!J822/(SUMPRODUCT(Mapping!$S$2:$AL$2,Valeurs!$B822:$U822))</f>
        <v>4.8571159793464932E-3</v>
      </c>
      <c r="K822">
        <f>Mapping!AB$2*Valeurs!K822/(SUMPRODUCT(Mapping!$S$2:$AL$2,Valeurs!$B822:$U822))</f>
        <v>3.7533032885444829E-2</v>
      </c>
      <c r="L822">
        <f>Mapping!AC$2*Valeurs!L822/(SUMPRODUCT(Mapping!$S$2:$AL$2,Valeurs!$B822:$U822))</f>
        <v>0.13279451937319256</v>
      </c>
      <c r="M822">
        <f>Mapping!AD$2*Valeurs!M822/(SUMPRODUCT(Mapping!$S$2:$AL$2,Valeurs!$B822:$U822))</f>
        <v>5.6138556630847651E-2</v>
      </c>
      <c r="N822">
        <f>Mapping!AE$2*Valeurs!N822/(SUMPRODUCT(Mapping!$S$2:$AL$2,Valeurs!$B822:$U822))</f>
        <v>5.5270122315750882E-2</v>
      </c>
      <c r="O822">
        <f>Mapping!AF$2*Valeurs!O822/(SUMPRODUCT(Mapping!$S$2:$AL$2,Valeurs!$B822:$U822))</f>
        <v>2.7394524042164133E-2</v>
      </c>
      <c r="P822">
        <f>Mapping!AG$2*Valeurs!P822/(SUMPRODUCT(Mapping!$S$2:$AL$2,Valeurs!$B822:$U822))</f>
        <v>7.9372119890248602E-2</v>
      </c>
      <c r="Q822">
        <f>Mapping!AH$2*Valeurs!Q822/(SUMPRODUCT(Mapping!$S$2:$AL$2,Valeurs!$B822:$U822))</f>
        <v>3.1173949509185644E-2</v>
      </c>
      <c r="R822">
        <f>Mapping!AI$2*Valeurs!R822/(SUMPRODUCT(Mapping!$S$2:$AL$2,Valeurs!$B822:$U822))</f>
        <v>6.7979494349226149E-2</v>
      </c>
      <c r="S822">
        <f>Mapping!AJ$2*Valeurs!S822/(SUMPRODUCT(Mapping!$S$2:$AL$2,Valeurs!$B822:$U822))</f>
        <v>3.398156945519587E-2</v>
      </c>
      <c r="T822">
        <f>Mapping!AK$2*Valeurs!T822/(SUMPRODUCT(Mapping!$S$2:$AL$2,Valeurs!$B822:$U822))</f>
        <v>3.6510047574371034E-2</v>
      </c>
      <c r="U822">
        <f>Mapping!AL$2*Valeurs!U822/(SUMPRODUCT(Mapping!$S$2:$AL$2,Valeurs!$B822:$U822))</f>
        <v>5.0706039585654408E-2</v>
      </c>
      <c r="V822">
        <f>SUMPRODUCT(B822:U822,Rendements!B822:U822)</f>
        <v>-1.9825346365845149E-3</v>
      </c>
      <c r="W822">
        <f t="shared" si="12"/>
        <v>1.3711251802938824</v>
      </c>
    </row>
    <row r="823" spans="1:23" x14ac:dyDescent="0.25">
      <c r="A823" s="1" t="s">
        <v>842</v>
      </c>
      <c r="B823">
        <f>Mapping!S$2*Valeurs!B823/(SUMPRODUCT(Mapping!$S$2:$AL$2,Valeurs!$B823:$U823))</f>
        <v>4.5930580213459277E-2</v>
      </c>
      <c r="C823">
        <f>Mapping!T$2*Valeurs!C823/(SUMPRODUCT(Mapping!$S$2:$AL$2,Valeurs!$B823:$U823))</f>
        <v>4.3609812073504638E-2</v>
      </c>
      <c r="D823">
        <f>Mapping!U$2*Valeurs!D823/(SUMPRODUCT(Mapping!$S$2:$AL$2,Valeurs!$B823:$U823))</f>
        <v>3.1061279323880482E-2</v>
      </c>
      <c r="E823">
        <f>Mapping!V$2*Valeurs!E823/(SUMPRODUCT(Mapping!$S$2:$AL$2,Valeurs!$B823:$U823))</f>
        <v>4.074442244746062E-2</v>
      </c>
      <c r="F823">
        <f>Mapping!W$2*Valeurs!F823/(SUMPRODUCT(Mapping!$S$2:$AL$2,Valeurs!$B823:$U823))</f>
        <v>4.5464925656473205E-2</v>
      </c>
      <c r="G823">
        <f>Mapping!X$2*Valeurs!G823/(SUMPRODUCT(Mapping!$S$2:$AL$2,Valeurs!$B823:$U823))</f>
        <v>5.5055650596312865E-2</v>
      </c>
      <c r="H823">
        <f>Mapping!Y$2*Valeurs!H823/(SUMPRODUCT(Mapping!$S$2:$AL$2,Valeurs!$B823:$U823))</f>
        <v>6.0893190887629185E-2</v>
      </c>
      <c r="I823">
        <f>Mapping!Z$2*Valeurs!I823/(SUMPRODUCT(Mapping!$S$2:$AL$2,Valeurs!$B823:$U823))</f>
        <v>5.7312240543519549E-2</v>
      </c>
      <c r="J823">
        <f>Mapping!AA$2*Valeurs!J823/(SUMPRODUCT(Mapping!$S$2:$AL$2,Valeurs!$B823:$U823))</f>
        <v>4.9947597844190719E-3</v>
      </c>
      <c r="K823">
        <f>Mapping!AB$2*Valeurs!K823/(SUMPRODUCT(Mapping!$S$2:$AL$2,Valeurs!$B823:$U823))</f>
        <v>3.8063011273898675E-2</v>
      </c>
      <c r="L823">
        <f>Mapping!AC$2*Valeurs!L823/(SUMPRODUCT(Mapping!$S$2:$AL$2,Valeurs!$B823:$U823))</f>
        <v>0.13259538046794747</v>
      </c>
      <c r="M823">
        <f>Mapping!AD$2*Valeurs!M823/(SUMPRODUCT(Mapping!$S$2:$AL$2,Valeurs!$B823:$U823))</f>
        <v>5.6817098029441855E-2</v>
      </c>
      <c r="N823">
        <f>Mapping!AE$2*Valeurs!N823/(SUMPRODUCT(Mapping!$S$2:$AL$2,Valeurs!$B823:$U823))</f>
        <v>5.6081802564472504E-2</v>
      </c>
      <c r="O823">
        <f>Mapping!AF$2*Valeurs!O823/(SUMPRODUCT(Mapping!$S$2:$AL$2,Valeurs!$B823:$U823))</f>
        <v>2.7702122097743916E-2</v>
      </c>
      <c r="P823">
        <f>Mapping!AG$2*Valeurs!P823/(SUMPRODUCT(Mapping!$S$2:$AL$2,Valeurs!$B823:$U823))</f>
        <v>8.1656130437119293E-2</v>
      </c>
      <c r="Q823">
        <f>Mapping!AH$2*Valeurs!Q823/(SUMPRODUCT(Mapping!$S$2:$AL$2,Valeurs!$B823:$U823))</f>
        <v>3.1641941843207358E-2</v>
      </c>
      <c r="R823">
        <f>Mapping!AI$2*Valeurs!R823/(SUMPRODUCT(Mapping!$S$2:$AL$2,Valeurs!$B823:$U823))</f>
        <v>6.7910061963656315E-2</v>
      </c>
      <c r="S823">
        <f>Mapping!AJ$2*Valeurs!S823/(SUMPRODUCT(Mapping!$S$2:$AL$2,Valeurs!$B823:$U823))</f>
        <v>3.5157858972167798E-2</v>
      </c>
      <c r="T823">
        <f>Mapping!AK$2*Valeurs!T823/(SUMPRODUCT(Mapping!$S$2:$AL$2,Valeurs!$B823:$U823))</f>
        <v>3.5869401318180207E-2</v>
      </c>
      <c r="U823">
        <f>Mapping!AL$2*Valeurs!U823/(SUMPRODUCT(Mapping!$S$2:$AL$2,Valeurs!$B823:$U823))</f>
        <v>5.1438329505505809E-2</v>
      </c>
      <c r="V823">
        <f>SUMPRODUCT(B823:U823,Rendements!B823:U823)</f>
        <v>-1.0328967863110911E-2</v>
      </c>
      <c r="W823">
        <f t="shared" si="12"/>
        <v>1.3569628723703249</v>
      </c>
    </row>
    <row r="824" spans="1:23" x14ac:dyDescent="0.25">
      <c r="A824" s="1" t="s">
        <v>843</v>
      </c>
      <c r="B824">
        <f>Mapping!S$2*Valeurs!B824/(SUMPRODUCT(Mapping!$S$2:$AL$2,Valeurs!$B824:$U824))</f>
        <v>4.5484601781584116E-2</v>
      </c>
      <c r="C824">
        <f>Mapping!T$2*Valeurs!C824/(SUMPRODUCT(Mapping!$S$2:$AL$2,Valeurs!$B824:$U824))</f>
        <v>4.3154224281186121E-2</v>
      </c>
      <c r="D824">
        <f>Mapping!U$2*Valeurs!D824/(SUMPRODUCT(Mapping!$S$2:$AL$2,Valeurs!$B824:$U824))</f>
        <v>3.0765522587693019E-2</v>
      </c>
      <c r="E824">
        <f>Mapping!V$2*Valeurs!E824/(SUMPRODUCT(Mapping!$S$2:$AL$2,Valeurs!$B824:$U824))</f>
        <v>4.0482252620869068E-2</v>
      </c>
      <c r="F824">
        <f>Mapping!W$2*Valeurs!F824/(SUMPRODUCT(Mapping!$S$2:$AL$2,Valeurs!$B824:$U824))</f>
        <v>4.5592817393484815E-2</v>
      </c>
      <c r="G824">
        <f>Mapping!X$2*Valeurs!G824/(SUMPRODUCT(Mapping!$S$2:$AL$2,Valeurs!$B824:$U824))</f>
        <v>5.5272947574834953E-2</v>
      </c>
      <c r="H824">
        <f>Mapping!Y$2*Valeurs!H824/(SUMPRODUCT(Mapping!$S$2:$AL$2,Valeurs!$B824:$U824))</f>
        <v>6.1061690650822349E-2</v>
      </c>
      <c r="I824">
        <f>Mapping!Z$2*Valeurs!I824/(SUMPRODUCT(Mapping!$S$2:$AL$2,Valeurs!$B824:$U824))</f>
        <v>5.6849225168602746E-2</v>
      </c>
      <c r="J824">
        <f>Mapping!AA$2*Valeurs!J824/(SUMPRODUCT(Mapping!$S$2:$AL$2,Valeurs!$B824:$U824))</f>
        <v>5.1283237057162465E-3</v>
      </c>
      <c r="K824">
        <f>Mapping!AB$2*Valeurs!K824/(SUMPRODUCT(Mapping!$S$2:$AL$2,Valeurs!$B824:$U824))</f>
        <v>3.8462003753482167E-2</v>
      </c>
      <c r="L824">
        <f>Mapping!AC$2*Valeurs!L824/(SUMPRODUCT(Mapping!$S$2:$AL$2,Valeurs!$B824:$U824))</f>
        <v>0.1321985807514561</v>
      </c>
      <c r="M824">
        <f>Mapping!AD$2*Valeurs!M824/(SUMPRODUCT(Mapping!$S$2:$AL$2,Valeurs!$B824:$U824))</f>
        <v>5.6824523301151189E-2</v>
      </c>
      <c r="N824">
        <f>Mapping!AE$2*Valeurs!N824/(SUMPRODUCT(Mapping!$S$2:$AL$2,Valeurs!$B824:$U824))</f>
        <v>5.5701113792896863E-2</v>
      </c>
      <c r="O824">
        <f>Mapping!AF$2*Valeurs!O824/(SUMPRODUCT(Mapping!$S$2:$AL$2,Valeurs!$B824:$U824))</f>
        <v>2.7614314826266067E-2</v>
      </c>
      <c r="P824">
        <f>Mapping!AG$2*Valeurs!P824/(SUMPRODUCT(Mapping!$S$2:$AL$2,Valeurs!$B824:$U824))</f>
        <v>8.2133825120703149E-2</v>
      </c>
      <c r="Q824">
        <f>Mapping!AH$2*Valeurs!Q824/(SUMPRODUCT(Mapping!$S$2:$AL$2,Valeurs!$B824:$U824))</f>
        <v>3.2082688605238829E-2</v>
      </c>
      <c r="R824">
        <f>Mapping!AI$2*Valeurs!R824/(SUMPRODUCT(Mapping!$S$2:$AL$2,Valeurs!$B824:$U824))</f>
        <v>6.8307341082667117E-2</v>
      </c>
      <c r="S824">
        <f>Mapping!AJ$2*Valeurs!S824/(SUMPRODUCT(Mapping!$S$2:$AL$2,Valeurs!$B824:$U824))</f>
        <v>3.5363535168520609E-2</v>
      </c>
      <c r="T824">
        <f>Mapping!AK$2*Valeurs!T824/(SUMPRODUCT(Mapping!$S$2:$AL$2,Valeurs!$B824:$U824))</f>
        <v>3.6079240092333549E-2</v>
      </c>
      <c r="U824">
        <f>Mapping!AL$2*Valeurs!U824/(SUMPRODUCT(Mapping!$S$2:$AL$2,Valeurs!$B824:$U824))</f>
        <v>5.144122774049105E-2</v>
      </c>
      <c r="V824">
        <f>SUMPRODUCT(B824:U824,Rendements!B824:U824)</f>
        <v>-5.771800961975518E-3</v>
      </c>
      <c r="W824">
        <f t="shared" si="12"/>
        <v>1.3491307527582128</v>
      </c>
    </row>
    <row r="825" spans="1:23" x14ac:dyDescent="0.25">
      <c r="A825" s="1" t="s">
        <v>844</v>
      </c>
      <c r="B825">
        <f>Mapping!S$2*Valeurs!B825/(SUMPRODUCT(Mapping!$S$2:$AL$2,Valeurs!$B825:$U825))</f>
        <v>4.5629233086487045E-2</v>
      </c>
      <c r="C825">
        <f>Mapping!T$2*Valeurs!C825/(SUMPRODUCT(Mapping!$S$2:$AL$2,Valeurs!$B825:$U825))</f>
        <v>4.3291445484085353E-2</v>
      </c>
      <c r="D825">
        <f>Mapping!U$2*Valeurs!D825/(SUMPRODUCT(Mapping!$S$2:$AL$2,Valeurs!$B825:$U825))</f>
        <v>3.0863350369042971E-2</v>
      </c>
      <c r="E825">
        <f>Mapping!V$2*Valeurs!E825/(SUMPRODUCT(Mapping!$S$2:$AL$2,Valeurs!$B825:$U825))</f>
        <v>4.0610977525400098E-2</v>
      </c>
      <c r="F825">
        <f>Mapping!W$2*Valeurs!F825/(SUMPRODUCT(Mapping!$S$2:$AL$2,Valeurs!$B825:$U825))</f>
        <v>4.5737792800887203E-2</v>
      </c>
      <c r="G825">
        <f>Mapping!X$2*Valeurs!G825/(SUMPRODUCT(Mapping!$S$2:$AL$2,Valeurs!$B825:$U825))</f>
        <v>5.5448703725718002E-2</v>
      </c>
      <c r="H825">
        <f>Mapping!Y$2*Valeurs!H825/(SUMPRODUCT(Mapping!$S$2:$AL$2,Valeurs!$B825:$U825))</f>
        <v>6.1255853766525009E-2</v>
      </c>
      <c r="I825">
        <f>Mapping!Z$2*Valeurs!I825/(SUMPRODUCT(Mapping!$S$2:$AL$2,Valeurs!$B825:$U825))</f>
        <v>5.7029993545081842E-2</v>
      </c>
      <c r="J825">
        <f>Mapping!AA$2*Valeurs!J825/(SUMPRODUCT(Mapping!$S$2:$AL$2,Valeurs!$B825:$U825))</f>
        <v>5.1446306781963852E-3</v>
      </c>
      <c r="K825">
        <f>Mapping!AB$2*Valeurs!K825/(SUMPRODUCT(Mapping!$S$2:$AL$2,Valeurs!$B825:$U825))</f>
        <v>3.8584304698728644E-2</v>
      </c>
      <c r="L825">
        <f>Mapping!AC$2*Valeurs!L825/(SUMPRODUCT(Mapping!$S$2:$AL$2,Valeurs!$B825:$U825))</f>
        <v>0.13261894396211391</v>
      </c>
      <c r="M825">
        <f>Mapping!AD$2*Valeurs!M825/(SUMPRODUCT(Mapping!$S$2:$AL$2,Valeurs!$B825:$U825))</f>
        <v>5.7005213130975306E-2</v>
      </c>
      <c r="N825">
        <f>Mapping!AE$2*Valeurs!N825/(SUMPRODUCT(Mapping!$S$2:$AL$2,Valeurs!$B825:$U825))</f>
        <v>5.5878231420772299E-2</v>
      </c>
      <c r="O825">
        <f>Mapping!AF$2*Valeurs!O825/(SUMPRODUCT(Mapping!$S$2:$AL$2,Valeurs!$B825:$U825))</f>
        <v>2.7702122440950737E-2</v>
      </c>
      <c r="P825">
        <f>Mapping!AG$2*Valeurs!P825/(SUMPRODUCT(Mapping!$S$2:$AL$2,Valeurs!$B825:$U825))</f>
        <v>8.037083866168962E-2</v>
      </c>
      <c r="Q825">
        <f>Mapping!AH$2*Valeurs!Q825/(SUMPRODUCT(Mapping!$S$2:$AL$2,Valeurs!$B825:$U825))</f>
        <v>3.1928252862572691E-2</v>
      </c>
      <c r="R825">
        <f>Mapping!AI$2*Valeurs!R825/(SUMPRODUCT(Mapping!$S$2:$AL$2,Valeurs!$B825:$U825))</f>
        <v>6.8549398566260009E-2</v>
      </c>
      <c r="S825">
        <f>Mapping!AJ$2*Valeurs!S825/(SUMPRODUCT(Mapping!$S$2:$AL$2,Valeurs!$B825:$U825))</f>
        <v>3.5475983646402511E-2</v>
      </c>
      <c r="T825">
        <f>Mapping!AK$2*Valeurs!T825/(SUMPRODUCT(Mapping!$S$2:$AL$2,Valeurs!$B825:$U825))</f>
        <v>3.5269929786237678E-2</v>
      </c>
      <c r="U825">
        <f>Mapping!AL$2*Valeurs!U825/(SUMPRODUCT(Mapping!$S$2:$AL$2,Valeurs!$B825:$U825))</f>
        <v>5.1604799841872571E-2</v>
      </c>
      <c r="V825">
        <f>SUMPRODUCT(B825:U825,Rendements!B825:U825)</f>
        <v>-3.1044166442548106E-3</v>
      </c>
      <c r="W825">
        <f t="shared" si="12"/>
        <v>1.3449424887940742</v>
      </c>
    </row>
    <row r="826" spans="1:23" x14ac:dyDescent="0.25">
      <c r="A826" s="1" t="s">
        <v>845</v>
      </c>
      <c r="B826">
        <f>Mapping!S$2*Valeurs!B826/(SUMPRODUCT(Mapping!$S$2:$AL$2,Valeurs!$B826:$U826))</f>
        <v>4.6037371604703489E-2</v>
      </c>
      <c r="C826">
        <f>Mapping!T$2*Valeurs!C826/(SUMPRODUCT(Mapping!$S$2:$AL$2,Valeurs!$B826:$U826))</f>
        <v>4.3333260856320735E-2</v>
      </c>
      <c r="D826">
        <f>Mapping!U$2*Valeurs!D826/(SUMPRODUCT(Mapping!$S$2:$AL$2,Valeurs!$B826:$U826))</f>
        <v>3.0697058120841593E-2</v>
      </c>
      <c r="E826">
        <f>Mapping!V$2*Valeurs!E826/(SUMPRODUCT(Mapping!$S$2:$AL$2,Valeurs!$B826:$U826))</f>
        <v>4.1193778260186095E-2</v>
      </c>
      <c r="F826">
        <f>Mapping!W$2*Valeurs!F826/(SUMPRODUCT(Mapping!$S$2:$AL$2,Valeurs!$B826:$U826))</f>
        <v>4.5625473964304379E-2</v>
      </c>
      <c r="G826">
        <f>Mapping!X$2*Valeurs!G826/(SUMPRODUCT(Mapping!$S$2:$AL$2,Valeurs!$B826:$U826))</f>
        <v>5.5431297421557925E-2</v>
      </c>
      <c r="H826">
        <f>Mapping!Y$2*Valeurs!H826/(SUMPRODUCT(Mapping!$S$2:$AL$2,Valeurs!$B826:$U826))</f>
        <v>6.156872177442034E-2</v>
      </c>
      <c r="I826">
        <f>Mapping!Z$2*Valeurs!I826/(SUMPRODUCT(Mapping!$S$2:$AL$2,Valeurs!$B826:$U826))</f>
        <v>5.732019143537629E-2</v>
      </c>
      <c r="J826">
        <f>Mapping!AA$2*Valeurs!J826/(SUMPRODUCT(Mapping!$S$2:$AL$2,Valeurs!$B826:$U826))</f>
        <v>5.1203663600507933E-3</v>
      </c>
      <c r="K826">
        <f>Mapping!AB$2*Valeurs!K826/(SUMPRODUCT(Mapping!$S$2:$AL$2,Valeurs!$B826:$U826))</f>
        <v>3.8402324318950513E-2</v>
      </c>
      <c r="L826">
        <f>Mapping!AC$2*Valeurs!L826/(SUMPRODUCT(Mapping!$S$2:$AL$2,Valeurs!$B826:$U826))</f>
        <v>0.13199345528280657</v>
      </c>
      <c r="M826">
        <f>Mapping!AD$2*Valeurs!M826/(SUMPRODUCT(Mapping!$S$2:$AL$2,Valeurs!$B826:$U826))</f>
        <v>5.6736351726943066E-2</v>
      </c>
      <c r="N826">
        <f>Mapping!AE$2*Valeurs!N826/(SUMPRODUCT(Mapping!$S$2:$AL$2,Valeurs!$B826:$U826))</f>
        <v>5.5614685353150214E-2</v>
      </c>
      <c r="O826">
        <f>Mapping!AF$2*Valeurs!O826/(SUMPRODUCT(Mapping!$S$2:$AL$2,Valeurs!$B826:$U826))</f>
        <v>2.7627801166550631E-2</v>
      </c>
      <c r="P826">
        <f>Mapping!AG$2*Valeurs!P826/(SUMPRODUCT(Mapping!$S$2:$AL$2,Valeurs!$B826:$U826))</f>
        <v>7.9873268461708724E-2</v>
      </c>
      <c r="Q826">
        <f>Mapping!AH$2*Valeurs!Q826/(SUMPRODUCT(Mapping!$S$2:$AL$2,Valeurs!$B826:$U826))</f>
        <v>3.1394801883558657E-2</v>
      </c>
      <c r="R826">
        <f>Mapping!AI$2*Valeurs!R826/(SUMPRODUCT(Mapping!$S$2:$AL$2,Valeurs!$B826:$U826))</f>
        <v>6.9611391072487566E-2</v>
      </c>
      <c r="S826">
        <f>Mapping!AJ$2*Valeurs!S826/(SUMPRODUCT(Mapping!$S$2:$AL$2,Valeurs!$B826:$U826))</f>
        <v>3.5308663462006715E-2</v>
      </c>
      <c r="T826">
        <f>Mapping!AK$2*Valeurs!T826/(SUMPRODUCT(Mapping!$S$2:$AL$2,Valeurs!$B826:$U826))</f>
        <v>3.5540038049179566E-2</v>
      </c>
      <c r="U826">
        <f>Mapping!AL$2*Valeurs!U826/(SUMPRODUCT(Mapping!$S$2:$AL$2,Valeurs!$B826:$U826))</f>
        <v>5.1569699424896011E-2</v>
      </c>
      <c r="V826">
        <f>SUMPRODUCT(B826:U826,Rendements!B826:U826)</f>
        <v>4.7933102554416473E-3</v>
      </c>
      <c r="W826">
        <f t="shared" si="12"/>
        <v>1.35138921541859</v>
      </c>
    </row>
    <row r="827" spans="1:23" x14ac:dyDescent="0.25">
      <c r="A827" s="1" t="s">
        <v>846</v>
      </c>
      <c r="B827">
        <f>Mapping!S$2*Valeurs!B827/(SUMPRODUCT(Mapping!$S$2:$AL$2,Valeurs!$B827:$U827))</f>
        <v>4.5762123915536877E-2</v>
      </c>
      <c r="C827">
        <f>Mapping!T$2*Valeurs!C827/(SUMPRODUCT(Mapping!$S$2:$AL$2,Valeurs!$B827:$U827))</f>
        <v>4.2015071026864317E-2</v>
      </c>
      <c r="D827">
        <f>Mapping!U$2*Valeurs!D827/(SUMPRODUCT(Mapping!$S$2:$AL$2,Valeurs!$B827:$U827))</f>
        <v>3.0278954279689817E-2</v>
      </c>
      <c r="E827">
        <f>Mapping!V$2*Valeurs!E827/(SUMPRODUCT(Mapping!$S$2:$AL$2,Valeurs!$B827:$U827))</f>
        <v>4.1203653044990601E-2</v>
      </c>
      <c r="F827">
        <f>Mapping!W$2*Valeurs!F827/(SUMPRODUCT(Mapping!$S$2:$AL$2,Valeurs!$B827:$U827))</f>
        <v>4.5759483921940611E-2</v>
      </c>
      <c r="G827">
        <f>Mapping!X$2*Valeurs!G827/(SUMPRODUCT(Mapping!$S$2:$AL$2,Valeurs!$B827:$U827))</f>
        <v>5.5737577162965159E-2</v>
      </c>
      <c r="H827">
        <f>Mapping!Y$2*Valeurs!H827/(SUMPRODUCT(Mapping!$S$2:$AL$2,Valeurs!$B827:$U827))</f>
        <v>6.1495750721116509E-2</v>
      </c>
      <c r="I827">
        <f>Mapping!Z$2*Valeurs!I827/(SUMPRODUCT(Mapping!$S$2:$AL$2,Valeurs!$B827:$U827))</f>
        <v>5.6912047428858456E-2</v>
      </c>
      <c r="J827">
        <f>Mapping!AA$2*Valeurs!J827/(SUMPRODUCT(Mapping!$S$2:$AL$2,Valeurs!$B827:$U827))</f>
        <v>5.0366898499985772E-3</v>
      </c>
      <c r="K827">
        <f>Mapping!AB$2*Valeurs!K827/(SUMPRODUCT(Mapping!$S$2:$AL$2,Valeurs!$B827:$U827))</f>
        <v>3.8882934112239212E-2</v>
      </c>
      <c r="L827">
        <f>Mapping!AC$2*Valeurs!L827/(SUMPRODUCT(Mapping!$S$2:$AL$2,Valeurs!$B827:$U827))</f>
        <v>0.13027781198284516</v>
      </c>
      <c r="M827">
        <f>Mapping!AD$2*Valeurs!M827/(SUMPRODUCT(Mapping!$S$2:$AL$2,Valeurs!$B827:$U827))</f>
        <v>5.9441936192566991E-2</v>
      </c>
      <c r="N827">
        <f>Mapping!AE$2*Valeurs!N827/(SUMPRODUCT(Mapping!$S$2:$AL$2,Valeurs!$B827:$U827))</f>
        <v>5.4587903255874884E-2</v>
      </c>
      <c r="O827">
        <f>Mapping!AF$2*Valeurs!O827/(SUMPRODUCT(Mapping!$S$2:$AL$2,Valeurs!$B827:$U827))</f>
        <v>2.7549856439936658E-2</v>
      </c>
      <c r="P827">
        <f>Mapping!AG$2*Valeurs!P827/(SUMPRODUCT(Mapping!$S$2:$AL$2,Valeurs!$B827:$U827))</f>
        <v>8.0851535416329001E-2</v>
      </c>
      <c r="Q827">
        <f>Mapping!AH$2*Valeurs!Q827/(SUMPRODUCT(Mapping!$S$2:$AL$2,Valeurs!$B827:$U827))</f>
        <v>3.1626955842089993E-2</v>
      </c>
      <c r="R827">
        <f>Mapping!AI$2*Valeurs!R827/(SUMPRODUCT(Mapping!$S$2:$AL$2,Valeurs!$B827:$U827))</f>
        <v>7.0015969185962382E-2</v>
      </c>
      <c r="S827">
        <f>Mapping!AJ$2*Valeurs!S827/(SUMPRODUCT(Mapping!$S$2:$AL$2,Valeurs!$B827:$U827))</f>
        <v>3.4427843476819597E-2</v>
      </c>
      <c r="T827">
        <f>Mapping!AK$2*Valeurs!T827/(SUMPRODUCT(Mapping!$S$2:$AL$2,Valeurs!$B827:$U827))</f>
        <v>3.6048879519504695E-2</v>
      </c>
      <c r="U827">
        <f>Mapping!AL$2*Valeurs!U827/(SUMPRODUCT(Mapping!$S$2:$AL$2,Valeurs!$B827:$U827))</f>
        <v>5.208702322387037E-2</v>
      </c>
      <c r="V827">
        <f>SUMPRODUCT(B827:U827,Rendements!B827:U827)</f>
        <v>-3.0252112588589771E-3</v>
      </c>
      <c r="W827">
        <f t="shared" si="12"/>
        <v>1.347300977549005</v>
      </c>
    </row>
    <row r="828" spans="1:23" x14ac:dyDescent="0.25">
      <c r="A828" s="1" t="s">
        <v>847</v>
      </c>
      <c r="B828">
        <f>Mapping!S$2*Valeurs!B828/(SUMPRODUCT(Mapping!$S$2:$AL$2,Valeurs!$B828:$U828))</f>
        <v>4.5631383319284083E-2</v>
      </c>
      <c r="C828">
        <f>Mapping!T$2*Valeurs!C828/(SUMPRODUCT(Mapping!$S$2:$AL$2,Valeurs!$B828:$U828))</f>
        <v>4.1895035614002055E-2</v>
      </c>
      <c r="D828">
        <f>Mapping!U$2*Valeurs!D828/(SUMPRODUCT(Mapping!$S$2:$AL$2,Valeurs!$B828:$U828))</f>
        <v>2.9674034198680557E-2</v>
      </c>
      <c r="E828">
        <f>Mapping!V$2*Valeurs!E828/(SUMPRODUCT(Mapping!$S$2:$AL$2,Valeurs!$B828:$U828))</f>
        <v>4.1085935821532221E-2</v>
      </c>
      <c r="F828">
        <f>Mapping!W$2*Valeurs!F828/(SUMPRODUCT(Mapping!$S$2:$AL$2,Valeurs!$B828:$U828))</f>
        <v>4.5861506634801735E-2</v>
      </c>
      <c r="G828">
        <f>Mapping!X$2*Valeurs!G828/(SUMPRODUCT(Mapping!$S$2:$AL$2,Valeurs!$B828:$U828))</f>
        <v>5.557833708736417E-2</v>
      </c>
      <c r="H828">
        <f>Mapping!Y$2*Valeurs!H828/(SUMPRODUCT(Mapping!$S$2:$AL$2,Valeurs!$B828:$U828))</f>
        <v>6.1320059769115871E-2</v>
      </c>
      <c r="I828">
        <f>Mapping!Z$2*Valeurs!I828/(SUMPRODUCT(Mapping!$S$2:$AL$2,Valeurs!$B828:$U828))</f>
        <v>5.6733998135629571E-2</v>
      </c>
      <c r="J828">
        <f>Mapping!AA$2*Valeurs!J828/(SUMPRODUCT(Mapping!$S$2:$AL$2,Valeurs!$B828:$U828))</f>
        <v>5.0454622545468477E-3</v>
      </c>
      <c r="K828">
        <f>Mapping!AB$2*Valeurs!K828/(SUMPRODUCT(Mapping!$S$2:$AL$2,Valeurs!$B828:$U828))</f>
        <v>3.8659766592363101E-2</v>
      </c>
      <c r="L828">
        <f>Mapping!AC$2*Valeurs!L828/(SUMPRODUCT(Mapping!$S$2:$AL$2,Valeurs!$B828:$U828))</f>
        <v>0.13078401346535715</v>
      </c>
      <c r="M828">
        <f>Mapping!AD$2*Valeurs!M828/(SUMPRODUCT(Mapping!$S$2:$AL$2,Valeurs!$B828:$U828))</f>
        <v>6.0440675922879869E-2</v>
      </c>
      <c r="N828">
        <f>Mapping!AE$2*Valeurs!N828/(SUMPRODUCT(Mapping!$S$2:$AL$2,Valeurs!$B828:$U828))</f>
        <v>5.4931705498863254E-2</v>
      </c>
      <c r="O828">
        <f>Mapping!AF$2*Valeurs!O828/(SUMPRODUCT(Mapping!$S$2:$AL$2,Valeurs!$B828:$U828))</f>
        <v>2.7833457555636671E-2</v>
      </c>
      <c r="P828">
        <f>Mapping!AG$2*Valeurs!P828/(SUMPRODUCT(Mapping!$S$2:$AL$2,Valeurs!$B828:$U828))</f>
        <v>8.08576649975042E-2</v>
      </c>
      <c r="Q828">
        <f>Mapping!AH$2*Valeurs!Q828/(SUMPRODUCT(Mapping!$S$2:$AL$2,Valeurs!$B828:$U828))</f>
        <v>3.128124179172273E-2</v>
      </c>
      <c r="R828">
        <f>Mapping!AI$2*Valeurs!R828/(SUMPRODUCT(Mapping!$S$2:$AL$2,Valeurs!$B828:$U828))</f>
        <v>7.0187166024979764E-2</v>
      </c>
      <c r="S828">
        <f>Mapping!AJ$2*Valeurs!S828/(SUMPRODUCT(Mapping!$S$2:$AL$2,Valeurs!$B828:$U828))</f>
        <v>3.4142911190801255E-2</v>
      </c>
      <c r="T828">
        <f>Mapping!AK$2*Valeurs!T828/(SUMPRODUCT(Mapping!$S$2:$AL$2,Valeurs!$B828:$U828))</f>
        <v>3.6117431486995553E-2</v>
      </c>
      <c r="U828">
        <f>Mapping!AL$2*Valeurs!U828/(SUMPRODUCT(Mapping!$S$2:$AL$2,Valeurs!$B828:$U828))</f>
        <v>5.1938212637939289E-2</v>
      </c>
      <c r="V828">
        <f>SUMPRODUCT(B828:U828,Rendements!B828:U828)</f>
        <v>2.91240108401039E-3</v>
      </c>
      <c r="W828">
        <f t="shared" si="12"/>
        <v>1.3512248583765072</v>
      </c>
    </row>
    <row r="829" spans="1:23" x14ac:dyDescent="0.25">
      <c r="A829" s="1" t="s">
        <v>848</v>
      </c>
      <c r="B829">
        <f>Mapping!S$2*Valeurs!B829/(SUMPRODUCT(Mapping!$S$2:$AL$2,Valeurs!$B829:$U829))</f>
        <v>4.8111570621778239E-2</v>
      </c>
      <c r="C829">
        <f>Mapping!T$2*Valeurs!C829/(SUMPRODUCT(Mapping!$S$2:$AL$2,Valeurs!$B829:$U829))</f>
        <v>4.2917812468644227E-2</v>
      </c>
      <c r="D829">
        <f>Mapping!U$2*Valeurs!D829/(SUMPRODUCT(Mapping!$S$2:$AL$2,Valeurs!$B829:$U829))</f>
        <v>2.9692917267309656E-2</v>
      </c>
      <c r="E829">
        <f>Mapping!V$2*Valeurs!E829/(SUMPRODUCT(Mapping!$S$2:$AL$2,Valeurs!$B829:$U829))</f>
        <v>4.1982473002102269E-2</v>
      </c>
      <c r="F829">
        <f>Mapping!W$2*Valeurs!F829/(SUMPRODUCT(Mapping!$S$2:$AL$2,Valeurs!$B829:$U829))</f>
        <v>4.5937208903105785E-2</v>
      </c>
      <c r="G829">
        <f>Mapping!X$2*Valeurs!G829/(SUMPRODUCT(Mapping!$S$2:$AL$2,Valeurs!$B829:$U829))</f>
        <v>5.5907119750560529E-2</v>
      </c>
      <c r="H829">
        <f>Mapping!Y$2*Valeurs!H829/(SUMPRODUCT(Mapping!$S$2:$AL$2,Valeurs!$B829:$U829))</f>
        <v>6.1686719188706406E-2</v>
      </c>
      <c r="I829">
        <f>Mapping!Z$2*Valeurs!I829/(SUMPRODUCT(Mapping!$S$2:$AL$2,Valeurs!$B829:$U829))</f>
        <v>5.7472365258955847E-2</v>
      </c>
      <c r="J829">
        <f>Mapping!AA$2*Valeurs!J829/(SUMPRODUCT(Mapping!$S$2:$AL$2,Valeurs!$B829:$U829))</f>
        <v>5.0426420243510125E-3</v>
      </c>
      <c r="K829">
        <f>Mapping!AB$2*Valeurs!K829/(SUMPRODUCT(Mapping!$S$2:$AL$2,Valeurs!$B829:$U829))</f>
        <v>3.8509758099601728E-2</v>
      </c>
      <c r="L829">
        <f>Mapping!AC$2*Valeurs!L829/(SUMPRODUCT(Mapping!$S$2:$AL$2,Valeurs!$B829:$U829))</f>
        <v>0.12865977475330209</v>
      </c>
      <c r="M829">
        <f>Mapping!AD$2*Valeurs!M829/(SUMPRODUCT(Mapping!$S$2:$AL$2,Valeurs!$B829:$U829))</f>
        <v>6.0290133816437809E-2</v>
      </c>
      <c r="N829">
        <f>Mapping!AE$2*Valeurs!N829/(SUMPRODUCT(Mapping!$S$2:$AL$2,Valeurs!$B829:$U829))</f>
        <v>5.4567633789667537E-2</v>
      </c>
      <c r="O829">
        <f>Mapping!AF$2*Valeurs!O829/(SUMPRODUCT(Mapping!$S$2:$AL$2,Valeurs!$B829:$U829))</f>
        <v>2.7834478595342313E-2</v>
      </c>
      <c r="P829">
        <f>Mapping!AG$2*Valeurs!P829/(SUMPRODUCT(Mapping!$S$2:$AL$2,Valeurs!$B829:$U829))</f>
        <v>7.920873781613319E-2</v>
      </c>
      <c r="Q829">
        <f>Mapping!AH$2*Valeurs!Q829/(SUMPRODUCT(Mapping!$S$2:$AL$2,Valeurs!$B829:$U829))</f>
        <v>3.1064845383888207E-2</v>
      </c>
      <c r="R829">
        <f>Mapping!AI$2*Valeurs!R829/(SUMPRODUCT(Mapping!$S$2:$AL$2,Valeurs!$B829:$U829))</f>
        <v>6.8802737669182101E-2</v>
      </c>
      <c r="S829">
        <f>Mapping!AJ$2*Valeurs!S829/(SUMPRODUCT(Mapping!$S$2:$AL$2,Valeurs!$B829:$U829))</f>
        <v>3.3983666385788619E-2</v>
      </c>
      <c r="T829">
        <f>Mapping!AK$2*Valeurs!T829/(SUMPRODUCT(Mapping!$S$2:$AL$2,Valeurs!$B829:$U829))</f>
        <v>3.5299262265124684E-2</v>
      </c>
      <c r="U829">
        <f>Mapping!AL$2*Valeurs!U829/(SUMPRODUCT(Mapping!$S$2:$AL$2,Valeurs!$B829:$U829))</f>
        <v>5.3028142940017793E-2</v>
      </c>
      <c r="V829">
        <f>SUMPRODUCT(B829:U829,Rendements!B829:U829)</f>
        <v>3.192526775208226E-3</v>
      </c>
      <c r="W829">
        <f t="shared" si="12"/>
        <v>1.355538679916201</v>
      </c>
    </row>
    <row r="830" spans="1:23" x14ac:dyDescent="0.25">
      <c r="A830" s="1" t="s">
        <v>849</v>
      </c>
      <c r="B830">
        <f>Mapping!S$2*Valeurs!B830/(SUMPRODUCT(Mapping!$S$2:$AL$2,Valeurs!$B830:$U830))</f>
        <v>4.7465064105601917E-2</v>
      </c>
      <c r="C830">
        <f>Mapping!T$2*Valeurs!C830/(SUMPRODUCT(Mapping!$S$2:$AL$2,Valeurs!$B830:$U830))</f>
        <v>4.2950438826032319E-2</v>
      </c>
      <c r="D830">
        <f>Mapping!U$2*Valeurs!D830/(SUMPRODUCT(Mapping!$S$2:$AL$2,Valeurs!$B830:$U830))</f>
        <v>2.9786934590143071E-2</v>
      </c>
      <c r="E830">
        <f>Mapping!V$2*Valeurs!E830/(SUMPRODUCT(Mapping!$S$2:$AL$2,Valeurs!$B830:$U830))</f>
        <v>4.2322320668704894E-2</v>
      </c>
      <c r="F830">
        <f>Mapping!W$2*Valeurs!F830/(SUMPRODUCT(Mapping!$S$2:$AL$2,Valeurs!$B830:$U830))</f>
        <v>4.5734967527536113E-2</v>
      </c>
      <c r="G830">
        <f>Mapping!X$2*Valeurs!G830/(SUMPRODUCT(Mapping!$S$2:$AL$2,Valeurs!$B830:$U830))</f>
        <v>5.5255941896285389E-2</v>
      </c>
      <c r="H830">
        <f>Mapping!Y$2*Valeurs!H830/(SUMPRODUCT(Mapping!$S$2:$AL$2,Valeurs!$B830:$U830))</f>
        <v>6.122234147093248E-2</v>
      </c>
      <c r="I830">
        <f>Mapping!Z$2*Valeurs!I830/(SUMPRODUCT(Mapping!$S$2:$AL$2,Valeurs!$B830:$U830))</f>
        <v>5.6808611416479242E-2</v>
      </c>
      <c r="J830">
        <f>Mapping!AA$2*Valeurs!J830/(SUMPRODUCT(Mapping!$S$2:$AL$2,Valeurs!$B830:$U830))</f>
        <v>5.0166864791580824E-3</v>
      </c>
      <c r="K830">
        <f>Mapping!AB$2*Valeurs!K830/(SUMPRODUCT(Mapping!$S$2:$AL$2,Valeurs!$B830:$U830))</f>
        <v>3.8367133259525794E-2</v>
      </c>
      <c r="L830">
        <f>Mapping!AC$2*Valeurs!L830/(SUMPRODUCT(Mapping!$S$2:$AL$2,Valeurs!$B830:$U830))</f>
        <v>0.12925621038450852</v>
      </c>
      <c r="M830">
        <f>Mapping!AD$2*Valeurs!M830/(SUMPRODUCT(Mapping!$S$2:$AL$2,Valeurs!$B830:$U830))</f>
        <v>6.0108611912615469E-2</v>
      </c>
      <c r="N830">
        <f>Mapping!AE$2*Valeurs!N830/(SUMPRODUCT(Mapping!$S$2:$AL$2,Valeurs!$B830:$U830))</f>
        <v>5.465858977694571E-2</v>
      </c>
      <c r="O830">
        <f>Mapping!AF$2*Valeurs!O830/(SUMPRODUCT(Mapping!$S$2:$AL$2,Valeurs!$B830:$U830))</f>
        <v>2.7579389516823701E-2</v>
      </c>
      <c r="P830">
        <f>Mapping!AG$2*Valeurs!P830/(SUMPRODUCT(Mapping!$S$2:$AL$2,Valeurs!$B830:$U830))</f>
        <v>8.1388530315734578E-2</v>
      </c>
      <c r="Q830">
        <f>Mapping!AH$2*Valeurs!Q830/(SUMPRODUCT(Mapping!$S$2:$AL$2,Valeurs!$B830:$U830))</f>
        <v>3.1031607676575351E-2</v>
      </c>
      <c r="R830">
        <f>Mapping!AI$2*Valeurs!R830/(SUMPRODUCT(Mapping!$S$2:$AL$2,Valeurs!$B830:$U830))</f>
        <v>6.9283334392822929E-2</v>
      </c>
      <c r="S830">
        <f>Mapping!AJ$2*Valeurs!S830/(SUMPRODUCT(Mapping!$S$2:$AL$2,Valeurs!$B830:$U830))</f>
        <v>3.3932134847440877E-2</v>
      </c>
      <c r="T830">
        <f>Mapping!AK$2*Valeurs!T830/(SUMPRODUCT(Mapping!$S$2:$AL$2,Valeurs!$B830:$U830))</f>
        <v>3.5241331854682992E-2</v>
      </c>
      <c r="U830">
        <f>Mapping!AL$2*Valeurs!U830/(SUMPRODUCT(Mapping!$S$2:$AL$2,Valeurs!$B830:$U830))</f>
        <v>5.2589819081450724E-2</v>
      </c>
      <c r="V830">
        <f>SUMPRODUCT(B830:U830,Rendements!B830:U830)</f>
        <v>5.2794220892180268E-3</v>
      </c>
      <c r="W830">
        <f t="shared" si="12"/>
        <v>1.3626951407657402</v>
      </c>
    </row>
    <row r="831" spans="1:23" x14ac:dyDescent="0.25">
      <c r="A831" s="1" t="s">
        <v>850</v>
      </c>
      <c r="B831">
        <f>Mapping!S$2*Valeurs!B831/(SUMPRODUCT(Mapping!$S$2:$AL$2,Valeurs!$B831:$U831))</f>
        <v>4.7930167299608077E-2</v>
      </c>
      <c r="C831">
        <f>Mapping!T$2*Valeurs!C831/(SUMPRODUCT(Mapping!$S$2:$AL$2,Valeurs!$B831:$U831))</f>
        <v>4.2062906890341187E-2</v>
      </c>
      <c r="D831">
        <f>Mapping!U$2*Valeurs!D831/(SUMPRODUCT(Mapping!$S$2:$AL$2,Valeurs!$B831:$U831))</f>
        <v>2.9870424566559882E-2</v>
      </c>
      <c r="E831">
        <f>Mapping!V$2*Valeurs!E831/(SUMPRODUCT(Mapping!$S$2:$AL$2,Valeurs!$B831:$U831))</f>
        <v>4.2625353187316133E-2</v>
      </c>
      <c r="F831">
        <f>Mapping!W$2*Valeurs!F831/(SUMPRODUCT(Mapping!$S$2:$AL$2,Valeurs!$B831:$U831))</f>
        <v>4.5174441011374196E-2</v>
      </c>
      <c r="G831">
        <f>Mapping!X$2*Valeurs!G831/(SUMPRODUCT(Mapping!$S$2:$AL$2,Valeurs!$B831:$U831))</f>
        <v>5.5531635801986445E-2</v>
      </c>
      <c r="H831">
        <f>Mapping!Y$2*Valeurs!H831/(SUMPRODUCT(Mapping!$S$2:$AL$2,Valeurs!$B831:$U831))</f>
        <v>6.1165612684570693E-2</v>
      </c>
      <c r="I831">
        <f>Mapping!Z$2*Valeurs!I831/(SUMPRODUCT(Mapping!$S$2:$AL$2,Valeurs!$B831:$U831))</f>
        <v>5.7031072262678367E-2</v>
      </c>
      <c r="J831">
        <f>Mapping!AA$2*Valeurs!J831/(SUMPRODUCT(Mapping!$S$2:$AL$2,Valeurs!$B831:$U831))</f>
        <v>4.9525023704100734E-3</v>
      </c>
      <c r="K831">
        <f>Mapping!AB$2*Valeurs!K831/(SUMPRODUCT(Mapping!$S$2:$AL$2,Valeurs!$B831:$U831))</f>
        <v>3.8231247609799249E-2</v>
      </c>
      <c r="L831">
        <f>Mapping!AC$2*Valeurs!L831/(SUMPRODUCT(Mapping!$S$2:$AL$2,Valeurs!$B831:$U831))</f>
        <v>0.13008391423171869</v>
      </c>
      <c r="M831">
        <f>Mapping!AD$2*Valeurs!M831/(SUMPRODUCT(Mapping!$S$2:$AL$2,Valeurs!$B831:$U831))</f>
        <v>6.0776669847495954E-2</v>
      </c>
      <c r="N831">
        <f>Mapping!AE$2*Valeurs!N831/(SUMPRODUCT(Mapping!$S$2:$AL$2,Valeurs!$B831:$U831))</f>
        <v>5.6485651756594028E-2</v>
      </c>
      <c r="O831">
        <f>Mapping!AF$2*Valeurs!O831/(SUMPRODUCT(Mapping!$S$2:$AL$2,Valeurs!$B831:$U831))</f>
        <v>2.7402739590402063E-2</v>
      </c>
      <c r="P831">
        <f>Mapping!AG$2*Valeurs!P831/(SUMPRODUCT(Mapping!$S$2:$AL$2,Valeurs!$B831:$U831))</f>
        <v>8.0401968542021002E-2</v>
      </c>
      <c r="Q831">
        <f>Mapping!AH$2*Valeurs!Q831/(SUMPRODUCT(Mapping!$S$2:$AL$2,Valeurs!$B831:$U831))</f>
        <v>3.0986049340846016E-2</v>
      </c>
      <c r="R831">
        <f>Mapping!AI$2*Valeurs!R831/(SUMPRODUCT(Mapping!$S$2:$AL$2,Valeurs!$B831:$U831))</f>
        <v>6.8514273101598563E-2</v>
      </c>
      <c r="S831">
        <f>Mapping!AJ$2*Valeurs!S831/(SUMPRODUCT(Mapping!$S$2:$AL$2,Valeurs!$B831:$U831))</f>
        <v>3.3472451417902262E-2</v>
      </c>
      <c r="T831">
        <f>Mapping!AK$2*Valeurs!T831/(SUMPRODUCT(Mapping!$S$2:$AL$2,Valeurs!$B831:$U831))</f>
        <v>3.4855476848088818E-2</v>
      </c>
      <c r="U831">
        <f>Mapping!AL$2*Valeurs!U831/(SUMPRODUCT(Mapping!$S$2:$AL$2,Valeurs!$B831:$U831))</f>
        <v>5.244544163868832E-2</v>
      </c>
      <c r="V831">
        <f>SUMPRODUCT(B831:U831,Rendements!B831:U831)</f>
        <v>1.3877251656373045E-2</v>
      </c>
      <c r="W831">
        <f t="shared" si="12"/>
        <v>1.3816056041650631</v>
      </c>
    </row>
    <row r="832" spans="1:23" x14ac:dyDescent="0.25">
      <c r="A832" s="1" t="s">
        <v>851</v>
      </c>
      <c r="B832">
        <f>Mapping!S$2*Valeurs!B832/(SUMPRODUCT(Mapping!$S$2:$AL$2,Valeurs!$B832:$U832))</f>
        <v>4.7014806226426641E-2</v>
      </c>
      <c r="C832">
        <f>Mapping!T$2*Valeurs!C832/(SUMPRODUCT(Mapping!$S$2:$AL$2,Valeurs!$B832:$U832))</f>
        <v>4.2213109547548734E-2</v>
      </c>
      <c r="D832">
        <f>Mapping!U$2*Valeurs!D832/(SUMPRODUCT(Mapping!$S$2:$AL$2,Valeurs!$B832:$U832))</f>
        <v>3.0522223461199649E-2</v>
      </c>
      <c r="E832">
        <f>Mapping!V$2*Valeurs!E832/(SUMPRODUCT(Mapping!$S$2:$AL$2,Valeurs!$B832:$U832))</f>
        <v>3.659242604506243E-2</v>
      </c>
      <c r="F832">
        <f>Mapping!W$2*Valeurs!F832/(SUMPRODUCT(Mapping!$S$2:$AL$2,Valeurs!$B832:$U832))</f>
        <v>4.5356297636155812E-2</v>
      </c>
      <c r="G832">
        <f>Mapping!X$2*Valeurs!G832/(SUMPRODUCT(Mapping!$S$2:$AL$2,Valeurs!$B832:$U832))</f>
        <v>5.5471172513183085E-2</v>
      </c>
      <c r="H832">
        <f>Mapping!Y$2*Valeurs!H832/(SUMPRODUCT(Mapping!$S$2:$AL$2,Valeurs!$B832:$U832))</f>
        <v>6.0630875707471207E-2</v>
      </c>
      <c r="I832">
        <f>Mapping!Z$2*Valeurs!I832/(SUMPRODUCT(Mapping!$S$2:$AL$2,Valeurs!$B832:$U832))</f>
        <v>5.6970256242721506E-2</v>
      </c>
      <c r="J832">
        <f>Mapping!AA$2*Valeurs!J832/(SUMPRODUCT(Mapping!$S$2:$AL$2,Valeurs!$B832:$U832))</f>
        <v>5.0155615864772157E-3</v>
      </c>
      <c r="K832">
        <f>Mapping!AB$2*Valeurs!K832/(SUMPRODUCT(Mapping!$S$2:$AL$2,Valeurs!$B832:$U832))</f>
        <v>3.8466830029421022E-2</v>
      </c>
      <c r="L832">
        <f>Mapping!AC$2*Valeurs!L832/(SUMPRODUCT(Mapping!$S$2:$AL$2,Valeurs!$B832:$U832))</f>
        <v>0.13109127014414615</v>
      </c>
      <c r="M832">
        <f>Mapping!AD$2*Valeurs!M832/(SUMPRODUCT(Mapping!$S$2:$AL$2,Valeurs!$B832:$U832))</f>
        <v>6.1487782396960337E-2</v>
      </c>
      <c r="N832">
        <f>Mapping!AE$2*Valeurs!N832/(SUMPRODUCT(Mapping!$S$2:$AL$2,Valeurs!$B832:$U832))</f>
        <v>5.7156069238144924E-2</v>
      </c>
      <c r="O832">
        <f>Mapping!AF$2*Valeurs!O832/(SUMPRODUCT(Mapping!$S$2:$AL$2,Valeurs!$B832:$U832))</f>
        <v>2.8091613749869883E-2</v>
      </c>
      <c r="P832">
        <f>Mapping!AG$2*Valeurs!P832/(SUMPRODUCT(Mapping!$S$2:$AL$2,Valeurs!$B832:$U832))</f>
        <v>8.1414066739537508E-2</v>
      </c>
      <c r="Q832">
        <f>Mapping!AH$2*Valeurs!Q832/(SUMPRODUCT(Mapping!$S$2:$AL$2,Valeurs!$B832:$U832))</f>
        <v>3.1259468610943572E-2</v>
      </c>
      <c r="R832">
        <f>Mapping!AI$2*Valeurs!R832/(SUMPRODUCT(Mapping!$S$2:$AL$2,Valeurs!$B832:$U832))</f>
        <v>6.8461699485673946E-2</v>
      </c>
      <c r="S832">
        <f>Mapping!AJ$2*Valeurs!S832/(SUMPRODUCT(Mapping!$S$2:$AL$2,Valeurs!$B832:$U832))</f>
        <v>3.3242886835169412E-2</v>
      </c>
      <c r="T832">
        <f>Mapping!AK$2*Valeurs!T832/(SUMPRODUCT(Mapping!$S$2:$AL$2,Valeurs!$B832:$U832))</f>
        <v>3.5244739509550059E-2</v>
      </c>
      <c r="U832">
        <f>Mapping!AL$2*Valeurs!U832/(SUMPRODUCT(Mapping!$S$2:$AL$2,Valeurs!$B832:$U832))</f>
        <v>5.4296844294337031E-2</v>
      </c>
      <c r="V832">
        <f>SUMPRODUCT(B832:U832,Rendements!B832:U832)</f>
        <v>4.2692786919096941E-3</v>
      </c>
      <c r="W832">
        <f t="shared" si="12"/>
        <v>1.3875040635315479</v>
      </c>
    </row>
    <row r="833" spans="1:23" x14ac:dyDescent="0.25">
      <c r="A833" s="1" t="s">
        <v>852</v>
      </c>
      <c r="B833">
        <f>Mapping!S$2*Valeurs!B833/(SUMPRODUCT(Mapping!$S$2:$AL$2,Valeurs!$B833:$U833))</f>
        <v>4.7957124357584147E-2</v>
      </c>
      <c r="C833">
        <f>Mapping!T$2*Valeurs!C833/(SUMPRODUCT(Mapping!$S$2:$AL$2,Valeurs!$B833:$U833))</f>
        <v>4.2266103878874306E-2</v>
      </c>
      <c r="D833">
        <f>Mapping!U$2*Valeurs!D833/(SUMPRODUCT(Mapping!$S$2:$AL$2,Valeurs!$B833:$U833))</f>
        <v>2.9954766095222275E-2</v>
      </c>
      <c r="E833">
        <f>Mapping!V$2*Valeurs!E833/(SUMPRODUCT(Mapping!$S$2:$AL$2,Valeurs!$B833:$U833))</f>
        <v>3.6464631303751098E-2</v>
      </c>
      <c r="F833">
        <f>Mapping!W$2*Valeurs!F833/(SUMPRODUCT(Mapping!$S$2:$AL$2,Valeurs!$B833:$U833))</f>
        <v>4.5181171979944652E-2</v>
      </c>
      <c r="G833">
        <f>Mapping!X$2*Valeurs!G833/(SUMPRODUCT(Mapping!$S$2:$AL$2,Valeurs!$B833:$U833))</f>
        <v>5.5601729377496259E-2</v>
      </c>
      <c r="H833">
        <f>Mapping!Y$2*Valeurs!H833/(SUMPRODUCT(Mapping!$S$2:$AL$2,Valeurs!$B833:$U833))</f>
        <v>6.0895569426111178E-2</v>
      </c>
      <c r="I833">
        <f>Mapping!Z$2*Valeurs!I833/(SUMPRODUCT(Mapping!$S$2:$AL$2,Valeurs!$B833:$U833))</f>
        <v>5.7113480897918692E-2</v>
      </c>
      <c r="J833">
        <f>Mapping!AA$2*Valeurs!J833/(SUMPRODUCT(Mapping!$S$2:$AL$2,Valeurs!$B833:$U833))</f>
        <v>5.0007037254957993E-3</v>
      </c>
      <c r="K833">
        <f>Mapping!AB$2*Valeurs!K833/(SUMPRODUCT(Mapping!$S$2:$AL$2,Valeurs!$B833:$U833))</f>
        <v>3.8470666589896271E-2</v>
      </c>
      <c r="L833">
        <f>Mapping!AC$2*Valeurs!L833/(SUMPRODUCT(Mapping!$S$2:$AL$2,Valeurs!$B833:$U833))</f>
        <v>0.12985637755308804</v>
      </c>
      <c r="M833">
        <f>Mapping!AD$2*Valeurs!M833/(SUMPRODUCT(Mapping!$S$2:$AL$2,Valeurs!$B833:$U833))</f>
        <v>6.1401835274583996E-2</v>
      </c>
      <c r="N833">
        <f>Mapping!AE$2*Valeurs!N833/(SUMPRODUCT(Mapping!$S$2:$AL$2,Valeurs!$B833:$U833))</f>
        <v>5.7683703435702935E-2</v>
      </c>
      <c r="O833">
        <f>Mapping!AF$2*Valeurs!O833/(SUMPRODUCT(Mapping!$S$2:$AL$2,Valeurs!$B833:$U833))</f>
        <v>2.8205033652673874E-2</v>
      </c>
      <c r="P833">
        <f>Mapping!AG$2*Valeurs!P833/(SUMPRODUCT(Mapping!$S$2:$AL$2,Valeurs!$B833:$U833))</f>
        <v>8.1587249448540955E-2</v>
      </c>
      <c r="Q833">
        <f>Mapping!AH$2*Valeurs!Q833/(SUMPRODUCT(Mapping!$S$2:$AL$2,Valeurs!$B833:$U833))</f>
        <v>3.1112770070002606E-2</v>
      </c>
      <c r="R833">
        <f>Mapping!AI$2*Valeurs!R833/(SUMPRODUCT(Mapping!$S$2:$AL$2,Valeurs!$B833:$U833))</f>
        <v>6.8051129304099137E-2</v>
      </c>
      <c r="S833">
        <f>Mapping!AJ$2*Valeurs!S833/(SUMPRODUCT(Mapping!$S$2:$AL$2,Valeurs!$B833:$U833))</f>
        <v>3.3582941942273098E-2</v>
      </c>
      <c r="T833">
        <f>Mapping!AK$2*Valeurs!T833/(SUMPRODUCT(Mapping!$S$2:$AL$2,Valeurs!$B833:$U833))</f>
        <v>3.544766384862965E-2</v>
      </c>
      <c r="U833">
        <f>Mapping!AL$2*Valeurs!U833/(SUMPRODUCT(Mapping!$S$2:$AL$2,Valeurs!$B833:$U833))</f>
        <v>5.416534783811109E-2</v>
      </c>
      <c r="V833">
        <f>SUMPRODUCT(B833:U833,Rendements!B833:U833)</f>
        <v>7.7031064117079611E-4</v>
      </c>
      <c r="W833">
        <f t="shared" si="12"/>
        <v>1.3885728726763538</v>
      </c>
    </row>
    <row r="834" spans="1:23" x14ac:dyDescent="0.25">
      <c r="A834" s="1" t="s">
        <v>853</v>
      </c>
      <c r="B834">
        <f>Mapping!S$2*Valeurs!B834/(SUMPRODUCT(Mapping!$S$2:$AL$2,Valeurs!$B834:$U834))</f>
        <v>4.7842053582725239E-2</v>
      </c>
      <c r="C834">
        <f>Mapping!T$2*Valeurs!C834/(SUMPRODUCT(Mapping!$S$2:$AL$2,Valeurs!$B834:$U834))</f>
        <v>4.1685478923777421E-2</v>
      </c>
      <c r="D834">
        <f>Mapping!U$2*Valeurs!D834/(SUMPRODUCT(Mapping!$S$2:$AL$2,Valeurs!$B834:$U834))</f>
        <v>2.8736529416008832E-2</v>
      </c>
      <c r="E834">
        <f>Mapping!V$2*Valeurs!E834/(SUMPRODUCT(Mapping!$S$2:$AL$2,Valeurs!$B834:$U834))</f>
        <v>3.6592398011481883E-2</v>
      </c>
      <c r="F834">
        <f>Mapping!W$2*Valeurs!F834/(SUMPRODUCT(Mapping!$S$2:$AL$2,Valeurs!$B834:$U834))</f>
        <v>4.6572232465719197E-2</v>
      </c>
      <c r="G834">
        <f>Mapping!X$2*Valeurs!G834/(SUMPRODUCT(Mapping!$S$2:$AL$2,Valeurs!$B834:$U834))</f>
        <v>5.5611460443089067E-2</v>
      </c>
      <c r="H834">
        <f>Mapping!Y$2*Valeurs!H834/(SUMPRODUCT(Mapping!$S$2:$AL$2,Valeurs!$B834:$U834))</f>
        <v>6.0790940685984375E-2</v>
      </c>
      <c r="I834">
        <f>Mapping!Z$2*Valeurs!I834/(SUMPRODUCT(Mapping!$S$2:$AL$2,Valeurs!$B834:$U834))</f>
        <v>5.7501511100568399E-2</v>
      </c>
      <c r="J834">
        <f>Mapping!AA$2*Valeurs!J834/(SUMPRODUCT(Mapping!$S$2:$AL$2,Valeurs!$B834:$U834))</f>
        <v>5.0199491955422223E-3</v>
      </c>
      <c r="K834">
        <f>Mapping!AB$2*Valeurs!K834/(SUMPRODUCT(Mapping!$S$2:$AL$2,Valeurs!$B834:$U834))</f>
        <v>3.8053092132870815E-2</v>
      </c>
      <c r="L834">
        <f>Mapping!AC$2*Valeurs!L834/(SUMPRODUCT(Mapping!$S$2:$AL$2,Valeurs!$B834:$U834))</f>
        <v>0.13042262958062945</v>
      </c>
      <c r="M834">
        <f>Mapping!AD$2*Valeurs!M834/(SUMPRODUCT(Mapping!$S$2:$AL$2,Valeurs!$B834:$U834))</f>
        <v>6.0649149537101918E-2</v>
      </c>
      <c r="N834">
        <f>Mapping!AE$2*Valeurs!N834/(SUMPRODUCT(Mapping!$S$2:$AL$2,Valeurs!$B834:$U834))</f>
        <v>5.7632434129847095E-2</v>
      </c>
      <c r="O834">
        <f>Mapping!AF$2*Valeurs!O834/(SUMPRODUCT(Mapping!$S$2:$AL$2,Valeurs!$B834:$U834))</f>
        <v>2.8010837179208735E-2</v>
      </c>
      <c r="P834">
        <f>Mapping!AG$2*Valeurs!P834/(SUMPRODUCT(Mapping!$S$2:$AL$2,Valeurs!$B834:$U834))</f>
        <v>8.3875186505277699E-2</v>
      </c>
      <c r="Q834">
        <f>Mapping!AH$2*Valeurs!Q834/(SUMPRODUCT(Mapping!$S$2:$AL$2,Valeurs!$B834:$U834))</f>
        <v>3.097612292469179E-2</v>
      </c>
      <c r="R834">
        <f>Mapping!AI$2*Valeurs!R834/(SUMPRODUCT(Mapping!$S$2:$AL$2,Valeurs!$B834:$U834))</f>
        <v>6.8160539812213719E-2</v>
      </c>
      <c r="S834">
        <f>Mapping!AJ$2*Valeurs!S834/(SUMPRODUCT(Mapping!$S$2:$AL$2,Valeurs!$B834:$U834))</f>
        <v>3.2168037217470587E-2</v>
      </c>
      <c r="T834">
        <f>Mapping!AK$2*Valeurs!T834/(SUMPRODUCT(Mapping!$S$2:$AL$2,Valeurs!$B834:$U834))</f>
        <v>3.5428181900694293E-2</v>
      </c>
      <c r="U834">
        <f>Mapping!AL$2*Valeurs!U834/(SUMPRODUCT(Mapping!$S$2:$AL$2,Valeurs!$B834:$U834))</f>
        <v>5.4271235255097416E-2</v>
      </c>
      <c r="V834">
        <f>SUMPRODUCT(B834:U834,Rendements!B834:U834)</f>
        <v>4.6587994496331961E-3</v>
      </c>
      <c r="W834">
        <f t="shared" si="12"/>
        <v>1.395041955211354</v>
      </c>
    </row>
    <row r="835" spans="1:23" x14ac:dyDescent="0.25">
      <c r="A835" s="1" t="s">
        <v>854</v>
      </c>
      <c r="B835">
        <f>Mapping!S$2*Valeurs!B835/(SUMPRODUCT(Mapping!$S$2:$AL$2,Valeurs!$B835:$U835))</f>
        <v>4.6962772861845588E-2</v>
      </c>
      <c r="C835">
        <f>Mapping!T$2*Valeurs!C835/(SUMPRODUCT(Mapping!$S$2:$AL$2,Valeurs!$B835:$U835))</f>
        <v>4.1376280228132632E-2</v>
      </c>
      <c r="D835">
        <f>Mapping!U$2*Valeurs!D835/(SUMPRODUCT(Mapping!$S$2:$AL$2,Valeurs!$B835:$U835))</f>
        <v>2.6556065515636811E-2</v>
      </c>
      <c r="E835">
        <f>Mapping!V$2*Valeurs!E835/(SUMPRODUCT(Mapping!$S$2:$AL$2,Valeurs!$B835:$U835))</f>
        <v>3.6503001714536215E-2</v>
      </c>
      <c r="F835">
        <f>Mapping!W$2*Valeurs!F835/(SUMPRODUCT(Mapping!$S$2:$AL$2,Valeurs!$B835:$U835))</f>
        <v>4.7271504899419649E-2</v>
      </c>
      <c r="G835">
        <f>Mapping!X$2*Valeurs!G835/(SUMPRODUCT(Mapping!$S$2:$AL$2,Valeurs!$B835:$U835))</f>
        <v>5.602963399226886E-2</v>
      </c>
      <c r="H835">
        <f>Mapping!Y$2*Valeurs!H835/(SUMPRODUCT(Mapping!$S$2:$AL$2,Valeurs!$B835:$U835))</f>
        <v>6.1063290443408906E-2</v>
      </c>
      <c r="I835">
        <f>Mapping!Z$2*Valeurs!I835/(SUMPRODUCT(Mapping!$S$2:$AL$2,Valeurs!$B835:$U835))</f>
        <v>5.736140729395027E-2</v>
      </c>
      <c r="J835">
        <f>Mapping!AA$2*Valeurs!J835/(SUMPRODUCT(Mapping!$S$2:$AL$2,Valeurs!$B835:$U835))</f>
        <v>5.0607781333432888E-3</v>
      </c>
      <c r="K835">
        <f>Mapping!AB$2*Valeurs!K835/(SUMPRODUCT(Mapping!$S$2:$AL$2,Valeurs!$B835:$U835))</f>
        <v>3.8041466572187661E-2</v>
      </c>
      <c r="L835">
        <f>Mapping!AC$2*Valeurs!L835/(SUMPRODUCT(Mapping!$S$2:$AL$2,Valeurs!$B835:$U835))</f>
        <v>0.13033757591726206</v>
      </c>
      <c r="M835">
        <f>Mapping!AD$2*Valeurs!M835/(SUMPRODUCT(Mapping!$S$2:$AL$2,Valeurs!$B835:$U835))</f>
        <v>6.1629367131302647E-2</v>
      </c>
      <c r="N835">
        <f>Mapping!AE$2*Valeurs!N835/(SUMPRODUCT(Mapping!$S$2:$AL$2,Valeurs!$B835:$U835))</f>
        <v>5.7938201473636999E-2</v>
      </c>
      <c r="O835">
        <f>Mapping!AF$2*Valeurs!O835/(SUMPRODUCT(Mapping!$S$2:$AL$2,Valeurs!$B835:$U835))</f>
        <v>2.7899952386373106E-2</v>
      </c>
      <c r="P835">
        <f>Mapping!AG$2*Valeurs!P835/(SUMPRODUCT(Mapping!$S$2:$AL$2,Valeurs!$B835:$U835))</f>
        <v>8.4789353466108705E-2</v>
      </c>
      <c r="Q835">
        <f>Mapping!AH$2*Valeurs!Q835/(SUMPRODUCT(Mapping!$S$2:$AL$2,Valeurs!$B835:$U835))</f>
        <v>3.1103149918224819E-2</v>
      </c>
      <c r="R835">
        <f>Mapping!AI$2*Valeurs!R835/(SUMPRODUCT(Mapping!$S$2:$AL$2,Valeurs!$B835:$U835))</f>
        <v>6.8618062671823202E-2</v>
      </c>
      <c r="S835">
        <f>Mapping!AJ$2*Valeurs!S835/(SUMPRODUCT(Mapping!$S$2:$AL$2,Valeurs!$B835:$U835))</f>
        <v>3.3159794618317848E-2</v>
      </c>
      <c r="T835">
        <f>Mapping!AK$2*Valeurs!T835/(SUMPRODUCT(Mapping!$S$2:$AL$2,Valeurs!$B835:$U835))</f>
        <v>3.5807872454574334E-2</v>
      </c>
      <c r="U835">
        <f>Mapping!AL$2*Valeurs!U835/(SUMPRODUCT(Mapping!$S$2:$AL$2,Valeurs!$B835:$U835))</f>
        <v>5.2490468307646393E-2</v>
      </c>
      <c r="V835">
        <f>SUMPRODUCT(B835:U835,Rendements!B835:U835)</f>
        <v>-7.7460821156737324E-3</v>
      </c>
      <c r="W835">
        <f t="shared" si="12"/>
        <v>1.3842358456714767</v>
      </c>
    </row>
    <row r="836" spans="1:23" x14ac:dyDescent="0.25">
      <c r="A836" s="1" t="s">
        <v>855</v>
      </c>
      <c r="B836">
        <f>Mapping!S$2*Valeurs!B836/(SUMPRODUCT(Mapping!$S$2:$AL$2,Valeurs!$B836:$U836))</f>
        <v>4.6962772861845588E-2</v>
      </c>
      <c r="C836">
        <f>Mapping!T$2*Valeurs!C836/(SUMPRODUCT(Mapping!$S$2:$AL$2,Valeurs!$B836:$U836))</f>
        <v>4.1376280228132632E-2</v>
      </c>
      <c r="D836">
        <f>Mapping!U$2*Valeurs!D836/(SUMPRODUCT(Mapping!$S$2:$AL$2,Valeurs!$B836:$U836))</f>
        <v>2.6556065515636811E-2</v>
      </c>
      <c r="E836">
        <f>Mapping!V$2*Valeurs!E836/(SUMPRODUCT(Mapping!$S$2:$AL$2,Valeurs!$B836:$U836))</f>
        <v>3.6503001714536215E-2</v>
      </c>
      <c r="F836">
        <f>Mapping!W$2*Valeurs!F836/(SUMPRODUCT(Mapping!$S$2:$AL$2,Valeurs!$B836:$U836))</f>
        <v>4.7271504899419649E-2</v>
      </c>
      <c r="G836">
        <f>Mapping!X$2*Valeurs!G836/(SUMPRODUCT(Mapping!$S$2:$AL$2,Valeurs!$B836:$U836))</f>
        <v>5.602963399226886E-2</v>
      </c>
      <c r="H836">
        <f>Mapping!Y$2*Valeurs!H836/(SUMPRODUCT(Mapping!$S$2:$AL$2,Valeurs!$B836:$U836))</f>
        <v>6.1063290443408906E-2</v>
      </c>
      <c r="I836">
        <f>Mapping!Z$2*Valeurs!I836/(SUMPRODUCT(Mapping!$S$2:$AL$2,Valeurs!$B836:$U836))</f>
        <v>5.736140729395027E-2</v>
      </c>
      <c r="J836">
        <f>Mapping!AA$2*Valeurs!J836/(SUMPRODUCT(Mapping!$S$2:$AL$2,Valeurs!$B836:$U836))</f>
        <v>5.0607781333432888E-3</v>
      </c>
      <c r="K836">
        <f>Mapping!AB$2*Valeurs!K836/(SUMPRODUCT(Mapping!$S$2:$AL$2,Valeurs!$B836:$U836))</f>
        <v>3.8041466572187661E-2</v>
      </c>
      <c r="L836">
        <f>Mapping!AC$2*Valeurs!L836/(SUMPRODUCT(Mapping!$S$2:$AL$2,Valeurs!$B836:$U836))</f>
        <v>0.13033757591726206</v>
      </c>
      <c r="M836">
        <f>Mapping!AD$2*Valeurs!M836/(SUMPRODUCT(Mapping!$S$2:$AL$2,Valeurs!$B836:$U836))</f>
        <v>6.1629367131302647E-2</v>
      </c>
      <c r="N836">
        <f>Mapping!AE$2*Valeurs!N836/(SUMPRODUCT(Mapping!$S$2:$AL$2,Valeurs!$B836:$U836))</f>
        <v>5.7938201473636999E-2</v>
      </c>
      <c r="O836">
        <f>Mapping!AF$2*Valeurs!O836/(SUMPRODUCT(Mapping!$S$2:$AL$2,Valeurs!$B836:$U836))</f>
        <v>2.7899952386373106E-2</v>
      </c>
      <c r="P836">
        <f>Mapping!AG$2*Valeurs!P836/(SUMPRODUCT(Mapping!$S$2:$AL$2,Valeurs!$B836:$U836))</f>
        <v>8.4789353466108705E-2</v>
      </c>
      <c r="Q836">
        <f>Mapping!AH$2*Valeurs!Q836/(SUMPRODUCT(Mapping!$S$2:$AL$2,Valeurs!$B836:$U836))</f>
        <v>3.1103149918224819E-2</v>
      </c>
      <c r="R836">
        <f>Mapping!AI$2*Valeurs!R836/(SUMPRODUCT(Mapping!$S$2:$AL$2,Valeurs!$B836:$U836))</f>
        <v>6.8618062671823202E-2</v>
      </c>
      <c r="S836">
        <f>Mapping!AJ$2*Valeurs!S836/(SUMPRODUCT(Mapping!$S$2:$AL$2,Valeurs!$B836:$U836))</f>
        <v>3.3159794618317848E-2</v>
      </c>
      <c r="T836">
        <f>Mapping!AK$2*Valeurs!T836/(SUMPRODUCT(Mapping!$S$2:$AL$2,Valeurs!$B836:$U836))</f>
        <v>3.5807872454574334E-2</v>
      </c>
      <c r="U836">
        <f>Mapping!AL$2*Valeurs!U836/(SUMPRODUCT(Mapping!$S$2:$AL$2,Valeurs!$B836:$U836))</f>
        <v>5.2490468307646393E-2</v>
      </c>
      <c r="V836">
        <f>SUMPRODUCT(B836:U836,Rendements!B836:U836)</f>
        <v>0</v>
      </c>
      <c r="W836">
        <f t="shared" ref="W836:W899" si="13">W835*(V836+1)</f>
        <v>1.3842358456714767</v>
      </c>
    </row>
    <row r="837" spans="1:23" x14ac:dyDescent="0.25">
      <c r="A837" s="1" t="s">
        <v>856</v>
      </c>
      <c r="B837">
        <f>Mapping!S$2*Valeurs!B837/(SUMPRODUCT(Mapping!$S$2:$AL$2,Valeurs!$B837:$U837))</f>
        <v>4.6717133896222687E-2</v>
      </c>
      <c r="C837">
        <f>Mapping!T$2*Valeurs!C837/(SUMPRODUCT(Mapping!$S$2:$AL$2,Valeurs!$B837:$U837))</f>
        <v>4.126858533314106E-2</v>
      </c>
      <c r="D837">
        <f>Mapping!U$2*Valeurs!D837/(SUMPRODUCT(Mapping!$S$2:$AL$2,Valeurs!$B837:$U837))</f>
        <v>2.6840101046044382E-2</v>
      </c>
      <c r="E837">
        <f>Mapping!V$2*Valeurs!E837/(SUMPRODUCT(Mapping!$S$2:$AL$2,Valeurs!$B837:$U837))</f>
        <v>3.661670030110057E-2</v>
      </c>
      <c r="F837">
        <f>Mapping!W$2*Valeurs!F837/(SUMPRODUCT(Mapping!$S$2:$AL$2,Valeurs!$B837:$U837))</f>
        <v>4.752673119341292E-2</v>
      </c>
      <c r="G837">
        <f>Mapping!X$2*Valeurs!G837/(SUMPRODUCT(Mapping!$S$2:$AL$2,Valeurs!$B837:$U837))</f>
        <v>5.6020806003039637E-2</v>
      </c>
      <c r="H837">
        <f>Mapping!Y$2*Valeurs!H837/(SUMPRODUCT(Mapping!$S$2:$AL$2,Valeurs!$B837:$U837))</f>
        <v>6.089692269347969E-2</v>
      </c>
      <c r="I837">
        <f>Mapping!Z$2*Valeurs!I837/(SUMPRODUCT(Mapping!$S$2:$AL$2,Valeurs!$B837:$U837))</f>
        <v>5.6959991462662798E-2</v>
      </c>
      <c r="J837">
        <f>Mapping!AA$2*Valeurs!J837/(SUMPRODUCT(Mapping!$S$2:$AL$2,Valeurs!$B837:$U837))</f>
        <v>5.0646087919283397E-3</v>
      </c>
      <c r="K837">
        <f>Mapping!AB$2*Valeurs!K837/(SUMPRODUCT(Mapping!$S$2:$AL$2,Valeurs!$B837:$U837))</f>
        <v>3.8070261327988665E-2</v>
      </c>
      <c r="L837">
        <f>Mapping!AC$2*Valeurs!L837/(SUMPRODUCT(Mapping!$S$2:$AL$2,Valeurs!$B837:$U837))</f>
        <v>0.13043623243627692</v>
      </c>
      <c r="M837">
        <f>Mapping!AD$2*Valeurs!M837/(SUMPRODUCT(Mapping!$S$2:$AL$2,Valeurs!$B837:$U837))</f>
        <v>6.167601629435078E-2</v>
      </c>
      <c r="N837">
        <f>Mapping!AE$2*Valeurs!N837/(SUMPRODUCT(Mapping!$S$2:$AL$2,Valeurs!$B837:$U837))</f>
        <v>5.7982056679897691E-2</v>
      </c>
      <c r="O837">
        <f>Mapping!AF$2*Valeurs!O837/(SUMPRODUCT(Mapping!$S$2:$AL$2,Valeurs!$B837:$U837))</f>
        <v>2.8133907790345362E-2</v>
      </c>
      <c r="P837">
        <f>Mapping!AG$2*Valeurs!P837/(SUMPRODUCT(Mapping!$S$2:$AL$2,Valeurs!$B837:$U837))</f>
        <v>8.4853533134969489E-2</v>
      </c>
      <c r="Q837">
        <f>Mapping!AH$2*Valeurs!Q837/(SUMPRODUCT(Mapping!$S$2:$AL$2,Valeurs!$B837:$U837))</f>
        <v>3.1126692848801318E-2</v>
      </c>
      <c r="R837">
        <f>Mapping!AI$2*Valeurs!R837/(SUMPRODUCT(Mapping!$S$2:$AL$2,Valeurs!$B837:$U837))</f>
        <v>6.8355001785197475E-2</v>
      </c>
      <c r="S837">
        <f>Mapping!AJ$2*Valeurs!S837/(SUMPRODUCT(Mapping!$S$2:$AL$2,Valeurs!$B837:$U837))</f>
        <v>3.3184894286508448E-2</v>
      </c>
      <c r="T837">
        <f>Mapping!AK$2*Valeurs!T837/(SUMPRODUCT(Mapping!$S$2:$AL$2,Valeurs!$B837:$U837))</f>
        <v>3.5789171280960076E-2</v>
      </c>
      <c r="U837">
        <f>Mapping!AL$2*Valeurs!U837/(SUMPRODUCT(Mapping!$S$2:$AL$2,Valeurs!$B837:$U837))</f>
        <v>5.2480651413671878E-2</v>
      </c>
      <c r="V837">
        <f>SUMPRODUCT(B837:U837,Rendements!B837:U837)</f>
        <v>-7.4353372571266129E-4</v>
      </c>
      <c r="W837">
        <f t="shared" si="13"/>
        <v>1.3832066196358797</v>
      </c>
    </row>
    <row r="838" spans="1:23" x14ac:dyDescent="0.25">
      <c r="A838" s="1" t="s">
        <v>857</v>
      </c>
      <c r="B838">
        <f>Mapping!S$2*Valeurs!B838/(SUMPRODUCT(Mapping!$S$2:$AL$2,Valeurs!$B838:$U838))</f>
        <v>4.6153742232236165E-2</v>
      </c>
      <c r="C838">
        <f>Mapping!T$2*Valeurs!C838/(SUMPRODUCT(Mapping!$S$2:$AL$2,Valeurs!$B838:$U838))</f>
        <v>4.1467009851334329E-2</v>
      </c>
      <c r="D838">
        <f>Mapping!U$2*Valeurs!D838/(SUMPRODUCT(Mapping!$S$2:$AL$2,Valeurs!$B838:$U838))</f>
        <v>2.7426017102695446E-2</v>
      </c>
      <c r="E838">
        <f>Mapping!V$2*Valeurs!E838/(SUMPRODUCT(Mapping!$S$2:$AL$2,Valeurs!$B838:$U838))</f>
        <v>3.6706931663241495E-2</v>
      </c>
      <c r="F838">
        <f>Mapping!W$2*Valeurs!F838/(SUMPRODUCT(Mapping!$S$2:$AL$2,Valeurs!$B838:$U838))</f>
        <v>4.6871023246664104E-2</v>
      </c>
      <c r="G838">
        <f>Mapping!X$2*Valeurs!G838/(SUMPRODUCT(Mapping!$S$2:$AL$2,Valeurs!$B838:$U838))</f>
        <v>5.5281298295500214E-2</v>
      </c>
      <c r="H838">
        <f>Mapping!Y$2*Valeurs!H838/(SUMPRODUCT(Mapping!$S$2:$AL$2,Valeurs!$B838:$U838))</f>
        <v>6.0663771049278732E-2</v>
      </c>
      <c r="I838">
        <f>Mapping!Z$2*Valeurs!I838/(SUMPRODUCT(Mapping!$S$2:$AL$2,Valeurs!$B838:$U838))</f>
        <v>5.6775861600930608E-2</v>
      </c>
      <c r="J838">
        <f>Mapping!AA$2*Valeurs!J838/(SUMPRODUCT(Mapping!$S$2:$AL$2,Valeurs!$B838:$U838))</f>
        <v>5.1281597624135361E-3</v>
      </c>
      <c r="K838">
        <f>Mapping!AB$2*Valeurs!K838/(SUMPRODUCT(Mapping!$S$2:$AL$2,Valeurs!$B838:$U838))</f>
        <v>3.7996652386086203E-2</v>
      </c>
      <c r="L838">
        <f>Mapping!AC$2*Valeurs!L838/(SUMPRODUCT(Mapping!$S$2:$AL$2,Valeurs!$B838:$U838))</f>
        <v>0.13164579353232239</v>
      </c>
      <c r="M838">
        <f>Mapping!AD$2*Valeurs!M838/(SUMPRODUCT(Mapping!$S$2:$AL$2,Valeurs!$B838:$U838))</f>
        <v>6.0732788781933285E-2</v>
      </c>
      <c r="N838">
        <f>Mapping!AE$2*Valeurs!N838/(SUMPRODUCT(Mapping!$S$2:$AL$2,Valeurs!$B838:$U838))</f>
        <v>5.8238038556998453E-2</v>
      </c>
      <c r="O838">
        <f>Mapping!AF$2*Valeurs!O838/(SUMPRODUCT(Mapping!$S$2:$AL$2,Valeurs!$B838:$U838))</f>
        <v>2.7814742437437975E-2</v>
      </c>
      <c r="P838">
        <f>Mapping!AG$2*Valeurs!P838/(SUMPRODUCT(Mapping!$S$2:$AL$2,Valeurs!$B838:$U838))</f>
        <v>8.4106069807069278E-2</v>
      </c>
      <c r="Q838">
        <f>Mapping!AH$2*Valeurs!Q838/(SUMPRODUCT(Mapping!$S$2:$AL$2,Valeurs!$B838:$U838))</f>
        <v>3.126699180431855E-2</v>
      </c>
      <c r="R838">
        <f>Mapping!AI$2*Valeurs!R838/(SUMPRODUCT(Mapping!$S$2:$AL$2,Valeurs!$B838:$U838))</f>
        <v>6.8615291138875559E-2</v>
      </c>
      <c r="S838">
        <f>Mapping!AJ$2*Valeurs!S838/(SUMPRODUCT(Mapping!$S$2:$AL$2,Valeurs!$B838:$U838))</f>
        <v>3.2756323285640689E-2</v>
      </c>
      <c r="T838">
        <f>Mapping!AK$2*Valeurs!T838/(SUMPRODUCT(Mapping!$S$2:$AL$2,Valeurs!$B838:$U838))</f>
        <v>3.8674671258242768E-2</v>
      </c>
      <c r="U838">
        <f>Mapping!AL$2*Valeurs!U838/(SUMPRODUCT(Mapping!$S$2:$AL$2,Valeurs!$B838:$U838))</f>
        <v>5.1678822206780287E-2</v>
      </c>
      <c r="V838">
        <f>SUMPRODUCT(B838:U838,Rendements!B838:U838)</f>
        <v>7.840515738988859E-3</v>
      </c>
      <c r="W838">
        <f t="shared" si="13"/>
        <v>1.3940516729074084</v>
      </c>
    </row>
    <row r="839" spans="1:23" x14ac:dyDescent="0.25">
      <c r="A839" s="1" t="s">
        <v>858</v>
      </c>
      <c r="B839">
        <f>Mapping!S$2*Valeurs!B839/(SUMPRODUCT(Mapping!$S$2:$AL$2,Valeurs!$B839:$U839))</f>
        <v>4.6808053935308069E-2</v>
      </c>
      <c r="C839">
        <f>Mapping!T$2*Valeurs!C839/(SUMPRODUCT(Mapping!$S$2:$AL$2,Valeurs!$B839:$U839))</f>
        <v>4.1751806047374253E-2</v>
      </c>
      <c r="D839">
        <f>Mapping!U$2*Valeurs!D839/(SUMPRODUCT(Mapping!$S$2:$AL$2,Valeurs!$B839:$U839))</f>
        <v>2.7146791057204731E-2</v>
      </c>
      <c r="E839">
        <f>Mapping!V$2*Valeurs!E839/(SUMPRODUCT(Mapping!$S$2:$AL$2,Valeurs!$B839:$U839))</f>
        <v>3.6675581024183244E-2</v>
      </c>
      <c r="F839">
        <f>Mapping!W$2*Valeurs!F839/(SUMPRODUCT(Mapping!$S$2:$AL$2,Valeurs!$B839:$U839))</f>
        <v>4.6267754366471271E-2</v>
      </c>
      <c r="G839">
        <f>Mapping!X$2*Valeurs!G839/(SUMPRODUCT(Mapping!$S$2:$AL$2,Valeurs!$B839:$U839))</f>
        <v>5.5638908360398587E-2</v>
      </c>
      <c r="H839">
        <f>Mapping!Y$2*Valeurs!H839/(SUMPRODUCT(Mapping!$S$2:$AL$2,Valeurs!$B839:$U839))</f>
        <v>6.1389696881003659E-2</v>
      </c>
      <c r="I839">
        <f>Mapping!Z$2*Valeurs!I839/(SUMPRODUCT(Mapping!$S$2:$AL$2,Valeurs!$B839:$U839))</f>
        <v>5.721917228721729E-2</v>
      </c>
      <c r="J839">
        <f>Mapping!AA$2*Valeurs!J839/(SUMPRODUCT(Mapping!$S$2:$AL$2,Valeurs!$B839:$U839))</f>
        <v>5.3208413749182924E-3</v>
      </c>
      <c r="K839">
        <f>Mapping!AB$2*Valeurs!K839/(SUMPRODUCT(Mapping!$S$2:$AL$2,Valeurs!$B839:$U839))</f>
        <v>3.8020237933248817E-2</v>
      </c>
      <c r="L839">
        <f>Mapping!AC$2*Valeurs!L839/(SUMPRODUCT(Mapping!$S$2:$AL$2,Valeurs!$B839:$U839))</f>
        <v>0.13081516371045762</v>
      </c>
      <c r="M839">
        <f>Mapping!AD$2*Valeurs!M839/(SUMPRODUCT(Mapping!$S$2:$AL$2,Valeurs!$B839:$U839))</f>
        <v>6.0435000720363202E-2</v>
      </c>
      <c r="N839">
        <f>Mapping!AE$2*Valeurs!N839/(SUMPRODUCT(Mapping!$S$2:$AL$2,Valeurs!$B839:$U839))</f>
        <v>5.7686991999841501E-2</v>
      </c>
      <c r="O839">
        <f>Mapping!AF$2*Valeurs!O839/(SUMPRODUCT(Mapping!$S$2:$AL$2,Valeurs!$B839:$U839))</f>
        <v>2.7013706313012639E-2</v>
      </c>
      <c r="P839">
        <f>Mapping!AG$2*Valeurs!P839/(SUMPRODUCT(Mapping!$S$2:$AL$2,Valeurs!$B839:$U839))</f>
        <v>8.4365563109353878E-2</v>
      </c>
      <c r="Q839">
        <f>Mapping!AH$2*Valeurs!Q839/(SUMPRODUCT(Mapping!$S$2:$AL$2,Valeurs!$B839:$U839))</f>
        <v>3.1487918343578322E-2</v>
      </c>
      <c r="R839">
        <f>Mapping!AI$2*Valeurs!R839/(SUMPRODUCT(Mapping!$S$2:$AL$2,Valeurs!$B839:$U839))</f>
        <v>6.8826990586081799E-2</v>
      </c>
      <c r="S839">
        <f>Mapping!AJ$2*Valeurs!S839/(SUMPRODUCT(Mapping!$S$2:$AL$2,Valeurs!$B839:$U839))</f>
        <v>3.2857386699013717E-2</v>
      </c>
      <c r="T839">
        <f>Mapping!AK$2*Valeurs!T839/(SUMPRODUCT(Mapping!$S$2:$AL$2,Valeurs!$B839:$U839))</f>
        <v>3.8793994610084009E-2</v>
      </c>
      <c r="U839">
        <f>Mapping!AL$2*Valeurs!U839/(SUMPRODUCT(Mapping!$S$2:$AL$2,Valeurs!$B839:$U839))</f>
        <v>5.1478440640885227E-2</v>
      </c>
      <c r="V839">
        <f>SUMPRODUCT(B839:U839,Rendements!B839:U839)</f>
        <v>-2.9930378444392287E-3</v>
      </c>
      <c r="W839">
        <f t="shared" si="13"/>
        <v>1.3898792234932926</v>
      </c>
    </row>
    <row r="840" spans="1:23" x14ac:dyDescent="0.25">
      <c r="A840" s="1" t="s">
        <v>859</v>
      </c>
      <c r="B840">
        <f>Mapping!S$2*Valeurs!B840/(SUMPRODUCT(Mapping!$S$2:$AL$2,Valeurs!$B840:$U840))</f>
        <v>4.6605800776344901E-2</v>
      </c>
      <c r="C840">
        <f>Mapping!T$2*Valeurs!C840/(SUMPRODUCT(Mapping!$S$2:$AL$2,Valeurs!$B840:$U840))</f>
        <v>4.1693270090746255E-2</v>
      </c>
      <c r="D840">
        <f>Mapping!U$2*Valeurs!D840/(SUMPRODUCT(Mapping!$S$2:$AL$2,Valeurs!$B840:$U840))</f>
        <v>2.6280002923195007E-2</v>
      </c>
      <c r="E840">
        <f>Mapping!V$2*Valeurs!E840/(SUMPRODUCT(Mapping!$S$2:$AL$2,Valeurs!$B840:$U840))</f>
        <v>3.6340463062805667E-2</v>
      </c>
      <c r="F840">
        <f>Mapping!W$2*Valeurs!F840/(SUMPRODUCT(Mapping!$S$2:$AL$2,Valeurs!$B840:$U840))</f>
        <v>4.602716589518871E-2</v>
      </c>
      <c r="G840">
        <f>Mapping!X$2*Valeurs!G840/(SUMPRODUCT(Mapping!$S$2:$AL$2,Valeurs!$B840:$U840))</f>
        <v>5.5624245667789132E-2</v>
      </c>
      <c r="H840">
        <f>Mapping!Y$2*Valeurs!H840/(SUMPRODUCT(Mapping!$S$2:$AL$2,Valeurs!$B840:$U840))</f>
        <v>6.2368391897779797E-2</v>
      </c>
      <c r="I840">
        <f>Mapping!Z$2*Valeurs!I840/(SUMPRODUCT(Mapping!$S$2:$AL$2,Valeurs!$B840:$U840))</f>
        <v>5.7167298370650182E-2</v>
      </c>
      <c r="J840">
        <f>Mapping!AA$2*Valeurs!J840/(SUMPRODUCT(Mapping!$S$2:$AL$2,Valeurs!$B840:$U840))</f>
        <v>5.2097482325718404E-3</v>
      </c>
      <c r="K840">
        <f>Mapping!AB$2*Valeurs!K840/(SUMPRODUCT(Mapping!$S$2:$AL$2,Valeurs!$B840:$U840))</f>
        <v>3.7454626350060478E-2</v>
      </c>
      <c r="L840">
        <f>Mapping!AC$2*Valeurs!L840/(SUMPRODUCT(Mapping!$S$2:$AL$2,Valeurs!$B840:$U840))</f>
        <v>0.1351159597907132</v>
      </c>
      <c r="M840">
        <f>Mapping!AD$2*Valeurs!M840/(SUMPRODUCT(Mapping!$S$2:$AL$2,Valeurs!$B840:$U840))</f>
        <v>6.0230350868807486E-2</v>
      </c>
      <c r="N840">
        <f>Mapping!AE$2*Valeurs!N840/(SUMPRODUCT(Mapping!$S$2:$AL$2,Valeurs!$B840:$U840))</f>
        <v>5.7332429015441853E-2</v>
      </c>
      <c r="O840">
        <f>Mapping!AF$2*Valeurs!O840/(SUMPRODUCT(Mapping!$S$2:$AL$2,Valeurs!$B840:$U840))</f>
        <v>2.6350382982378573E-2</v>
      </c>
      <c r="P840">
        <f>Mapping!AG$2*Valeurs!P840/(SUMPRODUCT(Mapping!$S$2:$AL$2,Valeurs!$B840:$U840))</f>
        <v>8.6023129656133013E-2</v>
      </c>
      <c r="Q840">
        <f>Mapping!AH$2*Valeurs!Q840/(SUMPRODUCT(Mapping!$S$2:$AL$2,Valeurs!$B840:$U840))</f>
        <v>3.1250399699935767E-2</v>
      </c>
      <c r="R840">
        <f>Mapping!AI$2*Valeurs!R840/(SUMPRODUCT(Mapping!$S$2:$AL$2,Valeurs!$B840:$U840))</f>
        <v>6.8307817064617846E-2</v>
      </c>
      <c r="S840">
        <f>Mapping!AJ$2*Valeurs!S840/(SUMPRODUCT(Mapping!$S$2:$AL$2,Valeurs!$B840:$U840))</f>
        <v>3.1225738346230662E-2</v>
      </c>
      <c r="T840">
        <f>Mapping!AK$2*Valeurs!T840/(SUMPRODUCT(Mapping!$S$2:$AL$2,Valeurs!$B840:$U840))</f>
        <v>3.8501365009082043E-2</v>
      </c>
      <c r="U840">
        <f>Mapping!AL$2*Valeurs!U840/(SUMPRODUCT(Mapping!$S$2:$AL$2,Valeurs!$B840:$U840))</f>
        <v>5.0891414299527565E-2</v>
      </c>
      <c r="V840">
        <f>SUMPRODUCT(B840:U840,Rendements!B840:U840)</f>
        <v>7.9512362914823231E-3</v>
      </c>
      <c r="W840">
        <f t="shared" si="13"/>
        <v>1.4009304816159098</v>
      </c>
    </row>
    <row r="841" spans="1:23" x14ac:dyDescent="0.25">
      <c r="A841" s="1" t="s">
        <v>860</v>
      </c>
      <c r="B841">
        <f>Mapping!S$2*Valeurs!B841/(SUMPRODUCT(Mapping!$S$2:$AL$2,Valeurs!$B841:$U841))</f>
        <v>4.7370628648664093E-2</v>
      </c>
      <c r="C841">
        <f>Mapping!T$2*Valeurs!C841/(SUMPRODUCT(Mapping!$S$2:$AL$2,Valeurs!$B841:$U841))</f>
        <v>4.1805034585235705E-2</v>
      </c>
      <c r="D841">
        <f>Mapping!U$2*Valeurs!D841/(SUMPRODUCT(Mapping!$S$2:$AL$2,Valeurs!$B841:$U841))</f>
        <v>2.6604752275834778E-2</v>
      </c>
      <c r="E841">
        <f>Mapping!V$2*Valeurs!E841/(SUMPRODUCT(Mapping!$S$2:$AL$2,Valeurs!$B841:$U841))</f>
        <v>3.6493523501516599E-2</v>
      </c>
      <c r="F841">
        <f>Mapping!W$2*Valeurs!F841/(SUMPRODUCT(Mapping!$S$2:$AL$2,Valeurs!$B841:$U841))</f>
        <v>4.5965664193407023E-2</v>
      </c>
      <c r="G841">
        <f>Mapping!X$2*Valeurs!G841/(SUMPRODUCT(Mapping!$S$2:$AL$2,Valeurs!$B841:$U841))</f>
        <v>5.513482939497006E-2</v>
      </c>
      <c r="H841">
        <f>Mapping!Y$2*Valeurs!H841/(SUMPRODUCT(Mapping!$S$2:$AL$2,Valeurs!$B841:$U841))</f>
        <v>6.2587871790807423E-2</v>
      </c>
      <c r="I841">
        <f>Mapping!Z$2*Valeurs!I841/(SUMPRODUCT(Mapping!$S$2:$AL$2,Valeurs!$B841:$U841))</f>
        <v>5.7499873445994505E-2</v>
      </c>
      <c r="J841">
        <f>Mapping!AA$2*Valeurs!J841/(SUMPRODUCT(Mapping!$S$2:$AL$2,Valeurs!$B841:$U841))</f>
        <v>5.2252220047390753E-3</v>
      </c>
      <c r="K841">
        <f>Mapping!AB$2*Valeurs!K841/(SUMPRODUCT(Mapping!$S$2:$AL$2,Valeurs!$B841:$U841))</f>
        <v>3.7818719703623563E-2</v>
      </c>
      <c r="L841">
        <f>Mapping!AC$2*Valeurs!L841/(SUMPRODUCT(Mapping!$S$2:$AL$2,Valeurs!$B841:$U841))</f>
        <v>0.13399529347649039</v>
      </c>
      <c r="M841">
        <f>Mapping!AD$2*Valeurs!M841/(SUMPRODUCT(Mapping!$S$2:$AL$2,Valeurs!$B841:$U841))</f>
        <v>6.0339953385801837E-2</v>
      </c>
      <c r="N841">
        <f>Mapping!AE$2*Valeurs!N841/(SUMPRODUCT(Mapping!$S$2:$AL$2,Valeurs!$B841:$U841))</f>
        <v>5.6814166374280321E-2</v>
      </c>
      <c r="O841">
        <f>Mapping!AF$2*Valeurs!O841/(SUMPRODUCT(Mapping!$S$2:$AL$2,Valeurs!$B841:$U841))</f>
        <v>2.6676768585892966E-2</v>
      </c>
      <c r="P841">
        <f>Mapping!AG$2*Valeurs!P841/(SUMPRODUCT(Mapping!$S$2:$AL$2,Valeurs!$B841:$U841))</f>
        <v>8.5970493918601815E-2</v>
      </c>
      <c r="Q841">
        <f>Mapping!AH$2*Valeurs!Q841/(SUMPRODUCT(Mapping!$S$2:$AL$2,Valeurs!$B841:$U841))</f>
        <v>3.1107834452384957E-2</v>
      </c>
      <c r="R841">
        <f>Mapping!AI$2*Valeurs!R841/(SUMPRODUCT(Mapping!$S$2:$AL$2,Valeurs!$B841:$U841))</f>
        <v>6.8266020952982343E-2</v>
      </c>
      <c r="S841">
        <f>Mapping!AJ$2*Valeurs!S841/(SUMPRODUCT(Mapping!$S$2:$AL$2,Valeurs!$B841:$U841))</f>
        <v>3.0605348122849995E-2</v>
      </c>
      <c r="T841">
        <f>Mapping!AK$2*Valeurs!T841/(SUMPRODUCT(Mapping!$S$2:$AL$2,Valeurs!$B841:$U841))</f>
        <v>3.8477806836398579E-2</v>
      </c>
      <c r="U841">
        <f>Mapping!AL$2*Valeurs!U841/(SUMPRODUCT(Mapping!$S$2:$AL$2,Valeurs!$B841:$U841))</f>
        <v>5.1240194349523996E-2</v>
      </c>
      <c r="V841">
        <f>SUMPRODUCT(B841:U841,Rendements!B841:U841)</f>
        <v>6.7414150440783241E-4</v>
      </c>
      <c r="W841">
        <f t="shared" si="13"/>
        <v>1.4018749069983572</v>
      </c>
    </row>
    <row r="842" spans="1:23" x14ac:dyDescent="0.25">
      <c r="A842" s="1" t="s">
        <v>861</v>
      </c>
      <c r="B842">
        <f>Mapping!S$2*Valeurs!B842/(SUMPRODUCT(Mapping!$S$2:$AL$2,Valeurs!$B842:$U842))</f>
        <v>4.7748919794330782E-2</v>
      </c>
      <c r="C842">
        <f>Mapping!T$2*Valeurs!C842/(SUMPRODUCT(Mapping!$S$2:$AL$2,Valeurs!$B842:$U842))</f>
        <v>4.1850071112575542E-2</v>
      </c>
      <c r="D842">
        <f>Mapping!U$2*Valeurs!D842/(SUMPRODUCT(Mapping!$S$2:$AL$2,Valeurs!$B842:$U842))</f>
        <v>2.7224219358321585E-2</v>
      </c>
      <c r="E842">
        <f>Mapping!V$2*Valeurs!E842/(SUMPRODUCT(Mapping!$S$2:$AL$2,Valeurs!$B842:$U842))</f>
        <v>3.5922649936993213E-2</v>
      </c>
      <c r="F842">
        <f>Mapping!W$2*Valeurs!F842/(SUMPRODUCT(Mapping!$S$2:$AL$2,Valeurs!$B842:$U842))</f>
        <v>4.5719861775854645E-2</v>
      </c>
      <c r="G842">
        <f>Mapping!X$2*Valeurs!G842/(SUMPRODUCT(Mapping!$S$2:$AL$2,Valeurs!$B842:$U842))</f>
        <v>5.4426536340037232E-2</v>
      </c>
      <c r="H842">
        <f>Mapping!Y$2*Valeurs!H842/(SUMPRODUCT(Mapping!$S$2:$AL$2,Valeurs!$B842:$U842))</f>
        <v>6.2338694657570769E-2</v>
      </c>
      <c r="I842">
        <f>Mapping!Z$2*Valeurs!I842/(SUMPRODUCT(Mapping!$S$2:$AL$2,Valeurs!$B842:$U842))</f>
        <v>5.702014553980575E-2</v>
      </c>
      <c r="J842">
        <f>Mapping!AA$2*Valeurs!J842/(SUMPRODUCT(Mapping!$S$2:$AL$2,Valeurs!$B842:$U842))</f>
        <v>5.1985131813121312E-3</v>
      </c>
      <c r="K842">
        <f>Mapping!AB$2*Valeurs!K842/(SUMPRODUCT(Mapping!$S$2:$AL$2,Valeurs!$B842:$U842))</f>
        <v>3.7953473121296911E-2</v>
      </c>
      <c r="L842">
        <f>Mapping!AC$2*Valeurs!L842/(SUMPRODUCT(Mapping!$S$2:$AL$2,Valeurs!$B842:$U842))</f>
        <v>0.133128669659308</v>
      </c>
      <c r="M842">
        <f>Mapping!AD$2*Valeurs!M842/(SUMPRODUCT(Mapping!$S$2:$AL$2,Valeurs!$B842:$U842))</f>
        <v>6.0706270776597369E-2</v>
      </c>
      <c r="N842">
        <f>Mapping!AE$2*Valeurs!N842/(SUMPRODUCT(Mapping!$S$2:$AL$2,Valeurs!$B842:$U842))</f>
        <v>5.6042903738120209E-2</v>
      </c>
      <c r="O842">
        <f>Mapping!AF$2*Valeurs!O842/(SUMPRODUCT(Mapping!$S$2:$AL$2,Valeurs!$B842:$U842))</f>
        <v>2.4568115394459366E-2</v>
      </c>
      <c r="P842">
        <f>Mapping!AG$2*Valeurs!P842/(SUMPRODUCT(Mapping!$S$2:$AL$2,Valeurs!$B842:$U842))</f>
        <v>8.755436933240375E-2</v>
      </c>
      <c r="Q842">
        <f>Mapping!AH$2*Valeurs!Q842/(SUMPRODUCT(Mapping!$S$2:$AL$2,Valeurs!$B842:$U842))</f>
        <v>3.1059753846706555E-2</v>
      </c>
      <c r="R842">
        <f>Mapping!AI$2*Valeurs!R842/(SUMPRODUCT(Mapping!$S$2:$AL$2,Valeurs!$B842:$U842))</f>
        <v>6.9617848246175326E-2</v>
      </c>
      <c r="S842">
        <f>Mapping!AJ$2*Valeurs!S842/(SUMPRODUCT(Mapping!$S$2:$AL$2,Valeurs!$B842:$U842))</f>
        <v>3.0377937814801401E-2</v>
      </c>
      <c r="T842">
        <f>Mapping!AK$2*Valeurs!T842/(SUMPRODUCT(Mapping!$S$2:$AL$2,Valeurs!$B842:$U842))</f>
        <v>4.0540978245504677E-2</v>
      </c>
      <c r="U842">
        <f>Mapping!AL$2*Valeurs!U842/(SUMPRODUCT(Mapping!$S$2:$AL$2,Valeurs!$B842:$U842))</f>
        <v>5.100006812782476E-2</v>
      </c>
      <c r="V842">
        <f>SUMPRODUCT(B842:U842,Rendements!B842:U842)</f>
        <v>1.945508354631495E-3</v>
      </c>
      <c r="W842">
        <f t="shared" si="13"/>
        <v>1.4046022663420707</v>
      </c>
    </row>
    <row r="843" spans="1:23" x14ac:dyDescent="0.25">
      <c r="A843" s="1" t="s">
        <v>862</v>
      </c>
      <c r="B843">
        <f>Mapping!S$2*Valeurs!B843/(SUMPRODUCT(Mapping!$S$2:$AL$2,Valeurs!$B843:$U843))</f>
        <v>4.7804305591854529E-2</v>
      </c>
      <c r="C843">
        <f>Mapping!T$2*Valeurs!C843/(SUMPRODUCT(Mapping!$S$2:$AL$2,Valeurs!$B843:$U843))</f>
        <v>4.1624169536134098E-2</v>
      </c>
      <c r="D843">
        <f>Mapping!U$2*Valeurs!D843/(SUMPRODUCT(Mapping!$S$2:$AL$2,Valeurs!$B843:$U843))</f>
        <v>2.7416125993327885E-2</v>
      </c>
      <c r="E843">
        <f>Mapping!V$2*Valeurs!E843/(SUMPRODUCT(Mapping!$S$2:$AL$2,Valeurs!$B843:$U843))</f>
        <v>3.581563928184827E-2</v>
      </c>
      <c r="F843">
        <f>Mapping!W$2*Valeurs!F843/(SUMPRODUCT(Mapping!$S$2:$AL$2,Valeurs!$B843:$U843))</f>
        <v>4.6089488452946387E-2</v>
      </c>
      <c r="G843">
        <f>Mapping!X$2*Valeurs!G843/(SUMPRODUCT(Mapping!$S$2:$AL$2,Valeurs!$B843:$U843))</f>
        <v>5.4034463233816714E-2</v>
      </c>
      <c r="H843">
        <f>Mapping!Y$2*Valeurs!H843/(SUMPRODUCT(Mapping!$S$2:$AL$2,Valeurs!$B843:$U843))</f>
        <v>6.0331590762114314E-2</v>
      </c>
      <c r="I843">
        <f>Mapping!Z$2*Valeurs!I843/(SUMPRODUCT(Mapping!$S$2:$AL$2,Valeurs!$B843:$U843))</f>
        <v>5.6990698492453813E-2</v>
      </c>
      <c r="J843">
        <f>Mapping!AA$2*Valeurs!J843/(SUMPRODUCT(Mapping!$S$2:$AL$2,Valeurs!$B843:$U843))</f>
        <v>5.212004846080239E-3</v>
      </c>
      <c r="K843">
        <f>Mapping!AB$2*Valeurs!K843/(SUMPRODUCT(Mapping!$S$2:$AL$2,Valeurs!$B843:$U843))</f>
        <v>3.8624211780546536E-2</v>
      </c>
      <c r="L843">
        <f>Mapping!AC$2*Valeurs!L843/(SUMPRODUCT(Mapping!$S$2:$AL$2,Valeurs!$B843:$U843))</f>
        <v>0.13356606965392256</v>
      </c>
      <c r="M843">
        <f>Mapping!AD$2*Valeurs!M843/(SUMPRODUCT(Mapping!$S$2:$AL$2,Valeurs!$B843:$U843))</f>
        <v>6.0337487948404475E-2</v>
      </c>
      <c r="N843">
        <f>Mapping!AE$2*Valeurs!N843/(SUMPRODUCT(Mapping!$S$2:$AL$2,Valeurs!$B843:$U843))</f>
        <v>5.6107910044701642E-2</v>
      </c>
      <c r="O843">
        <f>Mapping!AF$2*Valeurs!O843/(SUMPRODUCT(Mapping!$S$2:$AL$2,Valeurs!$B843:$U843))</f>
        <v>2.4005235927860625E-2</v>
      </c>
      <c r="P843">
        <f>Mapping!AG$2*Valeurs!P843/(SUMPRODUCT(Mapping!$S$2:$AL$2,Valeurs!$B843:$U843))</f>
        <v>8.7655926992619967E-2</v>
      </c>
      <c r="Q843">
        <f>Mapping!AH$2*Valeurs!Q843/(SUMPRODUCT(Mapping!$S$2:$AL$2,Valeurs!$B843:$U843))</f>
        <v>3.0972385285304296E-2</v>
      </c>
      <c r="R843">
        <f>Mapping!AI$2*Valeurs!R843/(SUMPRODUCT(Mapping!$S$2:$AL$2,Valeurs!$B843:$U843))</f>
        <v>7.0416156593412493E-2</v>
      </c>
      <c r="S843">
        <f>Mapping!AJ$2*Valeurs!S843/(SUMPRODUCT(Mapping!$S$2:$AL$2,Valeurs!$B843:$U843))</f>
        <v>3.0894015047355845E-2</v>
      </c>
      <c r="T843">
        <f>Mapping!AK$2*Valeurs!T843/(SUMPRODUCT(Mapping!$S$2:$AL$2,Valeurs!$B843:$U843))</f>
        <v>3.945762813840939E-2</v>
      </c>
      <c r="U843">
        <f>Mapping!AL$2*Valeurs!U843/(SUMPRODUCT(Mapping!$S$2:$AL$2,Valeurs!$B843:$U843))</f>
        <v>5.2644486396885973E-2</v>
      </c>
      <c r="V843">
        <f>SUMPRODUCT(B843:U843,Rendements!B843:U843)</f>
        <v>-9.5662907876076383E-4</v>
      </c>
      <c r="W843">
        <f t="shared" si="13"/>
        <v>1.4032585829699946</v>
      </c>
    </row>
    <row r="844" spans="1:23" x14ac:dyDescent="0.25">
      <c r="A844" s="1" t="s">
        <v>863</v>
      </c>
      <c r="B844">
        <f>Mapping!S$2*Valeurs!B844/(SUMPRODUCT(Mapping!$S$2:$AL$2,Valeurs!$B844:$U844))</f>
        <v>4.7408021908103344E-2</v>
      </c>
      <c r="C844">
        <f>Mapping!T$2*Valeurs!C844/(SUMPRODUCT(Mapping!$S$2:$AL$2,Valeurs!$B844:$U844))</f>
        <v>4.1511068158654754E-2</v>
      </c>
      <c r="D844">
        <f>Mapping!U$2*Valeurs!D844/(SUMPRODUCT(Mapping!$S$2:$AL$2,Valeurs!$B844:$U844))</f>
        <v>2.722769545024355E-2</v>
      </c>
      <c r="E844">
        <f>Mapping!V$2*Valeurs!E844/(SUMPRODUCT(Mapping!$S$2:$AL$2,Valeurs!$B844:$U844))</f>
        <v>3.5524898561744601E-2</v>
      </c>
      <c r="F844">
        <f>Mapping!W$2*Valeurs!F844/(SUMPRODUCT(Mapping!$S$2:$AL$2,Valeurs!$B844:$U844))</f>
        <v>4.5824766958678056E-2</v>
      </c>
      <c r="G844">
        <f>Mapping!X$2*Valeurs!G844/(SUMPRODUCT(Mapping!$S$2:$AL$2,Valeurs!$B844:$U844))</f>
        <v>5.4269467467652405E-2</v>
      </c>
      <c r="H844">
        <f>Mapping!Y$2*Valeurs!H844/(SUMPRODUCT(Mapping!$S$2:$AL$2,Valeurs!$B844:$U844))</f>
        <v>5.9486306272533061E-2</v>
      </c>
      <c r="I844">
        <f>Mapping!Z$2*Valeurs!I844/(SUMPRODUCT(Mapping!$S$2:$AL$2,Valeurs!$B844:$U844))</f>
        <v>5.6538455862799437E-2</v>
      </c>
      <c r="J844">
        <f>Mapping!AA$2*Valeurs!J844/(SUMPRODUCT(Mapping!$S$2:$AL$2,Valeurs!$B844:$U844))</f>
        <v>5.1431623618586374E-3</v>
      </c>
      <c r="K844">
        <f>Mapping!AB$2*Valeurs!K844/(SUMPRODUCT(Mapping!$S$2:$AL$2,Valeurs!$B844:$U844))</f>
        <v>3.8296192698263572E-2</v>
      </c>
      <c r="L844">
        <f>Mapping!AC$2*Valeurs!L844/(SUMPRODUCT(Mapping!$S$2:$AL$2,Valeurs!$B844:$U844))</f>
        <v>0.14038331806813389</v>
      </c>
      <c r="M844">
        <f>Mapping!AD$2*Valeurs!M844/(SUMPRODUCT(Mapping!$S$2:$AL$2,Valeurs!$B844:$U844))</f>
        <v>6.0249352412574834E-2</v>
      </c>
      <c r="N844">
        <f>Mapping!AE$2*Valeurs!N844/(SUMPRODUCT(Mapping!$S$2:$AL$2,Valeurs!$B844:$U844))</f>
        <v>5.6288946264155412E-2</v>
      </c>
      <c r="O844">
        <f>Mapping!AF$2*Valeurs!O844/(SUMPRODUCT(Mapping!$S$2:$AL$2,Valeurs!$B844:$U844))</f>
        <v>2.3456275671938382E-2</v>
      </c>
      <c r="P844">
        <f>Mapping!AG$2*Valeurs!P844/(SUMPRODUCT(Mapping!$S$2:$AL$2,Valeurs!$B844:$U844))</f>
        <v>8.6751184719269264E-2</v>
      </c>
      <c r="Q844">
        <f>Mapping!AH$2*Valeurs!Q844/(SUMPRODUCT(Mapping!$S$2:$AL$2,Valeurs!$B844:$U844))</f>
        <v>3.1141192531762969E-2</v>
      </c>
      <c r="R844">
        <f>Mapping!AI$2*Valeurs!R844/(SUMPRODUCT(Mapping!$S$2:$AL$2,Valeurs!$B844:$U844))</f>
        <v>6.8737155554103313E-2</v>
      </c>
      <c r="S844">
        <f>Mapping!AJ$2*Valeurs!S844/(SUMPRODUCT(Mapping!$S$2:$AL$2,Valeurs!$B844:$U844))</f>
        <v>3.0217293158112519E-2</v>
      </c>
      <c r="T844">
        <f>Mapping!AK$2*Valeurs!T844/(SUMPRODUCT(Mapping!$S$2:$AL$2,Valeurs!$B844:$U844))</f>
        <v>3.8862941384565967E-2</v>
      </c>
      <c r="U844">
        <f>Mapping!AL$2*Valeurs!U844/(SUMPRODUCT(Mapping!$S$2:$AL$2,Valeurs!$B844:$U844))</f>
        <v>5.2682304534852072E-2</v>
      </c>
      <c r="V844">
        <f>SUMPRODUCT(B844:U844,Rendements!B844:U844)</f>
        <v>2.9696348093892454E-3</v>
      </c>
      <c r="W844">
        <f t="shared" si="13"/>
        <v>1.4074257485045565</v>
      </c>
    </row>
    <row r="845" spans="1:23" x14ac:dyDescent="0.25">
      <c r="A845" s="1" t="s">
        <v>864</v>
      </c>
      <c r="B845">
        <f>Mapping!S$2*Valeurs!B845/(SUMPRODUCT(Mapping!$S$2:$AL$2,Valeurs!$B845:$U845))</f>
        <v>4.69446350256418E-2</v>
      </c>
      <c r="C845">
        <f>Mapping!T$2*Valeurs!C845/(SUMPRODUCT(Mapping!$S$2:$AL$2,Valeurs!$B845:$U845))</f>
        <v>4.1090141598579016E-2</v>
      </c>
      <c r="D845">
        <f>Mapping!U$2*Valeurs!D845/(SUMPRODUCT(Mapping!$S$2:$AL$2,Valeurs!$B845:$U845))</f>
        <v>2.6957001775694212E-2</v>
      </c>
      <c r="E845">
        <f>Mapping!V$2*Valeurs!E845/(SUMPRODUCT(Mapping!$S$2:$AL$2,Valeurs!$B845:$U845))</f>
        <v>3.5292958731467407E-2</v>
      </c>
      <c r="F845">
        <f>Mapping!W$2*Valeurs!F845/(SUMPRODUCT(Mapping!$S$2:$AL$2,Valeurs!$B845:$U845))</f>
        <v>4.5874408747496973E-2</v>
      </c>
      <c r="G845">
        <f>Mapping!X$2*Valeurs!G845/(SUMPRODUCT(Mapping!$S$2:$AL$2,Valeurs!$B845:$U845))</f>
        <v>5.3941040162473711E-2</v>
      </c>
      <c r="H845">
        <f>Mapping!Y$2*Valeurs!H845/(SUMPRODUCT(Mapping!$S$2:$AL$2,Valeurs!$B845:$U845))</f>
        <v>5.9722198841402029E-2</v>
      </c>
      <c r="I845">
        <f>Mapping!Z$2*Valeurs!I845/(SUMPRODUCT(Mapping!$S$2:$AL$2,Valeurs!$B845:$U845))</f>
        <v>5.6924835116478868E-2</v>
      </c>
      <c r="J845">
        <f>Mapping!AA$2*Valeurs!J845/(SUMPRODUCT(Mapping!$S$2:$AL$2,Valeurs!$B845:$U845))</f>
        <v>5.1226549586067399E-3</v>
      </c>
      <c r="K845">
        <f>Mapping!AB$2*Valeurs!K845/(SUMPRODUCT(Mapping!$S$2:$AL$2,Valeurs!$B845:$U845))</f>
        <v>3.8283595025240716E-2</v>
      </c>
      <c r="L845">
        <f>Mapping!AC$2*Valeurs!L845/(SUMPRODUCT(Mapping!$S$2:$AL$2,Valeurs!$B845:$U845))</f>
        <v>0.13931089065155888</v>
      </c>
      <c r="M845">
        <f>Mapping!AD$2*Valeurs!M845/(SUMPRODUCT(Mapping!$S$2:$AL$2,Valeurs!$B845:$U845))</f>
        <v>5.9876044457654355E-2</v>
      </c>
      <c r="N845">
        <f>Mapping!AE$2*Valeurs!N845/(SUMPRODUCT(Mapping!$S$2:$AL$2,Valeurs!$B845:$U845))</f>
        <v>5.6309731329316867E-2</v>
      </c>
      <c r="O845">
        <f>Mapping!AF$2*Valeurs!O845/(SUMPRODUCT(Mapping!$S$2:$AL$2,Valeurs!$B845:$U845))</f>
        <v>2.3473915515831272E-2</v>
      </c>
      <c r="P845">
        <f>Mapping!AG$2*Valeurs!P845/(SUMPRODUCT(Mapping!$S$2:$AL$2,Valeurs!$B845:$U845))</f>
        <v>8.9247992501953033E-2</v>
      </c>
      <c r="Q845">
        <f>Mapping!AH$2*Valeurs!Q845/(SUMPRODUCT(Mapping!$S$2:$AL$2,Valeurs!$B845:$U845))</f>
        <v>3.142136977838459E-2</v>
      </c>
      <c r="R845">
        <f>Mapping!AI$2*Valeurs!R845/(SUMPRODUCT(Mapping!$S$2:$AL$2,Valeurs!$B845:$U845))</f>
        <v>6.8238387129431019E-2</v>
      </c>
      <c r="S845">
        <f>Mapping!AJ$2*Valeurs!S845/(SUMPRODUCT(Mapping!$S$2:$AL$2,Valeurs!$B845:$U845))</f>
        <v>2.9949927953792675E-2</v>
      </c>
      <c r="T845">
        <f>Mapping!AK$2*Valeurs!T845/(SUMPRODUCT(Mapping!$S$2:$AL$2,Valeurs!$B845:$U845))</f>
        <v>3.840838135158868E-2</v>
      </c>
      <c r="U845">
        <f>Mapping!AL$2*Valeurs!U845/(SUMPRODUCT(Mapping!$S$2:$AL$2,Valeurs!$B845:$U845))</f>
        <v>5.3609889347407139E-2</v>
      </c>
      <c r="V845">
        <f>SUMPRODUCT(B845:U845,Rendements!B845:U845)</f>
        <v>-9.5101727959527539E-4</v>
      </c>
      <c r="W845">
        <f t="shared" si="13"/>
        <v>1.4060872622979814</v>
      </c>
    </row>
    <row r="846" spans="1:23" x14ac:dyDescent="0.25">
      <c r="A846" s="1" t="s">
        <v>865</v>
      </c>
      <c r="B846">
        <f>Mapping!S$2*Valeurs!B846/(SUMPRODUCT(Mapping!$S$2:$AL$2,Valeurs!$B846:$U846))</f>
        <v>4.7124130005884939E-2</v>
      </c>
      <c r="C846">
        <f>Mapping!T$2*Valeurs!C846/(SUMPRODUCT(Mapping!$S$2:$AL$2,Valeurs!$B846:$U846))</f>
        <v>4.0951179465197253E-2</v>
      </c>
      <c r="D846">
        <f>Mapping!U$2*Valeurs!D846/(SUMPRODUCT(Mapping!$S$2:$AL$2,Valeurs!$B846:$U846))</f>
        <v>2.7009953432870992E-2</v>
      </c>
      <c r="E846">
        <f>Mapping!V$2*Valeurs!E846/(SUMPRODUCT(Mapping!$S$2:$AL$2,Valeurs!$B846:$U846))</f>
        <v>3.4714117837359074E-2</v>
      </c>
      <c r="F846">
        <f>Mapping!W$2*Valeurs!F846/(SUMPRODUCT(Mapping!$S$2:$AL$2,Valeurs!$B846:$U846))</f>
        <v>4.5872824247537941E-2</v>
      </c>
      <c r="G846">
        <f>Mapping!X$2*Valeurs!G846/(SUMPRODUCT(Mapping!$S$2:$AL$2,Valeurs!$B846:$U846))</f>
        <v>5.3321646755538653E-2</v>
      </c>
      <c r="H846">
        <f>Mapping!Y$2*Valeurs!H846/(SUMPRODUCT(Mapping!$S$2:$AL$2,Valeurs!$B846:$U846))</f>
        <v>5.8837414120294328E-2</v>
      </c>
      <c r="I846">
        <f>Mapping!Z$2*Valeurs!I846/(SUMPRODUCT(Mapping!$S$2:$AL$2,Valeurs!$B846:$U846))</f>
        <v>5.7281727306164272E-2</v>
      </c>
      <c r="J846">
        <f>Mapping!AA$2*Valeurs!J846/(SUMPRODUCT(Mapping!$S$2:$AL$2,Valeurs!$B846:$U846))</f>
        <v>5.1476489347820759E-3</v>
      </c>
      <c r="K846">
        <f>Mapping!AB$2*Valeurs!K846/(SUMPRODUCT(Mapping!$S$2:$AL$2,Valeurs!$B846:$U846))</f>
        <v>3.8111069693623531E-2</v>
      </c>
      <c r="L846">
        <f>Mapping!AC$2*Valeurs!L846/(SUMPRODUCT(Mapping!$S$2:$AL$2,Valeurs!$B846:$U846))</f>
        <v>0.14062269324130799</v>
      </c>
      <c r="M846">
        <f>Mapping!AD$2*Valeurs!M846/(SUMPRODUCT(Mapping!$S$2:$AL$2,Valeurs!$B846:$U846))</f>
        <v>6.0537724284902492E-2</v>
      </c>
      <c r="N846">
        <f>Mapping!AE$2*Valeurs!N846/(SUMPRODUCT(Mapping!$S$2:$AL$2,Valeurs!$B846:$U846))</f>
        <v>5.4728938500532509E-2</v>
      </c>
      <c r="O846">
        <f>Mapping!AF$2*Valeurs!O846/(SUMPRODUCT(Mapping!$S$2:$AL$2,Valeurs!$B846:$U846))</f>
        <v>2.3582309423297452E-2</v>
      </c>
      <c r="P846">
        <f>Mapping!AG$2*Valeurs!P846/(SUMPRODUCT(Mapping!$S$2:$AL$2,Valeurs!$B846:$U846))</f>
        <v>8.8735430838281601E-2</v>
      </c>
      <c r="Q846">
        <f>Mapping!AH$2*Valeurs!Q846/(SUMPRODUCT(Mapping!$S$2:$AL$2,Valeurs!$B846:$U846))</f>
        <v>3.160655389787112E-2</v>
      </c>
      <c r="R846">
        <f>Mapping!AI$2*Valeurs!R846/(SUMPRODUCT(Mapping!$S$2:$AL$2,Valeurs!$B846:$U846))</f>
        <v>6.8635674849860356E-2</v>
      </c>
      <c r="S846">
        <f>Mapping!AJ$2*Valeurs!S846/(SUMPRODUCT(Mapping!$S$2:$AL$2,Valeurs!$B846:$U846))</f>
        <v>2.9948620825103436E-2</v>
      </c>
      <c r="T846">
        <f>Mapping!AK$2*Valeurs!T846/(SUMPRODUCT(Mapping!$S$2:$AL$2,Valeurs!$B846:$U846))</f>
        <v>3.944893860950182E-2</v>
      </c>
      <c r="U846">
        <f>Mapping!AL$2*Valeurs!U846/(SUMPRODUCT(Mapping!$S$2:$AL$2,Valeurs!$B846:$U846))</f>
        <v>5.3781403730088204E-2</v>
      </c>
      <c r="V846">
        <f>SUMPRODUCT(B846:U846,Rendements!B846:U846)</f>
        <v>-1.8269700810756965E-3</v>
      </c>
      <c r="W846">
        <f t="shared" si="13"/>
        <v>1.4035183829383815</v>
      </c>
    </row>
    <row r="847" spans="1:23" x14ac:dyDescent="0.25">
      <c r="A847" s="1" t="s">
        <v>866</v>
      </c>
      <c r="B847">
        <f>Mapping!S$2*Valeurs!B847/(SUMPRODUCT(Mapping!$S$2:$AL$2,Valeurs!$B847:$U847))</f>
        <v>4.7124130005884939E-2</v>
      </c>
      <c r="C847">
        <f>Mapping!T$2*Valeurs!C847/(SUMPRODUCT(Mapping!$S$2:$AL$2,Valeurs!$B847:$U847))</f>
        <v>4.0951179465197253E-2</v>
      </c>
      <c r="D847">
        <f>Mapping!U$2*Valeurs!D847/(SUMPRODUCT(Mapping!$S$2:$AL$2,Valeurs!$B847:$U847))</f>
        <v>2.7009953432870992E-2</v>
      </c>
      <c r="E847">
        <f>Mapping!V$2*Valeurs!E847/(SUMPRODUCT(Mapping!$S$2:$AL$2,Valeurs!$B847:$U847))</f>
        <v>3.4714117837359074E-2</v>
      </c>
      <c r="F847">
        <f>Mapping!W$2*Valeurs!F847/(SUMPRODUCT(Mapping!$S$2:$AL$2,Valeurs!$B847:$U847))</f>
        <v>4.5872824247537941E-2</v>
      </c>
      <c r="G847">
        <f>Mapping!X$2*Valeurs!G847/(SUMPRODUCT(Mapping!$S$2:$AL$2,Valeurs!$B847:$U847))</f>
        <v>5.3321646755538653E-2</v>
      </c>
      <c r="H847">
        <f>Mapping!Y$2*Valeurs!H847/(SUMPRODUCT(Mapping!$S$2:$AL$2,Valeurs!$B847:$U847))</f>
        <v>5.8837414120294328E-2</v>
      </c>
      <c r="I847">
        <f>Mapping!Z$2*Valeurs!I847/(SUMPRODUCT(Mapping!$S$2:$AL$2,Valeurs!$B847:$U847))</f>
        <v>5.7281727306164272E-2</v>
      </c>
      <c r="J847">
        <f>Mapping!AA$2*Valeurs!J847/(SUMPRODUCT(Mapping!$S$2:$AL$2,Valeurs!$B847:$U847))</f>
        <v>5.1476489347820759E-3</v>
      </c>
      <c r="K847">
        <f>Mapping!AB$2*Valeurs!K847/(SUMPRODUCT(Mapping!$S$2:$AL$2,Valeurs!$B847:$U847))</f>
        <v>3.8111069693623531E-2</v>
      </c>
      <c r="L847">
        <f>Mapping!AC$2*Valeurs!L847/(SUMPRODUCT(Mapping!$S$2:$AL$2,Valeurs!$B847:$U847))</f>
        <v>0.14062269324130799</v>
      </c>
      <c r="M847">
        <f>Mapping!AD$2*Valeurs!M847/(SUMPRODUCT(Mapping!$S$2:$AL$2,Valeurs!$B847:$U847))</f>
        <v>6.0537724284902492E-2</v>
      </c>
      <c r="N847">
        <f>Mapping!AE$2*Valeurs!N847/(SUMPRODUCT(Mapping!$S$2:$AL$2,Valeurs!$B847:$U847))</f>
        <v>5.4728938500532509E-2</v>
      </c>
      <c r="O847">
        <f>Mapping!AF$2*Valeurs!O847/(SUMPRODUCT(Mapping!$S$2:$AL$2,Valeurs!$B847:$U847))</f>
        <v>2.3582309423297452E-2</v>
      </c>
      <c r="P847">
        <f>Mapping!AG$2*Valeurs!P847/(SUMPRODUCT(Mapping!$S$2:$AL$2,Valeurs!$B847:$U847))</f>
        <v>8.8735430838281601E-2</v>
      </c>
      <c r="Q847">
        <f>Mapping!AH$2*Valeurs!Q847/(SUMPRODUCT(Mapping!$S$2:$AL$2,Valeurs!$B847:$U847))</f>
        <v>3.160655389787112E-2</v>
      </c>
      <c r="R847">
        <f>Mapping!AI$2*Valeurs!R847/(SUMPRODUCT(Mapping!$S$2:$AL$2,Valeurs!$B847:$U847))</f>
        <v>6.8635674849860356E-2</v>
      </c>
      <c r="S847">
        <f>Mapping!AJ$2*Valeurs!S847/(SUMPRODUCT(Mapping!$S$2:$AL$2,Valeurs!$B847:$U847))</f>
        <v>2.9948620825103436E-2</v>
      </c>
      <c r="T847">
        <f>Mapping!AK$2*Valeurs!T847/(SUMPRODUCT(Mapping!$S$2:$AL$2,Valeurs!$B847:$U847))</f>
        <v>3.944893860950182E-2</v>
      </c>
      <c r="U847">
        <f>Mapping!AL$2*Valeurs!U847/(SUMPRODUCT(Mapping!$S$2:$AL$2,Valeurs!$B847:$U847))</f>
        <v>5.3781403730088204E-2</v>
      </c>
      <c r="V847">
        <f>SUMPRODUCT(B847:U847,Rendements!B847:U847)</f>
        <v>0</v>
      </c>
      <c r="W847">
        <f t="shared" si="13"/>
        <v>1.4035183829383815</v>
      </c>
    </row>
    <row r="848" spans="1:23" x14ac:dyDescent="0.25">
      <c r="A848" s="1" t="s">
        <v>867</v>
      </c>
      <c r="B848">
        <f>Mapping!S$2*Valeurs!B848/(SUMPRODUCT(Mapping!$S$2:$AL$2,Valeurs!$B848:$U848))</f>
        <v>4.706870987853267E-2</v>
      </c>
      <c r="C848">
        <f>Mapping!T$2*Valeurs!C848/(SUMPRODUCT(Mapping!$S$2:$AL$2,Valeurs!$B848:$U848))</f>
        <v>4.0903019009377622E-2</v>
      </c>
      <c r="D848">
        <f>Mapping!U$2*Valeurs!D848/(SUMPRODUCT(Mapping!$S$2:$AL$2,Valeurs!$B848:$U848))</f>
        <v>2.7138415301266865E-2</v>
      </c>
      <c r="E848">
        <f>Mapping!V$2*Valeurs!E848/(SUMPRODUCT(Mapping!$S$2:$AL$2,Valeurs!$B848:$U848))</f>
        <v>3.4673292450636231E-2</v>
      </c>
      <c r="F848">
        <f>Mapping!W$2*Valeurs!F848/(SUMPRODUCT(Mapping!$S$2:$AL$2,Valeurs!$B848:$U848))</f>
        <v>4.5877158854780428E-2</v>
      </c>
      <c r="G848">
        <f>Mapping!X$2*Valeurs!G848/(SUMPRODUCT(Mapping!$S$2:$AL$2,Valeurs!$B848:$U848))</f>
        <v>5.3258938065670947E-2</v>
      </c>
      <c r="H848">
        <f>Mapping!Y$2*Valeurs!H848/(SUMPRODUCT(Mapping!$S$2:$AL$2,Valeurs!$B848:$U848))</f>
        <v>5.8768218636298816E-2</v>
      </c>
      <c r="I848">
        <f>Mapping!Z$2*Valeurs!I848/(SUMPRODUCT(Mapping!$S$2:$AL$2,Valeurs!$B848:$U848))</f>
        <v>5.8139773674920264E-2</v>
      </c>
      <c r="J848">
        <f>Mapping!AA$2*Valeurs!J848/(SUMPRODUCT(Mapping!$S$2:$AL$2,Valeurs!$B848:$U848))</f>
        <v>5.1341380740599022E-3</v>
      </c>
      <c r="K848">
        <f>Mapping!AB$2*Valeurs!K848/(SUMPRODUCT(Mapping!$S$2:$AL$2,Valeurs!$B848:$U848))</f>
        <v>3.8050784681072813E-2</v>
      </c>
      <c r="L848">
        <f>Mapping!AC$2*Valeurs!L848/(SUMPRODUCT(Mapping!$S$2:$AL$2,Valeurs!$B848:$U848))</f>
        <v>0.13989171461256236</v>
      </c>
      <c r="M848">
        <f>Mapping!AD$2*Valeurs!M848/(SUMPRODUCT(Mapping!$S$2:$AL$2,Valeurs!$B848:$U848))</f>
        <v>6.0341123290966671E-2</v>
      </c>
      <c r="N848">
        <f>Mapping!AE$2*Valeurs!N848/(SUMPRODUCT(Mapping!$S$2:$AL$2,Valeurs!$B848:$U848))</f>
        <v>5.5107040056477256E-2</v>
      </c>
      <c r="O848">
        <f>Mapping!AF$2*Valeurs!O848/(SUMPRODUCT(Mapping!$S$2:$AL$2,Valeurs!$B848:$U848))</f>
        <v>2.3344613999630226E-2</v>
      </c>
      <c r="P848">
        <f>Mapping!AG$2*Valeurs!P848/(SUMPRODUCT(Mapping!$S$2:$AL$2,Valeurs!$B848:$U848))</f>
        <v>8.7485969608016814E-2</v>
      </c>
      <c r="Q848">
        <f>Mapping!AH$2*Valeurs!Q848/(SUMPRODUCT(Mapping!$S$2:$AL$2,Valeurs!$B848:$U848))</f>
        <v>3.2062654759841734E-2</v>
      </c>
      <c r="R848">
        <f>Mapping!AI$2*Valeurs!R848/(SUMPRODUCT(Mapping!$S$2:$AL$2,Valeurs!$B848:$U848))</f>
        <v>6.9678416045462974E-2</v>
      </c>
      <c r="S848">
        <f>Mapping!AJ$2*Valeurs!S848/(SUMPRODUCT(Mapping!$S$2:$AL$2,Valeurs!$B848:$U848))</f>
        <v>3.0994607104926436E-2</v>
      </c>
      <c r="T848">
        <f>Mapping!AK$2*Valeurs!T848/(SUMPRODUCT(Mapping!$S$2:$AL$2,Valeurs!$B848:$U848))</f>
        <v>3.8363257550461105E-2</v>
      </c>
      <c r="U848">
        <f>Mapping!AL$2*Valeurs!U848/(SUMPRODUCT(Mapping!$S$2:$AL$2,Valeurs!$B848:$U848))</f>
        <v>5.371815434503785E-2</v>
      </c>
      <c r="V848">
        <f>SUMPRODUCT(B848:U848,Rendements!B848:U848)</f>
        <v>1.3074522915411538E-3</v>
      </c>
      <c r="W848">
        <f t="shared" si="13"/>
        <v>1.4053534162643744</v>
      </c>
    </row>
    <row r="849" spans="1:23" x14ac:dyDescent="0.25">
      <c r="A849" s="1" t="s">
        <v>868</v>
      </c>
      <c r="B849">
        <f>Mapping!S$2*Valeurs!B849/(SUMPRODUCT(Mapping!$S$2:$AL$2,Valeurs!$B849:$U849))</f>
        <v>4.8696907135123466E-2</v>
      </c>
      <c r="C849">
        <f>Mapping!T$2*Valeurs!C849/(SUMPRODUCT(Mapping!$S$2:$AL$2,Valeurs!$B849:$U849))</f>
        <v>4.0049394742966427E-2</v>
      </c>
      <c r="D849">
        <f>Mapping!U$2*Valeurs!D849/(SUMPRODUCT(Mapping!$S$2:$AL$2,Valeurs!$B849:$U849))</f>
        <v>2.6843946365769408E-2</v>
      </c>
      <c r="E849">
        <f>Mapping!V$2*Valeurs!E849/(SUMPRODUCT(Mapping!$S$2:$AL$2,Valeurs!$B849:$U849))</f>
        <v>3.4726567474671247E-2</v>
      </c>
      <c r="F849">
        <f>Mapping!W$2*Valeurs!F849/(SUMPRODUCT(Mapping!$S$2:$AL$2,Valeurs!$B849:$U849))</f>
        <v>4.5127665073289344E-2</v>
      </c>
      <c r="G849">
        <f>Mapping!X$2*Valeurs!G849/(SUMPRODUCT(Mapping!$S$2:$AL$2,Valeurs!$B849:$U849))</f>
        <v>5.3240624133793921E-2</v>
      </c>
      <c r="H849">
        <f>Mapping!Y$2*Valeurs!H849/(SUMPRODUCT(Mapping!$S$2:$AL$2,Valeurs!$B849:$U849))</f>
        <v>5.9047204394822105E-2</v>
      </c>
      <c r="I849">
        <f>Mapping!Z$2*Valeurs!I849/(SUMPRODUCT(Mapping!$S$2:$AL$2,Valeurs!$B849:$U849))</f>
        <v>5.7752060706184827E-2</v>
      </c>
      <c r="J849">
        <f>Mapping!AA$2*Valeurs!J849/(SUMPRODUCT(Mapping!$S$2:$AL$2,Valeurs!$B849:$U849))</f>
        <v>5.1421954891904898E-3</v>
      </c>
      <c r="K849">
        <f>Mapping!AB$2*Valeurs!K849/(SUMPRODUCT(Mapping!$S$2:$AL$2,Valeurs!$B849:$U849))</f>
        <v>3.812578831259298E-2</v>
      </c>
      <c r="L849">
        <f>Mapping!AC$2*Valeurs!L849/(SUMPRODUCT(Mapping!$S$2:$AL$2,Valeurs!$B849:$U849))</f>
        <v>0.13968441389830308</v>
      </c>
      <c r="M849">
        <f>Mapping!AD$2*Valeurs!M849/(SUMPRODUCT(Mapping!$S$2:$AL$2,Valeurs!$B849:$U849))</f>
        <v>5.9713590942056721E-2</v>
      </c>
      <c r="N849">
        <f>Mapping!AE$2*Valeurs!N849/(SUMPRODUCT(Mapping!$S$2:$AL$2,Valeurs!$B849:$U849))</f>
        <v>5.6076786847746737E-2</v>
      </c>
      <c r="O849">
        <f>Mapping!AF$2*Valeurs!O849/(SUMPRODUCT(Mapping!$S$2:$AL$2,Valeurs!$B849:$U849))</f>
        <v>2.2829039576364868E-2</v>
      </c>
      <c r="P849">
        <f>Mapping!AG$2*Valeurs!P849/(SUMPRODUCT(Mapping!$S$2:$AL$2,Valeurs!$B849:$U849))</f>
        <v>8.763652734083488E-2</v>
      </c>
      <c r="Q849">
        <f>Mapping!AH$2*Valeurs!Q849/(SUMPRODUCT(Mapping!$S$2:$AL$2,Valeurs!$B849:$U849))</f>
        <v>3.2073438889981584E-2</v>
      </c>
      <c r="R849">
        <f>Mapping!AI$2*Valeurs!R849/(SUMPRODUCT(Mapping!$S$2:$AL$2,Valeurs!$B849:$U849))</f>
        <v>7.0006471007286838E-2</v>
      </c>
      <c r="S849">
        <f>Mapping!AJ$2*Valeurs!S849/(SUMPRODUCT(Mapping!$S$2:$AL$2,Valeurs!$B849:$U849))</f>
        <v>3.0766524672183111E-2</v>
      </c>
      <c r="T849">
        <f>Mapping!AK$2*Valeurs!T849/(SUMPRODUCT(Mapping!$S$2:$AL$2,Valeurs!$B849:$U849))</f>
        <v>3.7838879483122784E-2</v>
      </c>
      <c r="U849">
        <f>Mapping!AL$2*Valeurs!U849/(SUMPRODUCT(Mapping!$S$2:$AL$2,Valeurs!$B849:$U849))</f>
        <v>5.4621973513715172E-2</v>
      </c>
      <c r="V849">
        <f>SUMPRODUCT(B849:U849,Rendements!B849:U849)</f>
        <v>3.664052351184389E-3</v>
      </c>
      <c r="W849">
        <f t="shared" si="13"/>
        <v>1.4105027047534828</v>
      </c>
    </row>
    <row r="850" spans="1:23" x14ac:dyDescent="0.25">
      <c r="A850" s="1" t="s">
        <v>869</v>
      </c>
      <c r="B850">
        <f>Mapping!S$2*Valeurs!B850/(SUMPRODUCT(Mapping!$S$2:$AL$2,Valeurs!$B850:$U850))</f>
        <v>4.8178192389340048E-2</v>
      </c>
      <c r="C850">
        <f>Mapping!T$2*Valeurs!C850/(SUMPRODUCT(Mapping!$S$2:$AL$2,Valeurs!$B850:$U850))</f>
        <v>3.9168351417046887E-2</v>
      </c>
      <c r="D850">
        <f>Mapping!U$2*Valeurs!D850/(SUMPRODUCT(Mapping!$S$2:$AL$2,Valeurs!$B850:$U850))</f>
        <v>2.6411417733007009E-2</v>
      </c>
      <c r="E850">
        <f>Mapping!V$2*Valeurs!E850/(SUMPRODUCT(Mapping!$S$2:$AL$2,Valeurs!$B850:$U850))</f>
        <v>3.4182876752553333E-2</v>
      </c>
      <c r="F850">
        <f>Mapping!W$2*Valeurs!F850/(SUMPRODUCT(Mapping!$S$2:$AL$2,Valeurs!$B850:$U850))</f>
        <v>4.5883779338015691E-2</v>
      </c>
      <c r="G850">
        <f>Mapping!X$2*Valeurs!G850/(SUMPRODUCT(Mapping!$S$2:$AL$2,Valeurs!$B850:$U850))</f>
        <v>5.3259528402964017E-2</v>
      </c>
      <c r="H850">
        <f>Mapping!Y$2*Valeurs!H850/(SUMPRODUCT(Mapping!$S$2:$AL$2,Valeurs!$B850:$U850))</f>
        <v>5.923243054263598E-2</v>
      </c>
      <c r="I850">
        <f>Mapping!Z$2*Valeurs!I850/(SUMPRODUCT(Mapping!$S$2:$AL$2,Valeurs!$B850:$U850))</f>
        <v>5.6687489115840962E-2</v>
      </c>
      <c r="J850">
        <f>Mapping!AA$2*Valeurs!J850/(SUMPRODUCT(Mapping!$S$2:$AL$2,Valeurs!$B850:$U850))</f>
        <v>5.2717470433906455E-3</v>
      </c>
      <c r="K850">
        <f>Mapping!AB$2*Valeurs!K850/(SUMPRODUCT(Mapping!$S$2:$AL$2,Valeurs!$B850:$U850))</f>
        <v>3.857804369516437E-2</v>
      </c>
      <c r="L850">
        <f>Mapping!AC$2*Valeurs!L850/(SUMPRODUCT(Mapping!$S$2:$AL$2,Valeurs!$B850:$U850))</f>
        <v>0.13882191779768652</v>
      </c>
      <c r="M850">
        <f>Mapping!AD$2*Valeurs!M850/(SUMPRODUCT(Mapping!$S$2:$AL$2,Valeurs!$B850:$U850))</f>
        <v>5.95909826414905E-2</v>
      </c>
      <c r="N850">
        <f>Mapping!AE$2*Valeurs!N850/(SUMPRODUCT(Mapping!$S$2:$AL$2,Valeurs!$B850:$U850))</f>
        <v>5.5325051687175372E-2</v>
      </c>
      <c r="O850">
        <f>Mapping!AF$2*Valeurs!O850/(SUMPRODUCT(Mapping!$S$2:$AL$2,Valeurs!$B850:$U850))</f>
        <v>2.3187255956034328E-2</v>
      </c>
      <c r="P850">
        <f>Mapping!AG$2*Valeurs!P850/(SUMPRODUCT(Mapping!$S$2:$AL$2,Valeurs!$B850:$U850))</f>
        <v>8.8840166032049736E-2</v>
      </c>
      <c r="Q850">
        <f>Mapping!AH$2*Valeurs!Q850/(SUMPRODUCT(Mapping!$S$2:$AL$2,Valeurs!$B850:$U850))</f>
        <v>3.3348241131676615E-2</v>
      </c>
      <c r="R850">
        <f>Mapping!AI$2*Valeurs!R850/(SUMPRODUCT(Mapping!$S$2:$AL$2,Valeurs!$B850:$U850))</f>
        <v>7.1008005542803954E-2</v>
      </c>
      <c r="S850">
        <f>Mapping!AJ$2*Valeurs!S850/(SUMPRODUCT(Mapping!$S$2:$AL$2,Valeurs!$B850:$U850))</f>
        <v>3.1270519326074525E-2</v>
      </c>
      <c r="T850">
        <f>Mapping!AK$2*Valeurs!T850/(SUMPRODUCT(Mapping!$S$2:$AL$2,Valeurs!$B850:$U850))</f>
        <v>3.7573918178083691E-2</v>
      </c>
      <c r="U850">
        <f>Mapping!AL$2*Valeurs!U850/(SUMPRODUCT(Mapping!$S$2:$AL$2,Valeurs!$B850:$U850))</f>
        <v>5.4180085276965405E-2</v>
      </c>
      <c r="V850">
        <f>SUMPRODUCT(B850:U850,Rendements!B850:U850)</f>
        <v>-1.5922055820927327E-2</v>
      </c>
      <c r="W850">
        <f t="shared" si="13"/>
        <v>1.388044601952829</v>
      </c>
    </row>
    <row r="851" spans="1:23" x14ac:dyDescent="0.25">
      <c r="A851" s="1" t="s">
        <v>870</v>
      </c>
      <c r="B851">
        <f>Mapping!S$2*Valeurs!B851/(SUMPRODUCT(Mapping!$S$2:$AL$2,Valeurs!$B851:$U851))</f>
        <v>5.125256372156161E-2</v>
      </c>
      <c r="C851">
        <f>Mapping!T$2*Valeurs!C851/(SUMPRODUCT(Mapping!$S$2:$AL$2,Valeurs!$B851:$U851))</f>
        <v>3.9848359246831874E-2</v>
      </c>
      <c r="D851">
        <f>Mapping!U$2*Valeurs!D851/(SUMPRODUCT(Mapping!$S$2:$AL$2,Valeurs!$B851:$U851))</f>
        <v>2.6774414572367008E-2</v>
      </c>
      <c r="E851">
        <f>Mapping!V$2*Valeurs!E851/(SUMPRODUCT(Mapping!$S$2:$AL$2,Valeurs!$B851:$U851))</f>
        <v>3.395636370913177E-2</v>
      </c>
      <c r="F851">
        <f>Mapping!W$2*Valeurs!F851/(SUMPRODUCT(Mapping!$S$2:$AL$2,Valeurs!$B851:$U851))</f>
        <v>4.5452181600856761E-2</v>
      </c>
      <c r="G851">
        <f>Mapping!X$2*Valeurs!G851/(SUMPRODUCT(Mapping!$S$2:$AL$2,Valeurs!$B851:$U851))</f>
        <v>5.3085845553155729E-2</v>
      </c>
      <c r="H851">
        <f>Mapping!Y$2*Valeurs!H851/(SUMPRODUCT(Mapping!$S$2:$AL$2,Valeurs!$B851:$U851))</f>
        <v>5.9662573978646327E-2</v>
      </c>
      <c r="I851">
        <f>Mapping!Z$2*Valeurs!I851/(SUMPRODUCT(Mapping!$S$2:$AL$2,Valeurs!$B851:$U851))</f>
        <v>5.7187818552363268E-2</v>
      </c>
      <c r="J851">
        <f>Mapping!AA$2*Valeurs!J851/(SUMPRODUCT(Mapping!$S$2:$AL$2,Valeurs!$B851:$U851))</f>
        <v>5.2606259605239057E-3</v>
      </c>
      <c r="K851">
        <f>Mapping!AB$2*Valeurs!K851/(SUMPRODUCT(Mapping!$S$2:$AL$2,Valeurs!$B851:$U851))</f>
        <v>3.8309640761427947E-2</v>
      </c>
      <c r="L851">
        <f>Mapping!AC$2*Valeurs!L851/(SUMPRODUCT(Mapping!$S$2:$AL$2,Valeurs!$B851:$U851))</f>
        <v>0.1390313456742695</v>
      </c>
      <c r="M851">
        <f>Mapping!AD$2*Valeurs!M851/(SUMPRODUCT(Mapping!$S$2:$AL$2,Valeurs!$B851:$U851))</f>
        <v>5.8767253654687761E-2</v>
      </c>
      <c r="N851">
        <f>Mapping!AE$2*Valeurs!N851/(SUMPRODUCT(Mapping!$S$2:$AL$2,Valeurs!$B851:$U851))</f>
        <v>5.4507567692124267E-2</v>
      </c>
      <c r="O851">
        <f>Mapping!AF$2*Valeurs!O851/(SUMPRODUCT(Mapping!$S$2:$AL$2,Valeurs!$B851:$U851))</f>
        <v>2.3640782958774444E-2</v>
      </c>
      <c r="P851">
        <f>Mapping!AG$2*Valeurs!P851/(SUMPRODUCT(Mapping!$S$2:$AL$2,Valeurs!$B851:$U851))</f>
        <v>8.7873083474891173E-2</v>
      </c>
      <c r="Q851">
        <f>Mapping!AH$2*Valeurs!Q851/(SUMPRODUCT(Mapping!$S$2:$AL$2,Valeurs!$B851:$U851))</f>
        <v>3.2670490722358843E-2</v>
      </c>
      <c r="R851">
        <f>Mapping!AI$2*Valeurs!R851/(SUMPRODUCT(Mapping!$S$2:$AL$2,Valeurs!$B851:$U851))</f>
        <v>7.0557491541582501E-2</v>
      </c>
      <c r="S851">
        <f>Mapping!AJ$2*Valeurs!S851/(SUMPRODUCT(Mapping!$S$2:$AL$2,Valeurs!$B851:$U851))</f>
        <v>3.1461190701753718E-2</v>
      </c>
      <c r="T851">
        <f>Mapping!AK$2*Valeurs!T851/(SUMPRODUCT(Mapping!$S$2:$AL$2,Valeurs!$B851:$U851))</f>
        <v>3.7457745668526311E-2</v>
      </c>
      <c r="U851">
        <f>Mapping!AL$2*Valeurs!U851/(SUMPRODUCT(Mapping!$S$2:$AL$2,Valeurs!$B851:$U851))</f>
        <v>5.3242660254165193E-2</v>
      </c>
      <c r="V851">
        <f>SUMPRODUCT(B851:U851,Rendements!B851:U851)</f>
        <v>-1.8876399568984259E-3</v>
      </c>
      <c r="W851">
        <f t="shared" si="13"/>
        <v>1.3854244735002257</v>
      </c>
    </row>
    <row r="852" spans="1:23" x14ac:dyDescent="0.25">
      <c r="A852" s="1" t="s">
        <v>871</v>
      </c>
      <c r="B852">
        <f>Mapping!S$2*Valeurs!B852/(SUMPRODUCT(Mapping!$S$2:$AL$2,Valeurs!$B852:$U852))</f>
        <v>5.1510659946884862E-2</v>
      </c>
      <c r="C852">
        <f>Mapping!T$2*Valeurs!C852/(SUMPRODUCT(Mapping!$S$2:$AL$2,Valeurs!$B852:$U852))</f>
        <v>3.9993091979297193E-2</v>
      </c>
      <c r="D852">
        <f>Mapping!U$2*Valeurs!D852/(SUMPRODUCT(Mapping!$S$2:$AL$2,Valeurs!$B852:$U852))</f>
        <v>2.6778594915281475E-2</v>
      </c>
      <c r="E852">
        <f>Mapping!V$2*Valeurs!E852/(SUMPRODUCT(Mapping!$S$2:$AL$2,Valeurs!$B852:$U852))</f>
        <v>3.3829566841296337E-2</v>
      </c>
      <c r="F852">
        <f>Mapping!W$2*Valeurs!F852/(SUMPRODUCT(Mapping!$S$2:$AL$2,Valeurs!$B852:$U852))</f>
        <v>4.5147932520813443E-2</v>
      </c>
      <c r="G852">
        <f>Mapping!X$2*Valeurs!G852/(SUMPRODUCT(Mapping!$S$2:$AL$2,Valeurs!$B852:$U852))</f>
        <v>5.2868300812664956E-2</v>
      </c>
      <c r="H852">
        <f>Mapping!Y$2*Valeurs!H852/(SUMPRODUCT(Mapping!$S$2:$AL$2,Valeurs!$B852:$U852))</f>
        <v>5.8961634132602789E-2</v>
      </c>
      <c r="I852">
        <f>Mapping!Z$2*Valeurs!I852/(SUMPRODUCT(Mapping!$S$2:$AL$2,Valeurs!$B852:$U852))</f>
        <v>5.6744414852137305E-2</v>
      </c>
      <c r="J852">
        <f>Mapping!AA$2*Valeurs!J852/(SUMPRODUCT(Mapping!$S$2:$AL$2,Valeurs!$B852:$U852))</f>
        <v>5.2134245426147348E-3</v>
      </c>
      <c r="K852">
        <f>Mapping!AB$2*Valeurs!K852/(SUMPRODUCT(Mapping!$S$2:$AL$2,Valeurs!$B852:$U852))</f>
        <v>3.7985040079375032E-2</v>
      </c>
      <c r="L852">
        <f>Mapping!AC$2*Valeurs!L852/(SUMPRODUCT(Mapping!$S$2:$AL$2,Valeurs!$B852:$U852))</f>
        <v>0.14004195969330568</v>
      </c>
      <c r="M852">
        <f>Mapping!AD$2*Valeurs!M852/(SUMPRODUCT(Mapping!$S$2:$AL$2,Valeurs!$B852:$U852))</f>
        <v>5.8492171940024915E-2</v>
      </c>
      <c r="N852">
        <f>Mapping!AE$2*Valeurs!N852/(SUMPRODUCT(Mapping!$S$2:$AL$2,Valeurs!$B852:$U852))</f>
        <v>5.4507800497409824E-2</v>
      </c>
      <c r="O852">
        <f>Mapping!AF$2*Valeurs!O852/(SUMPRODUCT(Mapping!$S$2:$AL$2,Valeurs!$B852:$U852))</f>
        <v>2.3510905113572789E-2</v>
      </c>
      <c r="P852">
        <f>Mapping!AG$2*Valeurs!P852/(SUMPRODUCT(Mapping!$S$2:$AL$2,Valeurs!$B852:$U852))</f>
        <v>9.0345384126173947E-2</v>
      </c>
      <c r="Q852">
        <f>Mapping!AH$2*Valeurs!Q852/(SUMPRODUCT(Mapping!$S$2:$AL$2,Valeurs!$B852:$U852))</f>
        <v>3.2307623257210906E-2</v>
      </c>
      <c r="R852">
        <f>Mapping!AI$2*Valeurs!R852/(SUMPRODUCT(Mapping!$S$2:$AL$2,Valeurs!$B852:$U852))</f>
        <v>6.9461898704361896E-2</v>
      </c>
      <c r="S852">
        <f>Mapping!AJ$2*Valeurs!S852/(SUMPRODUCT(Mapping!$S$2:$AL$2,Valeurs!$B852:$U852))</f>
        <v>3.093087250056805E-2</v>
      </c>
      <c r="T852">
        <f>Mapping!AK$2*Valeurs!T852/(SUMPRODUCT(Mapping!$S$2:$AL$2,Valeurs!$B852:$U852))</f>
        <v>3.6890516061642273E-2</v>
      </c>
      <c r="U852">
        <f>Mapping!AL$2*Valeurs!U852/(SUMPRODUCT(Mapping!$S$2:$AL$2,Valeurs!$B852:$U852))</f>
        <v>5.4478207482761429E-2</v>
      </c>
      <c r="V852">
        <f>SUMPRODUCT(B852:U852,Rendements!B852:U852)</f>
        <v>1.1399725742562246E-2</v>
      </c>
      <c r="W852">
        <f t="shared" si="13"/>
        <v>1.4012179325351619</v>
      </c>
    </row>
    <row r="853" spans="1:23" x14ac:dyDescent="0.25">
      <c r="A853" s="1" t="s">
        <v>872</v>
      </c>
      <c r="B853">
        <f>Mapping!S$2*Valeurs!B853/(SUMPRODUCT(Mapping!$S$2:$AL$2,Valeurs!$B853:$U853))</f>
        <v>5.1467193075259786E-2</v>
      </c>
      <c r="C853">
        <f>Mapping!T$2*Valeurs!C853/(SUMPRODUCT(Mapping!$S$2:$AL$2,Valeurs!$B853:$U853))</f>
        <v>4.0508538326178262E-2</v>
      </c>
      <c r="D853">
        <f>Mapping!U$2*Valeurs!D853/(SUMPRODUCT(Mapping!$S$2:$AL$2,Valeurs!$B853:$U853))</f>
        <v>2.6640794569294073E-2</v>
      </c>
      <c r="E853">
        <f>Mapping!V$2*Valeurs!E853/(SUMPRODUCT(Mapping!$S$2:$AL$2,Valeurs!$B853:$U853))</f>
        <v>3.3878050943513059E-2</v>
      </c>
      <c r="F853">
        <f>Mapping!W$2*Valeurs!F853/(SUMPRODUCT(Mapping!$S$2:$AL$2,Valeurs!$B853:$U853))</f>
        <v>4.4982122144928763E-2</v>
      </c>
      <c r="G853">
        <f>Mapping!X$2*Valeurs!G853/(SUMPRODUCT(Mapping!$S$2:$AL$2,Valeurs!$B853:$U853))</f>
        <v>5.3656246184866953E-2</v>
      </c>
      <c r="H853">
        <f>Mapping!Y$2*Valeurs!H853/(SUMPRODUCT(Mapping!$S$2:$AL$2,Valeurs!$B853:$U853))</f>
        <v>5.958159939520942E-2</v>
      </c>
      <c r="I853">
        <f>Mapping!Z$2*Valeurs!I853/(SUMPRODUCT(Mapping!$S$2:$AL$2,Valeurs!$B853:$U853))</f>
        <v>5.7132095614597124E-2</v>
      </c>
      <c r="J853">
        <f>Mapping!AA$2*Valeurs!J853/(SUMPRODUCT(Mapping!$S$2:$AL$2,Valeurs!$B853:$U853))</f>
        <v>5.212660008409903E-3</v>
      </c>
      <c r="K853">
        <f>Mapping!AB$2*Valeurs!K853/(SUMPRODUCT(Mapping!$S$2:$AL$2,Valeurs!$B853:$U853))</f>
        <v>3.7866788457075272E-2</v>
      </c>
      <c r="L853">
        <f>Mapping!AC$2*Valeurs!L853/(SUMPRODUCT(Mapping!$S$2:$AL$2,Valeurs!$B853:$U853))</f>
        <v>0.13800341147609232</v>
      </c>
      <c r="M853">
        <f>Mapping!AD$2*Valeurs!M853/(SUMPRODUCT(Mapping!$S$2:$AL$2,Valeurs!$B853:$U853))</f>
        <v>5.779460798028109E-2</v>
      </c>
      <c r="N853">
        <f>Mapping!AE$2*Valeurs!N853/(SUMPRODUCT(Mapping!$S$2:$AL$2,Valeurs!$B853:$U853))</f>
        <v>5.3464108894454312E-2</v>
      </c>
      <c r="O853">
        <f>Mapping!AF$2*Valeurs!O853/(SUMPRODUCT(Mapping!$S$2:$AL$2,Valeurs!$B853:$U853))</f>
        <v>2.3956807189980601E-2</v>
      </c>
      <c r="P853">
        <f>Mapping!AG$2*Valeurs!P853/(SUMPRODUCT(Mapping!$S$2:$AL$2,Valeurs!$B853:$U853))</f>
        <v>9.0795288541147337E-2</v>
      </c>
      <c r="Q853">
        <f>Mapping!AH$2*Valeurs!Q853/(SUMPRODUCT(Mapping!$S$2:$AL$2,Valeurs!$B853:$U853))</f>
        <v>3.2264518022325404E-2</v>
      </c>
      <c r="R853">
        <f>Mapping!AI$2*Valeurs!R853/(SUMPRODUCT(Mapping!$S$2:$AL$2,Valeurs!$B853:$U853))</f>
        <v>6.9367026802584122E-2</v>
      </c>
      <c r="S853">
        <f>Mapping!AJ$2*Valeurs!S853/(SUMPRODUCT(Mapping!$S$2:$AL$2,Valeurs!$B853:$U853))</f>
        <v>3.1071624042285535E-2</v>
      </c>
      <c r="T853">
        <f>Mapping!AK$2*Valeurs!T853/(SUMPRODUCT(Mapping!$S$2:$AL$2,Valeurs!$B853:$U853))</f>
        <v>3.7317372404084774E-2</v>
      </c>
      <c r="U853">
        <f>Mapping!AL$2*Valeurs!U853/(SUMPRODUCT(Mapping!$S$2:$AL$2,Valeurs!$B853:$U853))</f>
        <v>5.5039145927432059E-2</v>
      </c>
      <c r="V853">
        <f>SUMPRODUCT(B853:U853,Rendements!B853:U853)</f>
        <v>5.2826621601518584E-3</v>
      </c>
      <c r="W853">
        <f t="shared" si="13"/>
        <v>1.4086200934854916</v>
      </c>
    </row>
    <row r="854" spans="1:23" x14ac:dyDescent="0.25">
      <c r="A854" s="1" t="s">
        <v>873</v>
      </c>
      <c r="B854">
        <f>Mapping!S$2*Valeurs!B854/(SUMPRODUCT(Mapping!$S$2:$AL$2,Valeurs!$B854:$U854))</f>
        <v>5.0900003878631979E-2</v>
      </c>
      <c r="C854">
        <f>Mapping!T$2*Valeurs!C854/(SUMPRODUCT(Mapping!$S$2:$AL$2,Valeurs!$B854:$U854))</f>
        <v>4.0279212547140529E-2</v>
      </c>
      <c r="D854">
        <f>Mapping!U$2*Valeurs!D854/(SUMPRODUCT(Mapping!$S$2:$AL$2,Valeurs!$B854:$U854))</f>
        <v>2.654787190655334E-2</v>
      </c>
      <c r="E854">
        <f>Mapping!V$2*Valeurs!E854/(SUMPRODUCT(Mapping!$S$2:$AL$2,Valeurs!$B854:$U854))</f>
        <v>3.4118186845075144E-2</v>
      </c>
      <c r="F854">
        <f>Mapping!W$2*Valeurs!F854/(SUMPRODUCT(Mapping!$S$2:$AL$2,Valeurs!$B854:$U854))</f>
        <v>4.4950113420912222E-2</v>
      </c>
      <c r="G854">
        <f>Mapping!X$2*Valeurs!G854/(SUMPRODUCT(Mapping!$S$2:$AL$2,Valeurs!$B854:$U854))</f>
        <v>5.285487252358078E-2</v>
      </c>
      <c r="H854">
        <f>Mapping!Y$2*Valeurs!H854/(SUMPRODUCT(Mapping!$S$2:$AL$2,Valeurs!$B854:$U854))</f>
        <v>5.9950011355087374E-2</v>
      </c>
      <c r="I854">
        <f>Mapping!Z$2*Valeurs!I854/(SUMPRODUCT(Mapping!$S$2:$AL$2,Valeurs!$B854:$U854))</f>
        <v>5.7394772902704221E-2</v>
      </c>
      <c r="J854">
        <f>Mapping!AA$2*Valeurs!J854/(SUMPRODUCT(Mapping!$S$2:$AL$2,Valeurs!$B854:$U854))</f>
        <v>5.2058072812445049E-3</v>
      </c>
      <c r="K854">
        <f>Mapping!AB$2*Valeurs!K854/(SUMPRODUCT(Mapping!$S$2:$AL$2,Valeurs!$B854:$U854))</f>
        <v>3.7578249292127407E-2</v>
      </c>
      <c r="L854">
        <f>Mapping!AC$2*Valeurs!L854/(SUMPRODUCT(Mapping!$S$2:$AL$2,Valeurs!$B854:$U854))</f>
        <v>0.13847028358039368</v>
      </c>
      <c r="M854">
        <f>Mapping!AD$2*Valeurs!M854/(SUMPRODUCT(Mapping!$S$2:$AL$2,Valeurs!$B854:$U854))</f>
        <v>5.7490587927436845E-2</v>
      </c>
      <c r="N854">
        <f>Mapping!AE$2*Valeurs!N854/(SUMPRODUCT(Mapping!$S$2:$AL$2,Valeurs!$B854:$U854))</f>
        <v>5.4198938769915189E-2</v>
      </c>
      <c r="O854">
        <f>Mapping!AF$2*Valeurs!O854/(SUMPRODUCT(Mapping!$S$2:$AL$2,Valeurs!$B854:$U854))</f>
        <v>2.3929904082908786E-2</v>
      </c>
      <c r="P854">
        <f>Mapping!AG$2*Valeurs!P854/(SUMPRODUCT(Mapping!$S$2:$AL$2,Valeurs!$B854:$U854))</f>
        <v>9.2371190043836787E-2</v>
      </c>
      <c r="Q854">
        <f>Mapping!AH$2*Valeurs!Q854/(SUMPRODUCT(Mapping!$S$2:$AL$2,Valeurs!$B854:$U854))</f>
        <v>3.2053326481055397E-2</v>
      </c>
      <c r="R854">
        <f>Mapping!AI$2*Valeurs!R854/(SUMPRODUCT(Mapping!$S$2:$AL$2,Valeurs!$B854:$U854))</f>
        <v>6.9605498442401714E-2</v>
      </c>
      <c r="S854">
        <f>Mapping!AJ$2*Valeurs!S854/(SUMPRODUCT(Mapping!$S$2:$AL$2,Valeurs!$B854:$U854))</f>
        <v>3.1106148897409872E-2</v>
      </c>
      <c r="T854">
        <f>Mapping!AK$2*Valeurs!T854/(SUMPRODUCT(Mapping!$S$2:$AL$2,Valeurs!$B854:$U854))</f>
        <v>3.6075144737139631E-2</v>
      </c>
      <c r="U854">
        <f>Mapping!AL$2*Valeurs!U854/(SUMPRODUCT(Mapping!$S$2:$AL$2,Valeurs!$B854:$U854))</f>
        <v>5.4919875084444625E-2</v>
      </c>
      <c r="V854">
        <f>SUMPRODUCT(B854:U854,Rendements!B854:U854)</f>
        <v>2.858892667310329E-3</v>
      </c>
      <c r="W854">
        <f t="shared" si="13"/>
        <v>1.4126471871417832</v>
      </c>
    </row>
    <row r="855" spans="1:23" x14ac:dyDescent="0.25">
      <c r="A855" s="1" t="s">
        <v>874</v>
      </c>
      <c r="B855">
        <f>Mapping!S$2*Valeurs!B855/(SUMPRODUCT(Mapping!$S$2:$AL$2,Valeurs!$B855:$U855))</f>
        <v>5.0770657012267344E-2</v>
      </c>
      <c r="C855">
        <f>Mapping!T$2*Valeurs!C855/(SUMPRODUCT(Mapping!$S$2:$AL$2,Valeurs!$B855:$U855))</f>
        <v>3.9619674056132828E-2</v>
      </c>
      <c r="D855">
        <f>Mapping!U$2*Valeurs!D855/(SUMPRODUCT(Mapping!$S$2:$AL$2,Valeurs!$B855:$U855))</f>
        <v>2.5676640671680753E-2</v>
      </c>
      <c r="E855">
        <f>Mapping!V$2*Valeurs!E855/(SUMPRODUCT(Mapping!$S$2:$AL$2,Valeurs!$B855:$U855))</f>
        <v>3.4922047223991684E-2</v>
      </c>
      <c r="F855">
        <f>Mapping!W$2*Valeurs!F855/(SUMPRODUCT(Mapping!$S$2:$AL$2,Valeurs!$B855:$U855))</f>
        <v>4.449952561419309E-2</v>
      </c>
      <c r="G855">
        <f>Mapping!X$2*Valeurs!G855/(SUMPRODUCT(Mapping!$S$2:$AL$2,Valeurs!$B855:$U855))</f>
        <v>5.2888259486058006E-2</v>
      </c>
      <c r="H855">
        <f>Mapping!Y$2*Valeurs!H855/(SUMPRODUCT(Mapping!$S$2:$AL$2,Valeurs!$B855:$U855))</f>
        <v>5.9381546715361291E-2</v>
      </c>
      <c r="I855">
        <f>Mapping!Z$2*Valeurs!I855/(SUMPRODUCT(Mapping!$S$2:$AL$2,Valeurs!$B855:$U855))</f>
        <v>5.7293425613210866E-2</v>
      </c>
      <c r="J855">
        <f>Mapping!AA$2*Valeurs!J855/(SUMPRODUCT(Mapping!$S$2:$AL$2,Valeurs!$B855:$U855))</f>
        <v>5.2391015428071936E-3</v>
      </c>
      <c r="K855">
        <f>Mapping!AB$2*Valeurs!K855/(SUMPRODUCT(Mapping!$S$2:$AL$2,Valeurs!$B855:$U855))</f>
        <v>3.7586312520415568E-2</v>
      </c>
      <c r="L855">
        <f>Mapping!AC$2*Valeurs!L855/(SUMPRODUCT(Mapping!$S$2:$AL$2,Valeurs!$B855:$U855))</f>
        <v>0.13929252007001625</v>
      </c>
      <c r="M855">
        <f>Mapping!AD$2*Valeurs!M855/(SUMPRODUCT(Mapping!$S$2:$AL$2,Valeurs!$B855:$U855))</f>
        <v>5.7492758684411845E-2</v>
      </c>
      <c r="N855">
        <f>Mapping!AE$2*Valeurs!N855/(SUMPRODUCT(Mapping!$S$2:$AL$2,Valeurs!$B855:$U855))</f>
        <v>5.4124336417184803E-2</v>
      </c>
      <c r="O855">
        <f>Mapping!AF$2*Valeurs!O855/(SUMPRODUCT(Mapping!$S$2:$AL$2,Valeurs!$B855:$U855))</f>
        <v>2.3575970851468314E-2</v>
      </c>
      <c r="P855">
        <f>Mapping!AG$2*Valeurs!P855/(SUMPRODUCT(Mapping!$S$2:$AL$2,Valeurs!$B855:$U855))</f>
        <v>9.4495874145120728E-2</v>
      </c>
      <c r="Q855">
        <f>Mapping!AH$2*Valeurs!Q855/(SUMPRODUCT(Mapping!$S$2:$AL$2,Valeurs!$B855:$U855))</f>
        <v>3.2206879723783943E-2</v>
      </c>
      <c r="R855">
        <f>Mapping!AI$2*Valeurs!R855/(SUMPRODUCT(Mapping!$S$2:$AL$2,Valeurs!$B855:$U855))</f>
        <v>6.9573251588953458E-2</v>
      </c>
      <c r="S855">
        <f>Mapping!AJ$2*Valeurs!S855/(SUMPRODUCT(Mapping!$S$2:$AL$2,Valeurs!$B855:$U855))</f>
        <v>3.0361343714272127E-2</v>
      </c>
      <c r="T855">
        <f>Mapping!AK$2*Valeurs!T855/(SUMPRODUCT(Mapping!$S$2:$AL$2,Valeurs!$B855:$U855))</f>
        <v>3.6570606940068591E-2</v>
      </c>
      <c r="U855">
        <f>Mapping!AL$2*Valeurs!U855/(SUMPRODUCT(Mapping!$S$2:$AL$2,Valeurs!$B855:$U855))</f>
        <v>5.442926740860142E-2</v>
      </c>
      <c r="V855">
        <f>SUMPRODUCT(B855:U855,Rendements!B855:U855)</f>
        <v>3.0168806116987563E-3</v>
      </c>
      <c r="W855">
        <f t="shared" si="13"/>
        <v>1.416908975051842</v>
      </c>
    </row>
    <row r="856" spans="1:23" x14ac:dyDescent="0.25">
      <c r="A856" s="1" t="s">
        <v>875</v>
      </c>
      <c r="B856">
        <f>Mapping!S$2*Valeurs!B856/(SUMPRODUCT(Mapping!$S$2:$AL$2,Valeurs!$B856:$U856))</f>
        <v>5.0765775343533485E-2</v>
      </c>
      <c r="C856">
        <f>Mapping!T$2*Valeurs!C856/(SUMPRODUCT(Mapping!$S$2:$AL$2,Valeurs!$B856:$U856))</f>
        <v>3.9188791683103547E-2</v>
      </c>
      <c r="D856">
        <f>Mapping!U$2*Valeurs!D856/(SUMPRODUCT(Mapping!$S$2:$AL$2,Valeurs!$B856:$U856))</f>
        <v>2.5186267572619808E-2</v>
      </c>
      <c r="E856">
        <f>Mapping!V$2*Valeurs!E856/(SUMPRODUCT(Mapping!$S$2:$AL$2,Valeurs!$B856:$U856))</f>
        <v>3.5126288747559603E-2</v>
      </c>
      <c r="F856">
        <f>Mapping!W$2*Valeurs!F856/(SUMPRODUCT(Mapping!$S$2:$AL$2,Valeurs!$B856:$U856))</f>
        <v>4.484137047383345E-2</v>
      </c>
      <c r="G856">
        <f>Mapping!X$2*Valeurs!G856/(SUMPRODUCT(Mapping!$S$2:$AL$2,Valeurs!$B856:$U856))</f>
        <v>5.3236526808731886E-2</v>
      </c>
      <c r="H856">
        <f>Mapping!Y$2*Valeurs!H856/(SUMPRODUCT(Mapping!$S$2:$AL$2,Valeurs!$B856:$U856))</f>
        <v>5.9531548552175143E-2</v>
      </c>
      <c r="I856">
        <f>Mapping!Z$2*Valeurs!I856/(SUMPRODUCT(Mapping!$S$2:$AL$2,Valeurs!$B856:$U856))</f>
        <v>5.7583720351950009E-2</v>
      </c>
      <c r="J856">
        <f>Mapping!AA$2*Valeurs!J856/(SUMPRODUCT(Mapping!$S$2:$AL$2,Valeurs!$B856:$U856))</f>
        <v>5.2720159343429126E-3</v>
      </c>
      <c r="K856">
        <f>Mapping!AB$2*Valeurs!K856/(SUMPRODUCT(Mapping!$S$2:$AL$2,Valeurs!$B856:$U856))</f>
        <v>3.7462811823268716E-2</v>
      </c>
      <c r="L856">
        <f>Mapping!AC$2*Valeurs!L856/(SUMPRODUCT(Mapping!$S$2:$AL$2,Valeurs!$B856:$U856))</f>
        <v>0.13935828815650253</v>
      </c>
      <c r="M856">
        <f>Mapping!AD$2*Valeurs!M856/(SUMPRODUCT(Mapping!$S$2:$AL$2,Valeurs!$B856:$U856))</f>
        <v>5.7430751221349212E-2</v>
      </c>
      <c r="N856">
        <f>Mapping!AE$2*Valeurs!N856/(SUMPRODUCT(Mapping!$S$2:$AL$2,Valeurs!$B856:$U856))</f>
        <v>5.396854573921369E-2</v>
      </c>
      <c r="O856">
        <f>Mapping!AF$2*Valeurs!O856/(SUMPRODUCT(Mapping!$S$2:$AL$2,Valeurs!$B856:$U856))</f>
        <v>2.3816110263386151E-2</v>
      </c>
      <c r="P856">
        <f>Mapping!AG$2*Valeurs!P856/(SUMPRODUCT(Mapping!$S$2:$AL$2,Valeurs!$B856:$U856))</f>
        <v>9.3430175689785455E-2</v>
      </c>
      <c r="Q856">
        <f>Mapping!AH$2*Valeurs!Q856/(SUMPRODUCT(Mapping!$S$2:$AL$2,Valeurs!$B856:$U856))</f>
        <v>3.2358390189938357E-2</v>
      </c>
      <c r="R856">
        <f>Mapping!AI$2*Valeurs!R856/(SUMPRODUCT(Mapping!$S$2:$AL$2,Valeurs!$B856:$U856))</f>
        <v>7.0130391748717824E-2</v>
      </c>
      <c r="S856">
        <f>Mapping!AJ$2*Valeurs!S856/(SUMPRODUCT(Mapping!$S$2:$AL$2,Valeurs!$B856:$U856))</f>
        <v>3.0571338640657496E-2</v>
      </c>
      <c r="T856">
        <f>Mapping!AK$2*Valeurs!T856/(SUMPRODUCT(Mapping!$S$2:$AL$2,Valeurs!$B856:$U856))</f>
        <v>3.6092486389331151E-2</v>
      </c>
      <c r="U856">
        <f>Mapping!AL$2*Valeurs!U856/(SUMPRODUCT(Mapping!$S$2:$AL$2,Valeurs!$B856:$U856))</f>
        <v>5.4648404669999637E-2</v>
      </c>
      <c r="V856">
        <f>SUMPRODUCT(B856:U856,Rendements!B856:U856)</f>
        <v>2.9382412300154133E-3</v>
      </c>
      <c r="W856">
        <f t="shared" si="13"/>
        <v>1.4210721954215182</v>
      </c>
    </row>
    <row r="857" spans="1:23" x14ac:dyDescent="0.25">
      <c r="A857" s="1" t="s">
        <v>876</v>
      </c>
      <c r="B857">
        <f>Mapping!S$2*Valeurs!B857/(SUMPRODUCT(Mapping!$S$2:$AL$2,Valeurs!$B857:$U857))</f>
        <v>5.0943485814495017E-2</v>
      </c>
      <c r="C857">
        <f>Mapping!T$2*Valeurs!C857/(SUMPRODUCT(Mapping!$S$2:$AL$2,Valeurs!$B857:$U857))</f>
        <v>3.947118861077107E-2</v>
      </c>
      <c r="D857">
        <f>Mapping!U$2*Valeurs!D857/(SUMPRODUCT(Mapping!$S$2:$AL$2,Valeurs!$B857:$U857))</f>
        <v>2.550142178580889E-2</v>
      </c>
      <c r="E857">
        <f>Mapping!V$2*Valeurs!E857/(SUMPRODUCT(Mapping!$S$2:$AL$2,Valeurs!$B857:$U857))</f>
        <v>3.4684786337016098E-2</v>
      </c>
      <c r="F857">
        <f>Mapping!W$2*Valeurs!F857/(SUMPRODUCT(Mapping!$S$2:$AL$2,Valeurs!$B857:$U857))</f>
        <v>4.4630167203665035E-2</v>
      </c>
      <c r="G857">
        <f>Mapping!X$2*Valeurs!G857/(SUMPRODUCT(Mapping!$S$2:$AL$2,Valeurs!$B857:$U857))</f>
        <v>5.3247517192846948E-2</v>
      </c>
      <c r="H857">
        <f>Mapping!Y$2*Valeurs!H857/(SUMPRODUCT(Mapping!$S$2:$AL$2,Valeurs!$B857:$U857))</f>
        <v>5.9380886331910639E-2</v>
      </c>
      <c r="I857">
        <f>Mapping!Z$2*Valeurs!I857/(SUMPRODUCT(Mapping!$S$2:$AL$2,Valeurs!$B857:$U857))</f>
        <v>5.7595444662501029E-2</v>
      </c>
      <c r="J857">
        <f>Mapping!AA$2*Valeurs!J857/(SUMPRODUCT(Mapping!$S$2:$AL$2,Valeurs!$B857:$U857))</f>
        <v>5.2843157181709146E-3</v>
      </c>
      <c r="K857">
        <f>Mapping!AB$2*Valeurs!K857/(SUMPRODUCT(Mapping!$S$2:$AL$2,Valeurs!$B857:$U857))</f>
        <v>3.7684042972262126E-2</v>
      </c>
      <c r="L857">
        <f>Mapping!AC$2*Valeurs!L857/(SUMPRODUCT(Mapping!$S$2:$AL$2,Valeurs!$B857:$U857))</f>
        <v>0.13875143268574203</v>
      </c>
      <c r="M857">
        <f>Mapping!AD$2*Valeurs!M857/(SUMPRODUCT(Mapping!$S$2:$AL$2,Valeurs!$B857:$U857))</f>
        <v>5.7272941323153588E-2</v>
      </c>
      <c r="N857">
        <f>Mapping!AE$2*Valeurs!N857/(SUMPRODUCT(Mapping!$S$2:$AL$2,Valeurs!$B857:$U857))</f>
        <v>5.4292164257535754E-2</v>
      </c>
      <c r="O857">
        <f>Mapping!AF$2*Valeurs!O857/(SUMPRODUCT(Mapping!$S$2:$AL$2,Valeurs!$B857:$U857))</f>
        <v>2.4042870116833495E-2</v>
      </c>
      <c r="P857">
        <f>Mapping!AG$2*Valeurs!P857/(SUMPRODUCT(Mapping!$S$2:$AL$2,Valeurs!$B857:$U857))</f>
        <v>9.3600046896227043E-2</v>
      </c>
      <c r="Q857">
        <f>Mapping!AH$2*Valeurs!Q857/(SUMPRODUCT(Mapping!$S$2:$AL$2,Valeurs!$B857:$U857))</f>
        <v>3.2456612081625563E-2</v>
      </c>
      <c r="R857">
        <f>Mapping!AI$2*Valeurs!R857/(SUMPRODUCT(Mapping!$S$2:$AL$2,Valeurs!$B857:$U857))</f>
        <v>6.9820975976669183E-2</v>
      </c>
      <c r="S857">
        <f>Mapping!AJ$2*Valeurs!S857/(SUMPRODUCT(Mapping!$S$2:$AL$2,Valeurs!$B857:$U857))</f>
        <v>3.0664136047916315E-2</v>
      </c>
      <c r="T857">
        <f>Mapping!AK$2*Valeurs!T857/(SUMPRODUCT(Mapping!$S$2:$AL$2,Valeurs!$B857:$U857))</f>
        <v>3.6306759552049039E-2</v>
      </c>
      <c r="U857">
        <f>Mapping!AL$2*Valeurs!U857/(SUMPRODUCT(Mapping!$S$2:$AL$2,Valeurs!$B857:$U857))</f>
        <v>5.4368804432800344E-2</v>
      </c>
      <c r="V857">
        <f>SUMPRODUCT(B857:U857,Rendements!B857:U857)</f>
        <v>-2.9993358403290053E-3</v>
      </c>
      <c r="W857">
        <f t="shared" si="13"/>
        <v>1.4168099226540956</v>
      </c>
    </row>
    <row r="858" spans="1:23" x14ac:dyDescent="0.25">
      <c r="A858" s="1" t="s">
        <v>877</v>
      </c>
      <c r="B858">
        <f>Mapping!S$2*Valeurs!B858/(SUMPRODUCT(Mapping!$S$2:$AL$2,Valeurs!$B858:$U858))</f>
        <v>5.0943485814495017E-2</v>
      </c>
      <c r="C858">
        <f>Mapping!T$2*Valeurs!C858/(SUMPRODUCT(Mapping!$S$2:$AL$2,Valeurs!$B858:$U858))</f>
        <v>3.947118861077107E-2</v>
      </c>
      <c r="D858">
        <f>Mapping!U$2*Valeurs!D858/(SUMPRODUCT(Mapping!$S$2:$AL$2,Valeurs!$B858:$U858))</f>
        <v>2.550142178580889E-2</v>
      </c>
      <c r="E858">
        <f>Mapping!V$2*Valeurs!E858/(SUMPRODUCT(Mapping!$S$2:$AL$2,Valeurs!$B858:$U858))</f>
        <v>3.4684786337016098E-2</v>
      </c>
      <c r="F858">
        <f>Mapping!W$2*Valeurs!F858/(SUMPRODUCT(Mapping!$S$2:$AL$2,Valeurs!$B858:$U858))</f>
        <v>4.4630167203665035E-2</v>
      </c>
      <c r="G858">
        <f>Mapping!X$2*Valeurs!G858/(SUMPRODUCT(Mapping!$S$2:$AL$2,Valeurs!$B858:$U858))</f>
        <v>5.3247517192846948E-2</v>
      </c>
      <c r="H858">
        <f>Mapping!Y$2*Valeurs!H858/(SUMPRODUCT(Mapping!$S$2:$AL$2,Valeurs!$B858:$U858))</f>
        <v>5.9380886331910639E-2</v>
      </c>
      <c r="I858">
        <f>Mapping!Z$2*Valeurs!I858/(SUMPRODUCT(Mapping!$S$2:$AL$2,Valeurs!$B858:$U858))</f>
        <v>5.7595444662501029E-2</v>
      </c>
      <c r="J858">
        <f>Mapping!AA$2*Valeurs!J858/(SUMPRODUCT(Mapping!$S$2:$AL$2,Valeurs!$B858:$U858))</f>
        <v>5.2843157181709146E-3</v>
      </c>
      <c r="K858">
        <f>Mapping!AB$2*Valeurs!K858/(SUMPRODUCT(Mapping!$S$2:$AL$2,Valeurs!$B858:$U858))</f>
        <v>3.7684042972262126E-2</v>
      </c>
      <c r="L858">
        <f>Mapping!AC$2*Valeurs!L858/(SUMPRODUCT(Mapping!$S$2:$AL$2,Valeurs!$B858:$U858))</f>
        <v>0.13875143268574203</v>
      </c>
      <c r="M858">
        <f>Mapping!AD$2*Valeurs!M858/(SUMPRODUCT(Mapping!$S$2:$AL$2,Valeurs!$B858:$U858))</f>
        <v>5.7272941323153588E-2</v>
      </c>
      <c r="N858">
        <f>Mapping!AE$2*Valeurs!N858/(SUMPRODUCT(Mapping!$S$2:$AL$2,Valeurs!$B858:$U858))</f>
        <v>5.4292164257535754E-2</v>
      </c>
      <c r="O858">
        <f>Mapping!AF$2*Valeurs!O858/(SUMPRODUCT(Mapping!$S$2:$AL$2,Valeurs!$B858:$U858))</f>
        <v>2.4042870116833495E-2</v>
      </c>
      <c r="P858">
        <f>Mapping!AG$2*Valeurs!P858/(SUMPRODUCT(Mapping!$S$2:$AL$2,Valeurs!$B858:$U858))</f>
        <v>9.3600046896227043E-2</v>
      </c>
      <c r="Q858">
        <f>Mapping!AH$2*Valeurs!Q858/(SUMPRODUCT(Mapping!$S$2:$AL$2,Valeurs!$B858:$U858))</f>
        <v>3.2456612081625563E-2</v>
      </c>
      <c r="R858">
        <f>Mapping!AI$2*Valeurs!R858/(SUMPRODUCT(Mapping!$S$2:$AL$2,Valeurs!$B858:$U858))</f>
        <v>6.9820975976669183E-2</v>
      </c>
      <c r="S858">
        <f>Mapping!AJ$2*Valeurs!S858/(SUMPRODUCT(Mapping!$S$2:$AL$2,Valeurs!$B858:$U858))</f>
        <v>3.0664136047916315E-2</v>
      </c>
      <c r="T858">
        <f>Mapping!AK$2*Valeurs!T858/(SUMPRODUCT(Mapping!$S$2:$AL$2,Valeurs!$B858:$U858))</f>
        <v>3.6306759552049039E-2</v>
      </c>
      <c r="U858">
        <f>Mapping!AL$2*Valeurs!U858/(SUMPRODUCT(Mapping!$S$2:$AL$2,Valeurs!$B858:$U858))</f>
        <v>5.4368804432800344E-2</v>
      </c>
      <c r="V858">
        <f>SUMPRODUCT(B858:U858,Rendements!B858:U858)</f>
        <v>0</v>
      </c>
      <c r="W858">
        <f t="shared" si="13"/>
        <v>1.4168099226540956</v>
      </c>
    </row>
    <row r="859" spans="1:23" x14ac:dyDescent="0.25">
      <c r="A859" s="1" t="s">
        <v>878</v>
      </c>
      <c r="B859">
        <f>Mapping!S$2*Valeurs!B859/(SUMPRODUCT(Mapping!$S$2:$AL$2,Valeurs!$B859:$U859))</f>
        <v>5.0943485814495017E-2</v>
      </c>
      <c r="C859">
        <f>Mapping!T$2*Valeurs!C859/(SUMPRODUCT(Mapping!$S$2:$AL$2,Valeurs!$B859:$U859))</f>
        <v>3.947118861077107E-2</v>
      </c>
      <c r="D859">
        <f>Mapping!U$2*Valeurs!D859/(SUMPRODUCT(Mapping!$S$2:$AL$2,Valeurs!$B859:$U859))</f>
        <v>2.550142178580889E-2</v>
      </c>
      <c r="E859">
        <f>Mapping!V$2*Valeurs!E859/(SUMPRODUCT(Mapping!$S$2:$AL$2,Valeurs!$B859:$U859))</f>
        <v>3.4684786337016098E-2</v>
      </c>
      <c r="F859">
        <f>Mapping!W$2*Valeurs!F859/(SUMPRODUCT(Mapping!$S$2:$AL$2,Valeurs!$B859:$U859))</f>
        <v>4.4630167203665035E-2</v>
      </c>
      <c r="G859">
        <f>Mapping!X$2*Valeurs!G859/(SUMPRODUCT(Mapping!$S$2:$AL$2,Valeurs!$B859:$U859))</f>
        <v>5.3247517192846948E-2</v>
      </c>
      <c r="H859">
        <f>Mapping!Y$2*Valeurs!H859/(SUMPRODUCT(Mapping!$S$2:$AL$2,Valeurs!$B859:$U859))</f>
        <v>5.9380886331910639E-2</v>
      </c>
      <c r="I859">
        <f>Mapping!Z$2*Valeurs!I859/(SUMPRODUCT(Mapping!$S$2:$AL$2,Valeurs!$B859:$U859))</f>
        <v>5.7595444662501029E-2</v>
      </c>
      <c r="J859">
        <f>Mapping!AA$2*Valeurs!J859/(SUMPRODUCT(Mapping!$S$2:$AL$2,Valeurs!$B859:$U859))</f>
        <v>5.2843157181709146E-3</v>
      </c>
      <c r="K859">
        <f>Mapping!AB$2*Valeurs!K859/(SUMPRODUCT(Mapping!$S$2:$AL$2,Valeurs!$B859:$U859))</f>
        <v>3.7684042972262126E-2</v>
      </c>
      <c r="L859">
        <f>Mapping!AC$2*Valeurs!L859/(SUMPRODUCT(Mapping!$S$2:$AL$2,Valeurs!$B859:$U859))</f>
        <v>0.13875143268574203</v>
      </c>
      <c r="M859">
        <f>Mapping!AD$2*Valeurs!M859/(SUMPRODUCT(Mapping!$S$2:$AL$2,Valeurs!$B859:$U859))</f>
        <v>5.7272941323153588E-2</v>
      </c>
      <c r="N859">
        <f>Mapping!AE$2*Valeurs!N859/(SUMPRODUCT(Mapping!$S$2:$AL$2,Valeurs!$B859:$U859))</f>
        <v>5.4292164257535754E-2</v>
      </c>
      <c r="O859">
        <f>Mapping!AF$2*Valeurs!O859/(SUMPRODUCT(Mapping!$S$2:$AL$2,Valeurs!$B859:$U859))</f>
        <v>2.4042870116833495E-2</v>
      </c>
      <c r="P859">
        <f>Mapping!AG$2*Valeurs!P859/(SUMPRODUCT(Mapping!$S$2:$AL$2,Valeurs!$B859:$U859))</f>
        <v>9.3600046896227043E-2</v>
      </c>
      <c r="Q859">
        <f>Mapping!AH$2*Valeurs!Q859/(SUMPRODUCT(Mapping!$S$2:$AL$2,Valeurs!$B859:$U859))</f>
        <v>3.2456612081625563E-2</v>
      </c>
      <c r="R859">
        <f>Mapping!AI$2*Valeurs!R859/(SUMPRODUCT(Mapping!$S$2:$AL$2,Valeurs!$B859:$U859))</f>
        <v>6.9820975976669183E-2</v>
      </c>
      <c r="S859">
        <f>Mapping!AJ$2*Valeurs!S859/(SUMPRODUCT(Mapping!$S$2:$AL$2,Valeurs!$B859:$U859))</f>
        <v>3.0664136047916315E-2</v>
      </c>
      <c r="T859">
        <f>Mapping!AK$2*Valeurs!T859/(SUMPRODUCT(Mapping!$S$2:$AL$2,Valeurs!$B859:$U859))</f>
        <v>3.6306759552049039E-2</v>
      </c>
      <c r="U859">
        <f>Mapping!AL$2*Valeurs!U859/(SUMPRODUCT(Mapping!$S$2:$AL$2,Valeurs!$B859:$U859))</f>
        <v>5.4368804432800344E-2</v>
      </c>
      <c r="V859">
        <f>SUMPRODUCT(B859:U859,Rendements!B859:U859)</f>
        <v>0</v>
      </c>
      <c r="W859">
        <f t="shared" si="13"/>
        <v>1.4168099226540956</v>
      </c>
    </row>
    <row r="860" spans="1:23" x14ac:dyDescent="0.25">
      <c r="A860" s="1" t="s">
        <v>879</v>
      </c>
      <c r="B860">
        <f>Mapping!S$2*Valeurs!B860/(SUMPRODUCT(Mapping!$S$2:$AL$2,Valeurs!$B860:$U860))</f>
        <v>5.1077660709933748E-2</v>
      </c>
      <c r="C860">
        <f>Mapping!T$2*Valeurs!C860/(SUMPRODUCT(Mapping!$S$2:$AL$2,Valeurs!$B860:$U860))</f>
        <v>3.9575147782783315E-2</v>
      </c>
      <c r="D860">
        <f>Mapping!U$2*Valeurs!D860/(SUMPRODUCT(Mapping!$S$2:$AL$2,Valeurs!$B860:$U860))</f>
        <v>2.5468865921999196E-2</v>
      </c>
      <c r="E860">
        <f>Mapping!V$2*Valeurs!E860/(SUMPRODUCT(Mapping!$S$2:$AL$2,Valeurs!$B860:$U860))</f>
        <v>3.4776139088122104E-2</v>
      </c>
      <c r="F860">
        <f>Mapping!W$2*Valeurs!F860/(SUMPRODUCT(Mapping!$S$2:$AL$2,Valeurs!$B860:$U860))</f>
        <v>4.4747714087672356E-2</v>
      </c>
      <c r="G860">
        <f>Mapping!X$2*Valeurs!G860/(SUMPRODUCT(Mapping!$S$2:$AL$2,Valeurs!$B860:$U860))</f>
        <v>5.3387760443529442E-2</v>
      </c>
      <c r="H860">
        <f>Mapping!Y$2*Valeurs!H860/(SUMPRODUCT(Mapping!$S$2:$AL$2,Valeurs!$B860:$U860))</f>
        <v>5.9537283643308916E-2</v>
      </c>
      <c r="I860">
        <f>Mapping!Z$2*Valeurs!I860/(SUMPRODUCT(Mapping!$S$2:$AL$2,Valeurs!$B860:$U860))</f>
        <v>5.7747139479645625E-2</v>
      </c>
      <c r="J860">
        <f>Mapping!AA$2*Valeurs!J860/(SUMPRODUCT(Mapping!$S$2:$AL$2,Valeurs!$B860:$U860))</f>
        <v>5.2982335429450703E-3</v>
      </c>
      <c r="K860">
        <f>Mapping!AB$2*Valeurs!K860/(SUMPRODUCT(Mapping!$S$2:$AL$2,Valeurs!$B860:$U860))</f>
        <v>3.7783295162108807E-2</v>
      </c>
      <c r="L860">
        <f>Mapping!AC$2*Valeurs!L860/(SUMPRODUCT(Mapping!$S$2:$AL$2,Valeurs!$B860:$U860))</f>
        <v>0.13564364770305223</v>
      </c>
      <c r="M860">
        <f>Mapping!AD$2*Valeurs!M860/(SUMPRODUCT(Mapping!$S$2:$AL$2,Valeurs!$B860:$U860))</f>
        <v>5.7153214340099262E-2</v>
      </c>
      <c r="N860">
        <f>Mapping!AE$2*Valeurs!N860/(SUMPRODUCT(Mapping!$S$2:$AL$2,Valeurs!$B860:$U860))</f>
        <v>5.415477176655073E-2</v>
      </c>
      <c r="O860">
        <f>Mapping!AF$2*Valeurs!O860/(SUMPRODUCT(Mapping!$S$2:$AL$2,Valeurs!$B860:$U860))</f>
        <v>2.4106194201010227E-2</v>
      </c>
      <c r="P860">
        <f>Mapping!AG$2*Valeurs!P860/(SUMPRODUCT(Mapping!$S$2:$AL$2,Valeurs!$B860:$U860))</f>
        <v>9.5899107982545986E-2</v>
      </c>
      <c r="Q860">
        <f>Mapping!AH$2*Valeurs!Q860/(SUMPRODUCT(Mapping!$S$2:$AL$2,Valeurs!$B860:$U860))</f>
        <v>3.2542096269892642E-2</v>
      </c>
      <c r="R860">
        <f>Mapping!AI$2*Valeurs!R860/(SUMPRODUCT(Mapping!$S$2:$AL$2,Valeurs!$B860:$U860))</f>
        <v>6.9862051879695741E-2</v>
      </c>
      <c r="S860">
        <f>Mapping!AJ$2*Valeurs!S860/(SUMPRODUCT(Mapping!$S$2:$AL$2,Valeurs!$B860:$U860))</f>
        <v>3.0625269256794613E-2</v>
      </c>
      <c r="T860">
        <f>Mapping!AK$2*Valeurs!T860/(SUMPRODUCT(Mapping!$S$2:$AL$2,Valeurs!$B860:$U860))</f>
        <v>3.6102405809760228E-2</v>
      </c>
      <c r="U860">
        <f>Mapping!AL$2*Valeurs!U860/(SUMPRODUCT(Mapping!$S$2:$AL$2,Valeurs!$B860:$U860))</f>
        <v>5.4512000928549839E-2</v>
      </c>
      <c r="V860">
        <f>SUMPRODUCT(B860:U860,Rendements!B860:U860)</f>
        <v>-2.4958569601733868E-3</v>
      </c>
      <c r="W860">
        <f t="shared" si="13"/>
        <v>1.4132737677473965</v>
      </c>
    </row>
    <row r="861" spans="1:23" x14ac:dyDescent="0.25">
      <c r="A861" s="1" t="s">
        <v>880</v>
      </c>
      <c r="B861">
        <f>Mapping!S$2*Valeurs!B861/(SUMPRODUCT(Mapping!$S$2:$AL$2,Valeurs!$B861:$U861))</f>
        <v>5.0124124146864249E-2</v>
      </c>
      <c r="C861">
        <f>Mapping!T$2*Valeurs!C861/(SUMPRODUCT(Mapping!$S$2:$AL$2,Valeurs!$B861:$U861))</f>
        <v>3.9375573878239971E-2</v>
      </c>
      <c r="D861">
        <f>Mapping!U$2*Valeurs!D861/(SUMPRODUCT(Mapping!$S$2:$AL$2,Valeurs!$B861:$U861))</f>
        <v>2.5178459588959024E-2</v>
      </c>
      <c r="E861">
        <f>Mapping!V$2*Valeurs!E861/(SUMPRODUCT(Mapping!$S$2:$AL$2,Valeurs!$B861:$U861))</f>
        <v>3.4966692872291462E-2</v>
      </c>
      <c r="F861">
        <f>Mapping!W$2*Valeurs!F861/(SUMPRODUCT(Mapping!$S$2:$AL$2,Valeurs!$B861:$U861))</f>
        <v>4.4694692420709857E-2</v>
      </c>
      <c r="G861">
        <f>Mapping!X$2*Valeurs!G861/(SUMPRODUCT(Mapping!$S$2:$AL$2,Valeurs!$B861:$U861))</f>
        <v>5.3498216873612732E-2</v>
      </c>
      <c r="H861">
        <f>Mapping!Y$2*Valeurs!H861/(SUMPRODUCT(Mapping!$S$2:$AL$2,Valeurs!$B861:$U861))</f>
        <v>5.9415961031185016E-2</v>
      </c>
      <c r="I861">
        <f>Mapping!Z$2*Valeurs!I861/(SUMPRODUCT(Mapping!$S$2:$AL$2,Valeurs!$B861:$U861))</f>
        <v>5.7608583796349692E-2</v>
      </c>
      <c r="J861">
        <f>Mapping!AA$2*Valeurs!J861/(SUMPRODUCT(Mapping!$S$2:$AL$2,Valeurs!$B861:$U861))</f>
        <v>5.3218591010080144E-3</v>
      </c>
      <c r="K861">
        <f>Mapping!AB$2*Valeurs!K861/(SUMPRODUCT(Mapping!$S$2:$AL$2,Valeurs!$B861:$U861))</f>
        <v>3.827448258607561E-2</v>
      </c>
      <c r="L861">
        <f>Mapping!AC$2*Valeurs!L861/(SUMPRODUCT(Mapping!$S$2:$AL$2,Valeurs!$B861:$U861))</f>
        <v>0.13745999822979116</v>
      </c>
      <c r="M861">
        <f>Mapping!AD$2*Valeurs!M861/(SUMPRODUCT(Mapping!$S$2:$AL$2,Valeurs!$B861:$U861))</f>
        <v>5.6836577550489542E-2</v>
      </c>
      <c r="N861">
        <f>Mapping!AE$2*Valeurs!N861/(SUMPRODUCT(Mapping!$S$2:$AL$2,Valeurs!$B861:$U861))</f>
        <v>5.4651210494893458E-2</v>
      </c>
      <c r="O861">
        <f>Mapping!AF$2*Valeurs!O861/(SUMPRODUCT(Mapping!$S$2:$AL$2,Valeurs!$B861:$U861))</f>
        <v>2.3994865519572868E-2</v>
      </c>
      <c r="P861">
        <f>Mapping!AG$2*Valeurs!P861/(SUMPRODUCT(Mapping!$S$2:$AL$2,Valeurs!$B861:$U861))</f>
        <v>9.4602749830320063E-2</v>
      </c>
      <c r="Q861">
        <f>Mapping!AH$2*Valeurs!Q861/(SUMPRODUCT(Mapping!$S$2:$AL$2,Valeurs!$B861:$U861))</f>
        <v>3.2527645012069901E-2</v>
      </c>
      <c r="R861">
        <f>Mapping!AI$2*Valeurs!R861/(SUMPRODUCT(Mapping!$S$2:$AL$2,Valeurs!$B861:$U861))</f>
        <v>6.937896985789746E-2</v>
      </c>
      <c r="S861">
        <f>Mapping!AJ$2*Valeurs!S861/(SUMPRODUCT(Mapping!$S$2:$AL$2,Valeurs!$B861:$U861))</f>
        <v>3.0611669221374337E-2</v>
      </c>
      <c r="T861">
        <f>Mapping!AK$2*Valeurs!T861/(SUMPRODUCT(Mapping!$S$2:$AL$2,Valeurs!$B861:$U861))</f>
        <v>3.7135831800483694E-2</v>
      </c>
      <c r="U861">
        <f>Mapping!AL$2*Valeurs!U861/(SUMPRODUCT(Mapping!$S$2:$AL$2,Valeurs!$B861:$U861))</f>
        <v>5.4341836187811771E-2</v>
      </c>
      <c r="V861">
        <f>SUMPRODUCT(B861:U861,Rendements!B861:U861)</f>
        <v>5.5698203518963238E-4</v>
      </c>
      <c r="W861">
        <f t="shared" si="13"/>
        <v>1.4140609358468366</v>
      </c>
    </row>
    <row r="862" spans="1:23" x14ac:dyDescent="0.25">
      <c r="A862" s="1" t="s">
        <v>881</v>
      </c>
      <c r="B862">
        <f>Mapping!S$2*Valeurs!B862/(SUMPRODUCT(Mapping!$S$2:$AL$2,Valeurs!$B862:$U862))</f>
        <v>4.9629967477622008E-2</v>
      </c>
      <c r="C862">
        <f>Mapping!T$2*Valeurs!C862/(SUMPRODUCT(Mapping!$S$2:$AL$2,Valeurs!$B862:$U862))</f>
        <v>3.9336833207458705E-2</v>
      </c>
      <c r="D862">
        <f>Mapping!U$2*Valeurs!D862/(SUMPRODUCT(Mapping!$S$2:$AL$2,Valeurs!$B862:$U862))</f>
        <v>2.4852638449897865E-2</v>
      </c>
      <c r="E862">
        <f>Mapping!V$2*Valeurs!E862/(SUMPRODUCT(Mapping!$S$2:$AL$2,Valeurs!$B862:$U862))</f>
        <v>3.5129566060821668E-2</v>
      </c>
      <c r="F862">
        <f>Mapping!W$2*Valeurs!F862/(SUMPRODUCT(Mapping!$S$2:$AL$2,Valeurs!$B862:$U862))</f>
        <v>4.4770745494494384E-2</v>
      </c>
      <c r="G862">
        <f>Mapping!X$2*Valeurs!G862/(SUMPRODUCT(Mapping!$S$2:$AL$2,Valeurs!$B862:$U862))</f>
        <v>5.3351076040781278E-2</v>
      </c>
      <c r="H862">
        <f>Mapping!Y$2*Valeurs!H862/(SUMPRODUCT(Mapping!$S$2:$AL$2,Valeurs!$B862:$U862))</f>
        <v>6.0350086459521189E-2</v>
      </c>
      <c r="I862">
        <f>Mapping!Z$2*Valeurs!I862/(SUMPRODUCT(Mapping!$S$2:$AL$2,Valeurs!$B862:$U862))</f>
        <v>5.7673317468675135E-2</v>
      </c>
      <c r="J862">
        <f>Mapping!AA$2*Valeurs!J862/(SUMPRODUCT(Mapping!$S$2:$AL$2,Valeurs!$B862:$U862))</f>
        <v>5.3549515533166088E-3</v>
      </c>
      <c r="K862">
        <f>Mapping!AB$2*Valeurs!K862/(SUMPRODUCT(Mapping!$S$2:$AL$2,Valeurs!$B862:$U862))</f>
        <v>3.8764679588002247E-2</v>
      </c>
      <c r="L862">
        <f>Mapping!AC$2*Valeurs!L862/(SUMPRODUCT(Mapping!$S$2:$AL$2,Valeurs!$B862:$U862))</f>
        <v>0.13830053613710064</v>
      </c>
      <c r="M862">
        <f>Mapping!AD$2*Valeurs!M862/(SUMPRODUCT(Mapping!$S$2:$AL$2,Valeurs!$B862:$U862))</f>
        <v>5.5724778963196261E-2</v>
      </c>
      <c r="N862">
        <f>Mapping!AE$2*Valeurs!N862/(SUMPRODUCT(Mapping!$S$2:$AL$2,Valeurs!$B862:$U862))</f>
        <v>5.4603638954811476E-2</v>
      </c>
      <c r="O862">
        <f>Mapping!AF$2*Valeurs!O862/(SUMPRODUCT(Mapping!$S$2:$AL$2,Valeurs!$B862:$U862))</f>
        <v>2.3701260951386624E-2</v>
      </c>
      <c r="P862">
        <f>Mapping!AG$2*Valeurs!P862/(SUMPRODUCT(Mapping!$S$2:$AL$2,Valeurs!$B862:$U862))</f>
        <v>9.4157942705122927E-2</v>
      </c>
      <c r="Q862">
        <f>Mapping!AH$2*Valeurs!Q862/(SUMPRODUCT(Mapping!$S$2:$AL$2,Valeurs!$B862:$U862))</f>
        <v>3.3062551979392944E-2</v>
      </c>
      <c r="R862">
        <f>Mapping!AI$2*Valeurs!R862/(SUMPRODUCT(Mapping!$S$2:$AL$2,Valeurs!$B862:$U862))</f>
        <v>6.8851834260289804E-2</v>
      </c>
      <c r="S862">
        <f>Mapping!AJ$2*Valeurs!S862/(SUMPRODUCT(Mapping!$S$2:$AL$2,Valeurs!$B862:$U862))</f>
        <v>3.0951730721016708E-2</v>
      </c>
      <c r="T862">
        <f>Mapping!AK$2*Valeurs!T862/(SUMPRODUCT(Mapping!$S$2:$AL$2,Valeurs!$B862:$U862))</f>
        <v>3.8100976954572076E-2</v>
      </c>
      <c r="U862">
        <f>Mapping!AL$2*Valeurs!U862/(SUMPRODUCT(Mapping!$S$2:$AL$2,Valeurs!$B862:$U862))</f>
        <v>5.3330886572519387E-2</v>
      </c>
      <c r="V862">
        <f>SUMPRODUCT(B862:U862,Rendements!B862:U862)</f>
        <v>-1.2039219081070569E-3</v>
      </c>
      <c r="W862">
        <f t="shared" si="13"/>
        <v>1.4123585169067723</v>
      </c>
    </row>
    <row r="863" spans="1:23" x14ac:dyDescent="0.25">
      <c r="A863" s="1" t="s">
        <v>882</v>
      </c>
      <c r="B863">
        <f>Mapping!S$2*Valeurs!B863/(SUMPRODUCT(Mapping!$S$2:$AL$2,Valeurs!$B863:$U863))</f>
        <v>5.0195601376231504E-2</v>
      </c>
      <c r="C863">
        <f>Mapping!T$2*Valeurs!C863/(SUMPRODUCT(Mapping!$S$2:$AL$2,Valeurs!$B863:$U863))</f>
        <v>3.9499123515587591E-2</v>
      </c>
      <c r="D863">
        <f>Mapping!U$2*Valeurs!D863/(SUMPRODUCT(Mapping!$S$2:$AL$2,Valeurs!$B863:$U863))</f>
        <v>2.5278808786747202E-2</v>
      </c>
      <c r="E863">
        <f>Mapping!V$2*Valeurs!E863/(SUMPRODUCT(Mapping!$S$2:$AL$2,Valeurs!$B863:$U863))</f>
        <v>3.5023743907584101E-2</v>
      </c>
      <c r="F863">
        <f>Mapping!W$2*Valeurs!F863/(SUMPRODUCT(Mapping!$S$2:$AL$2,Valeurs!$B863:$U863))</f>
        <v>4.4980305535547271E-2</v>
      </c>
      <c r="G863">
        <f>Mapping!X$2*Valeurs!G863/(SUMPRODUCT(Mapping!$S$2:$AL$2,Valeurs!$B863:$U863))</f>
        <v>5.3197602277438041E-2</v>
      </c>
      <c r="H863">
        <f>Mapping!Y$2*Valeurs!H863/(SUMPRODUCT(Mapping!$S$2:$AL$2,Valeurs!$B863:$U863))</f>
        <v>6.0497630901954889E-2</v>
      </c>
      <c r="I863">
        <f>Mapping!Z$2*Valeurs!I863/(SUMPRODUCT(Mapping!$S$2:$AL$2,Valeurs!$B863:$U863))</f>
        <v>5.866372800689762E-2</v>
      </c>
      <c r="J863">
        <f>Mapping!AA$2*Valeurs!J863/(SUMPRODUCT(Mapping!$S$2:$AL$2,Valeurs!$B863:$U863))</f>
        <v>5.381894045367484E-3</v>
      </c>
      <c r="K863">
        <f>Mapping!AB$2*Valeurs!K863/(SUMPRODUCT(Mapping!$S$2:$AL$2,Valeurs!$B863:$U863))</f>
        <v>3.86084864419977E-2</v>
      </c>
      <c r="L863">
        <f>Mapping!AC$2*Valeurs!L863/(SUMPRODUCT(Mapping!$S$2:$AL$2,Valeurs!$B863:$U863))</f>
        <v>0.13784354627517478</v>
      </c>
      <c r="M863">
        <f>Mapping!AD$2*Valeurs!M863/(SUMPRODUCT(Mapping!$S$2:$AL$2,Valeurs!$B863:$U863))</f>
        <v>5.6218393169022364E-2</v>
      </c>
      <c r="N863">
        <f>Mapping!AE$2*Valeurs!N863/(SUMPRODUCT(Mapping!$S$2:$AL$2,Valeurs!$B863:$U863))</f>
        <v>5.3956922300151859E-2</v>
      </c>
      <c r="O863">
        <f>Mapping!AF$2*Valeurs!O863/(SUMPRODUCT(Mapping!$S$2:$AL$2,Valeurs!$B863:$U863))</f>
        <v>2.4152135826500318E-2</v>
      </c>
      <c r="P863">
        <f>Mapping!AG$2*Valeurs!P863/(SUMPRODUCT(Mapping!$S$2:$AL$2,Valeurs!$B863:$U863))</f>
        <v>9.3025259696699933E-2</v>
      </c>
      <c r="Q863">
        <f>Mapping!AH$2*Valeurs!Q863/(SUMPRODUCT(Mapping!$S$2:$AL$2,Valeurs!$B863:$U863))</f>
        <v>3.2863998232960635E-2</v>
      </c>
      <c r="R863">
        <f>Mapping!AI$2*Valeurs!R863/(SUMPRODUCT(Mapping!$S$2:$AL$2,Valeurs!$B863:$U863))</f>
        <v>6.9290870929340082E-2</v>
      </c>
      <c r="S863">
        <f>Mapping!AJ$2*Valeurs!S863/(SUMPRODUCT(Mapping!$S$2:$AL$2,Valeurs!$B863:$U863))</f>
        <v>3.094437855487274E-2</v>
      </c>
      <c r="T863">
        <f>Mapping!AK$2*Valeurs!T863/(SUMPRODUCT(Mapping!$S$2:$AL$2,Valeurs!$B863:$U863))</f>
        <v>3.7036530609894931E-2</v>
      </c>
      <c r="U863">
        <f>Mapping!AL$2*Valeurs!U863/(SUMPRODUCT(Mapping!$S$2:$AL$2,Valeurs!$B863:$U863))</f>
        <v>5.334103961002893E-2</v>
      </c>
      <c r="V863">
        <f>SUMPRODUCT(B863:U863,Rendements!B863:U863)</f>
        <v>6.1460839843255986E-3</v>
      </c>
      <c r="W863">
        <f t="shared" si="13"/>
        <v>1.4210389909676591</v>
      </c>
    </row>
    <row r="864" spans="1:23" x14ac:dyDescent="0.25">
      <c r="A864" s="1" t="s">
        <v>883</v>
      </c>
      <c r="B864">
        <f>Mapping!S$2*Valeurs!B864/(SUMPRODUCT(Mapping!$S$2:$AL$2,Valeurs!$B864:$U864))</f>
        <v>4.9613178797757645E-2</v>
      </c>
      <c r="C864">
        <f>Mapping!T$2*Valeurs!C864/(SUMPRODUCT(Mapping!$S$2:$AL$2,Valeurs!$B864:$U864))</f>
        <v>3.9837298060061428E-2</v>
      </c>
      <c r="D864">
        <f>Mapping!U$2*Valeurs!D864/(SUMPRODUCT(Mapping!$S$2:$AL$2,Valeurs!$B864:$U864))</f>
        <v>2.430688097580674E-2</v>
      </c>
      <c r="E864">
        <f>Mapping!V$2*Valeurs!E864/(SUMPRODUCT(Mapping!$S$2:$AL$2,Valeurs!$B864:$U864))</f>
        <v>3.4838765312510851E-2</v>
      </c>
      <c r="F864">
        <f>Mapping!W$2*Valeurs!F864/(SUMPRODUCT(Mapping!$S$2:$AL$2,Valeurs!$B864:$U864))</f>
        <v>4.5049670760199972E-2</v>
      </c>
      <c r="G864">
        <f>Mapping!X$2*Valeurs!G864/(SUMPRODUCT(Mapping!$S$2:$AL$2,Valeurs!$B864:$U864))</f>
        <v>5.3383857475939732E-2</v>
      </c>
      <c r="H864">
        <f>Mapping!Y$2*Valeurs!H864/(SUMPRODUCT(Mapping!$S$2:$AL$2,Valeurs!$B864:$U864))</f>
        <v>6.0471861301973129E-2</v>
      </c>
      <c r="I864">
        <f>Mapping!Z$2*Valeurs!I864/(SUMPRODUCT(Mapping!$S$2:$AL$2,Valeurs!$B864:$U864))</f>
        <v>5.9679592063432332E-2</v>
      </c>
      <c r="J864">
        <f>Mapping!AA$2*Valeurs!J864/(SUMPRODUCT(Mapping!$S$2:$AL$2,Valeurs!$B864:$U864))</f>
        <v>5.350718415697891E-3</v>
      </c>
      <c r="K864">
        <f>Mapping!AB$2*Valeurs!K864/(SUMPRODUCT(Mapping!$S$2:$AL$2,Valeurs!$B864:$U864))</f>
        <v>3.8130188020554089E-2</v>
      </c>
      <c r="L864">
        <f>Mapping!AC$2*Valeurs!L864/(SUMPRODUCT(Mapping!$S$2:$AL$2,Valeurs!$B864:$U864))</f>
        <v>0.13704385173962649</v>
      </c>
      <c r="M864">
        <f>Mapping!AD$2*Valeurs!M864/(SUMPRODUCT(Mapping!$S$2:$AL$2,Valeurs!$B864:$U864))</f>
        <v>5.659501324222814E-2</v>
      </c>
      <c r="N864">
        <f>Mapping!AE$2*Valeurs!N864/(SUMPRODUCT(Mapping!$S$2:$AL$2,Valeurs!$B864:$U864))</f>
        <v>5.4755741719220076E-2</v>
      </c>
      <c r="O864">
        <f>Mapping!AF$2*Valeurs!O864/(SUMPRODUCT(Mapping!$S$2:$AL$2,Valeurs!$B864:$U864))</f>
        <v>2.4301926767237601E-2</v>
      </c>
      <c r="P864">
        <f>Mapping!AG$2*Valeurs!P864/(SUMPRODUCT(Mapping!$S$2:$AL$2,Valeurs!$B864:$U864))</f>
        <v>9.4451756385836888E-2</v>
      </c>
      <c r="Q864">
        <f>Mapping!AH$2*Valeurs!Q864/(SUMPRODUCT(Mapping!$S$2:$AL$2,Valeurs!$B864:$U864))</f>
        <v>3.277259746071317E-2</v>
      </c>
      <c r="R864">
        <f>Mapping!AI$2*Valeurs!R864/(SUMPRODUCT(Mapping!$S$2:$AL$2,Valeurs!$B864:$U864))</f>
        <v>6.8724602442202992E-2</v>
      </c>
      <c r="S864">
        <f>Mapping!AJ$2*Valeurs!S864/(SUMPRODUCT(Mapping!$S$2:$AL$2,Valeurs!$B864:$U864))</f>
        <v>3.0566657149706272E-2</v>
      </c>
      <c r="T864">
        <f>Mapping!AK$2*Valeurs!T864/(SUMPRODUCT(Mapping!$S$2:$AL$2,Valeurs!$B864:$U864))</f>
        <v>3.703394142056602E-2</v>
      </c>
      <c r="U864">
        <f>Mapping!AL$2*Valeurs!U864/(SUMPRODUCT(Mapping!$S$2:$AL$2,Valeurs!$B864:$U864))</f>
        <v>5.309190048872843E-2</v>
      </c>
      <c r="V864">
        <f>SUMPRODUCT(B864:U864,Rendements!B864:U864)</f>
        <v>6.6425083311166689E-3</v>
      </c>
      <c r="W864">
        <f t="shared" si="13"/>
        <v>1.4304782543040033</v>
      </c>
    </row>
    <row r="865" spans="1:23" x14ac:dyDescent="0.25">
      <c r="A865" s="1" t="s">
        <v>884</v>
      </c>
      <c r="B865">
        <f>Mapping!S$2*Valeurs!B865/(SUMPRODUCT(Mapping!$S$2:$AL$2,Valeurs!$B865:$U865))</f>
        <v>4.9613178797757645E-2</v>
      </c>
      <c r="C865">
        <f>Mapping!T$2*Valeurs!C865/(SUMPRODUCT(Mapping!$S$2:$AL$2,Valeurs!$B865:$U865))</f>
        <v>3.9837298060061428E-2</v>
      </c>
      <c r="D865">
        <f>Mapping!U$2*Valeurs!D865/(SUMPRODUCT(Mapping!$S$2:$AL$2,Valeurs!$B865:$U865))</f>
        <v>2.430688097580674E-2</v>
      </c>
      <c r="E865">
        <f>Mapping!V$2*Valeurs!E865/(SUMPRODUCT(Mapping!$S$2:$AL$2,Valeurs!$B865:$U865))</f>
        <v>3.4838765312510851E-2</v>
      </c>
      <c r="F865">
        <f>Mapping!W$2*Valeurs!F865/(SUMPRODUCT(Mapping!$S$2:$AL$2,Valeurs!$B865:$U865))</f>
        <v>4.5049670760199972E-2</v>
      </c>
      <c r="G865">
        <f>Mapping!X$2*Valeurs!G865/(SUMPRODUCT(Mapping!$S$2:$AL$2,Valeurs!$B865:$U865))</f>
        <v>5.3383857475939732E-2</v>
      </c>
      <c r="H865">
        <f>Mapping!Y$2*Valeurs!H865/(SUMPRODUCT(Mapping!$S$2:$AL$2,Valeurs!$B865:$U865))</f>
        <v>6.0471861301973129E-2</v>
      </c>
      <c r="I865">
        <f>Mapping!Z$2*Valeurs!I865/(SUMPRODUCT(Mapping!$S$2:$AL$2,Valeurs!$B865:$U865))</f>
        <v>5.9679592063432332E-2</v>
      </c>
      <c r="J865">
        <f>Mapping!AA$2*Valeurs!J865/(SUMPRODUCT(Mapping!$S$2:$AL$2,Valeurs!$B865:$U865))</f>
        <v>5.350718415697891E-3</v>
      </c>
      <c r="K865">
        <f>Mapping!AB$2*Valeurs!K865/(SUMPRODUCT(Mapping!$S$2:$AL$2,Valeurs!$B865:$U865))</f>
        <v>3.8130188020554089E-2</v>
      </c>
      <c r="L865">
        <f>Mapping!AC$2*Valeurs!L865/(SUMPRODUCT(Mapping!$S$2:$AL$2,Valeurs!$B865:$U865))</f>
        <v>0.13704385173962649</v>
      </c>
      <c r="M865">
        <f>Mapping!AD$2*Valeurs!M865/(SUMPRODUCT(Mapping!$S$2:$AL$2,Valeurs!$B865:$U865))</f>
        <v>5.659501324222814E-2</v>
      </c>
      <c r="N865">
        <f>Mapping!AE$2*Valeurs!N865/(SUMPRODUCT(Mapping!$S$2:$AL$2,Valeurs!$B865:$U865))</f>
        <v>5.4755741719220076E-2</v>
      </c>
      <c r="O865">
        <f>Mapping!AF$2*Valeurs!O865/(SUMPRODUCT(Mapping!$S$2:$AL$2,Valeurs!$B865:$U865))</f>
        <v>2.4301926767237601E-2</v>
      </c>
      <c r="P865">
        <f>Mapping!AG$2*Valeurs!P865/(SUMPRODUCT(Mapping!$S$2:$AL$2,Valeurs!$B865:$U865))</f>
        <v>9.4451756385836888E-2</v>
      </c>
      <c r="Q865">
        <f>Mapping!AH$2*Valeurs!Q865/(SUMPRODUCT(Mapping!$S$2:$AL$2,Valeurs!$B865:$U865))</f>
        <v>3.277259746071317E-2</v>
      </c>
      <c r="R865">
        <f>Mapping!AI$2*Valeurs!R865/(SUMPRODUCT(Mapping!$S$2:$AL$2,Valeurs!$B865:$U865))</f>
        <v>6.8724602442202992E-2</v>
      </c>
      <c r="S865">
        <f>Mapping!AJ$2*Valeurs!S865/(SUMPRODUCT(Mapping!$S$2:$AL$2,Valeurs!$B865:$U865))</f>
        <v>3.0566657149706272E-2</v>
      </c>
      <c r="T865">
        <f>Mapping!AK$2*Valeurs!T865/(SUMPRODUCT(Mapping!$S$2:$AL$2,Valeurs!$B865:$U865))</f>
        <v>3.703394142056602E-2</v>
      </c>
      <c r="U865">
        <f>Mapping!AL$2*Valeurs!U865/(SUMPRODUCT(Mapping!$S$2:$AL$2,Valeurs!$B865:$U865))</f>
        <v>5.309190048872843E-2</v>
      </c>
      <c r="V865">
        <f>SUMPRODUCT(B865:U865,Rendements!B865:U865)</f>
        <v>0</v>
      </c>
      <c r="W865">
        <f t="shared" si="13"/>
        <v>1.4304782543040033</v>
      </c>
    </row>
    <row r="866" spans="1:23" x14ac:dyDescent="0.25">
      <c r="A866" s="1" t="s">
        <v>885</v>
      </c>
      <c r="B866">
        <f>Mapping!S$2*Valeurs!B866/(SUMPRODUCT(Mapping!$S$2:$AL$2,Valeurs!$B866:$U866))</f>
        <v>4.9613178797757645E-2</v>
      </c>
      <c r="C866">
        <f>Mapping!T$2*Valeurs!C866/(SUMPRODUCT(Mapping!$S$2:$AL$2,Valeurs!$B866:$U866))</f>
        <v>3.9837298060061428E-2</v>
      </c>
      <c r="D866">
        <f>Mapping!U$2*Valeurs!D866/(SUMPRODUCT(Mapping!$S$2:$AL$2,Valeurs!$B866:$U866))</f>
        <v>2.430688097580674E-2</v>
      </c>
      <c r="E866">
        <f>Mapping!V$2*Valeurs!E866/(SUMPRODUCT(Mapping!$S$2:$AL$2,Valeurs!$B866:$U866))</f>
        <v>3.4838765312510851E-2</v>
      </c>
      <c r="F866">
        <f>Mapping!W$2*Valeurs!F866/(SUMPRODUCT(Mapping!$S$2:$AL$2,Valeurs!$B866:$U866))</f>
        <v>4.5049670760199972E-2</v>
      </c>
      <c r="G866">
        <f>Mapping!X$2*Valeurs!G866/(SUMPRODUCT(Mapping!$S$2:$AL$2,Valeurs!$B866:$U866))</f>
        <v>5.3383857475939732E-2</v>
      </c>
      <c r="H866">
        <f>Mapping!Y$2*Valeurs!H866/(SUMPRODUCT(Mapping!$S$2:$AL$2,Valeurs!$B866:$U866))</f>
        <v>6.0471861301973129E-2</v>
      </c>
      <c r="I866">
        <f>Mapping!Z$2*Valeurs!I866/(SUMPRODUCT(Mapping!$S$2:$AL$2,Valeurs!$B866:$U866))</f>
        <v>5.9679592063432332E-2</v>
      </c>
      <c r="J866">
        <f>Mapping!AA$2*Valeurs!J866/(SUMPRODUCT(Mapping!$S$2:$AL$2,Valeurs!$B866:$U866))</f>
        <v>5.350718415697891E-3</v>
      </c>
      <c r="K866">
        <f>Mapping!AB$2*Valeurs!K866/(SUMPRODUCT(Mapping!$S$2:$AL$2,Valeurs!$B866:$U866))</f>
        <v>3.8130188020554089E-2</v>
      </c>
      <c r="L866">
        <f>Mapping!AC$2*Valeurs!L866/(SUMPRODUCT(Mapping!$S$2:$AL$2,Valeurs!$B866:$U866))</f>
        <v>0.13704385173962649</v>
      </c>
      <c r="M866">
        <f>Mapping!AD$2*Valeurs!M866/(SUMPRODUCT(Mapping!$S$2:$AL$2,Valeurs!$B866:$U866))</f>
        <v>5.659501324222814E-2</v>
      </c>
      <c r="N866">
        <f>Mapping!AE$2*Valeurs!N866/(SUMPRODUCT(Mapping!$S$2:$AL$2,Valeurs!$B866:$U866))</f>
        <v>5.4755741719220076E-2</v>
      </c>
      <c r="O866">
        <f>Mapping!AF$2*Valeurs!O866/(SUMPRODUCT(Mapping!$S$2:$AL$2,Valeurs!$B866:$U866))</f>
        <v>2.4301926767237601E-2</v>
      </c>
      <c r="P866">
        <f>Mapping!AG$2*Valeurs!P866/(SUMPRODUCT(Mapping!$S$2:$AL$2,Valeurs!$B866:$U866))</f>
        <v>9.4451756385836888E-2</v>
      </c>
      <c r="Q866">
        <f>Mapping!AH$2*Valeurs!Q866/(SUMPRODUCT(Mapping!$S$2:$AL$2,Valeurs!$B866:$U866))</f>
        <v>3.277259746071317E-2</v>
      </c>
      <c r="R866">
        <f>Mapping!AI$2*Valeurs!R866/(SUMPRODUCT(Mapping!$S$2:$AL$2,Valeurs!$B866:$U866))</f>
        <v>6.8724602442202992E-2</v>
      </c>
      <c r="S866">
        <f>Mapping!AJ$2*Valeurs!S866/(SUMPRODUCT(Mapping!$S$2:$AL$2,Valeurs!$B866:$U866))</f>
        <v>3.0566657149706272E-2</v>
      </c>
      <c r="T866">
        <f>Mapping!AK$2*Valeurs!T866/(SUMPRODUCT(Mapping!$S$2:$AL$2,Valeurs!$B866:$U866))</f>
        <v>3.703394142056602E-2</v>
      </c>
      <c r="U866">
        <f>Mapping!AL$2*Valeurs!U866/(SUMPRODUCT(Mapping!$S$2:$AL$2,Valeurs!$B866:$U866))</f>
        <v>5.309190048872843E-2</v>
      </c>
      <c r="V866">
        <f>SUMPRODUCT(B866:U866,Rendements!B866:U866)</f>
        <v>0</v>
      </c>
      <c r="W866">
        <f t="shared" si="13"/>
        <v>1.4304782543040033</v>
      </c>
    </row>
    <row r="867" spans="1:23" x14ac:dyDescent="0.25">
      <c r="A867" s="1" t="s">
        <v>886</v>
      </c>
      <c r="B867">
        <f>Mapping!S$2*Valeurs!B867/(SUMPRODUCT(Mapping!$S$2:$AL$2,Valeurs!$B867:$U867))</f>
        <v>4.915129256326884E-2</v>
      </c>
      <c r="C867">
        <f>Mapping!T$2*Valeurs!C867/(SUMPRODUCT(Mapping!$S$2:$AL$2,Valeurs!$B867:$U867))</f>
        <v>4.0447517323985466E-2</v>
      </c>
      <c r="D867">
        <f>Mapping!U$2*Valeurs!D867/(SUMPRODUCT(Mapping!$S$2:$AL$2,Valeurs!$B867:$U867))</f>
        <v>2.4608089427850543E-2</v>
      </c>
      <c r="E867">
        <f>Mapping!V$2*Valeurs!E867/(SUMPRODUCT(Mapping!$S$2:$AL$2,Valeurs!$B867:$U867))</f>
        <v>3.5024053561397171E-2</v>
      </c>
      <c r="F867">
        <f>Mapping!W$2*Valeurs!F867/(SUMPRODUCT(Mapping!$S$2:$AL$2,Valeurs!$B867:$U867))</f>
        <v>4.3197197863044726E-2</v>
      </c>
      <c r="G867">
        <f>Mapping!X$2*Valeurs!G867/(SUMPRODUCT(Mapping!$S$2:$AL$2,Valeurs!$B867:$U867))</f>
        <v>5.3306227404892242E-2</v>
      </c>
      <c r="H867">
        <f>Mapping!Y$2*Valeurs!H867/(SUMPRODUCT(Mapping!$S$2:$AL$2,Valeurs!$B867:$U867))</f>
        <v>6.0356121782298419E-2</v>
      </c>
      <c r="I867">
        <f>Mapping!Z$2*Valeurs!I867/(SUMPRODUCT(Mapping!$S$2:$AL$2,Valeurs!$B867:$U867))</f>
        <v>5.9823679820543228E-2</v>
      </c>
      <c r="J867">
        <f>Mapping!AA$2*Valeurs!J867/(SUMPRODUCT(Mapping!$S$2:$AL$2,Valeurs!$B867:$U867))</f>
        <v>5.2423621764134381E-3</v>
      </c>
      <c r="K867">
        <f>Mapping!AB$2*Valeurs!K867/(SUMPRODUCT(Mapping!$S$2:$AL$2,Valeurs!$B867:$U867))</f>
        <v>3.7802491074482213E-2</v>
      </c>
      <c r="L867">
        <f>Mapping!AC$2*Valeurs!L867/(SUMPRODUCT(Mapping!$S$2:$AL$2,Valeurs!$B867:$U867))</f>
        <v>0.1359039588528243</v>
      </c>
      <c r="M867">
        <f>Mapping!AD$2*Valeurs!M867/(SUMPRODUCT(Mapping!$S$2:$AL$2,Valeurs!$B867:$U867))</f>
        <v>5.6972885977441233E-2</v>
      </c>
      <c r="N867">
        <f>Mapping!AE$2*Valeurs!N867/(SUMPRODUCT(Mapping!$S$2:$AL$2,Valeurs!$B867:$U867))</f>
        <v>5.416478159949821E-2</v>
      </c>
      <c r="O867">
        <f>Mapping!AF$2*Valeurs!O867/(SUMPRODUCT(Mapping!$S$2:$AL$2,Valeurs!$B867:$U867))</f>
        <v>2.4217617338337306E-2</v>
      </c>
      <c r="P867">
        <f>Mapping!AG$2*Valeurs!P867/(SUMPRODUCT(Mapping!$S$2:$AL$2,Valeurs!$B867:$U867))</f>
        <v>9.4742000036342255E-2</v>
      </c>
      <c r="Q867">
        <f>Mapping!AH$2*Valeurs!Q867/(SUMPRODUCT(Mapping!$S$2:$AL$2,Valeurs!$B867:$U867))</f>
        <v>3.3480174722469828E-2</v>
      </c>
      <c r="R867">
        <f>Mapping!AI$2*Valeurs!R867/(SUMPRODUCT(Mapping!$S$2:$AL$2,Valeurs!$B867:$U867))</f>
        <v>7.0201910607200463E-2</v>
      </c>
      <c r="S867">
        <f>Mapping!AJ$2*Valeurs!S867/(SUMPRODUCT(Mapping!$S$2:$AL$2,Valeurs!$B867:$U867))</f>
        <v>3.0235083224249479E-2</v>
      </c>
      <c r="T867">
        <f>Mapping!AK$2*Valeurs!T867/(SUMPRODUCT(Mapping!$S$2:$AL$2,Valeurs!$B867:$U867))</f>
        <v>3.7758790626472812E-2</v>
      </c>
      <c r="U867">
        <f>Mapping!AL$2*Valeurs!U867/(SUMPRODUCT(Mapping!$S$2:$AL$2,Valeurs!$B867:$U867))</f>
        <v>5.3363764016987912E-2</v>
      </c>
      <c r="V867">
        <f>SUMPRODUCT(B867:U867,Rendements!B867:U867)</f>
        <v>-6.4477258573535879E-3</v>
      </c>
      <c r="W867">
        <f t="shared" si="13"/>
        <v>1.4212549226753455</v>
      </c>
    </row>
    <row r="868" spans="1:23" x14ac:dyDescent="0.25">
      <c r="A868" s="1" t="s">
        <v>887</v>
      </c>
      <c r="B868">
        <f>Mapping!S$2*Valeurs!B868/(SUMPRODUCT(Mapping!$S$2:$AL$2,Valeurs!$B868:$U868))</f>
        <v>4.8684634722925814E-2</v>
      </c>
      <c r="C868">
        <f>Mapping!T$2*Valeurs!C868/(SUMPRODUCT(Mapping!$S$2:$AL$2,Valeurs!$B868:$U868))</f>
        <v>3.8357632723689111E-2</v>
      </c>
      <c r="D868">
        <f>Mapping!U$2*Valeurs!D868/(SUMPRODUCT(Mapping!$S$2:$AL$2,Valeurs!$B868:$U868))</f>
        <v>2.4291038570872513E-2</v>
      </c>
      <c r="E868">
        <f>Mapping!V$2*Valeurs!E868/(SUMPRODUCT(Mapping!$S$2:$AL$2,Valeurs!$B868:$U868))</f>
        <v>3.4951194327251245E-2</v>
      </c>
      <c r="F868">
        <f>Mapping!W$2*Valeurs!F868/(SUMPRODUCT(Mapping!$S$2:$AL$2,Valeurs!$B868:$U868))</f>
        <v>4.2865671733937571E-2</v>
      </c>
      <c r="G868">
        <f>Mapping!X$2*Valeurs!G868/(SUMPRODUCT(Mapping!$S$2:$AL$2,Valeurs!$B868:$U868))</f>
        <v>5.3983283973980119E-2</v>
      </c>
      <c r="H868">
        <f>Mapping!Y$2*Valeurs!H868/(SUMPRODUCT(Mapping!$S$2:$AL$2,Valeurs!$B868:$U868))</f>
        <v>6.0371965755390292E-2</v>
      </c>
      <c r="I868">
        <f>Mapping!Z$2*Valeurs!I868/(SUMPRODUCT(Mapping!$S$2:$AL$2,Valeurs!$B868:$U868))</f>
        <v>6.0442645957877475E-2</v>
      </c>
      <c r="J868">
        <f>Mapping!AA$2*Valeurs!J868/(SUMPRODUCT(Mapping!$S$2:$AL$2,Valeurs!$B868:$U868))</f>
        <v>5.2614709098296464E-3</v>
      </c>
      <c r="K868">
        <f>Mapping!AB$2*Valeurs!K868/(SUMPRODUCT(Mapping!$S$2:$AL$2,Valeurs!$B868:$U868))</f>
        <v>3.7920489388106535E-2</v>
      </c>
      <c r="L868">
        <f>Mapping!AC$2*Valeurs!L868/(SUMPRODUCT(Mapping!$S$2:$AL$2,Valeurs!$B868:$U868))</f>
        <v>0.13922480307681015</v>
      </c>
      <c r="M868">
        <f>Mapping!AD$2*Valeurs!M868/(SUMPRODUCT(Mapping!$S$2:$AL$2,Valeurs!$B868:$U868))</f>
        <v>5.6218571698748381E-2</v>
      </c>
      <c r="N868">
        <f>Mapping!AE$2*Valeurs!N868/(SUMPRODUCT(Mapping!$S$2:$AL$2,Valeurs!$B868:$U868))</f>
        <v>5.4477389754159868E-2</v>
      </c>
      <c r="O868">
        <f>Mapping!AF$2*Valeurs!O868/(SUMPRODUCT(Mapping!$S$2:$AL$2,Valeurs!$B868:$U868))</f>
        <v>2.3404171331382981E-2</v>
      </c>
      <c r="P868">
        <f>Mapping!AG$2*Valeurs!P868/(SUMPRODUCT(Mapping!$S$2:$AL$2,Valeurs!$B868:$U868))</f>
        <v>9.5288796698780764E-2</v>
      </c>
      <c r="Q868">
        <f>Mapping!AH$2*Valeurs!Q868/(SUMPRODUCT(Mapping!$S$2:$AL$2,Valeurs!$B868:$U868))</f>
        <v>3.3673403151140133E-2</v>
      </c>
      <c r="R868">
        <f>Mapping!AI$2*Valeurs!R868/(SUMPRODUCT(Mapping!$S$2:$AL$2,Valeurs!$B868:$U868))</f>
        <v>7.0368860396701691E-2</v>
      </c>
      <c r="S868">
        <f>Mapping!AJ$2*Valeurs!S868/(SUMPRODUCT(Mapping!$S$2:$AL$2,Valeurs!$B868:$U868))</f>
        <v>3.0768751141193547E-2</v>
      </c>
      <c r="T868">
        <f>Mapping!AK$2*Valeurs!T868/(SUMPRODUCT(Mapping!$S$2:$AL$2,Valeurs!$B868:$U868))</f>
        <v>3.6220477446054895E-2</v>
      </c>
      <c r="U868">
        <f>Mapping!AL$2*Valeurs!U868/(SUMPRODUCT(Mapping!$S$2:$AL$2,Valeurs!$B868:$U868))</f>
        <v>5.3224747241167131E-2</v>
      </c>
      <c r="V868">
        <f>SUMPRODUCT(B868:U868,Rendements!B868:U868)</f>
        <v>-5.4081946945721592E-3</v>
      </c>
      <c r="W868">
        <f t="shared" si="13"/>
        <v>1.4135684993428981</v>
      </c>
    </row>
    <row r="869" spans="1:23" x14ac:dyDescent="0.25">
      <c r="A869" s="1" t="s">
        <v>888</v>
      </c>
      <c r="B869">
        <f>Mapping!S$2*Valeurs!B869/(SUMPRODUCT(Mapping!$S$2:$AL$2,Valeurs!$B869:$U869))</f>
        <v>4.9139928617406237E-2</v>
      </c>
      <c r="C869">
        <f>Mapping!T$2*Valeurs!C869/(SUMPRODUCT(Mapping!$S$2:$AL$2,Valeurs!$B869:$U869))</f>
        <v>3.8265468162919598E-2</v>
      </c>
      <c r="D869">
        <f>Mapping!U$2*Valeurs!D869/(SUMPRODUCT(Mapping!$S$2:$AL$2,Valeurs!$B869:$U869))</f>
        <v>2.4271962854647951E-2</v>
      </c>
      <c r="E869">
        <f>Mapping!V$2*Valeurs!E869/(SUMPRODUCT(Mapping!$S$2:$AL$2,Valeurs!$B869:$U869))</f>
        <v>3.4972612648232301E-2</v>
      </c>
      <c r="F869">
        <f>Mapping!W$2*Valeurs!F869/(SUMPRODUCT(Mapping!$S$2:$AL$2,Valeurs!$B869:$U869))</f>
        <v>4.3443713250482498E-2</v>
      </c>
      <c r="G869">
        <f>Mapping!X$2*Valeurs!G869/(SUMPRODUCT(Mapping!$S$2:$AL$2,Valeurs!$B869:$U869))</f>
        <v>5.3563505433771988E-2</v>
      </c>
      <c r="H869">
        <f>Mapping!Y$2*Valeurs!H869/(SUMPRODUCT(Mapping!$S$2:$AL$2,Valeurs!$B869:$U869))</f>
        <v>6.0174239090569744E-2</v>
      </c>
      <c r="I869">
        <f>Mapping!Z$2*Valeurs!I869/(SUMPRODUCT(Mapping!$S$2:$AL$2,Valeurs!$B869:$U869))</f>
        <v>6.1080271095761689E-2</v>
      </c>
      <c r="J869">
        <f>Mapping!AA$2*Valeurs!J869/(SUMPRODUCT(Mapping!$S$2:$AL$2,Valeurs!$B869:$U869))</f>
        <v>5.1550011456070613E-3</v>
      </c>
      <c r="K869">
        <f>Mapping!AB$2*Valeurs!K869/(SUMPRODUCT(Mapping!$S$2:$AL$2,Valeurs!$B869:$U869))</f>
        <v>3.8119610813136327E-2</v>
      </c>
      <c r="L869">
        <f>Mapping!AC$2*Valeurs!L869/(SUMPRODUCT(Mapping!$S$2:$AL$2,Valeurs!$B869:$U869))</f>
        <v>0.13959535300212664</v>
      </c>
      <c r="M869">
        <f>Mapping!AD$2*Valeurs!M869/(SUMPRODUCT(Mapping!$S$2:$AL$2,Valeurs!$B869:$U869))</f>
        <v>5.5264325402423167E-2</v>
      </c>
      <c r="N869">
        <f>Mapping!AE$2*Valeurs!N869/(SUMPRODUCT(Mapping!$S$2:$AL$2,Valeurs!$B869:$U869))</f>
        <v>5.469544126226486E-2</v>
      </c>
      <c r="O869">
        <f>Mapping!AF$2*Valeurs!O869/(SUMPRODUCT(Mapping!$S$2:$AL$2,Valeurs!$B869:$U869))</f>
        <v>2.3193406065699175E-2</v>
      </c>
      <c r="P869">
        <f>Mapping!AG$2*Valeurs!P869/(SUMPRODUCT(Mapping!$S$2:$AL$2,Valeurs!$B869:$U869))</f>
        <v>9.422011441873987E-2</v>
      </c>
      <c r="Q869">
        <f>Mapping!AH$2*Valeurs!Q869/(SUMPRODUCT(Mapping!$S$2:$AL$2,Valeurs!$B869:$U869))</f>
        <v>3.3659128760435114E-2</v>
      </c>
      <c r="R869">
        <f>Mapping!AI$2*Valeurs!R869/(SUMPRODUCT(Mapping!$S$2:$AL$2,Valeurs!$B869:$U869))</f>
        <v>6.9774829002980182E-2</v>
      </c>
      <c r="S869">
        <f>Mapping!AJ$2*Valeurs!S869/(SUMPRODUCT(Mapping!$S$2:$AL$2,Valeurs!$B869:$U869))</f>
        <v>3.1955474407215786E-2</v>
      </c>
      <c r="T869">
        <f>Mapping!AK$2*Valeurs!T869/(SUMPRODUCT(Mapping!$S$2:$AL$2,Valeurs!$B869:$U869))</f>
        <v>3.5938921627252228E-2</v>
      </c>
      <c r="U869">
        <f>Mapping!AL$2*Valeurs!U869/(SUMPRODUCT(Mapping!$S$2:$AL$2,Valeurs!$B869:$U869))</f>
        <v>5.3516692938327885E-2</v>
      </c>
      <c r="V869">
        <f>SUMPRODUCT(B869:U869,Rendements!B869:U869)</f>
        <v>4.188390639105464E-3</v>
      </c>
      <c r="W869">
        <f t="shared" si="13"/>
        <v>1.4194890764132801</v>
      </c>
    </row>
    <row r="870" spans="1:23" x14ac:dyDescent="0.25">
      <c r="A870" s="1" t="s">
        <v>889</v>
      </c>
      <c r="B870">
        <f>Mapping!S$2*Valeurs!B870/(SUMPRODUCT(Mapping!$S$2:$AL$2,Valeurs!$B870:$U870))</f>
        <v>4.7709384948506683E-2</v>
      </c>
      <c r="C870">
        <f>Mapping!T$2*Valeurs!C870/(SUMPRODUCT(Mapping!$S$2:$AL$2,Valeurs!$B870:$U870))</f>
        <v>3.8197071571879307E-2</v>
      </c>
      <c r="D870">
        <f>Mapping!U$2*Valeurs!D870/(SUMPRODUCT(Mapping!$S$2:$AL$2,Valeurs!$B870:$U870))</f>
        <v>2.5181053415328281E-2</v>
      </c>
      <c r="E870">
        <f>Mapping!V$2*Valeurs!E870/(SUMPRODUCT(Mapping!$S$2:$AL$2,Valeurs!$B870:$U870))</f>
        <v>3.423187842103298E-2</v>
      </c>
      <c r="F870">
        <f>Mapping!W$2*Valeurs!F870/(SUMPRODUCT(Mapping!$S$2:$AL$2,Valeurs!$B870:$U870))</f>
        <v>4.3597038631408298E-2</v>
      </c>
      <c r="G870">
        <f>Mapping!X$2*Valeurs!G870/(SUMPRODUCT(Mapping!$S$2:$AL$2,Valeurs!$B870:$U870))</f>
        <v>5.3467764773805659E-2</v>
      </c>
      <c r="H870">
        <f>Mapping!Y$2*Valeurs!H870/(SUMPRODUCT(Mapping!$S$2:$AL$2,Valeurs!$B870:$U870))</f>
        <v>6.00666822509483E-2</v>
      </c>
      <c r="I870">
        <f>Mapping!Z$2*Valeurs!I870/(SUMPRODUCT(Mapping!$S$2:$AL$2,Valeurs!$B870:$U870))</f>
        <v>6.0879408936552137E-2</v>
      </c>
      <c r="J870">
        <f>Mapping!AA$2*Valeurs!J870/(SUMPRODUCT(Mapping!$S$2:$AL$2,Valeurs!$B870:$U870))</f>
        <v>5.1420929439368705E-3</v>
      </c>
      <c r="K870">
        <f>Mapping!AB$2*Valeurs!K870/(SUMPRODUCT(Mapping!$S$2:$AL$2,Valeurs!$B870:$U870))</f>
        <v>3.830428320004816E-2</v>
      </c>
      <c r="L870">
        <f>Mapping!AC$2*Valeurs!L870/(SUMPRODUCT(Mapping!$S$2:$AL$2,Valeurs!$B870:$U870))</f>
        <v>0.14009299967447184</v>
      </c>
      <c r="M870">
        <f>Mapping!AD$2*Valeurs!M870/(SUMPRODUCT(Mapping!$S$2:$AL$2,Valeurs!$B870:$U870))</f>
        <v>5.4772096703506197E-2</v>
      </c>
      <c r="N870">
        <f>Mapping!AE$2*Valeurs!N870/(SUMPRODUCT(Mapping!$S$2:$AL$2,Valeurs!$B870:$U870))</f>
        <v>5.547442837697477E-2</v>
      </c>
      <c r="O870">
        <f>Mapping!AF$2*Valeurs!O870/(SUMPRODUCT(Mapping!$S$2:$AL$2,Valeurs!$B870:$U870))</f>
        <v>2.3005564591024829E-2</v>
      </c>
      <c r="P870">
        <f>Mapping!AG$2*Valeurs!P870/(SUMPRODUCT(Mapping!$S$2:$AL$2,Valeurs!$B870:$U870))</f>
        <v>9.6661099053272151E-2</v>
      </c>
      <c r="Q870">
        <f>Mapping!AH$2*Valeurs!Q870/(SUMPRODUCT(Mapping!$S$2:$AL$2,Valeurs!$B870:$U870))</f>
        <v>3.3598965647970415E-2</v>
      </c>
      <c r="R870">
        <f>Mapping!AI$2*Valeurs!R870/(SUMPRODUCT(Mapping!$S$2:$AL$2,Valeurs!$B870:$U870))</f>
        <v>6.8797543321746715E-2</v>
      </c>
      <c r="S870">
        <f>Mapping!AJ$2*Valeurs!S870/(SUMPRODUCT(Mapping!$S$2:$AL$2,Valeurs!$B870:$U870))</f>
        <v>3.201738016439435E-2</v>
      </c>
      <c r="T870">
        <f>Mapping!AK$2*Valeurs!T870/(SUMPRODUCT(Mapping!$S$2:$AL$2,Valeurs!$B870:$U870))</f>
        <v>3.5382227421083226E-2</v>
      </c>
      <c r="U870">
        <f>Mapping!AL$2*Valeurs!U870/(SUMPRODUCT(Mapping!$S$2:$AL$2,Valeurs!$B870:$U870))</f>
        <v>5.3421035952108675E-2</v>
      </c>
      <c r="V870">
        <f>SUMPRODUCT(B870:U870,Rendements!B870:U870)</f>
        <v>1.9897010729943809E-3</v>
      </c>
      <c r="W870">
        <f t="shared" si="13"/>
        <v>1.4223134353517235</v>
      </c>
    </row>
    <row r="871" spans="1:23" x14ac:dyDescent="0.25">
      <c r="A871" s="1" t="s">
        <v>890</v>
      </c>
      <c r="B871">
        <f>Mapping!S$2*Valeurs!B871/(SUMPRODUCT(Mapping!$S$2:$AL$2,Valeurs!$B871:$U871))</f>
        <v>4.6869212810806381E-2</v>
      </c>
      <c r="C871">
        <f>Mapping!T$2*Valeurs!C871/(SUMPRODUCT(Mapping!$S$2:$AL$2,Valeurs!$B871:$U871))</f>
        <v>3.9472791358231327E-2</v>
      </c>
      <c r="D871">
        <f>Mapping!U$2*Valeurs!D871/(SUMPRODUCT(Mapping!$S$2:$AL$2,Valeurs!$B871:$U871))</f>
        <v>2.5453287727985652E-2</v>
      </c>
      <c r="E871">
        <f>Mapping!V$2*Valeurs!E871/(SUMPRODUCT(Mapping!$S$2:$AL$2,Valeurs!$B871:$U871))</f>
        <v>3.4451553599774122E-2</v>
      </c>
      <c r="F871">
        <f>Mapping!W$2*Valeurs!F871/(SUMPRODUCT(Mapping!$S$2:$AL$2,Valeurs!$B871:$U871))</f>
        <v>4.4398975843482125E-2</v>
      </c>
      <c r="G871">
        <f>Mapping!X$2*Valeurs!G871/(SUMPRODUCT(Mapping!$S$2:$AL$2,Valeurs!$B871:$U871))</f>
        <v>5.300463119583726E-2</v>
      </c>
      <c r="H871">
        <f>Mapping!Y$2*Valeurs!H871/(SUMPRODUCT(Mapping!$S$2:$AL$2,Valeurs!$B871:$U871))</f>
        <v>5.9901413820869352E-2</v>
      </c>
      <c r="I871">
        <f>Mapping!Z$2*Valeurs!I871/(SUMPRODUCT(Mapping!$S$2:$AL$2,Valeurs!$B871:$U871))</f>
        <v>6.1126964822794089E-2</v>
      </c>
      <c r="J871">
        <f>Mapping!AA$2*Valeurs!J871/(SUMPRODUCT(Mapping!$S$2:$AL$2,Valeurs!$B871:$U871))</f>
        <v>5.1600912251421058E-3</v>
      </c>
      <c r="K871">
        <f>Mapping!AB$2*Valeurs!K871/(SUMPRODUCT(Mapping!$S$2:$AL$2,Valeurs!$B871:$U871))</f>
        <v>3.8394047874392281E-2</v>
      </c>
      <c r="L871">
        <f>Mapping!AC$2*Valeurs!L871/(SUMPRODUCT(Mapping!$S$2:$AL$2,Valeurs!$B871:$U871))</f>
        <v>0.13953285598106854</v>
      </c>
      <c r="M871">
        <f>Mapping!AD$2*Valeurs!M871/(SUMPRODUCT(Mapping!$S$2:$AL$2,Valeurs!$B871:$U871))</f>
        <v>5.4990756539412017E-2</v>
      </c>
      <c r="N871">
        <f>Mapping!AE$2*Valeurs!N871/(SUMPRODUCT(Mapping!$S$2:$AL$2,Valeurs!$B871:$U871))</f>
        <v>5.690567917081777E-2</v>
      </c>
      <c r="O871">
        <f>Mapping!AF$2*Valeurs!O871/(SUMPRODUCT(Mapping!$S$2:$AL$2,Valeurs!$B871:$U871))</f>
        <v>2.2642985221409995E-2</v>
      </c>
      <c r="P871">
        <f>Mapping!AG$2*Valeurs!P871/(SUMPRODUCT(Mapping!$S$2:$AL$2,Valeurs!$B871:$U871))</f>
        <v>9.7813268286862848E-2</v>
      </c>
      <c r="Q871">
        <f>Mapping!AH$2*Valeurs!Q871/(SUMPRODUCT(Mapping!$S$2:$AL$2,Valeurs!$B871:$U871))</f>
        <v>3.3521717490085985E-2</v>
      </c>
      <c r="R871">
        <f>Mapping!AI$2*Valeurs!R871/(SUMPRODUCT(Mapping!$S$2:$AL$2,Valeurs!$B871:$U871))</f>
        <v>6.796502244381579E-2</v>
      </c>
      <c r="S871">
        <f>Mapping!AJ$2*Valeurs!S871/(SUMPRODUCT(Mapping!$S$2:$AL$2,Valeurs!$B871:$U871))</f>
        <v>3.146443405052092E-2</v>
      </c>
      <c r="T871">
        <f>Mapping!AK$2*Valeurs!T871/(SUMPRODUCT(Mapping!$S$2:$AL$2,Valeurs!$B871:$U871))</f>
        <v>3.5280285234380621E-2</v>
      </c>
      <c r="U871">
        <f>Mapping!AL$2*Valeurs!U871/(SUMPRODUCT(Mapping!$S$2:$AL$2,Valeurs!$B871:$U871))</f>
        <v>5.1650025302310866E-2</v>
      </c>
      <c r="V871">
        <f>SUMPRODUCT(B871:U871,Rendements!B871:U871)</f>
        <v>-1.1200702231706997E-3</v>
      </c>
      <c r="W871">
        <f t="shared" si="13"/>
        <v>1.4207203444247705</v>
      </c>
    </row>
    <row r="872" spans="1:23" x14ac:dyDescent="0.25">
      <c r="A872" s="1" t="s">
        <v>891</v>
      </c>
      <c r="B872">
        <f>Mapping!S$2*Valeurs!B872/(SUMPRODUCT(Mapping!$S$2:$AL$2,Valeurs!$B872:$U872))</f>
        <v>4.6869212810806381E-2</v>
      </c>
      <c r="C872">
        <f>Mapping!T$2*Valeurs!C872/(SUMPRODUCT(Mapping!$S$2:$AL$2,Valeurs!$B872:$U872))</f>
        <v>3.9472791358231327E-2</v>
      </c>
      <c r="D872">
        <f>Mapping!U$2*Valeurs!D872/(SUMPRODUCT(Mapping!$S$2:$AL$2,Valeurs!$B872:$U872))</f>
        <v>2.5453287727985652E-2</v>
      </c>
      <c r="E872">
        <f>Mapping!V$2*Valeurs!E872/(SUMPRODUCT(Mapping!$S$2:$AL$2,Valeurs!$B872:$U872))</f>
        <v>3.4451553599774122E-2</v>
      </c>
      <c r="F872">
        <f>Mapping!W$2*Valeurs!F872/(SUMPRODUCT(Mapping!$S$2:$AL$2,Valeurs!$B872:$U872))</f>
        <v>4.4398975843482125E-2</v>
      </c>
      <c r="G872">
        <f>Mapping!X$2*Valeurs!G872/(SUMPRODUCT(Mapping!$S$2:$AL$2,Valeurs!$B872:$U872))</f>
        <v>5.300463119583726E-2</v>
      </c>
      <c r="H872">
        <f>Mapping!Y$2*Valeurs!H872/(SUMPRODUCT(Mapping!$S$2:$AL$2,Valeurs!$B872:$U872))</f>
        <v>5.9901413820869352E-2</v>
      </c>
      <c r="I872">
        <f>Mapping!Z$2*Valeurs!I872/(SUMPRODUCT(Mapping!$S$2:$AL$2,Valeurs!$B872:$U872))</f>
        <v>6.1126964822794089E-2</v>
      </c>
      <c r="J872">
        <f>Mapping!AA$2*Valeurs!J872/(SUMPRODUCT(Mapping!$S$2:$AL$2,Valeurs!$B872:$U872))</f>
        <v>5.1600912251421058E-3</v>
      </c>
      <c r="K872">
        <f>Mapping!AB$2*Valeurs!K872/(SUMPRODUCT(Mapping!$S$2:$AL$2,Valeurs!$B872:$U872))</f>
        <v>3.8394047874392281E-2</v>
      </c>
      <c r="L872">
        <f>Mapping!AC$2*Valeurs!L872/(SUMPRODUCT(Mapping!$S$2:$AL$2,Valeurs!$B872:$U872))</f>
        <v>0.13953285598106854</v>
      </c>
      <c r="M872">
        <f>Mapping!AD$2*Valeurs!M872/(SUMPRODUCT(Mapping!$S$2:$AL$2,Valeurs!$B872:$U872))</f>
        <v>5.4990756539412017E-2</v>
      </c>
      <c r="N872">
        <f>Mapping!AE$2*Valeurs!N872/(SUMPRODUCT(Mapping!$S$2:$AL$2,Valeurs!$B872:$U872))</f>
        <v>5.690567917081777E-2</v>
      </c>
      <c r="O872">
        <f>Mapping!AF$2*Valeurs!O872/(SUMPRODUCT(Mapping!$S$2:$AL$2,Valeurs!$B872:$U872))</f>
        <v>2.2642985221409995E-2</v>
      </c>
      <c r="P872">
        <f>Mapping!AG$2*Valeurs!P872/(SUMPRODUCT(Mapping!$S$2:$AL$2,Valeurs!$B872:$U872))</f>
        <v>9.7813268286862848E-2</v>
      </c>
      <c r="Q872">
        <f>Mapping!AH$2*Valeurs!Q872/(SUMPRODUCT(Mapping!$S$2:$AL$2,Valeurs!$B872:$U872))</f>
        <v>3.3521717490085985E-2</v>
      </c>
      <c r="R872">
        <f>Mapping!AI$2*Valeurs!R872/(SUMPRODUCT(Mapping!$S$2:$AL$2,Valeurs!$B872:$U872))</f>
        <v>6.796502244381579E-2</v>
      </c>
      <c r="S872">
        <f>Mapping!AJ$2*Valeurs!S872/(SUMPRODUCT(Mapping!$S$2:$AL$2,Valeurs!$B872:$U872))</f>
        <v>3.146443405052092E-2</v>
      </c>
      <c r="T872">
        <f>Mapping!AK$2*Valeurs!T872/(SUMPRODUCT(Mapping!$S$2:$AL$2,Valeurs!$B872:$U872))</f>
        <v>3.5280285234380621E-2</v>
      </c>
      <c r="U872">
        <f>Mapping!AL$2*Valeurs!U872/(SUMPRODUCT(Mapping!$S$2:$AL$2,Valeurs!$B872:$U872))</f>
        <v>5.1650025302310866E-2</v>
      </c>
      <c r="V872">
        <f>SUMPRODUCT(B872:U872,Rendements!B872:U872)</f>
        <v>0</v>
      </c>
      <c r="W872">
        <f t="shared" si="13"/>
        <v>1.4207203444247705</v>
      </c>
    </row>
    <row r="873" spans="1:23" x14ac:dyDescent="0.25">
      <c r="A873" s="1" t="s">
        <v>892</v>
      </c>
      <c r="B873">
        <f>Mapping!S$2*Valeurs!B873/(SUMPRODUCT(Mapping!$S$2:$AL$2,Valeurs!$B873:$U873))</f>
        <v>4.787780459497791E-2</v>
      </c>
      <c r="C873">
        <f>Mapping!T$2*Valeurs!C873/(SUMPRODUCT(Mapping!$S$2:$AL$2,Valeurs!$B873:$U873))</f>
        <v>3.9959958211703374E-2</v>
      </c>
      <c r="D873">
        <f>Mapping!U$2*Valeurs!D873/(SUMPRODUCT(Mapping!$S$2:$AL$2,Valeurs!$B873:$U873))</f>
        <v>2.5074218918268699E-2</v>
      </c>
      <c r="E873">
        <f>Mapping!V$2*Valeurs!E873/(SUMPRODUCT(Mapping!$S$2:$AL$2,Valeurs!$B873:$U873))</f>
        <v>3.5157923985653941E-2</v>
      </c>
      <c r="F873">
        <f>Mapping!W$2*Valeurs!F873/(SUMPRODUCT(Mapping!$S$2:$AL$2,Valeurs!$B873:$U873))</f>
        <v>4.4971362211706577E-2</v>
      </c>
      <c r="G873">
        <f>Mapping!X$2*Valeurs!G873/(SUMPRODUCT(Mapping!$S$2:$AL$2,Valeurs!$B873:$U873))</f>
        <v>5.37886211707784E-2</v>
      </c>
      <c r="H873">
        <f>Mapping!Y$2*Valeurs!H873/(SUMPRODUCT(Mapping!$S$2:$AL$2,Valeurs!$B873:$U873))</f>
        <v>5.9433985653001807E-2</v>
      </c>
      <c r="I873">
        <f>Mapping!Z$2*Valeurs!I873/(SUMPRODUCT(Mapping!$S$2:$AL$2,Valeurs!$B873:$U873))</f>
        <v>6.2027006252137799E-2</v>
      </c>
      <c r="J873">
        <f>Mapping!AA$2*Valeurs!J873/(SUMPRODUCT(Mapping!$S$2:$AL$2,Valeurs!$B873:$U873))</f>
        <v>5.0753482853355351E-3</v>
      </c>
      <c r="K873">
        <f>Mapping!AB$2*Valeurs!K873/(SUMPRODUCT(Mapping!$S$2:$AL$2,Valeurs!$B873:$U873))</f>
        <v>3.831433565098713E-2</v>
      </c>
      <c r="L873">
        <f>Mapping!AC$2*Valeurs!L873/(SUMPRODUCT(Mapping!$S$2:$AL$2,Valeurs!$B873:$U873))</f>
        <v>0.13955841867734514</v>
      </c>
      <c r="M873">
        <f>Mapping!AD$2*Valeurs!M873/(SUMPRODUCT(Mapping!$S$2:$AL$2,Valeurs!$B873:$U873))</f>
        <v>5.600918230652261E-2</v>
      </c>
      <c r="N873">
        <f>Mapping!AE$2*Valeurs!N873/(SUMPRODUCT(Mapping!$S$2:$AL$2,Valeurs!$B873:$U873))</f>
        <v>5.5154034057882335E-2</v>
      </c>
      <c r="O873">
        <f>Mapping!AF$2*Valeurs!O873/(SUMPRODUCT(Mapping!$S$2:$AL$2,Valeurs!$B873:$U873))</f>
        <v>2.272389181900597E-2</v>
      </c>
      <c r="P873">
        <f>Mapping!AG$2*Valeurs!P873/(SUMPRODUCT(Mapping!$S$2:$AL$2,Valeurs!$B873:$U873))</f>
        <v>9.3752734076293254E-2</v>
      </c>
      <c r="Q873">
        <f>Mapping!AH$2*Valeurs!Q873/(SUMPRODUCT(Mapping!$S$2:$AL$2,Valeurs!$B873:$U873))</f>
        <v>3.3572862572520533E-2</v>
      </c>
      <c r="R873">
        <f>Mapping!AI$2*Valeurs!R873/(SUMPRODUCT(Mapping!$S$2:$AL$2,Valeurs!$B873:$U873))</f>
        <v>6.8662479332805462E-2</v>
      </c>
      <c r="S873">
        <f>Mapping!AJ$2*Valeurs!S873/(SUMPRODUCT(Mapping!$S$2:$AL$2,Valeurs!$B873:$U873))</f>
        <v>3.1393074970289592E-2</v>
      </c>
      <c r="T873">
        <f>Mapping!AK$2*Valeurs!T873/(SUMPRODUCT(Mapping!$S$2:$AL$2,Valeurs!$B873:$U873))</f>
        <v>3.6052468961922587E-2</v>
      </c>
      <c r="U873">
        <f>Mapping!AL$2*Valeurs!U873/(SUMPRODUCT(Mapping!$S$2:$AL$2,Valeurs!$B873:$U873))</f>
        <v>5.144028829086162E-2</v>
      </c>
      <c r="V873">
        <f>SUMPRODUCT(B873:U873,Rendements!B873:U873)</f>
        <v>-1.1718761822687366E-3</v>
      </c>
      <c r="W873">
        <f t="shared" si="13"/>
        <v>1.4190554360914744</v>
      </c>
    </row>
    <row r="874" spans="1:23" x14ac:dyDescent="0.25">
      <c r="A874" s="1" t="s">
        <v>893</v>
      </c>
      <c r="B874">
        <f>Mapping!S$2*Valeurs!B874/(SUMPRODUCT(Mapping!$S$2:$AL$2,Valeurs!$B874:$U874))</f>
        <v>4.8368159019071107E-2</v>
      </c>
      <c r="C874">
        <f>Mapping!T$2*Valeurs!C874/(SUMPRODUCT(Mapping!$S$2:$AL$2,Valeurs!$B874:$U874))</f>
        <v>3.9309509414277764E-2</v>
      </c>
      <c r="D874">
        <f>Mapping!U$2*Valeurs!D874/(SUMPRODUCT(Mapping!$S$2:$AL$2,Valeurs!$B874:$U874))</f>
        <v>2.5029545548758483E-2</v>
      </c>
      <c r="E874">
        <f>Mapping!V$2*Valeurs!E874/(SUMPRODUCT(Mapping!$S$2:$AL$2,Valeurs!$B874:$U874))</f>
        <v>3.5549391712713811E-2</v>
      </c>
      <c r="F874">
        <f>Mapping!W$2*Valeurs!F874/(SUMPRODUCT(Mapping!$S$2:$AL$2,Valeurs!$B874:$U874))</f>
        <v>4.4679930312729134E-2</v>
      </c>
      <c r="G874">
        <f>Mapping!X$2*Valeurs!G874/(SUMPRODUCT(Mapping!$S$2:$AL$2,Valeurs!$B874:$U874))</f>
        <v>5.3674435828927142E-2</v>
      </c>
      <c r="H874">
        <f>Mapping!Y$2*Valeurs!H874/(SUMPRODUCT(Mapping!$S$2:$AL$2,Valeurs!$B874:$U874))</f>
        <v>5.9734376745616172E-2</v>
      </c>
      <c r="I874">
        <f>Mapping!Z$2*Valeurs!I874/(SUMPRODUCT(Mapping!$S$2:$AL$2,Valeurs!$B874:$U874))</f>
        <v>6.1907055301555498E-2</v>
      </c>
      <c r="J874">
        <f>Mapping!AA$2*Valeurs!J874/(SUMPRODUCT(Mapping!$S$2:$AL$2,Valeurs!$B874:$U874))</f>
        <v>5.069353321608178E-3</v>
      </c>
      <c r="K874">
        <f>Mapping!AB$2*Valeurs!K874/(SUMPRODUCT(Mapping!$S$2:$AL$2,Valeurs!$B874:$U874))</f>
        <v>3.8514712263072855E-2</v>
      </c>
      <c r="L874">
        <f>Mapping!AC$2*Valeurs!L874/(SUMPRODUCT(Mapping!$S$2:$AL$2,Valeurs!$B874:$U874))</f>
        <v>0.13834221228784188</v>
      </c>
      <c r="M874">
        <f>Mapping!AD$2*Valeurs!M874/(SUMPRODUCT(Mapping!$S$2:$AL$2,Valeurs!$B874:$U874))</f>
        <v>5.5986368278902778E-2</v>
      </c>
      <c r="N874">
        <f>Mapping!AE$2*Valeurs!N874/(SUMPRODUCT(Mapping!$S$2:$AL$2,Valeurs!$B874:$U874))</f>
        <v>5.5406672355432722E-2</v>
      </c>
      <c r="O874">
        <f>Mapping!AF$2*Valeurs!O874/(SUMPRODUCT(Mapping!$S$2:$AL$2,Valeurs!$B874:$U874))</f>
        <v>2.2716762932329201E-2</v>
      </c>
      <c r="P874">
        <f>Mapping!AG$2*Valeurs!P874/(SUMPRODUCT(Mapping!$S$2:$AL$2,Valeurs!$B874:$U874))</f>
        <v>9.4911520153504722E-2</v>
      </c>
      <c r="Q874">
        <f>Mapping!AH$2*Valeurs!Q874/(SUMPRODUCT(Mapping!$S$2:$AL$2,Valeurs!$B874:$U874))</f>
        <v>3.3459936622205519E-2</v>
      </c>
      <c r="R874">
        <f>Mapping!AI$2*Valeurs!R874/(SUMPRODUCT(Mapping!$S$2:$AL$2,Valeurs!$B874:$U874))</f>
        <v>6.8431525665601983E-2</v>
      </c>
      <c r="S874">
        <f>Mapping!AJ$2*Valeurs!S874/(SUMPRODUCT(Mapping!$S$2:$AL$2,Valeurs!$B874:$U874))</f>
        <v>3.1584890486002673E-2</v>
      </c>
      <c r="T874">
        <f>Mapping!AK$2*Valeurs!T874/(SUMPRODUCT(Mapping!$S$2:$AL$2,Valeurs!$B874:$U874))</f>
        <v>3.6304087629014589E-2</v>
      </c>
      <c r="U874">
        <f>Mapping!AL$2*Valeurs!U874/(SUMPRODUCT(Mapping!$S$2:$AL$2,Valeurs!$B874:$U874))</f>
        <v>5.1019554120833782E-2</v>
      </c>
      <c r="V874">
        <f>SUMPRODUCT(B874:U874,Rendements!B874:U874)</f>
        <v>3.433758513518364E-3</v>
      </c>
      <c r="W874">
        <f t="shared" si="13"/>
        <v>1.4239281297763082</v>
      </c>
    </row>
    <row r="875" spans="1:23" x14ac:dyDescent="0.25">
      <c r="A875" s="1" t="s">
        <v>894</v>
      </c>
      <c r="B875">
        <f>Mapping!S$2*Valeurs!B875/(SUMPRODUCT(Mapping!$S$2:$AL$2,Valeurs!$B875:$U875))</f>
        <v>4.860392495002934E-2</v>
      </c>
      <c r="C875">
        <f>Mapping!T$2*Valeurs!C875/(SUMPRODUCT(Mapping!$S$2:$AL$2,Valeurs!$B875:$U875))</f>
        <v>3.9164782037665852E-2</v>
      </c>
      <c r="D875">
        <f>Mapping!U$2*Valeurs!D875/(SUMPRODUCT(Mapping!$S$2:$AL$2,Valeurs!$B875:$U875))</f>
        <v>2.4335171056753622E-2</v>
      </c>
      <c r="E875">
        <f>Mapping!V$2*Valeurs!E875/(SUMPRODUCT(Mapping!$S$2:$AL$2,Valeurs!$B875:$U875))</f>
        <v>3.5517644175085759E-2</v>
      </c>
      <c r="F875">
        <f>Mapping!W$2*Valeurs!F875/(SUMPRODUCT(Mapping!$S$2:$AL$2,Valeurs!$B875:$U875))</f>
        <v>4.5025017303351837E-2</v>
      </c>
      <c r="G875">
        <f>Mapping!X$2*Valeurs!G875/(SUMPRODUCT(Mapping!$S$2:$AL$2,Valeurs!$B875:$U875))</f>
        <v>5.3026285359881221E-2</v>
      </c>
      <c r="H875">
        <f>Mapping!Y$2*Valeurs!H875/(SUMPRODUCT(Mapping!$S$2:$AL$2,Valeurs!$B875:$U875))</f>
        <v>6.0256859049779954E-2</v>
      </c>
      <c r="I875">
        <f>Mapping!Z$2*Valeurs!I875/(SUMPRODUCT(Mapping!$S$2:$AL$2,Valeurs!$B875:$U875))</f>
        <v>6.1853622085234546E-2</v>
      </c>
      <c r="J875">
        <f>Mapping!AA$2*Valeurs!J875/(SUMPRODUCT(Mapping!$S$2:$AL$2,Valeurs!$B875:$U875))</f>
        <v>5.162643634987963E-3</v>
      </c>
      <c r="K875">
        <f>Mapping!AB$2*Valeurs!K875/(SUMPRODUCT(Mapping!$S$2:$AL$2,Valeurs!$B875:$U875))</f>
        <v>3.8577258646511306E-2</v>
      </c>
      <c r="L875">
        <f>Mapping!AC$2*Valeurs!L875/(SUMPRODUCT(Mapping!$S$2:$AL$2,Valeurs!$B875:$U875))</f>
        <v>0.1392213740271622</v>
      </c>
      <c r="M875">
        <f>Mapping!AD$2*Valeurs!M875/(SUMPRODUCT(Mapping!$S$2:$AL$2,Valeurs!$B875:$U875))</f>
        <v>5.489562235999456E-2</v>
      </c>
      <c r="N875">
        <f>Mapping!AE$2*Valeurs!N875/(SUMPRODUCT(Mapping!$S$2:$AL$2,Valeurs!$B875:$U875))</f>
        <v>5.4579020883046843E-2</v>
      </c>
      <c r="O875">
        <f>Mapping!AF$2*Valeurs!O875/(SUMPRODUCT(Mapping!$S$2:$AL$2,Valeurs!$B875:$U875))</f>
        <v>2.2437416839139145E-2</v>
      </c>
      <c r="P875">
        <f>Mapping!AG$2*Valeurs!P875/(SUMPRODUCT(Mapping!$S$2:$AL$2,Valeurs!$B875:$U875))</f>
        <v>9.665575924042677E-2</v>
      </c>
      <c r="Q875">
        <f>Mapping!AH$2*Valeurs!Q875/(SUMPRODUCT(Mapping!$S$2:$AL$2,Valeurs!$B875:$U875))</f>
        <v>3.339195937856624E-2</v>
      </c>
      <c r="R875">
        <f>Mapping!AI$2*Valeurs!R875/(SUMPRODUCT(Mapping!$S$2:$AL$2,Valeurs!$B875:$U875))</f>
        <v>6.9087962278707671E-2</v>
      </c>
      <c r="S875">
        <f>Mapping!AJ$2*Valeurs!S875/(SUMPRODUCT(Mapping!$S$2:$AL$2,Valeurs!$B875:$U875))</f>
        <v>3.1338290614102454E-2</v>
      </c>
      <c r="T875">
        <f>Mapping!AK$2*Valeurs!T875/(SUMPRODUCT(Mapping!$S$2:$AL$2,Valeurs!$B875:$U875))</f>
        <v>3.6049311947329944E-2</v>
      </c>
      <c r="U875">
        <f>Mapping!AL$2*Valeurs!U875/(SUMPRODUCT(Mapping!$S$2:$AL$2,Valeurs!$B875:$U875))</f>
        <v>5.0820074132242633E-2</v>
      </c>
      <c r="V875">
        <f>SUMPRODUCT(B875:U875,Rendements!B875:U875)</f>
        <v>-1.4980088138331984E-3</v>
      </c>
      <c r="W875">
        <f t="shared" si="13"/>
        <v>1.4217950728876383</v>
      </c>
    </row>
    <row r="876" spans="1:23" x14ac:dyDescent="0.25">
      <c r="A876" s="1" t="s">
        <v>895</v>
      </c>
      <c r="B876">
        <f>Mapping!S$2*Valeurs!B876/(SUMPRODUCT(Mapping!$S$2:$AL$2,Valeurs!$B876:$U876))</f>
        <v>4.8470783567556783E-2</v>
      </c>
      <c r="C876">
        <f>Mapping!T$2*Valeurs!C876/(SUMPRODUCT(Mapping!$S$2:$AL$2,Valeurs!$B876:$U876))</f>
        <v>3.9653054419290519E-2</v>
      </c>
      <c r="D876">
        <f>Mapping!U$2*Valeurs!D876/(SUMPRODUCT(Mapping!$S$2:$AL$2,Valeurs!$B876:$U876))</f>
        <v>2.4140096598065333E-2</v>
      </c>
      <c r="E876">
        <f>Mapping!V$2*Valeurs!E876/(SUMPRODUCT(Mapping!$S$2:$AL$2,Valeurs!$B876:$U876))</f>
        <v>3.5718577818386332E-2</v>
      </c>
      <c r="F876">
        <f>Mapping!W$2*Valeurs!F876/(SUMPRODUCT(Mapping!$S$2:$AL$2,Valeurs!$B876:$U876))</f>
        <v>4.4907385199018393E-2</v>
      </c>
      <c r="G876">
        <f>Mapping!X$2*Valeurs!G876/(SUMPRODUCT(Mapping!$S$2:$AL$2,Valeurs!$B876:$U876))</f>
        <v>5.3305752647324359E-2</v>
      </c>
      <c r="H876">
        <f>Mapping!Y$2*Valeurs!H876/(SUMPRODUCT(Mapping!$S$2:$AL$2,Valeurs!$B876:$U876))</f>
        <v>5.9967338341866648E-2</v>
      </c>
      <c r="I876">
        <f>Mapping!Z$2*Valeurs!I876/(SUMPRODUCT(Mapping!$S$2:$AL$2,Valeurs!$B876:$U876))</f>
        <v>6.2424563575179531E-2</v>
      </c>
      <c r="J876">
        <f>Mapping!AA$2*Valeurs!J876/(SUMPRODUCT(Mapping!$S$2:$AL$2,Valeurs!$B876:$U876))</f>
        <v>5.1719228266429848E-3</v>
      </c>
      <c r="K876">
        <f>Mapping!AB$2*Valeurs!K876/(SUMPRODUCT(Mapping!$S$2:$AL$2,Valeurs!$B876:$U876))</f>
        <v>3.8101087718810323E-2</v>
      </c>
      <c r="L876">
        <f>Mapping!AC$2*Valeurs!L876/(SUMPRODUCT(Mapping!$S$2:$AL$2,Valeurs!$B876:$U876))</f>
        <v>0.14003361445841372</v>
      </c>
      <c r="M876">
        <f>Mapping!AD$2*Valeurs!M876/(SUMPRODUCT(Mapping!$S$2:$AL$2,Valeurs!$B876:$U876))</f>
        <v>5.4558157254035296E-2</v>
      </c>
      <c r="N876">
        <f>Mapping!AE$2*Valeurs!N876/(SUMPRODUCT(Mapping!$S$2:$AL$2,Valeurs!$B876:$U876))</f>
        <v>5.3597966014528292E-2</v>
      </c>
      <c r="O876">
        <f>Mapping!AF$2*Valeurs!O876/(SUMPRODUCT(Mapping!$S$2:$AL$2,Valeurs!$B876:$U876))</f>
        <v>2.2168666570693836E-2</v>
      </c>
      <c r="P876">
        <f>Mapping!AG$2*Valeurs!P876/(SUMPRODUCT(Mapping!$S$2:$AL$2,Valeurs!$B876:$U876))</f>
        <v>9.7853534219752805E-2</v>
      </c>
      <c r="Q876">
        <f>Mapping!AH$2*Valeurs!Q876/(SUMPRODUCT(Mapping!$S$2:$AL$2,Valeurs!$B876:$U876))</f>
        <v>3.3329442440014997E-2</v>
      </c>
      <c r="R876">
        <f>Mapping!AI$2*Valeurs!R876/(SUMPRODUCT(Mapping!$S$2:$AL$2,Valeurs!$B876:$U876))</f>
        <v>6.9354648606796188E-2</v>
      </c>
      <c r="S876">
        <f>Mapping!AJ$2*Valeurs!S876/(SUMPRODUCT(Mapping!$S$2:$AL$2,Valeurs!$B876:$U876))</f>
        <v>3.1036503679461289E-2</v>
      </c>
      <c r="T876">
        <f>Mapping!AK$2*Valeurs!T876/(SUMPRODUCT(Mapping!$S$2:$AL$2,Valeurs!$B876:$U876))</f>
        <v>3.5829742935837315E-2</v>
      </c>
      <c r="U876">
        <f>Mapping!AL$2*Valeurs!U876/(SUMPRODUCT(Mapping!$S$2:$AL$2,Valeurs!$B876:$U876))</f>
        <v>5.037716110832488E-2</v>
      </c>
      <c r="V876">
        <f>SUMPRODUCT(B876:U876,Rendements!B876:U876)</f>
        <v>-1.7190343054042938E-3</v>
      </c>
      <c r="W876">
        <f t="shared" si="13"/>
        <v>1.4193509583820896</v>
      </c>
    </row>
    <row r="877" spans="1:23" x14ac:dyDescent="0.25">
      <c r="A877" s="1" t="s">
        <v>896</v>
      </c>
      <c r="B877">
        <f>Mapping!S$2*Valeurs!B877/(SUMPRODUCT(Mapping!$S$2:$AL$2,Valeurs!$B877:$U877))</f>
        <v>4.7571910474117754E-2</v>
      </c>
      <c r="C877">
        <f>Mapping!T$2*Valeurs!C877/(SUMPRODUCT(Mapping!$S$2:$AL$2,Valeurs!$B877:$U877))</f>
        <v>4.0147345947597522E-2</v>
      </c>
      <c r="D877">
        <f>Mapping!U$2*Valeurs!D877/(SUMPRODUCT(Mapping!$S$2:$AL$2,Valeurs!$B877:$U877))</f>
        <v>2.3948922346977399E-2</v>
      </c>
      <c r="E877">
        <f>Mapping!V$2*Valeurs!E877/(SUMPRODUCT(Mapping!$S$2:$AL$2,Valeurs!$B877:$U877))</f>
        <v>3.524329097048081E-2</v>
      </c>
      <c r="F877">
        <f>Mapping!W$2*Valeurs!F877/(SUMPRODUCT(Mapping!$S$2:$AL$2,Valeurs!$B877:$U877))</f>
        <v>4.4847376083948128E-2</v>
      </c>
      <c r="G877">
        <f>Mapping!X$2*Valeurs!G877/(SUMPRODUCT(Mapping!$S$2:$AL$2,Valeurs!$B877:$U877))</f>
        <v>5.2775281226368972E-2</v>
      </c>
      <c r="H877">
        <f>Mapping!Y$2*Valeurs!H877/(SUMPRODUCT(Mapping!$S$2:$AL$2,Valeurs!$B877:$U877))</f>
        <v>6.0056962631593665E-2</v>
      </c>
      <c r="I877">
        <f>Mapping!Z$2*Valeurs!I877/(SUMPRODUCT(Mapping!$S$2:$AL$2,Valeurs!$B877:$U877))</f>
        <v>6.2149860342192186E-2</v>
      </c>
      <c r="J877">
        <f>Mapping!AA$2*Valeurs!J877/(SUMPRODUCT(Mapping!$S$2:$AL$2,Valeurs!$B877:$U877))</f>
        <v>5.2696323747838366E-3</v>
      </c>
      <c r="K877">
        <f>Mapping!AB$2*Valeurs!K877/(SUMPRODUCT(Mapping!$S$2:$AL$2,Valeurs!$B877:$U877))</f>
        <v>3.8505628192342004E-2</v>
      </c>
      <c r="L877">
        <f>Mapping!AC$2*Valeurs!L877/(SUMPRODUCT(Mapping!$S$2:$AL$2,Valeurs!$B877:$U877))</f>
        <v>0.13919780467495088</v>
      </c>
      <c r="M877">
        <f>Mapping!AD$2*Valeurs!M877/(SUMPRODUCT(Mapping!$S$2:$AL$2,Valeurs!$B877:$U877))</f>
        <v>5.4243152684575344E-2</v>
      </c>
      <c r="N877">
        <f>Mapping!AE$2*Valeurs!N877/(SUMPRODUCT(Mapping!$S$2:$AL$2,Valeurs!$B877:$U877))</f>
        <v>5.4344012651904312E-2</v>
      </c>
      <c r="O877">
        <f>Mapping!AF$2*Valeurs!O877/(SUMPRODUCT(Mapping!$S$2:$AL$2,Valeurs!$B877:$U877))</f>
        <v>2.243504394126733E-2</v>
      </c>
      <c r="P877">
        <f>Mapping!AG$2*Valeurs!P877/(SUMPRODUCT(Mapping!$S$2:$AL$2,Valeurs!$B877:$U877))</f>
        <v>0.10125047181238563</v>
      </c>
      <c r="Q877">
        <f>Mapping!AH$2*Valeurs!Q877/(SUMPRODUCT(Mapping!$S$2:$AL$2,Valeurs!$B877:$U877))</f>
        <v>3.3418825261424159E-2</v>
      </c>
      <c r="R877">
        <f>Mapping!AI$2*Valeurs!R877/(SUMPRODUCT(Mapping!$S$2:$AL$2,Valeurs!$B877:$U877))</f>
        <v>6.856021870825646E-2</v>
      </c>
      <c r="S877">
        <f>Mapping!AJ$2*Valeurs!S877/(SUMPRODUCT(Mapping!$S$2:$AL$2,Valeurs!$B877:$U877))</f>
        <v>3.0417315382987642E-2</v>
      </c>
      <c r="T877">
        <f>Mapping!AK$2*Valeurs!T877/(SUMPRODUCT(Mapping!$S$2:$AL$2,Valeurs!$B877:$U877))</f>
        <v>3.6170099280360191E-2</v>
      </c>
      <c r="U877">
        <f>Mapping!AL$2*Valeurs!U877/(SUMPRODUCT(Mapping!$S$2:$AL$2,Valeurs!$B877:$U877))</f>
        <v>4.9446845011485843E-2</v>
      </c>
      <c r="V877">
        <f>SUMPRODUCT(B877:U877,Rendements!B877:U877)</f>
        <v>4.8836270471831122E-3</v>
      </c>
      <c r="W877">
        <f t="shared" si="13"/>
        <v>1.4262825391118896</v>
      </c>
    </row>
    <row r="878" spans="1:23" x14ac:dyDescent="0.25">
      <c r="A878" s="1" t="s">
        <v>897</v>
      </c>
      <c r="B878">
        <f>Mapping!S$2*Valeurs!B878/(SUMPRODUCT(Mapping!$S$2:$AL$2,Valeurs!$B878:$U878))</f>
        <v>4.7571910474117754E-2</v>
      </c>
      <c r="C878">
        <f>Mapping!T$2*Valeurs!C878/(SUMPRODUCT(Mapping!$S$2:$AL$2,Valeurs!$B878:$U878))</f>
        <v>4.0147345947597522E-2</v>
      </c>
      <c r="D878">
        <f>Mapping!U$2*Valeurs!D878/(SUMPRODUCT(Mapping!$S$2:$AL$2,Valeurs!$B878:$U878))</f>
        <v>2.3948922346977399E-2</v>
      </c>
      <c r="E878">
        <f>Mapping!V$2*Valeurs!E878/(SUMPRODUCT(Mapping!$S$2:$AL$2,Valeurs!$B878:$U878))</f>
        <v>3.524329097048081E-2</v>
      </c>
      <c r="F878">
        <f>Mapping!W$2*Valeurs!F878/(SUMPRODUCT(Mapping!$S$2:$AL$2,Valeurs!$B878:$U878))</f>
        <v>4.4847376083948128E-2</v>
      </c>
      <c r="G878">
        <f>Mapping!X$2*Valeurs!G878/(SUMPRODUCT(Mapping!$S$2:$AL$2,Valeurs!$B878:$U878))</f>
        <v>5.2775281226368972E-2</v>
      </c>
      <c r="H878">
        <f>Mapping!Y$2*Valeurs!H878/(SUMPRODUCT(Mapping!$S$2:$AL$2,Valeurs!$B878:$U878))</f>
        <v>6.0056962631593665E-2</v>
      </c>
      <c r="I878">
        <f>Mapping!Z$2*Valeurs!I878/(SUMPRODUCT(Mapping!$S$2:$AL$2,Valeurs!$B878:$U878))</f>
        <v>6.2149860342192186E-2</v>
      </c>
      <c r="J878">
        <f>Mapping!AA$2*Valeurs!J878/(SUMPRODUCT(Mapping!$S$2:$AL$2,Valeurs!$B878:$U878))</f>
        <v>5.2696323747838366E-3</v>
      </c>
      <c r="K878">
        <f>Mapping!AB$2*Valeurs!K878/(SUMPRODUCT(Mapping!$S$2:$AL$2,Valeurs!$B878:$U878))</f>
        <v>3.8505628192342004E-2</v>
      </c>
      <c r="L878">
        <f>Mapping!AC$2*Valeurs!L878/(SUMPRODUCT(Mapping!$S$2:$AL$2,Valeurs!$B878:$U878))</f>
        <v>0.13919780467495088</v>
      </c>
      <c r="M878">
        <f>Mapping!AD$2*Valeurs!M878/(SUMPRODUCT(Mapping!$S$2:$AL$2,Valeurs!$B878:$U878))</f>
        <v>5.4243152684575344E-2</v>
      </c>
      <c r="N878">
        <f>Mapping!AE$2*Valeurs!N878/(SUMPRODUCT(Mapping!$S$2:$AL$2,Valeurs!$B878:$U878))</f>
        <v>5.4344012651904312E-2</v>
      </c>
      <c r="O878">
        <f>Mapping!AF$2*Valeurs!O878/(SUMPRODUCT(Mapping!$S$2:$AL$2,Valeurs!$B878:$U878))</f>
        <v>2.243504394126733E-2</v>
      </c>
      <c r="P878">
        <f>Mapping!AG$2*Valeurs!P878/(SUMPRODUCT(Mapping!$S$2:$AL$2,Valeurs!$B878:$U878))</f>
        <v>0.10125047181238563</v>
      </c>
      <c r="Q878">
        <f>Mapping!AH$2*Valeurs!Q878/(SUMPRODUCT(Mapping!$S$2:$AL$2,Valeurs!$B878:$U878))</f>
        <v>3.3418825261424159E-2</v>
      </c>
      <c r="R878">
        <f>Mapping!AI$2*Valeurs!R878/(SUMPRODUCT(Mapping!$S$2:$AL$2,Valeurs!$B878:$U878))</f>
        <v>6.856021870825646E-2</v>
      </c>
      <c r="S878">
        <f>Mapping!AJ$2*Valeurs!S878/(SUMPRODUCT(Mapping!$S$2:$AL$2,Valeurs!$B878:$U878))</f>
        <v>3.0417315382987642E-2</v>
      </c>
      <c r="T878">
        <f>Mapping!AK$2*Valeurs!T878/(SUMPRODUCT(Mapping!$S$2:$AL$2,Valeurs!$B878:$U878))</f>
        <v>3.6170099280360191E-2</v>
      </c>
      <c r="U878">
        <f>Mapping!AL$2*Valeurs!U878/(SUMPRODUCT(Mapping!$S$2:$AL$2,Valeurs!$B878:$U878))</f>
        <v>4.9446845011485843E-2</v>
      </c>
      <c r="V878">
        <f>SUMPRODUCT(B878:U878,Rendements!B878:U878)</f>
        <v>0</v>
      </c>
      <c r="W878">
        <f t="shared" si="13"/>
        <v>1.4262825391118896</v>
      </c>
    </row>
    <row r="879" spans="1:23" x14ac:dyDescent="0.25">
      <c r="A879" s="1" t="s">
        <v>898</v>
      </c>
      <c r="B879">
        <f>Mapping!S$2*Valeurs!B879/(SUMPRODUCT(Mapping!$S$2:$AL$2,Valeurs!$B879:$U879))</f>
        <v>4.7740921566243107E-2</v>
      </c>
      <c r="C879">
        <f>Mapping!T$2*Valeurs!C879/(SUMPRODUCT(Mapping!$S$2:$AL$2,Valeurs!$B879:$U879))</f>
        <v>3.985911924036592E-2</v>
      </c>
      <c r="D879">
        <f>Mapping!U$2*Valeurs!D879/(SUMPRODUCT(Mapping!$S$2:$AL$2,Valeurs!$B879:$U879))</f>
        <v>2.4031578801195771E-2</v>
      </c>
      <c r="E879">
        <f>Mapping!V$2*Valeurs!E879/(SUMPRODUCT(Mapping!$S$2:$AL$2,Valeurs!$B879:$U879))</f>
        <v>3.5336258264876963E-2</v>
      </c>
      <c r="F879">
        <f>Mapping!W$2*Valeurs!F879/(SUMPRODUCT(Mapping!$S$2:$AL$2,Valeurs!$B879:$U879))</f>
        <v>4.4924170376833522E-2</v>
      </c>
      <c r="G879">
        <f>Mapping!X$2*Valeurs!G879/(SUMPRODUCT(Mapping!$S$2:$AL$2,Valeurs!$B879:$U879))</f>
        <v>5.2516701121079853E-2</v>
      </c>
      <c r="H879">
        <f>Mapping!Y$2*Valeurs!H879/(SUMPRODUCT(Mapping!$S$2:$AL$2,Valeurs!$B879:$U879))</f>
        <v>5.9592613083969556E-2</v>
      </c>
      <c r="I879">
        <f>Mapping!Z$2*Valeurs!I879/(SUMPRODUCT(Mapping!$S$2:$AL$2,Valeurs!$B879:$U879))</f>
        <v>6.1530698947954758E-2</v>
      </c>
      <c r="J879">
        <f>Mapping!AA$2*Valeurs!J879/(SUMPRODUCT(Mapping!$S$2:$AL$2,Valeurs!$B879:$U879))</f>
        <v>5.1914325518821495E-3</v>
      </c>
      <c r="K879">
        <f>Mapping!AB$2*Valeurs!K879/(SUMPRODUCT(Mapping!$S$2:$AL$2,Valeurs!$B879:$U879))</f>
        <v>3.8305131644860144E-2</v>
      </c>
      <c r="L879">
        <f>Mapping!AC$2*Valeurs!L879/(SUMPRODUCT(Mapping!$S$2:$AL$2,Valeurs!$B879:$U879))</f>
        <v>0.1381618370340027</v>
      </c>
      <c r="M879">
        <f>Mapping!AD$2*Valeurs!M879/(SUMPRODUCT(Mapping!$S$2:$AL$2,Valeurs!$B879:$U879))</f>
        <v>5.3588201925566854E-2</v>
      </c>
      <c r="N879">
        <f>Mapping!AE$2*Valeurs!N879/(SUMPRODUCT(Mapping!$S$2:$AL$2,Valeurs!$B879:$U879))</f>
        <v>5.4591812166474726E-2</v>
      </c>
      <c r="O879">
        <f>Mapping!AF$2*Valeurs!O879/(SUMPRODUCT(Mapping!$S$2:$AL$2,Valeurs!$B879:$U879))</f>
        <v>2.2308522531523517E-2</v>
      </c>
      <c r="P879">
        <f>Mapping!AG$2*Valeurs!P879/(SUMPRODUCT(Mapping!$S$2:$AL$2,Valeurs!$B879:$U879))</f>
        <v>0.10495101353621721</v>
      </c>
      <c r="Q879">
        <f>Mapping!AH$2*Valeurs!Q879/(SUMPRODUCT(Mapping!$S$2:$AL$2,Valeurs!$B879:$U879))</f>
        <v>3.2774327001881279E-2</v>
      </c>
      <c r="R879">
        <f>Mapping!AI$2*Valeurs!R879/(SUMPRODUCT(Mapping!$S$2:$AL$2,Valeurs!$B879:$U879))</f>
        <v>6.9297250666616503E-2</v>
      </c>
      <c r="S879">
        <f>Mapping!AJ$2*Valeurs!S879/(SUMPRODUCT(Mapping!$S$2:$AL$2,Valeurs!$B879:$U879))</f>
        <v>3.0167429092510842E-2</v>
      </c>
      <c r="T879">
        <f>Mapping!AK$2*Valeurs!T879/(SUMPRODUCT(Mapping!$S$2:$AL$2,Valeurs!$B879:$U879))</f>
        <v>3.5424307613592283E-2</v>
      </c>
      <c r="U879">
        <f>Mapping!AL$2*Valeurs!U879/(SUMPRODUCT(Mapping!$S$2:$AL$2,Valeurs!$B879:$U879))</f>
        <v>4.9706672832352201E-2</v>
      </c>
      <c r="V879">
        <f>SUMPRODUCT(B879:U879,Rendements!B879:U879)</f>
        <v>1.2432888600741463E-2</v>
      </c>
      <c r="W879">
        <f t="shared" si="13"/>
        <v>1.4440153510338505</v>
      </c>
    </row>
    <row r="880" spans="1:23" x14ac:dyDescent="0.25">
      <c r="A880" s="1" t="s">
        <v>899</v>
      </c>
      <c r="B880">
        <f>Mapping!S$2*Valeurs!B880/(SUMPRODUCT(Mapping!$S$2:$AL$2,Valeurs!$B880:$U880))</f>
        <v>4.6109683760869775E-2</v>
      </c>
      <c r="C880">
        <f>Mapping!T$2*Valeurs!C880/(SUMPRODUCT(Mapping!$S$2:$AL$2,Valeurs!$B880:$U880))</f>
        <v>3.8784230355080357E-2</v>
      </c>
      <c r="D880">
        <f>Mapping!U$2*Valeurs!D880/(SUMPRODUCT(Mapping!$S$2:$AL$2,Valeurs!$B880:$U880))</f>
        <v>2.3733620085956256E-2</v>
      </c>
      <c r="E880">
        <f>Mapping!V$2*Valeurs!E880/(SUMPRODUCT(Mapping!$S$2:$AL$2,Valeurs!$B880:$U880))</f>
        <v>3.51145717392655E-2</v>
      </c>
      <c r="F880">
        <f>Mapping!W$2*Valeurs!F880/(SUMPRODUCT(Mapping!$S$2:$AL$2,Valeurs!$B880:$U880))</f>
        <v>4.5498768786776077E-2</v>
      </c>
      <c r="G880">
        <f>Mapping!X$2*Valeurs!G880/(SUMPRODUCT(Mapping!$S$2:$AL$2,Valeurs!$B880:$U880))</f>
        <v>5.2238615678341406E-2</v>
      </c>
      <c r="H880">
        <f>Mapping!Y$2*Valeurs!H880/(SUMPRODUCT(Mapping!$S$2:$AL$2,Valeurs!$B880:$U880))</f>
        <v>5.9288108091347325E-2</v>
      </c>
      <c r="I880">
        <f>Mapping!Z$2*Valeurs!I880/(SUMPRODUCT(Mapping!$S$2:$AL$2,Valeurs!$B880:$U880))</f>
        <v>6.1238913024219827E-2</v>
      </c>
      <c r="J880">
        <f>Mapping!AA$2*Valeurs!J880/(SUMPRODUCT(Mapping!$S$2:$AL$2,Valeurs!$B880:$U880))</f>
        <v>5.2711772843977841E-3</v>
      </c>
      <c r="K880">
        <f>Mapping!AB$2*Valeurs!K880/(SUMPRODUCT(Mapping!$S$2:$AL$2,Valeurs!$B880:$U880))</f>
        <v>3.8298604505397967E-2</v>
      </c>
      <c r="L880">
        <f>Mapping!AC$2*Valeurs!L880/(SUMPRODUCT(Mapping!$S$2:$AL$2,Valeurs!$B880:$U880))</f>
        <v>0.13910047080155707</v>
      </c>
      <c r="M880">
        <f>Mapping!AD$2*Valeurs!M880/(SUMPRODUCT(Mapping!$S$2:$AL$2,Valeurs!$B880:$U880))</f>
        <v>5.4152376924435038E-2</v>
      </c>
      <c r="N880">
        <f>Mapping!AE$2*Valeurs!N880/(SUMPRODUCT(Mapping!$S$2:$AL$2,Valeurs!$B880:$U880))</f>
        <v>5.4063168202562926E-2</v>
      </c>
      <c r="O880">
        <f>Mapping!AF$2*Valeurs!O880/(SUMPRODUCT(Mapping!$S$2:$AL$2,Valeurs!$B880:$U880))</f>
        <v>2.1987711208581864E-2</v>
      </c>
      <c r="P880">
        <f>Mapping!AG$2*Valeurs!P880/(SUMPRODUCT(Mapping!$S$2:$AL$2,Valeurs!$B880:$U880))</f>
        <v>0.10579038590550488</v>
      </c>
      <c r="Q880">
        <f>Mapping!AH$2*Valeurs!Q880/(SUMPRODUCT(Mapping!$S$2:$AL$2,Valeurs!$B880:$U880))</f>
        <v>3.3052194885607795E-2</v>
      </c>
      <c r="R880">
        <f>Mapping!AI$2*Valeurs!R880/(SUMPRODUCT(Mapping!$S$2:$AL$2,Valeurs!$B880:$U880))</f>
        <v>7.0403215058159302E-2</v>
      </c>
      <c r="S880">
        <f>Mapping!AJ$2*Valeurs!S880/(SUMPRODUCT(Mapping!$S$2:$AL$2,Valeurs!$B880:$U880))</f>
        <v>2.9957921138459888E-2</v>
      </c>
      <c r="T880">
        <f>Mapping!AK$2*Valeurs!T880/(SUMPRODUCT(Mapping!$S$2:$AL$2,Valeurs!$B880:$U880))</f>
        <v>3.5712084012885038E-2</v>
      </c>
      <c r="U880">
        <f>Mapping!AL$2*Valeurs!U880/(SUMPRODUCT(Mapping!$S$2:$AL$2,Valeurs!$B880:$U880))</f>
        <v>5.0204178550594017E-2</v>
      </c>
      <c r="V880">
        <f>SUMPRODUCT(B880:U880,Rendements!B880:U880)</f>
        <v>-4.6018051484337935E-3</v>
      </c>
      <c r="W880">
        <f t="shared" si="13"/>
        <v>1.4373702737570455</v>
      </c>
    </row>
    <row r="881" spans="1:23" x14ac:dyDescent="0.25">
      <c r="A881" s="1" t="s">
        <v>900</v>
      </c>
      <c r="B881">
        <f>Mapping!S$2*Valeurs!B881/(SUMPRODUCT(Mapping!$S$2:$AL$2,Valeurs!$B881:$U881))</f>
        <v>4.5989281191947833E-2</v>
      </c>
      <c r="C881">
        <f>Mapping!T$2*Valeurs!C881/(SUMPRODUCT(Mapping!$S$2:$AL$2,Valeurs!$B881:$U881))</f>
        <v>3.792812639414584E-2</v>
      </c>
      <c r="D881">
        <f>Mapping!U$2*Valeurs!D881/(SUMPRODUCT(Mapping!$S$2:$AL$2,Valeurs!$B881:$U881))</f>
        <v>2.3461994611996842E-2</v>
      </c>
      <c r="E881">
        <f>Mapping!V$2*Valeurs!E881/(SUMPRODUCT(Mapping!$S$2:$AL$2,Valeurs!$B881:$U881))</f>
        <v>3.4720859299637079E-2</v>
      </c>
      <c r="F881">
        <f>Mapping!W$2*Valeurs!F881/(SUMPRODUCT(Mapping!$S$2:$AL$2,Valeurs!$B881:$U881))</f>
        <v>4.5346931574595475E-2</v>
      </c>
      <c r="G881">
        <f>Mapping!X$2*Valeurs!G881/(SUMPRODUCT(Mapping!$S$2:$AL$2,Valeurs!$B881:$U881))</f>
        <v>5.8589995879308694E-2</v>
      </c>
      <c r="H881">
        <f>Mapping!Y$2*Valeurs!H881/(SUMPRODUCT(Mapping!$S$2:$AL$2,Valeurs!$B881:$U881))</f>
        <v>5.9047062454665289E-2</v>
      </c>
      <c r="I881">
        <f>Mapping!Z$2*Valeurs!I881/(SUMPRODUCT(Mapping!$S$2:$AL$2,Valeurs!$B881:$U881))</f>
        <v>6.1559629738084244E-2</v>
      </c>
      <c r="J881">
        <f>Mapping!AA$2*Valeurs!J881/(SUMPRODUCT(Mapping!$S$2:$AL$2,Valeurs!$B881:$U881))</f>
        <v>5.1572243800573434E-3</v>
      </c>
      <c r="K881">
        <f>Mapping!AB$2*Valeurs!K881/(SUMPRODUCT(Mapping!$S$2:$AL$2,Valeurs!$B881:$U881))</f>
        <v>3.7358417133033443E-2</v>
      </c>
      <c r="L881">
        <f>Mapping!AC$2*Valeurs!L881/(SUMPRODUCT(Mapping!$S$2:$AL$2,Valeurs!$B881:$U881))</f>
        <v>0.13945382459622277</v>
      </c>
      <c r="M881">
        <f>Mapping!AD$2*Valeurs!M881/(SUMPRODUCT(Mapping!$S$2:$AL$2,Valeurs!$B881:$U881))</f>
        <v>5.3698816853904673E-2</v>
      </c>
      <c r="N881">
        <f>Mapping!AE$2*Valeurs!N881/(SUMPRODUCT(Mapping!$S$2:$AL$2,Valeurs!$B881:$U881))</f>
        <v>5.3527815316978505E-2</v>
      </c>
      <c r="O881">
        <f>Mapping!AF$2*Valeurs!O881/(SUMPRODUCT(Mapping!$S$2:$AL$2,Valeurs!$B881:$U881))</f>
        <v>2.1776751018419839E-2</v>
      </c>
      <c r="P881">
        <f>Mapping!AG$2*Valeurs!P881/(SUMPRODUCT(Mapping!$S$2:$AL$2,Valeurs!$B881:$U881))</f>
        <v>0.10566741668419147</v>
      </c>
      <c r="Q881">
        <f>Mapping!AH$2*Valeurs!Q881/(SUMPRODUCT(Mapping!$S$2:$AL$2,Valeurs!$B881:$U881))</f>
        <v>3.2820797338488424E-2</v>
      </c>
      <c r="R881">
        <f>Mapping!AI$2*Valeurs!R881/(SUMPRODUCT(Mapping!$S$2:$AL$2,Valeurs!$B881:$U881))</f>
        <v>6.9144372203148077E-2</v>
      </c>
      <c r="S881">
        <f>Mapping!AJ$2*Valeurs!S881/(SUMPRODUCT(Mapping!$S$2:$AL$2,Valeurs!$B881:$U881))</f>
        <v>2.9289542286076831E-2</v>
      </c>
      <c r="T881">
        <f>Mapping!AK$2*Valeurs!T881/(SUMPRODUCT(Mapping!$S$2:$AL$2,Valeurs!$B881:$U881))</f>
        <v>3.5142444646826559E-2</v>
      </c>
      <c r="U881">
        <f>Mapping!AL$2*Valeurs!U881/(SUMPRODUCT(Mapping!$S$2:$AL$2,Valeurs!$B881:$U881))</f>
        <v>5.031869639827094E-2</v>
      </c>
      <c r="V881">
        <f>SUMPRODUCT(B881:U881,Rendements!B881:U881)</f>
        <v>1.163692484243602E-2</v>
      </c>
      <c r="W881">
        <f t="shared" si="13"/>
        <v>1.4540968436035078</v>
      </c>
    </row>
    <row r="882" spans="1:23" x14ac:dyDescent="0.25">
      <c r="A882" s="1" t="s">
        <v>901</v>
      </c>
      <c r="B882">
        <f>Mapping!S$2*Valeurs!B882/(SUMPRODUCT(Mapping!$S$2:$AL$2,Valeurs!$B882:$U882))</f>
        <v>4.7677009947634852E-2</v>
      </c>
      <c r="C882">
        <f>Mapping!T$2*Valeurs!C882/(SUMPRODUCT(Mapping!$S$2:$AL$2,Valeurs!$B882:$U882))</f>
        <v>3.7654049988713564E-2</v>
      </c>
      <c r="D882">
        <f>Mapping!U$2*Valeurs!D882/(SUMPRODUCT(Mapping!$S$2:$AL$2,Valeurs!$B882:$U882))</f>
        <v>2.3248905965338729E-2</v>
      </c>
      <c r="E882">
        <f>Mapping!V$2*Valeurs!E882/(SUMPRODUCT(Mapping!$S$2:$AL$2,Valeurs!$B882:$U882))</f>
        <v>3.4563853292268104E-2</v>
      </c>
      <c r="F882">
        <f>Mapping!W$2*Valeurs!F882/(SUMPRODUCT(Mapping!$S$2:$AL$2,Valeurs!$B882:$U882))</f>
        <v>4.5944854600905284E-2</v>
      </c>
      <c r="G882">
        <f>Mapping!X$2*Valeurs!G882/(SUMPRODUCT(Mapping!$S$2:$AL$2,Valeurs!$B882:$U882))</f>
        <v>5.6938872165633349E-2</v>
      </c>
      <c r="H882">
        <f>Mapping!Y$2*Valeurs!H882/(SUMPRODUCT(Mapping!$S$2:$AL$2,Valeurs!$B882:$U882))</f>
        <v>5.8565831588830712E-2</v>
      </c>
      <c r="I882">
        <f>Mapping!Z$2*Valeurs!I882/(SUMPRODUCT(Mapping!$S$2:$AL$2,Valeurs!$B882:$U882))</f>
        <v>6.0808015046184855E-2</v>
      </c>
      <c r="J882">
        <f>Mapping!AA$2*Valeurs!J882/(SUMPRODUCT(Mapping!$S$2:$AL$2,Valeurs!$B882:$U882))</f>
        <v>5.1139737244598991E-3</v>
      </c>
      <c r="K882">
        <f>Mapping!AB$2*Valeurs!K882/(SUMPRODUCT(Mapping!$S$2:$AL$2,Valeurs!$B882:$U882))</f>
        <v>3.6825611504105953E-2</v>
      </c>
      <c r="L882">
        <f>Mapping!AC$2*Valeurs!L882/(SUMPRODUCT(Mapping!$S$2:$AL$2,Valeurs!$B882:$U882))</f>
        <v>0.13945753479784509</v>
      </c>
      <c r="M882">
        <f>Mapping!AD$2*Valeurs!M882/(SUMPRODUCT(Mapping!$S$2:$AL$2,Valeurs!$B882:$U882))</f>
        <v>5.4176754436466835E-2</v>
      </c>
      <c r="N882">
        <f>Mapping!AE$2*Valeurs!N882/(SUMPRODUCT(Mapping!$S$2:$AL$2,Valeurs!$B882:$U882))</f>
        <v>5.3506258640967565E-2</v>
      </c>
      <c r="O882">
        <f>Mapping!AF$2*Valeurs!O882/(SUMPRODUCT(Mapping!$S$2:$AL$2,Valeurs!$B882:$U882))</f>
        <v>2.1728666254052634E-2</v>
      </c>
      <c r="P882">
        <f>Mapping!AG$2*Valeurs!P882/(SUMPRODUCT(Mapping!$S$2:$AL$2,Valeurs!$B882:$U882))</f>
        <v>0.11021864687160557</v>
      </c>
      <c r="Q882">
        <f>Mapping!AH$2*Valeurs!Q882/(SUMPRODUCT(Mapping!$S$2:$AL$2,Valeurs!$B882:$U882))</f>
        <v>3.2641405347825198E-2</v>
      </c>
      <c r="R882">
        <f>Mapping!AI$2*Valeurs!R882/(SUMPRODUCT(Mapping!$S$2:$AL$2,Valeurs!$B882:$U882))</f>
        <v>6.791818752193983E-2</v>
      </c>
      <c r="S882">
        <f>Mapping!AJ$2*Valeurs!S882/(SUMPRODUCT(Mapping!$S$2:$AL$2,Valeurs!$B882:$U882))</f>
        <v>2.9196973527050262E-2</v>
      </c>
      <c r="T882">
        <f>Mapping!AK$2*Valeurs!T882/(SUMPRODUCT(Mapping!$S$2:$AL$2,Valeurs!$B882:$U882))</f>
        <v>3.4185375710407202E-2</v>
      </c>
      <c r="U882">
        <f>Mapping!AL$2*Valeurs!U882/(SUMPRODUCT(Mapping!$S$2:$AL$2,Valeurs!$B882:$U882))</f>
        <v>4.9629219067764394E-2</v>
      </c>
      <c r="V882">
        <f>SUMPRODUCT(B882:U882,Rendements!B882:U882)</f>
        <v>9.5701727912538368E-3</v>
      </c>
      <c r="W882">
        <f t="shared" si="13"/>
        <v>1.4680128016520102</v>
      </c>
    </row>
    <row r="883" spans="1:23" x14ac:dyDescent="0.25">
      <c r="A883" s="1" t="s">
        <v>902</v>
      </c>
      <c r="B883">
        <f>Mapping!S$2*Valeurs!B883/(SUMPRODUCT(Mapping!$S$2:$AL$2,Valeurs!$B883:$U883))</f>
        <v>4.7079168787486955E-2</v>
      </c>
      <c r="C883">
        <f>Mapping!T$2*Valeurs!C883/(SUMPRODUCT(Mapping!$S$2:$AL$2,Valeurs!$B883:$U883))</f>
        <v>3.7728291452641387E-2</v>
      </c>
      <c r="D883">
        <f>Mapping!U$2*Valeurs!D883/(SUMPRODUCT(Mapping!$S$2:$AL$2,Valeurs!$B883:$U883))</f>
        <v>2.3887503626393032E-2</v>
      </c>
      <c r="E883">
        <f>Mapping!V$2*Valeurs!E883/(SUMPRODUCT(Mapping!$S$2:$AL$2,Valeurs!$B883:$U883))</f>
        <v>3.4996465986614461E-2</v>
      </c>
      <c r="F883">
        <f>Mapping!W$2*Valeurs!F883/(SUMPRODUCT(Mapping!$S$2:$AL$2,Valeurs!$B883:$U883))</f>
        <v>4.5396506290980597E-2</v>
      </c>
      <c r="G883">
        <f>Mapping!X$2*Valeurs!G883/(SUMPRODUCT(Mapping!$S$2:$AL$2,Valeurs!$B883:$U883))</f>
        <v>5.6733827343175919E-2</v>
      </c>
      <c r="H883">
        <f>Mapping!Y$2*Valeurs!H883/(SUMPRODUCT(Mapping!$S$2:$AL$2,Valeurs!$B883:$U883))</f>
        <v>5.8580974877450537E-2</v>
      </c>
      <c r="I883">
        <f>Mapping!Z$2*Valeurs!I883/(SUMPRODUCT(Mapping!$S$2:$AL$2,Valeurs!$B883:$U883))</f>
        <v>6.1883193522814475E-2</v>
      </c>
      <c r="J883">
        <f>Mapping!AA$2*Valeurs!J883/(SUMPRODUCT(Mapping!$S$2:$AL$2,Valeurs!$B883:$U883))</f>
        <v>5.1324403653017405E-3</v>
      </c>
      <c r="K883">
        <f>Mapping!AB$2*Valeurs!K883/(SUMPRODUCT(Mapping!$S$2:$AL$2,Valeurs!$B883:$U883))</f>
        <v>3.6836806821602765E-2</v>
      </c>
      <c r="L883">
        <f>Mapping!AC$2*Valeurs!L883/(SUMPRODUCT(Mapping!$S$2:$AL$2,Valeurs!$B883:$U883))</f>
        <v>0.13783837254226594</v>
      </c>
      <c r="M883">
        <f>Mapping!AD$2*Valeurs!M883/(SUMPRODUCT(Mapping!$S$2:$AL$2,Valeurs!$B883:$U883))</f>
        <v>5.3779880896923142E-2</v>
      </c>
      <c r="N883">
        <f>Mapping!AE$2*Valeurs!N883/(SUMPRODUCT(Mapping!$S$2:$AL$2,Valeurs!$B883:$U883))</f>
        <v>5.3511710209266788E-2</v>
      </c>
      <c r="O883">
        <f>Mapping!AF$2*Valeurs!O883/(SUMPRODUCT(Mapping!$S$2:$AL$2,Valeurs!$B883:$U883))</f>
        <v>2.2442018111850263E-2</v>
      </c>
      <c r="P883">
        <f>Mapping!AG$2*Valeurs!P883/(SUMPRODUCT(Mapping!$S$2:$AL$2,Valeurs!$B883:$U883))</f>
        <v>0.11078102605304742</v>
      </c>
      <c r="Q883">
        <f>Mapping!AH$2*Valeurs!Q883/(SUMPRODUCT(Mapping!$S$2:$AL$2,Valeurs!$B883:$U883))</f>
        <v>3.2644731068127007E-2</v>
      </c>
      <c r="R883">
        <f>Mapping!AI$2*Valeurs!R883/(SUMPRODUCT(Mapping!$S$2:$AL$2,Valeurs!$B883:$U883))</f>
        <v>6.8155206074553679E-2</v>
      </c>
      <c r="S883">
        <f>Mapping!AJ$2*Valeurs!S883/(SUMPRODUCT(Mapping!$S$2:$AL$2,Valeurs!$B883:$U883))</f>
        <v>2.9315591665692066E-2</v>
      </c>
      <c r="T883">
        <f>Mapping!AK$2*Valeurs!T883/(SUMPRODUCT(Mapping!$S$2:$AL$2,Valeurs!$B883:$U883))</f>
        <v>3.3971372361771883E-2</v>
      </c>
      <c r="U883">
        <f>Mapping!AL$2*Valeurs!U883/(SUMPRODUCT(Mapping!$S$2:$AL$2,Valeurs!$B883:$U883))</f>
        <v>4.9304911942040043E-2</v>
      </c>
      <c r="V883">
        <f>SUMPRODUCT(B883:U883,Rendements!B883:U883)</f>
        <v>7.8430562233244979E-6</v>
      </c>
      <c r="W883">
        <f t="shared" si="13"/>
        <v>1.4680243153589503</v>
      </c>
    </row>
    <row r="884" spans="1:23" x14ac:dyDescent="0.25">
      <c r="A884" s="1" t="s">
        <v>903</v>
      </c>
      <c r="B884">
        <f>Mapping!S$2*Valeurs!B884/(SUMPRODUCT(Mapping!$S$2:$AL$2,Valeurs!$B884:$U884))</f>
        <v>4.7079168787486955E-2</v>
      </c>
      <c r="C884">
        <f>Mapping!T$2*Valeurs!C884/(SUMPRODUCT(Mapping!$S$2:$AL$2,Valeurs!$B884:$U884))</f>
        <v>3.7728291452641387E-2</v>
      </c>
      <c r="D884">
        <f>Mapping!U$2*Valeurs!D884/(SUMPRODUCT(Mapping!$S$2:$AL$2,Valeurs!$B884:$U884))</f>
        <v>2.3887503626393032E-2</v>
      </c>
      <c r="E884">
        <f>Mapping!V$2*Valeurs!E884/(SUMPRODUCT(Mapping!$S$2:$AL$2,Valeurs!$B884:$U884))</f>
        <v>3.4996465986614461E-2</v>
      </c>
      <c r="F884">
        <f>Mapping!W$2*Valeurs!F884/(SUMPRODUCT(Mapping!$S$2:$AL$2,Valeurs!$B884:$U884))</f>
        <v>4.5396506290980597E-2</v>
      </c>
      <c r="G884">
        <f>Mapping!X$2*Valeurs!G884/(SUMPRODUCT(Mapping!$S$2:$AL$2,Valeurs!$B884:$U884))</f>
        <v>5.6733827343175919E-2</v>
      </c>
      <c r="H884">
        <f>Mapping!Y$2*Valeurs!H884/(SUMPRODUCT(Mapping!$S$2:$AL$2,Valeurs!$B884:$U884))</f>
        <v>5.8580974877450537E-2</v>
      </c>
      <c r="I884">
        <f>Mapping!Z$2*Valeurs!I884/(SUMPRODUCT(Mapping!$S$2:$AL$2,Valeurs!$B884:$U884))</f>
        <v>6.1883193522814475E-2</v>
      </c>
      <c r="J884">
        <f>Mapping!AA$2*Valeurs!J884/(SUMPRODUCT(Mapping!$S$2:$AL$2,Valeurs!$B884:$U884))</f>
        <v>5.1324403653017405E-3</v>
      </c>
      <c r="K884">
        <f>Mapping!AB$2*Valeurs!K884/(SUMPRODUCT(Mapping!$S$2:$AL$2,Valeurs!$B884:$U884))</f>
        <v>3.6836806821602765E-2</v>
      </c>
      <c r="L884">
        <f>Mapping!AC$2*Valeurs!L884/(SUMPRODUCT(Mapping!$S$2:$AL$2,Valeurs!$B884:$U884))</f>
        <v>0.13783837254226594</v>
      </c>
      <c r="M884">
        <f>Mapping!AD$2*Valeurs!M884/(SUMPRODUCT(Mapping!$S$2:$AL$2,Valeurs!$B884:$U884))</f>
        <v>5.3779880896923142E-2</v>
      </c>
      <c r="N884">
        <f>Mapping!AE$2*Valeurs!N884/(SUMPRODUCT(Mapping!$S$2:$AL$2,Valeurs!$B884:$U884))</f>
        <v>5.3511710209266788E-2</v>
      </c>
      <c r="O884">
        <f>Mapping!AF$2*Valeurs!O884/(SUMPRODUCT(Mapping!$S$2:$AL$2,Valeurs!$B884:$U884))</f>
        <v>2.2442018111850263E-2</v>
      </c>
      <c r="P884">
        <f>Mapping!AG$2*Valeurs!P884/(SUMPRODUCT(Mapping!$S$2:$AL$2,Valeurs!$B884:$U884))</f>
        <v>0.11078102605304742</v>
      </c>
      <c r="Q884">
        <f>Mapping!AH$2*Valeurs!Q884/(SUMPRODUCT(Mapping!$S$2:$AL$2,Valeurs!$B884:$U884))</f>
        <v>3.2644731068127007E-2</v>
      </c>
      <c r="R884">
        <f>Mapping!AI$2*Valeurs!R884/(SUMPRODUCT(Mapping!$S$2:$AL$2,Valeurs!$B884:$U884))</f>
        <v>6.8155206074553679E-2</v>
      </c>
      <c r="S884">
        <f>Mapping!AJ$2*Valeurs!S884/(SUMPRODUCT(Mapping!$S$2:$AL$2,Valeurs!$B884:$U884))</f>
        <v>2.9315591665692066E-2</v>
      </c>
      <c r="T884">
        <f>Mapping!AK$2*Valeurs!T884/(SUMPRODUCT(Mapping!$S$2:$AL$2,Valeurs!$B884:$U884))</f>
        <v>3.3971372361771883E-2</v>
      </c>
      <c r="U884">
        <f>Mapping!AL$2*Valeurs!U884/(SUMPRODUCT(Mapping!$S$2:$AL$2,Valeurs!$B884:$U884))</f>
        <v>4.9304911942040043E-2</v>
      </c>
      <c r="V884">
        <f>SUMPRODUCT(B884:U884,Rendements!B884:U884)</f>
        <v>0</v>
      </c>
      <c r="W884">
        <f t="shared" si="13"/>
        <v>1.4680243153589503</v>
      </c>
    </row>
    <row r="885" spans="1:23" x14ac:dyDescent="0.25">
      <c r="A885" s="1" t="s">
        <v>904</v>
      </c>
      <c r="B885">
        <f>Mapping!S$2*Valeurs!B885/(SUMPRODUCT(Mapping!$S$2:$AL$2,Valeurs!$B885:$U885))</f>
        <v>4.7634676590786809E-2</v>
      </c>
      <c r="C885">
        <f>Mapping!T$2*Valeurs!C885/(SUMPRODUCT(Mapping!$S$2:$AL$2,Valeurs!$B885:$U885))</f>
        <v>3.6976894689306171E-2</v>
      </c>
      <c r="D885">
        <f>Mapping!U$2*Valeurs!D885/(SUMPRODUCT(Mapping!$S$2:$AL$2,Valeurs!$B885:$U885))</f>
        <v>2.400735307207694E-2</v>
      </c>
      <c r="E885">
        <f>Mapping!V$2*Valeurs!E885/(SUMPRODUCT(Mapping!$S$2:$AL$2,Valeurs!$B885:$U885))</f>
        <v>3.492427824415844E-2</v>
      </c>
      <c r="F885">
        <f>Mapping!W$2*Valeurs!F885/(SUMPRODUCT(Mapping!$S$2:$AL$2,Valeurs!$B885:$U885))</f>
        <v>4.4942975674495449E-2</v>
      </c>
      <c r="G885">
        <f>Mapping!X$2*Valeurs!G885/(SUMPRODUCT(Mapping!$S$2:$AL$2,Valeurs!$B885:$U885))</f>
        <v>5.5619111500317481E-2</v>
      </c>
      <c r="H885">
        <f>Mapping!Y$2*Valeurs!H885/(SUMPRODUCT(Mapping!$S$2:$AL$2,Valeurs!$B885:$U885))</f>
        <v>5.7918350721272667E-2</v>
      </c>
      <c r="I885">
        <f>Mapping!Z$2*Valeurs!I885/(SUMPRODUCT(Mapping!$S$2:$AL$2,Valeurs!$B885:$U885))</f>
        <v>6.0966411088346807E-2</v>
      </c>
      <c r="J885">
        <f>Mapping!AA$2*Valeurs!J885/(SUMPRODUCT(Mapping!$S$2:$AL$2,Valeurs!$B885:$U885))</f>
        <v>5.0597056723223916E-3</v>
      </c>
      <c r="K885">
        <f>Mapping!AB$2*Valeurs!K885/(SUMPRODUCT(Mapping!$S$2:$AL$2,Valeurs!$B885:$U885))</f>
        <v>3.6465378690651973E-2</v>
      </c>
      <c r="L885">
        <f>Mapping!AC$2*Valeurs!L885/(SUMPRODUCT(Mapping!$S$2:$AL$2,Valeurs!$B885:$U885))</f>
        <v>0.13579002954109037</v>
      </c>
      <c r="M885">
        <f>Mapping!AD$2*Valeurs!M885/(SUMPRODUCT(Mapping!$S$2:$AL$2,Valeurs!$B885:$U885))</f>
        <v>5.3238355473324207E-2</v>
      </c>
      <c r="N885">
        <f>Mapping!AE$2*Valeurs!N885/(SUMPRODUCT(Mapping!$S$2:$AL$2,Valeurs!$B885:$U885))</f>
        <v>5.2602065803550063E-2</v>
      </c>
      <c r="O885">
        <f>Mapping!AF$2*Valeurs!O885/(SUMPRODUCT(Mapping!$S$2:$AL$2,Valeurs!$B885:$U885))</f>
        <v>2.2455117040418901E-2</v>
      </c>
      <c r="P885">
        <f>Mapping!AG$2*Valeurs!P885/(SUMPRODUCT(Mapping!$S$2:$AL$2,Valeurs!$B885:$U885))</f>
        <v>0.11945098978275713</v>
      </c>
      <c r="Q885">
        <f>Mapping!AH$2*Valeurs!Q885/(SUMPRODUCT(Mapping!$S$2:$AL$2,Valeurs!$B885:$U885))</f>
        <v>3.2510447185022898E-2</v>
      </c>
      <c r="R885">
        <f>Mapping!AI$2*Valeurs!R885/(SUMPRODUCT(Mapping!$S$2:$AL$2,Valeurs!$B885:$U885))</f>
        <v>6.7777089520427047E-2</v>
      </c>
      <c r="S885">
        <f>Mapping!AJ$2*Valeurs!S885/(SUMPRODUCT(Mapping!$S$2:$AL$2,Valeurs!$B885:$U885))</f>
        <v>2.9620459687143153E-2</v>
      </c>
      <c r="T885">
        <f>Mapping!AK$2*Valeurs!T885/(SUMPRODUCT(Mapping!$S$2:$AL$2,Valeurs!$B885:$U885))</f>
        <v>3.3380840030065341E-2</v>
      </c>
      <c r="U885">
        <f>Mapping!AL$2*Valeurs!U885/(SUMPRODUCT(Mapping!$S$2:$AL$2,Valeurs!$B885:$U885))</f>
        <v>4.8659469992465967E-2</v>
      </c>
      <c r="V885">
        <f>SUMPRODUCT(B885:U885,Rendements!B885:U885)</f>
        <v>1.592612370098816E-2</v>
      </c>
      <c r="W885">
        <f t="shared" si="13"/>
        <v>1.4914042522014155</v>
      </c>
    </row>
    <row r="886" spans="1:23" x14ac:dyDescent="0.25">
      <c r="A886" s="1" t="s">
        <v>905</v>
      </c>
      <c r="B886">
        <f>Mapping!S$2*Valeurs!B886/(SUMPRODUCT(Mapping!$S$2:$AL$2,Valeurs!$B886:$U886))</f>
        <v>4.7723752905014863E-2</v>
      </c>
      <c r="C886">
        <f>Mapping!T$2*Valeurs!C886/(SUMPRODUCT(Mapping!$S$2:$AL$2,Valeurs!$B886:$U886))</f>
        <v>3.6739300678808338E-2</v>
      </c>
      <c r="D886">
        <f>Mapping!U$2*Valeurs!D886/(SUMPRODUCT(Mapping!$S$2:$AL$2,Valeurs!$B886:$U886))</f>
        <v>2.3891392421318894E-2</v>
      </c>
      <c r="E886">
        <f>Mapping!V$2*Valeurs!E886/(SUMPRODUCT(Mapping!$S$2:$AL$2,Valeurs!$B886:$U886))</f>
        <v>3.5246131064300794E-2</v>
      </c>
      <c r="F886">
        <f>Mapping!W$2*Valeurs!F886/(SUMPRODUCT(Mapping!$S$2:$AL$2,Valeurs!$B886:$U886))</f>
        <v>4.4416361917332892E-2</v>
      </c>
      <c r="G886">
        <f>Mapping!X$2*Valeurs!G886/(SUMPRODUCT(Mapping!$S$2:$AL$2,Valeurs!$B886:$U886))</f>
        <v>5.5664886792767695E-2</v>
      </c>
      <c r="H886">
        <f>Mapping!Y$2*Valeurs!H886/(SUMPRODUCT(Mapping!$S$2:$AL$2,Valeurs!$B886:$U886))</f>
        <v>5.8611635059118733E-2</v>
      </c>
      <c r="I886">
        <f>Mapping!Z$2*Valeurs!I886/(SUMPRODUCT(Mapping!$S$2:$AL$2,Valeurs!$B886:$U886))</f>
        <v>6.1058030939707873E-2</v>
      </c>
      <c r="J886">
        <f>Mapping!AA$2*Valeurs!J886/(SUMPRODUCT(Mapping!$S$2:$AL$2,Valeurs!$B886:$U886))</f>
        <v>5.0631962808410967E-3</v>
      </c>
      <c r="K886">
        <f>Mapping!AB$2*Valeurs!K886/(SUMPRODUCT(Mapping!$S$2:$AL$2,Valeurs!$B886:$U886))</f>
        <v>3.6562860939468589E-2</v>
      </c>
      <c r="L886">
        <f>Mapping!AC$2*Valeurs!L886/(SUMPRODUCT(Mapping!$S$2:$AL$2,Valeurs!$B886:$U886))</f>
        <v>0.13358903284070725</v>
      </c>
      <c r="M886">
        <f>Mapping!AD$2*Valeurs!M886/(SUMPRODUCT(Mapping!$S$2:$AL$2,Valeurs!$B886:$U886))</f>
        <v>5.3494808841454689E-2</v>
      </c>
      <c r="N886">
        <f>Mapping!AE$2*Valeurs!N886/(SUMPRODUCT(Mapping!$S$2:$AL$2,Valeurs!$B886:$U886))</f>
        <v>5.2358494131741824E-2</v>
      </c>
      <c r="O886">
        <f>Mapping!AF$2*Valeurs!O886/(SUMPRODUCT(Mapping!$S$2:$AL$2,Valeurs!$B886:$U886))</f>
        <v>2.2500463582865733E-2</v>
      </c>
      <c r="P886">
        <f>Mapping!AG$2*Valeurs!P886/(SUMPRODUCT(Mapping!$S$2:$AL$2,Valeurs!$B886:$U886))</f>
        <v>0.11965901672473124</v>
      </c>
      <c r="Q886">
        <f>Mapping!AH$2*Valeurs!Q886/(SUMPRODUCT(Mapping!$S$2:$AL$2,Valeurs!$B886:$U886))</f>
        <v>3.2715773016232935E-2</v>
      </c>
      <c r="R886">
        <f>Mapping!AI$2*Valeurs!R886/(SUMPRODUCT(Mapping!$S$2:$AL$2,Valeurs!$B886:$U886))</f>
        <v>6.8319203882832122E-2</v>
      </c>
      <c r="S886">
        <f>Mapping!AJ$2*Valeurs!S886/(SUMPRODUCT(Mapping!$S$2:$AL$2,Valeurs!$B886:$U886))</f>
        <v>2.9979499797915025E-2</v>
      </c>
      <c r="T886">
        <f>Mapping!AK$2*Valeurs!T886/(SUMPRODUCT(Mapping!$S$2:$AL$2,Valeurs!$B886:$U886))</f>
        <v>3.422411193014599E-2</v>
      </c>
      <c r="U886">
        <f>Mapping!AL$2*Valeurs!U886/(SUMPRODUCT(Mapping!$S$2:$AL$2,Valeurs!$B886:$U886))</f>
        <v>4.8182046252693421E-2</v>
      </c>
      <c r="V886">
        <f>SUMPRODUCT(B886:U886,Rendements!B886:U886)</f>
        <v>-6.1820521289991815E-3</v>
      </c>
      <c r="W886">
        <f t="shared" si="13"/>
        <v>1.4821843133688954</v>
      </c>
    </row>
    <row r="887" spans="1:23" x14ac:dyDescent="0.25">
      <c r="A887" s="1" t="s">
        <v>906</v>
      </c>
      <c r="B887">
        <f>Mapping!S$2*Valeurs!B887/(SUMPRODUCT(Mapping!$S$2:$AL$2,Valeurs!$B887:$U887))</f>
        <v>4.8022075833889059E-2</v>
      </c>
      <c r="C887">
        <f>Mapping!T$2*Valeurs!C887/(SUMPRODUCT(Mapping!$S$2:$AL$2,Valeurs!$B887:$U887))</f>
        <v>3.7267450161043179E-2</v>
      </c>
      <c r="D887">
        <f>Mapping!U$2*Valeurs!D887/(SUMPRODUCT(Mapping!$S$2:$AL$2,Valeurs!$B887:$U887))</f>
        <v>2.392534284688147E-2</v>
      </c>
      <c r="E887">
        <f>Mapping!V$2*Valeurs!E887/(SUMPRODUCT(Mapping!$S$2:$AL$2,Valeurs!$B887:$U887))</f>
        <v>3.5466455921642034E-2</v>
      </c>
      <c r="F887">
        <f>Mapping!W$2*Valeurs!F887/(SUMPRODUCT(Mapping!$S$2:$AL$2,Valeurs!$B887:$U887))</f>
        <v>4.4670024171901704E-2</v>
      </c>
      <c r="G887">
        <f>Mapping!X$2*Valeurs!G887/(SUMPRODUCT(Mapping!$S$2:$AL$2,Valeurs!$B887:$U887))</f>
        <v>5.6482050690935724E-2</v>
      </c>
      <c r="H887">
        <f>Mapping!Y$2*Valeurs!H887/(SUMPRODUCT(Mapping!$S$2:$AL$2,Valeurs!$B887:$U887))</f>
        <v>5.8978018538467958E-2</v>
      </c>
      <c r="I887">
        <f>Mapping!Z$2*Valeurs!I887/(SUMPRODUCT(Mapping!$S$2:$AL$2,Valeurs!$B887:$U887))</f>
        <v>6.224808640748563E-2</v>
      </c>
      <c r="J887">
        <f>Mapping!AA$2*Valeurs!J887/(SUMPRODUCT(Mapping!$S$2:$AL$2,Valeurs!$B887:$U887))</f>
        <v>5.0304000994322758E-3</v>
      </c>
      <c r="K887">
        <f>Mapping!AB$2*Valeurs!K887/(SUMPRODUCT(Mapping!$S$2:$AL$2,Valeurs!$B887:$U887))</f>
        <v>3.6026630462676047E-2</v>
      </c>
      <c r="L887">
        <f>Mapping!AC$2*Valeurs!L887/(SUMPRODUCT(Mapping!$S$2:$AL$2,Valeurs!$B887:$U887))</f>
        <v>0.13496723047013115</v>
      </c>
      <c r="M887">
        <f>Mapping!AD$2*Valeurs!M887/(SUMPRODUCT(Mapping!$S$2:$AL$2,Valeurs!$B887:$U887))</f>
        <v>5.3929559587168295E-2</v>
      </c>
      <c r="N887">
        <f>Mapping!AE$2*Valeurs!N887/(SUMPRODUCT(Mapping!$S$2:$AL$2,Valeurs!$B887:$U887))</f>
        <v>5.2260903602780816E-2</v>
      </c>
      <c r="O887">
        <f>Mapping!AF$2*Valeurs!O887/(SUMPRODUCT(Mapping!$S$2:$AL$2,Valeurs!$B887:$U887))</f>
        <v>2.3499864212750316E-2</v>
      </c>
      <c r="P887">
        <f>Mapping!AG$2*Valeurs!P887/(SUMPRODUCT(Mapping!$S$2:$AL$2,Valeurs!$B887:$U887))</f>
        <v>0.11270975786792309</v>
      </c>
      <c r="Q887">
        <f>Mapping!AH$2*Valeurs!Q887/(SUMPRODUCT(Mapping!$S$2:$AL$2,Valeurs!$B887:$U887))</f>
        <v>3.2683443962206661E-2</v>
      </c>
      <c r="R887">
        <f>Mapping!AI$2*Valeurs!R887/(SUMPRODUCT(Mapping!$S$2:$AL$2,Valeurs!$B887:$U887))</f>
        <v>6.8585593975128825E-2</v>
      </c>
      <c r="S887">
        <f>Mapping!AJ$2*Valeurs!S887/(SUMPRODUCT(Mapping!$S$2:$AL$2,Valeurs!$B887:$U887))</f>
        <v>3.0224583252535416E-2</v>
      </c>
      <c r="T887">
        <f>Mapping!AK$2*Valeurs!T887/(SUMPRODUCT(Mapping!$S$2:$AL$2,Valeurs!$B887:$U887))</f>
        <v>3.4539293944936302E-2</v>
      </c>
      <c r="U887">
        <f>Mapping!AL$2*Valeurs!U887/(SUMPRODUCT(Mapping!$S$2:$AL$2,Valeurs!$B887:$U887))</f>
        <v>4.8483233990084147E-2</v>
      </c>
      <c r="V887">
        <f>SUMPRODUCT(B887:U887,Rendements!B887:U887)</f>
        <v>-5.6838521215281214E-3</v>
      </c>
      <c r="W887">
        <f t="shared" si="13"/>
        <v>1.4737597969148579</v>
      </c>
    </row>
    <row r="888" spans="1:23" x14ac:dyDescent="0.25">
      <c r="A888" s="1" t="s">
        <v>907</v>
      </c>
      <c r="B888">
        <f>Mapping!S$2*Valeurs!B888/(SUMPRODUCT(Mapping!$S$2:$AL$2,Valeurs!$B888:$U888))</f>
        <v>4.7586528187382002E-2</v>
      </c>
      <c r="C888">
        <f>Mapping!T$2*Valeurs!C888/(SUMPRODUCT(Mapping!$S$2:$AL$2,Valeurs!$B888:$U888))</f>
        <v>3.749822424515821E-2</v>
      </c>
      <c r="D888">
        <f>Mapping!U$2*Valeurs!D888/(SUMPRODUCT(Mapping!$S$2:$AL$2,Valeurs!$B888:$U888))</f>
        <v>2.3699854876539746E-2</v>
      </c>
      <c r="E888">
        <f>Mapping!V$2*Valeurs!E888/(SUMPRODUCT(Mapping!$S$2:$AL$2,Valeurs!$B888:$U888))</f>
        <v>3.6770425875825748E-2</v>
      </c>
      <c r="F888">
        <f>Mapping!W$2*Valeurs!F888/(SUMPRODUCT(Mapping!$S$2:$AL$2,Valeurs!$B888:$U888))</f>
        <v>4.4821943383685052E-2</v>
      </c>
      <c r="G888">
        <f>Mapping!X$2*Valeurs!G888/(SUMPRODUCT(Mapping!$S$2:$AL$2,Valeurs!$B888:$U888))</f>
        <v>5.5684977212082536E-2</v>
      </c>
      <c r="H888">
        <f>Mapping!Y$2*Valeurs!H888/(SUMPRODUCT(Mapping!$S$2:$AL$2,Valeurs!$B888:$U888))</f>
        <v>5.9323538242258805E-2</v>
      </c>
      <c r="I888">
        <f>Mapping!Z$2*Valeurs!I888/(SUMPRODUCT(Mapping!$S$2:$AL$2,Valeurs!$B888:$U888))</f>
        <v>6.1962982189847006E-2</v>
      </c>
      <c r="J888">
        <f>Mapping!AA$2*Valeurs!J888/(SUMPRODUCT(Mapping!$S$2:$AL$2,Valeurs!$B888:$U888))</f>
        <v>4.9081993112263704E-3</v>
      </c>
      <c r="K888">
        <f>Mapping!AB$2*Valeurs!K888/(SUMPRODUCT(Mapping!$S$2:$AL$2,Valeurs!$B888:$U888))</f>
        <v>3.621881946242634E-2</v>
      </c>
      <c r="L888">
        <f>Mapping!AC$2*Valeurs!L888/(SUMPRODUCT(Mapping!$S$2:$AL$2,Valeurs!$B888:$U888))</f>
        <v>0.1325475031575318</v>
      </c>
      <c r="M888">
        <f>Mapping!AD$2*Valeurs!M888/(SUMPRODUCT(Mapping!$S$2:$AL$2,Valeurs!$B888:$U888))</f>
        <v>5.3617205899334212E-2</v>
      </c>
      <c r="N888">
        <f>Mapping!AE$2*Valeurs!N888/(SUMPRODUCT(Mapping!$S$2:$AL$2,Valeurs!$B888:$U888))</f>
        <v>5.1321849232348393E-2</v>
      </c>
      <c r="O888">
        <f>Mapping!AF$2*Valeurs!O888/(SUMPRODUCT(Mapping!$S$2:$AL$2,Valeurs!$B888:$U888))</f>
        <v>2.3780894506687252E-2</v>
      </c>
      <c r="P888">
        <f>Mapping!AG$2*Valeurs!P888/(SUMPRODUCT(Mapping!$S$2:$AL$2,Valeurs!$B888:$U888))</f>
        <v>0.11209004101377248</v>
      </c>
      <c r="Q888">
        <f>Mapping!AH$2*Valeurs!Q888/(SUMPRODUCT(Mapping!$S$2:$AL$2,Valeurs!$B888:$U888))</f>
        <v>3.2942900514908217E-2</v>
      </c>
      <c r="R888">
        <f>Mapping!AI$2*Valeurs!R888/(SUMPRODUCT(Mapping!$S$2:$AL$2,Valeurs!$B888:$U888))</f>
        <v>6.9387643898952522E-2</v>
      </c>
      <c r="S888">
        <f>Mapping!AJ$2*Valeurs!S888/(SUMPRODUCT(Mapping!$S$2:$AL$2,Valeurs!$B888:$U888))</f>
        <v>3.1281396177934809E-2</v>
      </c>
      <c r="T888">
        <f>Mapping!AK$2*Valeurs!T888/(SUMPRODUCT(Mapping!$S$2:$AL$2,Valeurs!$B888:$U888))</f>
        <v>3.4745906185422774E-2</v>
      </c>
      <c r="U888">
        <f>Mapping!AL$2*Valeurs!U888/(SUMPRODUCT(Mapping!$S$2:$AL$2,Valeurs!$B888:$U888))</f>
        <v>4.9809166426675704E-2</v>
      </c>
      <c r="V888">
        <f>SUMPRODUCT(B888:U888,Rendements!B888:U888)</f>
        <v>-4.0530201784376788E-3</v>
      </c>
      <c r="W888">
        <f t="shared" si="13"/>
        <v>1.4677866187197919</v>
      </c>
    </row>
    <row r="889" spans="1:23" x14ac:dyDescent="0.25">
      <c r="A889" s="1" t="s">
        <v>908</v>
      </c>
      <c r="B889">
        <f>Mapping!S$2*Valeurs!B889/(SUMPRODUCT(Mapping!$S$2:$AL$2,Valeurs!$B889:$U889))</f>
        <v>4.8055423663204026E-2</v>
      </c>
      <c r="C889">
        <f>Mapping!T$2*Valeurs!C889/(SUMPRODUCT(Mapping!$S$2:$AL$2,Valeurs!$B889:$U889))</f>
        <v>3.8266392866430896E-2</v>
      </c>
      <c r="D889">
        <f>Mapping!U$2*Valeurs!D889/(SUMPRODUCT(Mapping!$S$2:$AL$2,Valeurs!$B889:$U889))</f>
        <v>2.2743880306587399E-2</v>
      </c>
      <c r="E889">
        <f>Mapping!V$2*Valeurs!E889/(SUMPRODUCT(Mapping!$S$2:$AL$2,Valeurs!$B889:$U889))</f>
        <v>3.6727999119322445E-2</v>
      </c>
      <c r="F889">
        <f>Mapping!W$2*Valeurs!F889/(SUMPRODUCT(Mapping!$S$2:$AL$2,Valeurs!$B889:$U889))</f>
        <v>4.4609309187427705E-2</v>
      </c>
      <c r="G889">
        <f>Mapping!X$2*Valeurs!G889/(SUMPRODUCT(Mapping!$S$2:$AL$2,Valeurs!$B889:$U889))</f>
        <v>5.5844288857957572E-2</v>
      </c>
      <c r="H889">
        <f>Mapping!Y$2*Valeurs!H889/(SUMPRODUCT(Mapping!$S$2:$AL$2,Valeurs!$B889:$U889))</f>
        <v>5.9432216374676647E-2</v>
      </c>
      <c r="I889">
        <f>Mapping!Z$2*Valeurs!I889/(SUMPRODUCT(Mapping!$S$2:$AL$2,Valeurs!$B889:$U889))</f>
        <v>6.238249284709755E-2</v>
      </c>
      <c r="J889">
        <f>Mapping!AA$2*Valeurs!J889/(SUMPRODUCT(Mapping!$S$2:$AL$2,Valeurs!$B889:$U889))</f>
        <v>4.9331180952040411E-3</v>
      </c>
      <c r="K889">
        <f>Mapping!AB$2*Valeurs!K889/(SUMPRODUCT(Mapping!$S$2:$AL$2,Valeurs!$B889:$U889))</f>
        <v>3.637191563291569E-2</v>
      </c>
      <c r="L889">
        <f>Mapping!AC$2*Valeurs!L889/(SUMPRODUCT(Mapping!$S$2:$AL$2,Valeurs!$B889:$U889))</f>
        <v>0.13179288753509197</v>
      </c>
      <c r="M889">
        <f>Mapping!AD$2*Valeurs!M889/(SUMPRODUCT(Mapping!$S$2:$AL$2,Valeurs!$B889:$U889))</f>
        <v>5.3599297411600189E-2</v>
      </c>
      <c r="N889">
        <f>Mapping!AE$2*Valeurs!N889/(SUMPRODUCT(Mapping!$S$2:$AL$2,Valeurs!$B889:$U889))</f>
        <v>5.1247403955652554E-2</v>
      </c>
      <c r="O889">
        <f>Mapping!AF$2*Valeurs!O889/(SUMPRODUCT(Mapping!$S$2:$AL$2,Valeurs!$B889:$U889))</f>
        <v>2.4017125117329952E-2</v>
      </c>
      <c r="P889">
        <f>Mapping!AG$2*Valeurs!P889/(SUMPRODUCT(Mapping!$S$2:$AL$2,Valeurs!$B889:$U889))</f>
        <v>0.11230903539632366</v>
      </c>
      <c r="Q889">
        <f>Mapping!AH$2*Valeurs!Q889/(SUMPRODUCT(Mapping!$S$2:$AL$2,Valeurs!$B889:$U889))</f>
        <v>3.2845461950459648E-2</v>
      </c>
      <c r="R889">
        <f>Mapping!AI$2*Valeurs!R889/(SUMPRODUCT(Mapping!$S$2:$AL$2,Valeurs!$B889:$U889))</f>
        <v>6.7803357671087847E-2</v>
      </c>
      <c r="S889">
        <f>Mapping!AJ$2*Valeurs!S889/(SUMPRODUCT(Mapping!$S$2:$AL$2,Valeurs!$B889:$U889))</f>
        <v>3.1362143524889884E-2</v>
      </c>
      <c r="T889">
        <f>Mapping!AK$2*Valeurs!T889/(SUMPRODUCT(Mapping!$S$2:$AL$2,Valeurs!$B889:$U889))</f>
        <v>3.6207289598541463E-2</v>
      </c>
      <c r="U889">
        <f>Mapping!AL$2*Valeurs!U889/(SUMPRODUCT(Mapping!$S$2:$AL$2,Valeurs!$B889:$U889))</f>
        <v>4.9448960888198917E-2</v>
      </c>
      <c r="V889">
        <f>SUMPRODUCT(B889:U889,Rendements!B889:U889)</f>
        <v>3.1392545554467114E-3</v>
      </c>
      <c r="W889">
        <f t="shared" si="13"/>
        <v>1.4723943745490318</v>
      </c>
    </row>
    <row r="890" spans="1:23" x14ac:dyDescent="0.25">
      <c r="A890" s="1" t="s">
        <v>909</v>
      </c>
      <c r="B890">
        <f>Mapping!S$2*Valeurs!B890/(SUMPRODUCT(Mapping!$S$2:$AL$2,Valeurs!$B890:$U890))</f>
        <v>4.8666701424229082E-2</v>
      </c>
      <c r="C890">
        <f>Mapping!T$2*Valeurs!C890/(SUMPRODUCT(Mapping!$S$2:$AL$2,Valeurs!$B890:$U890))</f>
        <v>3.8797717782642571E-2</v>
      </c>
      <c r="D890">
        <f>Mapping!U$2*Valeurs!D890/(SUMPRODUCT(Mapping!$S$2:$AL$2,Valeurs!$B890:$U890))</f>
        <v>2.2787462619556421E-2</v>
      </c>
      <c r="E890">
        <f>Mapping!V$2*Valeurs!E890/(SUMPRODUCT(Mapping!$S$2:$AL$2,Valeurs!$B890:$U890))</f>
        <v>3.7401630201774769E-2</v>
      </c>
      <c r="F890">
        <f>Mapping!W$2*Valeurs!F890/(SUMPRODUCT(Mapping!$S$2:$AL$2,Valeurs!$B890:$U890))</f>
        <v>4.5135963061080732E-2</v>
      </c>
      <c r="G890">
        <f>Mapping!X$2*Valeurs!G890/(SUMPRODUCT(Mapping!$S$2:$AL$2,Valeurs!$B890:$U890))</f>
        <v>5.5448110529546776E-2</v>
      </c>
      <c r="H890">
        <f>Mapping!Y$2*Valeurs!H890/(SUMPRODUCT(Mapping!$S$2:$AL$2,Valeurs!$B890:$U890))</f>
        <v>5.9353247235198248E-2</v>
      </c>
      <c r="I890">
        <f>Mapping!Z$2*Valeurs!I890/(SUMPRODUCT(Mapping!$S$2:$AL$2,Valeurs!$B890:$U890))</f>
        <v>6.2516411044849715E-2</v>
      </c>
      <c r="J890">
        <f>Mapping!AA$2*Valeurs!J890/(SUMPRODUCT(Mapping!$S$2:$AL$2,Valeurs!$B890:$U890))</f>
        <v>4.8886912707390914E-3</v>
      </c>
      <c r="K890">
        <f>Mapping!AB$2*Valeurs!K890/(SUMPRODUCT(Mapping!$S$2:$AL$2,Valeurs!$B890:$U890))</f>
        <v>3.6240483185737082E-2</v>
      </c>
      <c r="L890">
        <f>Mapping!AC$2*Valeurs!L890/(SUMPRODUCT(Mapping!$S$2:$AL$2,Valeurs!$B890:$U890))</f>
        <v>0.1315005401618152</v>
      </c>
      <c r="M890">
        <f>Mapping!AD$2*Valeurs!M890/(SUMPRODUCT(Mapping!$S$2:$AL$2,Valeurs!$B890:$U890))</f>
        <v>5.4688656559339646E-2</v>
      </c>
      <c r="N890">
        <f>Mapping!AE$2*Valeurs!N890/(SUMPRODUCT(Mapping!$S$2:$AL$2,Valeurs!$B890:$U890))</f>
        <v>5.2004379138417482E-2</v>
      </c>
      <c r="O890">
        <f>Mapping!AF$2*Valeurs!O890/(SUMPRODUCT(Mapping!$S$2:$AL$2,Valeurs!$B890:$U890))</f>
        <v>2.3928297731822892E-2</v>
      </c>
      <c r="P890">
        <f>Mapping!AG$2*Valeurs!P890/(SUMPRODUCT(Mapping!$S$2:$AL$2,Valeurs!$B890:$U890))</f>
        <v>0.10755993948778565</v>
      </c>
      <c r="Q890">
        <f>Mapping!AH$2*Valeurs!Q890/(SUMPRODUCT(Mapping!$S$2:$AL$2,Valeurs!$B890:$U890))</f>
        <v>3.3146006915938643E-2</v>
      </c>
      <c r="R890">
        <f>Mapping!AI$2*Valeurs!R890/(SUMPRODUCT(Mapping!$S$2:$AL$2,Valeurs!$B890:$U890))</f>
        <v>6.7472719287639996E-2</v>
      </c>
      <c r="S890">
        <f>Mapping!AJ$2*Valeurs!S890/(SUMPRODUCT(Mapping!$S$2:$AL$2,Valeurs!$B890:$U890))</f>
        <v>3.1827315260833627E-2</v>
      </c>
      <c r="T890">
        <f>Mapping!AK$2*Valeurs!T890/(SUMPRODUCT(Mapping!$S$2:$AL$2,Valeurs!$B890:$U890))</f>
        <v>3.6784544177180446E-2</v>
      </c>
      <c r="U890">
        <f>Mapping!AL$2*Valeurs!U890/(SUMPRODUCT(Mapping!$S$2:$AL$2,Valeurs!$B890:$U890))</f>
        <v>4.985118292387173E-2</v>
      </c>
      <c r="V890">
        <f>SUMPRODUCT(B890:U890,Rendements!B890:U890)</f>
        <v>-1.6163812848642826E-3</v>
      </c>
      <c r="W890">
        <f t="shared" si="13"/>
        <v>1.4700144238380712</v>
      </c>
    </row>
    <row r="891" spans="1:23" x14ac:dyDescent="0.25">
      <c r="A891" s="1" t="s">
        <v>910</v>
      </c>
      <c r="B891">
        <f>Mapping!S$2*Valeurs!B891/(SUMPRODUCT(Mapping!$S$2:$AL$2,Valeurs!$B891:$U891))</f>
        <v>4.8960029245456498E-2</v>
      </c>
      <c r="C891">
        <f>Mapping!T$2*Valeurs!C891/(SUMPRODUCT(Mapping!$S$2:$AL$2,Valeurs!$B891:$U891))</f>
        <v>3.9031562479174907E-2</v>
      </c>
      <c r="D891">
        <f>Mapping!U$2*Valeurs!D891/(SUMPRODUCT(Mapping!$S$2:$AL$2,Valeurs!$B891:$U891))</f>
        <v>2.2924809030261954E-2</v>
      </c>
      <c r="E891">
        <f>Mapping!V$2*Valeurs!E891/(SUMPRODUCT(Mapping!$S$2:$AL$2,Valeurs!$B891:$U891))</f>
        <v>3.7627060287981066E-2</v>
      </c>
      <c r="F891">
        <f>Mapping!W$2*Valeurs!F891/(SUMPRODUCT(Mapping!$S$2:$AL$2,Valeurs!$B891:$U891))</f>
        <v>4.5408010134670079E-2</v>
      </c>
      <c r="G891">
        <f>Mapping!X$2*Valeurs!G891/(SUMPRODUCT(Mapping!$S$2:$AL$2,Valeurs!$B891:$U891))</f>
        <v>5.5782311800165699E-2</v>
      </c>
      <c r="H891">
        <f>Mapping!Y$2*Valeurs!H891/(SUMPRODUCT(Mapping!$S$2:$AL$2,Valeurs!$B891:$U891))</f>
        <v>5.9710985856982153E-2</v>
      </c>
      <c r="I891">
        <f>Mapping!Z$2*Valeurs!I891/(SUMPRODUCT(Mapping!$S$2:$AL$2,Valeurs!$B891:$U891))</f>
        <v>6.2893214939629682E-2</v>
      </c>
      <c r="J891">
        <f>Mapping!AA$2*Valeurs!J891/(SUMPRODUCT(Mapping!$S$2:$AL$2,Valeurs!$B891:$U891))</f>
        <v>4.8928613376996851E-3</v>
      </c>
      <c r="K891">
        <f>Mapping!AB$2*Valeurs!K891/(SUMPRODUCT(Mapping!$S$2:$AL$2,Valeurs!$B891:$U891))</f>
        <v>3.6466408838411735E-2</v>
      </c>
      <c r="L891">
        <f>Mapping!AC$2*Valeurs!L891/(SUMPRODUCT(Mapping!$S$2:$AL$2,Valeurs!$B891:$U891))</f>
        <v>0.13165359208192354</v>
      </c>
      <c r="M891">
        <f>Mapping!AD$2*Valeurs!M891/(SUMPRODUCT(Mapping!$S$2:$AL$2,Valeurs!$B891:$U891))</f>
        <v>5.5180337179006438E-2</v>
      </c>
      <c r="N891">
        <f>Mapping!AE$2*Valeurs!N891/(SUMPRODUCT(Mapping!$S$2:$AL$2,Valeurs!$B891:$U891))</f>
        <v>5.2005944350513984E-2</v>
      </c>
      <c r="O891">
        <f>Mapping!AF$2*Valeurs!O891/(SUMPRODUCT(Mapping!$S$2:$AL$2,Valeurs!$B891:$U891))</f>
        <v>2.4072520274833833E-2</v>
      </c>
      <c r="P891">
        <f>Mapping!AG$2*Valeurs!P891/(SUMPRODUCT(Mapping!$S$2:$AL$2,Valeurs!$B891:$U891))</f>
        <v>0.10887413014733105</v>
      </c>
      <c r="Q891">
        <f>Mapping!AH$2*Valeurs!Q891/(SUMPRODUCT(Mapping!$S$2:$AL$2,Valeurs!$B891:$U891))</f>
        <v>3.3226268219901177E-2</v>
      </c>
      <c r="R891">
        <f>Mapping!AI$2*Valeurs!R891/(SUMPRODUCT(Mapping!$S$2:$AL$2,Valeurs!$B891:$U891))</f>
        <v>6.294481896923361E-2</v>
      </c>
      <c r="S891">
        <f>Mapping!AJ$2*Valeurs!S891/(SUMPRODUCT(Mapping!$S$2:$AL$2,Valeurs!$B891:$U891))</f>
        <v>3.196093076017166E-2</v>
      </c>
      <c r="T891">
        <f>Mapping!AK$2*Valeurs!T891/(SUMPRODUCT(Mapping!$S$2:$AL$2,Valeurs!$B891:$U891))</f>
        <v>3.6232554120262189E-2</v>
      </c>
      <c r="U891">
        <f>Mapping!AL$2*Valeurs!U891/(SUMPRODUCT(Mapping!$S$2:$AL$2,Valeurs!$B891:$U891))</f>
        <v>5.0151649946388863E-2</v>
      </c>
      <c r="V891">
        <f>SUMPRODUCT(B891:U891,Rendements!B891:U891)</f>
        <v>-5.6421865328774353E-3</v>
      </c>
      <c r="W891">
        <f t="shared" si="13"/>
        <v>1.4617203282527564</v>
      </c>
    </row>
    <row r="892" spans="1:23" x14ac:dyDescent="0.25">
      <c r="A892" s="1" t="s">
        <v>911</v>
      </c>
      <c r="B892">
        <f>Mapping!S$2*Valeurs!B892/(SUMPRODUCT(Mapping!$S$2:$AL$2,Valeurs!$B892:$U892))</f>
        <v>4.8226771220331845E-2</v>
      </c>
      <c r="C892">
        <f>Mapping!T$2*Valeurs!C892/(SUMPRODUCT(Mapping!$S$2:$AL$2,Valeurs!$B892:$U892))</f>
        <v>3.8776829208109147E-2</v>
      </c>
      <c r="D892">
        <f>Mapping!U$2*Valeurs!D892/(SUMPRODUCT(Mapping!$S$2:$AL$2,Valeurs!$B892:$U892))</f>
        <v>2.3040267520278594E-2</v>
      </c>
      <c r="E892">
        <f>Mapping!V$2*Valeurs!E892/(SUMPRODUCT(Mapping!$S$2:$AL$2,Valeurs!$B892:$U892))</f>
        <v>3.7152544330124659E-2</v>
      </c>
      <c r="F892">
        <f>Mapping!W$2*Valeurs!F892/(SUMPRODUCT(Mapping!$S$2:$AL$2,Valeurs!$B892:$U892))</f>
        <v>4.5053065470658384E-2</v>
      </c>
      <c r="G892">
        <f>Mapping!X$2*Valeurs!G892/(SUMPRODUCT(Mapping!$S$2:$AL$2,Valeurs!$B892:$U892))</f>
        <v>5.5785428632902652E-2</v>
      </c>
      <c r="H892">
        <f>Mapping!Y$2*Valeurs!H892/(SUMPRODUCT(Mapping!$S$2:$AL$2,Valeurs!$B892:$U892))</f>
        <v>5.9572043828332262E-2</v>
      </c>
      <c r="I892">
        <f>Mapping!Z$2*Valeurs!I892/(SUMPRODUCT(Mapping!$S$2:$AL$2,Valeurs!$B892:$U892))</f>
        <v>6.2579589629149363E-2</v>
      </c>
      <c r="J892">
        <f>Mapping!AA$2*Valeurs!J892/(SUMPRODUCT(Mapping!$S$2:$AL$2,Valeurs!$B892:$U892))</f>
        <v>4.8692045877166282E-3</v>
      </c>
      <c r="K892">
        <f>Mapping!AB$2*Valeurs!K892/(SUMPRODUCT(Mapping!$S$2:$AL$2,Valeurs!$B892:$U892))</f>
        <v>3.6100292185098325E-2</v>
      </c>
      <c r="L892">
        <f>Mapping!AC$2*Valeurs!L892/(SUMPRODUCT(Mapping!$S$2:$AL$2,Valeurs!$B892:$U892))</f>
        <v>0.13161579431042297</v>
      </c>
      <c r="M892">
        <f>Mapping!AD$2*Valeurs!M892/(SUMPRODUCT(Mapping!$S$2:$AL$2,Valeurs!$B892:$U892))</f>
        <v>5.4450504852052738E-2</v>
      </c>
      <c r="N892">
        <f>Mapping!AE$2*Valeurs!N892/(SUMPRODUCT(Mapping!$S$2:$AL$2,Valeurs!$B892:$U892))</f>
        <v>5.2144174465568585E-2</v>
      </c>
      <c r="O892">
        <f>Mapping!AF$2*Valeurs!O892/(SUMPRODUCT(Mapping!$S$2:$AL$2,Valeurs!$B892:$U892))</f>
        <v>2.3962450944713918E-2</v>
      </c>
      <c r="P892">
        <f>Mapping!AG$2*Valeurs!P892/(SUMPRODUCT(Mapping!$S$2:$AL$2,Valeurs!$B892:$U892))</f>
        <v>0.11160832836426797</v>
      </c>
      <c r="Q892">
        <f>Mapping!AH$2*Valeurs!Q892/(SUMPRODUCT(Mapping!$S$2:$AL$2,Valeurs!$B892:$U892))</f>
        <v>3.3038159409185613E-2</v>
      </c>
      <c r="R892">
        <f>Mapping!AI$2*Valeurs!R892/(SUMPRODUCT(Mapping!$S$2:$AL$2,Valeurs!$B892:$U892))</f>
        <v>6.2823194804665403E-2</v>
      </c>
      <c r="S892">
        <f>Mapping!AJ$2*Valeurs!S892/(SUMPRODUCT(Mapping!$S$2:$AL$2,Valeurs!$B892:$U892))</f>
        <v>3.1666078834088805E-2</v>
      </c>
      <c r="T892">
        <f>Mapping!AK$2*Valeurs!T892/(SUMPRODUCT(Mapping!$S$2:$AL$2,Valeurs!$B892:$U892))</f>
        <v>3.6780565562391884E-2</v>
      </c>
      <c r="U892">
        <f>Mapping!AL$2*Valeurs!U892/(SUMPRODUCT(Mapping!$S$2:$AL$2,Valeurs!$B892:$U892))</f>
        <v>5.0754711839940229E-2</v>
      </c>
      <c r="V892">
        <f>SUMPRODUCT(B892:U892,Rendements!B892:U892)</f>
        <v>9.4388852602537883E-3</v>
      </c>
      <c r="W892">
        <f t="shared" si="13"/>
        <v>1.4755173387137148</v>
      </c>
    </row>
    <row r="893" spans="1:23" x14ac:dyDescent="0.25">
      <c r="A893" s="1" t="s">
        <v>912</v>
      </c>
      <c r="B893">
        <f>Mapping!S$2*Valeurs!B893/(SUMPRODUCT(Mapping!$S$2:$AL$2,Valeurs!$B893:$U893))</f>
        <v>4.8599396455971888E-2</v>
      </c>
      <c r="C893">
        <f>Mapping!T$2*Valeurs!C893/(SUMPRODUCT(Mapping!$S$2:$AL$2,Valeurs!$B893:$U893))</f>
        <v>3.8902026776927473E-2</v>
      </c>
      <c r="D893">
        <f>Mapping!U$2*Valeurs!D893/(SUMPRODUCT(Mapping!$S$2:$AL$2,Valeurs!$B893:$U893))</f>
        <v>2.3167106799338713E-2</v>
      </c>
      <c r="E893">
        <f>Mapping!V$2*Valeurs!E893/(SUMPRODUCT(Mapping!$S$2:$AL$2,Valeurs!$B893:$U893))</f>
        <v>3.71674954932847E-2</v>
      </c>
      <c r="F893">
        <f>Mapping!W$2*Valeurs!F893/(SUMPRODUCT(Mapping!$S$2:$AL$2,Valeurs!$B893:$U893))</f>
        <v>4.444088957666547E-2</v>
      </c>
      <c r="G893">
        <f>Mapping!X$2*Valeurs!G893/(SUMPRODUCT(Mapping!$S$2:$AL$2,Valeurs!$B893:$U893))</f>
        <v>5.5148981826627134E-2</v>
      </c>
      <c r="H893">
        <f>Mapping!Y$2*Valeurs!H893/(SUMPRODUCT(Mapping!$S$2:$AL$2,Valeurs!$B893:$U893))</f>
        <v>5.989999466851556E-2</v>
      </c>
      <c r="I893">
        <f>Mapping!Z$2*Valeurs!I893/(SUMPRODUCT(Mapping!$S$2:$AL$2,Valeurs!$B893:$U893))</f>
        <v>6.1978693843595847E-2</v>
      </c>
      <c r="J893">
        <f>Mapping!AA$2*Valeurs!J893/(SUMPRODUCT(Mapping!$S$2:$AL$2,Valeurs!$B893:$U893))</f>
        <v>4.8312099759801426E-3</v>
      </c>
      <c r="K893">
        <f>Mapping!AB$2*Valeurs!K893/(SUMPRODUCT(Mapping!$S$2:$AL$2,Valeurs!$B893:$U893))</f>
        <v>3.5918269338391422E-2</v>
      </c>
      <c r="L893">
        <f>Mapping!AC$2*Valeurs!L893/(SUMPRODUCT(Mapping!$S$2:$AL$2,Valeurs!$B893:$U893))</f>
        <v>0.13051999164128558</v>
      </c>
      <c r="M893">
        <f>Mapping!AD$2*Valeurs!M893/(SUMPRODUCT(Mapping!$S$2:$AL$2,Valeurs!$B893:$U893))</f>
        <v>5.5739115737090034E-2</v>
      </c>
      <c r="N893">
        <f>Mapping!AE$2*Valeurs!N893/(SUMPRODUCT(Mapping!$S$2:$AL$2,Valeurs!$B893:$U893))</f>
        <v>5.2314720191221922E-2</v>
      </c>
      <c r="O893">
        <f>Mapping!AF$2*Valeurs!O893/(SUMPRODUCT(Mapping!$S$2:$AL$2,Valeurs!$B893:$U893))</f>
        <v>2.3456155296063284E-2</v>
      </c>
      <c r="P893">
        <f>Mapping!AG$2*Valeurs!P893/(SUMPRODUCT(Mapping!$S$2:$AL$2,Valeurs!$B893:$U893))</f>
        <v>0.11034315206659634</v>
      </c>
      <c r="Q893">
        <f>Mapping!AH$2*Valeurs!Q893/(SUMPRODUCT(Mapping!$S$2:$AL$2,Valeurs!$B893:$U893))</f>
        <v>3.3220038214075619E-2</v>
      </c>
      <c r="R893">
        <f>Mapping!AI$2*Valeurs!R893/(SUMPRODUCT(Mapping!$S$2:$AL$2,Valeurs!$B893:$U893))</f>
        <v>6.4276867527409229E-2</v>
      </c>
      <c r="S893">
        <f>Mapping!AJ$2*Valeurs!S893/(SUMPRODUCT(Mapping!$S$2:$AL$2,Valeurs!$B893:$U893))</f>
        <v>3.1782407086976001E-2</v>
      </c>
      <c r="T893">
        <f>Mapping!AK$2*Valeurs!T893/(SUMPRODUCT(Mapping!$S$2:$AL$2,Valeurs!$B893:$U893))</f>
        <v>3.7259365213890117E-2</v>
      </c>
      <c r="U893">
        <f>Mapping!AL$2*Valeurs!U893/(SUMPRODUCT(Mapping!$S$2:$AL$2,Valeurs!$B893:$U893))</f>
        <v>5.1034122270093268E-2</v>
      </c>
      <c r="V893">
        <f>SUMPRODUCT(B893:U893,Rendements!B893:U893)</f>
        <v>-5.339310475151321E-3</v>
      </c>
      <c r="W893">
        <f t="shared" si="13"/>
        <v>1.4676390935308532</v>
      </c>
    </row>
    <row r="894" spans="1:23" x14ac:dyDescent="0.25">
      <c r="A894" s="1" t="s">
        <v>913</v>
      </c>
      <c r="B894">
        <f>Mapping!S$2*Valeurs!B894/(SUMPRODUCT(Mapping!$S$2:$AL$2,Valeurs!$B894:$U894))</f>
        <v>4.883573492776478E-2</v>
      </c>
      <c r="C894">
        <f>Mapping!T$2*Valeurs!C894/(SUMPRODUCT(Mapping!$S$2:$AL$2,Valeurs!$B894:$U894))</f>
        <v>3.8663678833220284E-2</v>
      </c>
      <c r="D894">
        <f>Mapping!U$2*Valeurs!D894/(SUMPRODUCT(Mapping!$S$2:$AL$2,Valeurs!$B894:$U894))</f>
        <v>2.3080997723805823E-2</v>
      </c>
      <c r="E894">
        <f>Mapping!V$2*Valeurs!E894/(SUMPRODUCT(Mapping!$S$2:$AL$2,Valeurs!$B894:$U894))</f>
        <v>3.768951711385933E-2</v>
      </c>
      <c r="F894">
        <f>Mapping!W$2*Valeurs!F894/(SUMPRODUCT(Mapping!$S$2:$AL$2,Valeurs!$B894:$U894))</f>
        <v>4.4855181401418816E-2</v>
      </c>
      <c r="G894">
        <f>Mapping!X$2*Valeurs!G894/(SUMPRODUCT(Mapping!$S$2:$AL$2,Valeurs!$B894:$U894))</f>
        <v>5.575020995095116E-2</v>
      </c>
      <c r="H894">
        <f>Mapping!Y$2*Valeurs!H894/(SUMPRODUCT(Mapping!$S$2:$AL$2,Valeurs!$B894:$U894))</f>
        <v>5.9336260584610626E-2</v>
      </c>
      <c r="I894">
        <f>Mapping!Z$2*Valeurs!I894/(SUMPRODUCT(Mapping!$S$2:$AL$2,Valeurs!$B894:$U894))</f>
        <v>6.285257826144576E-2</v>
      </c>
      <c r="J894">
        <f>Mapping!AA$2*Valeurs!J894/(SUMPRODUCT(Mapping!$S$2:$AL$2,Valeurs!$B894:$U894))</f>
        <v>4.8248945491724286E-3</v>
      </c>
      <c r="K894">
        <f>Mapping!AB$2*Valeurs!K894/(SUMPRODUCT(Mapping!$S$2:$AL$2,Valeurs!$B894:$U894))</f>
        <v>3.5866958278370033E-2</v>
      </c>
      <c r="L894">
        <f>Mapping!AC$2*Valeurs!L894/(SUMPRODUCT(Mapping!$S$2:$AL$2,Valeurs!$B894:$U894))</f>
        <v>0.13034314714465947</v>
      </c>
      <c r="M894">
        <f>Mapping!AD$2*Valeurs!M894/(SUMPRODUCT(Mapping!$S$2:$AL$2,Valeurs!$B894:$U894))</f>
        <v>5.5886614752670177E-2</v>
      </c>
      <c r="N894">
        <f>Mapping!AE$2*Valeurs!N894/(SUMPRODUCT(Mapping!$S$2:$AL$2,Valeurs!$B894:$U894))</f>
        <v>5.1587298124914575E-2</v>
      </c>
      <c r="O894">
        <f>Mapping!AF$2*Valeurs!O894/(SUMPRODUCT(Mapping!$S$2:$AL$2,Valeurs!$B894:$U894))</f>
        <v>2.3572895839170924E-2</v>
      </c>
      <c r="P894">
        <f>Mapping!AG$2*Valeurs!P894/(SUMPRODUCT(Mapping!$S$2:$AL$2,Valeurs!$B894:$U894))</f>
        <v>0.10956516797707075</v>
      </c>
      <c r="Q894">
        <f>Mapping!AH$2*Valeurs!Q894/(SUMPRODUCT(Mapping!$S$2:$AL$2,Valeurs!$B894:$U894))</f>
        <v>3.3151909144776552E-2</v>
      </c>
      <c r="R894">
        <f>Mapping!AI$2*Valeurs!R894/(SUMPRODUCT(Mapping!$S$2:$AL$2,Valeurs!$B894:$U894))</f>
        <v>6.4052916460081447E-2</v>
      </c>
      <c r="S894">
        <f>Mapping!AJ$2*Valeurs!S894/(SUMPRODUCT(Mapping!$S$2:$AL$2,Valeurs!$B894:$U894))</f>
        <v>3.212237342503254E-2</v>
      </c>
      <c r="T894">
        <f>Mapping!AK$2*Valeurs!T894/(SUMPRODUCT(Mapping!$S$2:$AL$2,Valeurs!$B894:$U894))</f>
        <v>3.7705429199714043E-2</v>
      </c>
      <c r="U894">
        <f>Mapping!AL$2*Valeurs!U894/(SUMPRODUCT(Mapping!$S$2:$AL$2,Valeurs!$B894:$U894))</f>
        <v>5.0256236307290342E-2</v>
      </c>
      <c r="V894">
        <f>SUMPRODUCT(B894:U894,Rendements!B894:U894)</f>
        <v>2.1321665462891853E-3</v>
      </c>
      <c r="W894">
        <f t="shared" si="13"/>
        <v>1.4707683445081059</v>
      </c>
    </row>
    <row r="895" spans="1:23" x14ac:dyDescent="0.25">
      <c r="A895" s="1" t="s">
        <v>914</v>
      </c>
      <c r="B895">
        <f>Mapping!S$2*Valeurs!B895/(SUMPRODUCT(Mapping!$S$2:$AL$2,Valeurs!$B895:$U895))</f>
        <v>4.883573492776478E-2</v>
      </c>
      <c r="C895">
        <f>Mapping!T$2*Valeurs!C895/(SUMPRODUCT(Mapping!$S$2:$AL$2,Valeurs!$B895:$U895))</f>
        <v>3.8663678833220284E-2</v>
      </c>
      <c r="D895">
        <f>Mapping!U$2*Valeurs!D895/(SUMPRODUCT(Mapping!$S$2:$AL$2,Valeurs!$B895:$U895))</f>
        <v>2.3080997723805823E-2</v>
      </c>
      <c r="E895">
        <f>Mapping!V$2*Valeurs!E895/(SUMPRODUCT(Mapping!$S$2:$AL$2,Valeurs!$B895:$U895))</f>
        <v>3.768951711385933E-2</v>
      </c>
      <c r="F895">
        <f>Mapping!W$2*Valeurs!F895/(SUMPRODUCT(Mapping!$S$2:$AL$2,Valeurs!$B895:$U895))</f>
        <v>4.4855181401418816E-2</v>
      </c>
      <c r="G895">
        <f>Mapping!X$2*Valeurs!G895/(SUMPRODUCT(Mapping!$S$2:$AL$2,Valeurs!$B895:$U895))</f>
        <v>5.575020995095116E-2</v>
      </c>
      <c r="H895">
        <f>Mapping!Y$2*Valeurs!H895/(SUMPRODUCT(Mapping!$S$2:$AL$2,Valeurs!$B895:$U895))</f>
        <v>5.9336260584610626E-2</v>
      </c>
      <c r="I895">
        <f>Mapping!Z$2*Valeurs!I895/(SUMPRODUCT(Mapping!$S$2:$AL$2,Valeurs!$B895:$U895))</f>
        <v>6.285257826144576E-2</v>
      </c>
      <c r="J895">
        <f>Mapping!AA$2*Valeurs!J895/(SUMPRODUCT(Mapping!$S$2:$AL$2,Valeurs!$B895:$U895))</f>
        <v>4.8248945491724286E-3</v>
      </c>
      <c r="K895">
        <f>Mapping!AB$2*Valeurs!K895/(SUMPRODUCT(Mapping!$S$2:$AL$2,Valeurs!$B895:$U895))</f>
        <v>3.5866958278370033E-2</v>
      </c>
      <c r="L895">
        <f>Mapping!AC$2*Valeurs!L895/(SUMPRODUCT(Mapping!$S$2:$AL$2,Valeurs!$B895:$U895))</f>
        <v>0.13034314714465947</v>
      </c>
      <c r="M895">
        <f>Mapping!AD$2*Valeurs!M895/(SUMPRODUCT(Mapping!$S$2:$AL$2,Valeurs!$B895:$U895))</f>
        <v>5.5886614752670177E-2</v>
      </c>
      <c r="N895">
        <f>Mapping!AE$2*Valeurs!N895/(SUMPRODUCT(Mapping!$S$2:$AL$2,Valeurs!$B895:$U895))</f>
        <v>5.1587298124914575E-2</v>
      </c>
      <c r="O895">
        <f>Mapping!AF$2*Valeurs!O895/(SUMPRODUCT(Mapping!$S$2:$AL$2,Valeurs!$B895:$U895))</f>
        <v>2.3572895839170924E-2</v>
      </c>
      <c r="P895">
        <f>Mapping!AG$2*Valeurs!P895/(SUMPRODUCT(Mapping!$S$2:$AL$2,Valeurs!$B895:$U895))</f>
        <v>0.10956516797707075</v>
      </c>
      <c r="Q895">
        <f>Mapping!AH$2*Valeurs!Q895/(SUMPRODUCT(Mapping!$S$2:$AL$2,Valeurs!$B895:$U895))</f>
        <v>3.3151909144776552E-2</v>
      </c>
      <c r="R895">
        <f>Mapping!AI$2*Valeurs!R895/(SUMPRODUCT(Mapping!$S$2:$AL$2,Valeurs!$B895:$U895))</f>
        <v>6.4052916460081447E-2</v>
      </c>
      <c r="S895">
        <f>Mapping!AJ$2*Valeurs!S895/(SUMPRODUCT(Mapping!$S$2:$AL$2,Valeurs!$B895:$U895))</f>
        <v>3.212237342503254E-2</v>
      </c>
      <c r="T895">
        <f>Mapping!AK$2*Valeurs!T895/(SUMPRODUCT(Mapping!$S$2:$AL$2,Valeurs!$B895:$U895))</f>
        <v>3.7705429199714043E-2</v>
      </c>
      <c r="U895">
        <f>Mapping!AL$2*Valeurs!U895/(SUMPRODUCT(Mapping!$S$2:$AL$2,Valeurs!$B895:$U895))</f>
        <v>5.0256236307290342E-2</v>
      </c>
      <c r="V895">
        <f>SUMPRODUCT(B895:U895,Rendements!B895:U895)</f>
        <v>0</v>
      </c>
      <c r="W895">
        <f t="shared" si="13"/>
        <v>1.4707683445081059</v>
      </c>
    </row>
    <row r="896" spans="1:23" x14ac:dyDescent="0.25">
      <c r="A896" s="1" t="s">
        <v>915</v>
      </c>
      <c r="B896">
        <f>Mapping!S$2*Valeurs!B896/(SUMPRODUCT(Mapping!$S$2:$AL$2,Valeurs!$B896:$U896))</f>
        <v>4.8846103671160948E-2</v>
      </c>
      <c r="C896">
        <f>Mapping!T$2*Valeurs!C896/(SUMPRODUCT(Mapping!$S$2:$AL$2,Valeurs!$B896:$U896))</f>
        <v>3.8398421445882548E-2</v>
      </c>
      <c r="D896">
        <f>Mapping!U$2*Valeurs!D896/(SUMPRODUCT(Mapping!$S$2:$AL$2,Valeurs!$B896:$U896))</f>
        <v>2.3803551731063327E-2</v>
      </c>
      <c r="E896">
        <f>Mapping!V$2*Valeurs!E896/(SUMPRODUCT(Mapping!$S$2:$AL$2,Valeurs!$B896:$U896))</f>
        <v>3.7708648090612237E-2</v>
      </c>
      <c r="F896">
        <f>Mapping!W$2*Valeurs!F896/(SUMPRODUCT(Mapping!$S$2:$AL$2,Valeurs!$B896:$U896))</f>
        <v>4.4705984609484731E-2</v>
      </c>
      <c r="G896">
        <f>Mapping!X$2*Valeurs!G896/(SUMPRODUCT(Mapping!$S$2:$AL$2,Valeurs!$B896:$U896))</f>
        <v>5.5480204893150337E-2</v>
      </c>
      <c r="H896">
        <f>Mapping!Y$2*Valeurs!H896/(SUMPRODUCT(Mapping!$S$2:$AL$2,Valeurs!$B896:$U896))</f>
        <v>5.878830076460375E-2</v>
      </c>
      <c r="I896">
        <f>Mapping!Z$2*Valeurs!I896/(SUMPRODUCT(Mapping!$S$2:$AL$2,Valeurs!$B896:$U896))</f>
        <v>6.2724287707979817E-2</v>
      </c>
      <c r="J896">
        <f>Mapping!AA$2*Valeurs!J896/(SUMPRODUCT(Mapping!$S$2:$AL$2,Valeurs!$B896:$U896))</f>
        <v>4.8393409935711638E-3</v>
      </c>
      <c r="K896">
        <f>Mapping!AB$2*Valeurs!K896/(SUMPRODUCT(Mapping!$S$2:$AL$2,Valeurs!$B896:$U896))</f>
        <v>3.5853644850047668E-2</v>
      </c>
      <c r="L896">
        <f>Mapping!AC$2*Valeurs!L896/(SUMPRODUCT(Mapping!$S$2:$AL$2,Valeurs!$B896:$U896))</f>
        <v>0.13103960746789597</v>
      </c>
      <c r="M896">
        <f>Mapping!AD$2*Valeurs!M896/(SUMPRODUCT(Mapping!$S$2:$AL$2,Valeurs!$B896:$U896))</f>
        <v>5.5640677007861475E-2</v>
      </c>
      <c r="N896">
        <f>Mapping!AE$2*Valeurs!N896/(SUMPRODUCT(Mapping!$S$2:$AL$2,Valeurs!$B896:$U896))</f>
        <v>5.2131019132676447E-2</v>
      </c>
      <c r="O896">
        <f>Mapping!AF$2*Valeurs!O896/(SUMPRODUCT(Mapping!$S$2:$AL$2,Valeurs!$B896:$U896))</f>
        <v>2.3680186440907955E-2</v>
      </c>
      <c r="P896">
        <f>Mapping!AG$2*Valeurs!P896/(SUMPRODUCT(Mapping!$S$2:$AL$2,Valeurs!$B896:$U896))</f>
        <v>0.10916168449373127</v>
      </c>
      <c r="Q896">
        <f>Mapping!AH$2*Valeurs!Q896/(SUMPRODUCT(Mapping!$S$2:$AL$2,Valeurs!$B896:$U896))</f>
        <v>3.2911437821555312E-2</v>
      </c>
      <c r="R896">
        <f>Mapping!AI$2*Valeurs!R896/(SUMPRODUCT(Mapping!$S$2:$AL$2,Valeurs!$B896:$U896))</f>
        <v>6.448251379431244E-2</v>
      </c>
      <c r="S896">
        <f>Mapping!AJ$2*Valeurs!S896/(SUMPRODUCT(Mapping!$S$2:$AL$2,Valeurs!$B896:$U896))</f>
        <v>3.1831084899095488E-2</v>
      </c>
      <c r="T896">
        <f>Mapping!AK$2*Valeurs!T896/(SUMPRODUCT(Mapping!$S$2:$AL$2,Valeurs!$B896:$U896))</f>
        <v>3.7479816765465919E-2</v>
      </c>
      <c r="U896">
        <f>Mapping!AL$2*Valeurs!U896/(SUMPRODUCT(Mapping!$S$2:$AL$2,Valeurs!$B896:$U896))</f>
        <v>5.0493483418941214E-2</v>
      </c>
      <c r="V896">
        <f>SUMPRODUCT(B896:U896,Rendements!B896:U896)</f>
        <v>3.7502709343258537E-3</v>
      </c>
      <c r="W896">
        <f t="shared" si="13"/>
        <v>1.4762841242816411</v>
      </c>
    </row>
    <row r="897" spans="1:23" x14ac:dyDescent="0.25">
      <c r="A897" s="1" t="s">
        <v>916</v>
      </c>
      <c r="B897">
        <f>Mapping!S$2*Valeurs!B897/(SUMPRODUCT(Mapping!$S$2:$AL$2,Valeurs!$B897:$U897))</f>
        <v>4.8342688515525395E-2</v>
      </c>
      <c r="C897">
        <f>Mapping!T$2*Valeurs!C897/(SUMPRODUCT(Mapping!$S$2:$AL$2,Valeurs!$B897:$U897))</f>
        <v>3.8178884346120809E-2</v>
      </c>
      <c r="D897">
        <f>Mapping!U$2*Valeurs!D897/(SUMPRODUCT(Mapping!$S$2:$AL$2,Valeurs!$B897:$U897))</f>
        <v>2.3773519216715697E-2</v>
      </c>
      <c r="E897">
        <f>Mapping!V$2*Valeurs!E897/(SUMPRODUCT(Mapping!$S$2:$AL$2,Valeurs!$B897:$U897))</f>
        <v>3.7412069767357115E-2</v>
      </c>
      <c r="F897">
        <f>Mapping!W$2*Valeurs!F897/(SUMPRODUCT(Mapping!$S$2:$AL$2,Valeurs!$B897:$U897))</f>
        <v>4.4134942584854286E-2</v>
      </c>
      <c r="G897">
        <f>Mapping!X$2*Valeurs!G897/(SUMPRODUCT(Mapping!$S$2:$AL$2,Valeurs!$B897:$U897))</f>
        <v>5.5381626338011476E-2</v>
      </c>
      <c r="H897">
        <f>Mapping!Y$2*Valeurs!H897/(SUMPRODUCT(Mapping!$S$2:$AL$2,Valeurs!$B897:$U897))</f>
        <v>5.8538886257923674E-2</v>
      </c>
      <c r="I897">
        <f>Mapping!Z$2*Valeurs!I897/(SUMPRODUCT(Mapping!$S$2:$AL$2,Valeurs!$B897:$U897))</f>
        <v>6.2214222101864752E-2</v>
      </c>
      <c r="J897">
        <f>Mapping!AA$2*Valeurs!J897/(SUMPRODUCT(Mapping!$S$2:$AL$2,Valeurs!$B897:$U897))</f>
        <v>4.8007584245303853E-3</v>
      </c>
      <c r="K897">
        <f>Mapping!AB$2*Valeurs!K897/(SUMPRODUCT(Mapping!$S$2:$AL$2,Valeurs!$B897:$U897))</f>
        <v>3.556468269018178E-2</v>
      </c>
      <c r="L897">
        <f>Mapping!AC$2*Valeurs!L897/(SUMPRODUCT(Mapping!$S$2:$AL$2,Valeurs!$B897:$U897))</f>
        <v>0.12995585962938336</v>
      </c>
      <c r="M897">
        <f>Mapping!AD$2*Valeurs!M897/(SUMPRODUCT(Mapping!$S$2:$AL$2,Valeurs!$B897:$U897))</f>
        <v>5.6126335065298599E-2</v>
      </c>
      <c r="N897">
        <f>Mapping!AE$2*Valeurs!N897/(SUMPRODUCT(Mapping!$S$2:$AL$2,Valeurs!$B897:$U897))</f>
        <v>5.2177367257124116E-2</v>
      </c>
      <c r="O897">
        <f>Mapping!AF$2*Valeurs!O897/(SUMPRODUCT(Mapping!$S$2:$AL$2,Valeurs!$B897:$U897))</f>
        <v>2.3407723039928777E-2</v>
      </c>
      <c r="P897">
        <f>Mapping!AG$2*Valeurs!P897/(SUMPRODUCT(Mapping!$S$2:$AL$2,Valeurs!$B897:$U897))</f>
        <v>0.11189796869921675</v>
      </c>
      <c r="Q897">
        <f>Mapping!AH$2*Valeurs!Q897/(SUMPRODUCT(Mapping!$S$2:$AL$2,Valeurs!$B897:$U897))</f>
        <v>3.3197809675113599E-2</v>
      </c>
      <c r="R897">
        <f>Mapping!AI$2*Valeurs!R897/(SUMPRODUCT(Mapping!$S$2:$AL$2,Valeurs!$B897:$U897))</f>
        <v>6.494458068427382E-2</v>
      </c>
      <c r="S897">
        <f>Mapping!AJ$2*Valeurs!S897/(SUMPRODUCT(Mapping!$S$2:$AL$2,Valeurs!$B897:$U897))</f>
        <v>3.1707719884537695E-2</v>
      </c>
      <c r="T897">
        <f>Mapping!AK$2*Valeurs!T897/(SUMPRODUCT(Mapping!$S$2:$AL$2,Valeurs!$B897:$U897))</f>
        <v>3.7445606983902674E-2</v>
      </c>
      <c r="U897">
        <f>Mapping!AL$2*Valeurs!U897/(SUMPRODUCT(Mapping!$S$2:$AL$2,Valeurs!$B897:$U897))</f>
        <v>5.0796748838135508E-2</v>
      </c>
      <c r="V897">
        <f>SUMPRODUCT(B897:U897,Rendements!B897:U897)</f>
        <v>2.1895197689406356E-3</v>
      </c>
      <c r="W897">
        <f t="shared" si="13"/>
        <v>1.479516477556329</v>
      </c>
    </row>
    <row r="898" spans="1:23" x14ac:dyDescent="0.25">
      <c r="A898" s="1" t="s">
        <v>917</v>
      </c>
      <c r="B898">
        <f>Mapping!S$2*Valeurs!B898/(SUMPRODUCT(Mapping!$S$2:$AL$2,Valeurs!$B898:$U898))</f>
        <v>4.8578705009909684E-2</v>
      </c>
      <c r="C898">
        <f>Mapping!T$2*Valeurs!C898/(SUMPRODUCT(Mapping!$S$2:$AL$2,Valeurs!$B898:$U898))</f>
        <v>3.7289156896141609E-2</v>
      </c>
      <c r="D898">
        <f>Mapping!U$2*Valeurs!D898/(SUMPRODUCT(Mapping!$S$2:$AL$2,Valeurs!$B898:$U898))</f>
        <v>2.33864112184008E-2</v>
      </c>
      <c r="E898">
        <f>Mapping!V$2*Valeurs!E898/(SUMPRODUCT(Mapping!$S$2:$AL$2,Valeurs!$B898:$U898))</f>
        <v>3.737049034995682E-2</v>
      </c>
      <c r="F898">
        <f>Mapping!W$2*Valeurs!F898/(SUMPRODUCT(Mapping!$S$2:$AL$2,Valeurs!$B898:$U898))</f>
        <v>4.375374956467757E-2</v>
      </c>
      <c r="G898">
        <f>Mapping!X$2*Valeurs!G898/(SUMPRODUCT(Mapping!$S$2:$AL$2,Valeurs!$B898:$U898))</f>
        <v>5.5208661992322786E-2</v>
      </c>
      <c r="H898">
        <f>Mapping!Y$2*Valeurs!H898/(SUMPRODUCT(Mapping!$S$2:$AL$2,Valeurs!$B898:$U898))</f>
        <v>5.8612095558263529E-2</v>
      </c>
      <c r="I898">
        <f>Mapping!Z$2*Valeurs!I898/(SUMPRODUCT(Mapping!$S$2:$AL$2,Valeurs!$B898:$U898))</f>
        <v>6.2224158127773384E-2</v>
      </c>
      <c r="J898">
        <f>Mapping!AA$2*Valeurs!J898/(SUMPRODUCT(Mapping!$S$2:$AL$2,Valeurs!$B898:$U898))</f>
        <v>4.8555665401767414E-3</v>
      </c>
      <c r="K898">
        <f>Mapping!AB$2*Valeurs!K898/(SUMPRODUCT(Mapping!$S$2:$AL$2,Valeurs!$B898:$U898))</f>
        <v>3.6166761935243714E-2</v>
      </c>
      <c r="L898">
        <f>Mapping!AC$2*Valeurs!L898/(SUMPRODUCT(Mapping!$S$2:$AL$2,Valeurs!$B898:$U898))</f>
        <v>0.13167227954726057</v>
      </c>
      <c r="M898">
        <f>Mapping!AD$2*Valeurs!M898/(SUMPRODUCT(Mapping!$S$2:$AL$2,Valeurs!$B898:$U898))</f>
        <v>5.6892597161646546E-2</v>
      </c>
      <c r="N898">
        <f>Mapping!AE$2*Valeurs!N898/(SUMPRODUCT(Mapping!$S$2:$AL$2,Valeurs!$B898:$U898))</f>
        <v>5.3612229933214697E-2</v>
      </c>
      <c r="O898">
        <f>Mapping!AF$2*Valeurs!O898/(SUMPRODUCT(Mapping!$S$2:$AL$2,Valeurs!$B898:$U898))</f>
        <v>2.3699044035792871E-2</v>
      </c>
      <c r="P898">
        <f>Mapping!AG$2*Valeurs!P898/(SUMPRODUCT(Mapping!$S$2:$AL$2,Valeurs!$B898:$U898))</f>
        <v>0.10932940554894269</v>
      </c>
      <c r="Q898">
        <f>Mapping!AH$2*Valeurs!Q898/(SUMPRODUCT(Mapping!$S$2:$AL$2,Valeurs!$B898:$U898))</f>
        <v>3.2966747209555086E-2</v>
      </c>
      <c r="R898">
        <f>Mapping!AI$2*Valeurs!R898/(SUMPRODUCT(Mapping!$S$2:$AL$2,Valeurs!$B898:$U898))</f>
        <v>6.4540310650049088E-2</v>
      </c>
      <c r="S898">
        <f>Mapping!AJ$2*Valeurs!S898/(SUMPRODUCT(Mapping!$S$2:$AL$2,Valeurs!$B898:$U898))</f>
        <v>3.1255386377340474E-2</v>
      </c>
      <c r="T898">
        <f>Mapping!AK$2*Valeurs!T898/(SUMPRODUCT(Mapping!$S$2:$AL$2,Valeurs!$B898:$U898))</f>
        <v>3.7317782615280244E-2</v>
      </c>
      <c r="U898">
        <f>Mapping!AL$2*Valeurs!U898/(SUMPRODUCT(Mapping!$S$2:$AL$2,Valeurs!$B898:$U898))</f>
        <v>5.1268459728051191E-2</v>
      </c>
      <c r="V898">
        <f>SUMPRODUCT(B898:U898,Rendements!B898:U898)</f>
        <v>3.6195068076458814E-3</v>
      </c>
      <c r="W898">
        <f t="shared" si="13"/>
        <v>1.4848715975188684</v>
      </c>
    </row>
    <row r="899" spans="1:23" x14ac:dyDescent="0.25">
      <c r="A899" s="1" t="s">
        <v>918</v>
      </c>
      <c r="B899">
        <f>Mapping!S$2*Valeurs!B899/(SUMPRODUCT(Mapping!$S$2:$AL$2,Valeurs!$B899:$U899))</f>
        <v>4.8827519044709472E-2</v>
      </c>
      <c r="C899">
        <f>Mapping!T$2*Valeurs!C899/(SUMPRODUCT(Mapping!$S$2:$AL$2,Valeurs!$B899:$U899))</f>
        <v>3.7391541311190248E-2</v>
      </c>
      <c r="D899">
        <f>Mapping!U$2*Valeurs!D899/(SUMPRODUCT(Mapping!$S$2:$AL$2,Valeurs!$B899:$U899))</f>
        <v>2.3642596260507291E-2</v>
      </c>
      <c r="E899">
        <f>Mapping!V$2*Valeurs!E899/(SUMPRODUCT(Mapping!$S$2:$AL$2,Valeurs!$B899:$U899))</f>
        <v>3.7107619305886221E-2</v>
      </c>
      <c r="F899">
        <f>Mapping!W$2*Valeurs!F899/(SUMPRODUCT(Mapping!$S$2:$AL$2,Valeurs!$B899:$U899))</f>
        <v>4.3124683835359223E-2</v>
      </c>
      <c r="G899">
        <f>Mapping!X$2*Valeurs!G899/(SUMPRODUCT(Mapping!$S$2:$AL$2,Valeurs!$B899:$U899))</f>
        <v>5.4974727371087322E-2</v>
      </c>
      <c r="H899">
        <f>Mapping!Y$2*Valeurs!H899/(SUMPRODUCT(Mapping!$S$2:$AL$2,Valeurs!$B899:$U899))</f>
        <v>5.8602906297438917E-2</v>
      </c>
      <c r="I899">
        <f>Mapping!Z$2*Valeurs!I899/(SUMPRODUCT(Mapping!$S$2:$AL$2,Valeurs!$B899:$U899))</f>
        <v>6.1645620695455351E-2</v>
      </c>
      <c r="J899">
        <f>Mapping!AA$2*Valeurs!J899/(SUMPRODUCT(Mapping!$S$2:$AL$2,Valeurs!$B899:$U899))</f>
        <v>4.7828218300374594E-3</v>
      </c>
      <c r="K899">
        <f>Mapping!AB$2*Valeurs!K899/(SUMPRODUCT(Mapping!$S$2:$AL$2,Valeurs!$B899:$U899))</f>
        <v>3.5975937567934761E-2</v>
      </c>
      <c r="L899">
        <f>Mapping!AC$2*Valeurs!L899/(SUMPRODUCT(Mapping!$S$2:$AL$2,Valeurs!$B899:$U899))</f>
        <v>0.13047888680643716</v>
      </c>
      <c r="M899">
        <f>Mapping!AD$2*Valeurs!M899/(SUMPRODUCT(Mapping!$S$2:$AL$2,Valeurs!$B899:$U899))</f>
        <v>5.6770959481916732E-2</v>
      </c>
      <c r="N899">
        <f>Mapping!AE$2*Valeurs!N899/(SUMPRODUCT(Mapping!$S$2:$AL$2,Valeurs!$B899:$U899))</f>
        <v>5.2436885153536276E-2</v>
      </c>
      <c r="O899">
        <f>Mapping!AF$2*Valeurs!O899/(SUMPRODUCT(Mapping!$S$2:$AL$2,Valeurs!$B899:$U899))</f>
        <v>2.3951069640093595E-2</v>
      </c>
      <c r="P899">
        <f>Mapping!AG$2*Valeurs!P899/(SUMPRODUCT(Mapping!$S$2:$AL$2,Valeurs!$B899:$U899))</f>
        <v>0.1133687285425012</v>
      </c>
      <c r="Q899">
        <f>Mapping!AH$2*Valeurs!Q899/(SUMPRODUCT(Mapping!$S$2:$AL$2,Valeurs!$B899:$U899))</f>
        <v>3.3180001810659027E-2</v>
      </c>
      <c r="R899">
        <f>Mapping!AI$2*Valeurs!R899/(SUMPRODUCT(Mapping!$S$2:$AL$2,Valeurs!$B899:$U899))</f>
        <v>6.4178784999489868E-2</v>
      </c>
      <c r="S899">
        <f>Mapping!AJ$2*Valeurs!S899/(SUMPRODUCT(Mapping!$S$2:$AL$2,Valeurs!$B899:$U899))</f>
        <v>3.1754301749826852E-2</v>
      </c>
      <c r="T899">
        <f>Mapping!AK$2*Valeurs!T899/(SUMPRODUCT(Mapping!$S$2:$AL$2,Valeurs!$B899:$U899))</f>
        <v>3.6887482332965717E-2</v>
      </c>
      <c r="U899">
        <f>Mapping!AL$2*Valeurs!U899/(SUMPRODUCT(Mapping!$S$2:$AL$2,Valeurs!$B899:$U899))</f>
        <v>5.0916925962967291E-2</v>
      </c>
      <c r="V899">
        <f>SUMPRODUCT(B899:U899,Rendements!B899:U899)</f>
        <v>7.9997162095297534E-3</v>
      </c>
      <c r="W899">
        <f t="shared" si="13"/>
        <v>1.4967501489066104</v>
      </c>
    </row>
    <row r="900" spans="1:23" x14ac:dyDescent="0.25">
      <c r="A900" s="1" t="s">
        <v>919</v>
      </c>
      <c r="B900">
        <f>Mapping!S$2*Valeurs!B900/(SUMPRODUCT(Mapping!$S$2:$AL$2,Valeurs!$B900:$U900))</f>
        <v>4.8206503592506132E-2</v>
      </c>
      <c r="C900">
        <f>Mapping!T$2*Valeurs!C900/(SUMPRODUCT(Mapping!$S$2:$AL$2,Valeurs!$B900:$U900))</f>
        <v>3.7015200342703614E-2</v>
      </c>
      <c r="D900">
        <f>Mapping!U$2*Valeurs!D900/(SUMPRODUCT(Mapping!$S$2:$AL$2,Valeurs!$B900:$U900))</f>
        <v>2.3808764675634937E-2</v>
      </c>
      <c r="E900">
        <f>Mapping!V$2*Valeurs!E900/(SUMPRODUCT(Mapping!$S$2:$AL$2,Valeurs!$B900:$U900))</f>
        <v>3.6852297881100837E-2</v>
      </c>
      <c r="F900">
        <f>Mapping!W$2*Valeurs!F900/(SUMPRODUCT(Mapping!$S$2:$AL$2,Valeurs!$B900:$U900))</f>
        <v>4.3356715608730521E-2</v>
      </c>
      <c r="G900">
        <f>Mapping!X$2*Valeurs!G900/(SUMPRODUCT(Mapping!$S$2:$AL$2,Valeurs!$B900:$U900))</f>
        <v>5.4853103899460076E-2</v>
      </c>
      <c r="H900">
        <f>Mapping!Y$2*Valeurs!H900/(SUMPRODUCT(Mapping!$S$2:$AL$2,Valeurs!$B900:$U900))</f>
        <v>5.8603436602445193E-2</v>
      </c>
      <c r="I900">
        <f>Mapping!Z$2*Valeurs!I900/(SUMPRODUCT(Mapping!$S$2:$AL$2,Valeurs!$B900:$U900))</f>
        <v>6.1745114122937705E-2</v>
      </c>
      <c r="J900">
        <f>Mapping!AA$2*Valeurs!J900/(SUMPRODUCT(Mapping!$S$2:$AL$2,Valeurs!$B900:$U900))</f>
        <v>4.8089498335609987E-3</v>
      </c>
      <c r="K900">
        <f>Mapping!AB$2*Valeurs!K900/(SUMPRODUCT(Mapping!$S$2:$AL$2,Valeurs!$B900:$U900))</f>
        <v>3.6132137091537259E-2</v>
      </c>
      <c r="L900">
        <f>Mapping!AC$2*Valeurs!L900/(SUMPRODUCT(Mapping!$S$2:$AL$2,Valeurs!$B900:$U900))</f>
        <v>0.1308402515492916</v>
      </c>
      <c r="M900">
        <f>Mapping!AD$2*Valeurs!M900/(SUMPRODUCT(Mapping!$S$2:$AL$2,Valeurs!$B900:$U900))</f>
        <v>5.7408509492366686E-2</v>
      </c>
      <c r="N900">
        <f>Mapping!AE$2*Valeurs!N900/(SUMPRODUCT(Mapping!$S$2:$AL$2,Valeurs!$B900:$U900))</f>
        <v>5.2867855713502811E-2</v>
      </c>
      <c r="O900">
        <f>Mapping!AF$2*Valeurs!O900/(SUMPRODUCT(Mapping!$S$2:$AL$2,Valeurs!$B900:$U900))</f>
        <v>2.4097973891144781E-2</v>
      </c>
      <c r="P900">
        <f>Mapping!AG$2*Valeurs!P900/(SUMPRODUCT(Mapping!$S$2:$AL$2,Valeurs!$B900:$U900))</f>
        <v>0.11244608350798126</v>
      </c>
      <c r="Q900">
        <f>Mapping!AH$2*Valeurs!Q900/(SUMPRODUCT(Mapping!$S$2:$AL$2,Valeurs!$B900:$U900))</f>
        <v>3.2951751943200651E-2</v>
      </c>
      <c r="R900">
        <f>Mapping!AI$2*Valeurs!R900/(SUMPRODUCT(Mapping!$S$2:$AL$2,Valeurs!$B900:$U900))</f>
        <v>6.3781952733894115E-2</v>
      </c>
      <c r="S900">
        <f>Mapping!AJ$2*Valeurs!S900/(SUMPRODUCT(Mapping!$S$2:$AL$2,Valeurs!$B900:$U900))</f>
        <v>3.18741559244042E-2</v>
      </c>
      <c r="T900">
        <f>Mapping!AK$2*Valeurs!T900/(SUMPRODUCT(Mapping!$S$2:$AL$2,Valeurs!$B900:$U900))</f>
        <v>3.7161384474572144E-2</v>
      </c>
      <c r="U900">
        <f>Mapping!AL$2*Valeurs!U900/(SUMPRODUCT(Mapping!$S$2:$AL$2,Valeurs!$B900:$U900))</f>
        <v>5.1187857119024523E-2</v>
      </c>
      <c r="V900">
        <f>SUMPRODUCT(B900:U900,Rendements!B900:U900)</f>
        <v>3.4266001826911583E-3</v>
      </c>
      <c r="W900">
        <f t="shared" ref="W900:W963" si="14">W899*(V900+1)</f>
        <v>1.501878913240297</v>
      </c>
    </row>
    <row r="901" spans="1:23" x14ac:dyDescent="0.25">
      <c r="A901" s="1" t="s">
        <v>920</v>
      </c>
      <c r="B901">
        <f>Mapping!S$2*Valeurs!B901/(SUMPRODUCT(Mapping!$S$2:$AL$2,Valeurs!$B901:$U901))</f>
        <v>4.8814888032044673E-2</v>
      </c>
      <c r="C901">
        <f>Mapping!T$2*Valeurs!C901/(SUMPRODUCT(Mapping!$S$2:$AL$2,Valeurs!$B901:$U901))</f>
        <v>3.6801700643248954E-2</v>
      </c>
      <c r="D901">
        <f>Mapping!U$2*Valeurs!D901/(SUMPRODUCT(Mapping!$S$2:$AL$2,Valeurs!$B901:$U901))</f>
        <v>2.418660699082642E-2</v>
      </c>
      <c r="E901">
        <f>Mapping!V$2*Valeurs!E901/(SUMPRODUCT(Mapping!$S$2:$AL$2,Valeurs!$B901:$U901))</f>
        <v>3.6756241807538392E-2</v>
      </c>
      <c r="F901">
        <f>Mapping!W$2*Valeurs!F901/(SUMPRODUCT(Mapping!$S$2:$AL$2,Valeurs!$B901:$U901))</f>
        <v>4.3208161749828312E-2</v>
      </c>
      <c r="G901">
        <f>Mapping!X$2*Valeurs!G901/(SUMPRODUCT(Mapping!$S$2:$AL$2,Valeurs!$B901:$U901))</f>
        <v>5.5056256170270865E-2</v>
      </c>
      <c r="H901">
        <f>Mapping!Y$2*Valeurs!H901/(SUMPRODUCT(Mapping!$S$2:$AL$2,Valeurs!$B901:$U901))</f>
        <v>5.8741235767466919E-2</v>
      </c>
      <c r="I901">
        <f>Mapping!Z$2*Valeurs!I901/(SUMPRODUCT(Mapping!$S$2:$AL$2,Valeurs!$B901:$U901))</f>
        <v>6.0925641664573524E-2</v>
      </c>
      <c r="J901">
        <f>Mapping!AA$2*Valeurs!J901/(SUMPRODUCT(Mapping!$S$2:$AL$2,Valeurs!$B901:$U901))</f>
        <v>4.7709902264826288E-3</v>
      </c>
      <c r="K901">
        <f>Mapping!AB$2*Valeurs!K901/(SUMPRODUCT(Mapping!$S$2:$AL$2,Valeurs!$B901:$U901))</f>
        <v>3.6222960159094625E-2</v>
      </c>
      <c r="L901">
        <f>Mapping!AC$2*Valeurs!L901/(SUMPRODUCT(Mapping!$S$2:$AL$2,Valeurs!$B901:$U901))</f>
        <v>0.12964157024755341</v>
      </c>
      <c r="M901">
        <f>Mapping!AD$2*Valeurs!M901/(SUMPRODUCT(Mapping!$S$2:$AL$2,Valeurs!$B901:$U901))</f>
        <v>5.7231387166192353E-2</v>
      </c>
      <c r="N901">
        <f>Mapping!AE$2*Valeurs!N901/(SUMPRODUCT(Mapping!$S$2:$AL$2,Valeurs!$B901:$U901))</f>
        <v>5.0899386713200045E-2</v>
      </c>
      <c r="O901">
        <f>Mapping!AF$2*Valeurs!O901/(SUMPRODUCT(Mapping!$S$2:$AL$2,Valeurs!$B901:$U901))</f>
        <v>2.4217393152151691E-2</v>
      </c>
      <c r="P901">
        <f>Mapping!AG$2*Valeurs!P901/(SUMPRODUCT(Mapping!$S$2:$AL$2,Valeurs!$B901:$U901))</f>
        <v>0.11496628296262724</v>
      </c>
      <c r="Q901">
        <f>Mapping!AH$2*Valeurs!Q901/(SUMPRODUCT(Mapping!$S$2:$AL$2,Valeurs!$B901:$U901))</f>
        <v>3.3521820906233193E-2</v>
      </c>
      <c r="R901">
        <f>Mapping!AI$2*Valeurs!R901/(SUMPRODUCT(Mapping!$S$2:$AL$2,Valeurs!$B901:$U901))</f>
        <v>6.3981061630297723E-2</v>
      </c>
      <c r="S901">
        <f>Mapping!AJ$2*Valeurs!S901/(SUMPRODUCT(Mapping!$S$2:$AL$2,Valeurs!$B901:$U901))</f>
        <v>3.1518516826815918E-2</v>
      </c>
      <c r="T901">
        <f>Mapping!AK$2*Valeurs!T901/(SUMPRODUCT(Mapping!$S$2:$AL$2,Valeurs!$B901:$U901))</f>
        <v>3.7277391619766218E-2</v>
      </c>
      <c r="U901">
        <f>Mapping!AL$2*Valeurs!U901/(SUMPRODUCT(Mapping!$S$2:$AL$2,Valeurs!$B901:$U901))</f>
        <v>5.1260505563786925E-2</v>
      </c>
      <c r="V901">
        <f>SUMPRODUCT(B901:U901,Rendements!B901:U901)</f>
        <v>-2.9276130245917409E-3</v>
      </c>
      <c r="W901">
        <f t="shared" si="14"/>
        <v>1.4974819929725349</v>
      </c>
    </row>
    <row r="902" spans="1:23" x14ac:dyDescent="0.25">
      <c r="A902" s="1" t="s">
        <v>921</v>
      </c>
      <c r="B902">
        <f>Mapping!S$2*Valeurs!B902/(SUMPRODUCT(Mapping!$S$2:$AL$2,Valeurs!$B902:$U902))</f>
        <v>4.8853507155281223E-2</v>
      </c>
      <c r="C902">
        <f>Mapping!T$2*Valeurs!C902/(SUMPRODUCT(Mapping!$S$2:$AL$2,Valeurs!$B902:$U902))</f>
        <v>3.7796647963338717E-2</v>
      </c>
      <c r="D902">
        <f>Mapping!U$2*Valeurs!D902/(SUMPRODUCT(Mapping!$S$2:$AL$2,Valeurs!$B902:$U902))</f>
        <v>2.3379743462216794E-2</v>
      </c>
      <c r="E902">
        <f>Mapping!V$2*Valeurs!E902/(SUMPRODUCT(Mapping!$S$2:$AL$2,Valeurs!$B902:$U902))</f>
        <v>3.685915128985412E-2</v>
      </c>
      <c r="F902">
        <f>Mapping!W$2*Valeurs!F902/(SUMPRODUCT(Mapping!$S$2:$AL$2,Valeurs!$B902:$U902))</f>
        <v>4.339640873225184E-2</v>
      </c>
      <c r="G902">
        <f>Mapping!X$2*Valeurs!G902/(SUMPRODUCT(Mapping!$S$2:$AL$2,Valeurs!$B902:$U902))</f>
        <v>5.464076018969706E-2</v>
      </c>
      <c r="H902">
        <f>Mapping!Y$2*Valeurs!H902/(SUMPRODUCT(Mapping!$S$2:$AL$2,Valeurs!$B902:$U902))</f>
        <v>5.8996586543469426E-2</v>
      </c>
      <c r="I902">
        <f>Mapping!Z$2*Valeurs!I902/(SUMPRODUCT(Mapping!$S$2:$AL$2,Valeurs!$B902:$U902))</f>
        <v>5.9984967992156558E-2</v>
      </c>
      <c r="J902">
        <f>Mapping!AA$2*Valeurs!J902/(SUMPRODUCT(Mapping!$S$2:$AL$2,Valeurs!$B902:$U902))</f>
        <v>4.7713025354146864E-3</v>
      </c>
      <c r="K902">
        <f>Mapping!AB$2*Valeurs!K902/(SUMPRODUCT(Mapping!$S$2:$AL$2,Valeurs!$B902:$U902))</f>
        <v>3.6811569868568379E-2</v>
      </c>
      <c r="L902">
        <f>Mapping!AC$2*Valeurs!L902/(SUMPRODUCT(Mapping!$S$2:$AL$2,Valeurs!$B902:$U902))</f>
        <v>0.12861995845860186</v>
      </c>
      <c r="M902">
        <f>Mapping!AD$2*Valeurs!M902/(SUMPRODUCT(Mapping!$S$2:$AL$2,Valeurs!$B902:$U902))</f>
        <v>5.6796903324648554E-2</v>
      </c>
      <c r="N902">
        <f>Mapping!AE$2*Valeurs!N902/(SUMPRODUCT(Mapping!$S$2:$AL$2,Valeurs!$B902:$U902))</f>
        <v>5.0784844120824894E-2</v>
      </c>
      <c r="O902">
        <f>Mapping!AF$2*Valeurs!O902/(SUMPRODUCT(Mapping!$S$2:$AL$2,Valeurs!$B902:$U902))</f>
        <v>2.418963003656914E-2</v>
      </c>
      <c r="P902">
        <f>Mapping!AG$2*Valeurs!P902/(SUMPRODUCT(Mapping!$S$2:$AL$2,Valeurs!$B902:$U902))</f>
        <v>0.11502747665565578</v>
      </c>
      <c r="Q902">
        <f>Mapping!AH$2*Valeurs!Q902/(SUMPRODUCT(Mapping!$S$2:$AL$2,Valeurs!$B902:$U902))</f>
        <v>3.3463785904776111E-2</v>
      </c>
      <c r="R902">
        <f>Mapping!AI$2*Valeurs!R902/(SUMPRODUCT(Mapping!$S$2:$AL$2,Valeurs!$B902:$U902))</f>
        <v>6.3886074767656953E-2</v>
      </c>
      <c r="S902">
        <f>Mapping!AJ$2*Valeurs!S902/(SUMPRODUCT(Mapping!$S$2:$AL$2,Valeurs!$B902:$U902))</f>
        <v>3.2371061984209012E-2</v>
      </c>
      <c r="T902">
        <f>Mapping!AK$2*Valeurs!T902/(SUMPRODUCT(Mapping!$S$2:$AL$2,Valeurs!$B902:$U902))</f>
        <v>3.748833895689236E-2</v>
      </c>
      <c r="U902">
        <f>Mapping!AL$2*Valeurs!U902/(SUMPRODUCT(Mapping!$S$2:$AL$2,Valeurs!$B902:$U902))</f>
        <v>5.1881280057916528E-2</v>
      </c>
      <c r="V902">
        <f>SUMPRODUCT(B902:U902,Rendements!B902:U902)</f>
        <v>-5.1201566189226499E-3</v>
      </c>
      <c r="W902">
        <f t="shared" si="14"/>
        <v>1.4898146506344991</v>
      </c>
    </row>
    <row r="903" spans="1:23" x14ac:dyDescent="0.25">
      <c r="A903" s="1" t="s">
        <v>922</v>
      </c>
      <c r="B903">
        <f>Mapping!S$2*Valeurs!B903/(SUMPRODUCT(Mapping!$S$2:$AL$2,Valeurs!$B903:$U903))</f>
        <v>4.8878538508436181E-2</v>
      </c>
      <c r="C903">
        <f>Mapping!T$2*Valeurs!C903/(SUMPRODUCT(Mapping!$S$2:$AL$2,Valeurs!$B903:$U903))</f>
        <v>3.7119918647818988E-2</v>
      </c>
      <c r="D903">
        <f>Mapping!U$2*Valeurs!D903/(SUMPRODUCT(Mapping!$S$2:$AL$2,Valeurs!$B903:$U903))</f>
        <v>2.4045165170129813E-2</v>
      </c>
      <c r="E903">
        <f>Mapping!V$2*Valeurs!E903/(SUMPRODUCT(Mapping!$S$2:$AL$2,Valeurs!$B903:$U903))</f>
        <v>3.6897516458110957E-2</v>
      </c>
      <c r="F903">
        <f>Mapping!W$2*Valeurs!F903/(SUMPRODUCT(Mapping!$S$2:$AL$2,Valeurs!$B903:$U903))</f>
        <v>4.3619754085255917E-2</v>
      </c>
      <c r="G903">
        <f>Mapping!X$2*Valeurs!G903/(SUMPRODUCT(Mapping!$S$2:$AL$2,Valeurs!$B903:$U903))</f>
        <v>5.5442370363037653E-2</v>
      </c>
      <c r="H903">
        <f>Mapping!Y$2*Valeurs!H903/(SUMPRODUCT(Mapping!$S$2:$AL$2,Valeurs!$B903:$U903))</f>
        <v>5.8591201986882016E-2</v>
      </c>
      <c r="I903">
        <f>Mapping!Z$2*Valeurs!I903/(SUMPRODUCT(Mapping!$S$2:$AL$2,Valeurs!$B903:$U903))</f>
        <v>6.0454920338568807E-2</v>
      </c>
      <c r="J903">
        <f>Mapping!AA$2*Valeurs!J903/(SUMPRODUCT(Mapping!$S$2:$AL$2,Valeurs!$B903:$U903))</f>
        <v>4.8948108157648709E-3</v>
      </c>
      <c r="K903">
        <f>Mapping!AB$2*Valeurs!K903/(SUMPRODUCT(Mapping!$S$2:$AL$2,Valeurs!$B903:$U903))</f>
        <v>3.718387383605231E-2</v>
      </c>
      <c r="L903">
        <f>Mapping!AC$2*Valeurs!L903/(SUMPRODUCT(Mapping!$S$2:$AL$2,Valeurs!$B903:$U903))</f>
        <v>0.12832785845433228</v>
      </c>
      <c r="M903">
        <f>Mapping!AD$2*Valeurs!M903/(SUMPRODUCT(Mapping!$S$2:$AL$2,Valeurs!$B903:$U903))</f>
        <v>5.7065249995328769E-2</v>
      </c>
      <c r="N903">
        <f>Mapping!AE$2*Valeurs!N903/(SUMPRODUCT(Mapping!$S$2:$AL$2,Valeurs!$B903:$U903))</f>
        <v>5.1620438308409344E-2</v>
      </c>
      <c r="O903">
        <f>Mapping!AF$2*Valeurs!O903/(SUMPRODUCT(Mapping!$S$2:$AL$2,Valeurs!$B903:$U903))</f>
        <v>2.4087050677858175E-2</v>
      </c>
      <c r="P903">
        <f>Mapping!AG$2*Valeurs!P903/(SUMPRODUCT(Mapping!$S$2:$AL$2,Valeurs!$B903:$U903))</f>
        <v>0.11111391335144652</v>
      </c>
      <c r="Q903">
        <f>Mapping!AH$2*Valeurs!Q903/(SUMPRODUCT(Mapping!$S$2:$AL$2,Valeurs!$B903:$U903))</f>
        <v>3.3434452161772252E-2</v>
      </c>
      <c r="R903">
        <f>Mapping!AI$2*Valeurs!R903/(SUMPRODUCT(Mapping!$S$2:$AL$2,Valeurs!$B903:$U903))</f>
        <v>6.4034729854306513E-2</v>
      </c>
      <c r="S903">
        <f>Mapping!AJ$2*Valeurs!S903/(SUMPRODUCT(Mapping!$S$2:$AL$2,Valeurs!$B903:$U903))</f>
        <v>3.3542679757017781E-2</v>
      </c>
      <c r="T903">
        <f>Mapping!AK$2*Valeurs!T903/(SUMPRODUCT(Mapping!$S$2:$AL$2,Valeurs!$B903:$U903))</f>
        <v>3.7426819768717118E-2</v>
      </c>
      <c r="U903">
        <f>Mapping!AL$2*Valeurs!U903/(SUMPRODUCT(Mapping!$S$2:$AL$2,Valeurs!$B903:$U903))</f>
        <v>5.2218737460753804E-2</v>
      </c>
      <c r="V903">
        <f>SUMPRODUCT(B903:U903,Rendements!B903:U903)</f>
        <v>1.12935690804931E-3</v>
      </c>
      <c r="W903">
        <f t="shared" si="14"/>
        <v>1.4914971831019062</v>
      </c>
    </row>
    <row r="904" spans="1:23" x14ac:dyDescent="0.25">
      <c r="A904" s="1" t="s">
        <v>923</v>
      </c>
      <c r="B904">
        <f>Mapping!S$2*Valeurs!B904/(SUMPRODUCT(Mapping!$S$2:$AL$2,Valeurs!$B904:$U904))</f>
        <v>4.8574630312565321E-2</v>
      </c>
      <c r="C904">
        <f>Mapping!T$2*Valeurs!C904/(SUMPRODUCT(Mapping!$S$2:$AL$2,Valeurs!$B904:$U904))</f>
        <v>3.7486407177978888E-2</v>
      </c>
      <c r="D904">
        <f>Mapping!U$2*Valeurs!D904/(SUMPRODUCT(Mapping!$S$2:$AL$2,Valeurs!$B904:$U904))</f>
        <v>2.4158021645963652E-2</v>
      </c>
      <c r="E904">
        <f>Mapping!V$2*Valeurs!E904/(SUMPRODUCT(Mapping!$S$2:$AL$2,Valeurs!$B904:$U904))</f>
        <v>3.6601080340132486E-2</v>
      </c>
      <c r="F904">
        <f>Mapping!W$2*Valeurs!F904/(SUMPRODUCT(Mapping!$S$2:$AL$2,Valeurs!$B904:$U904))</f>
        <v>4.3944820957535193E-2</v>
      </c>
      <c r="G904">
        <f>Mapping!X$2*Valeurs!G904/(SUMPRODUCT(Mapping!$S$2:$AL$2,Valeurs!$B904:$U904))</f>
        <v>5.5562970059005547E-2</v>
      </c>
      <c r="H904">
        <f>Mapping!Y$2*Valeurs!H904/(SUMPRODUCT(Mapping!$S$2:$AL$2,Valeurs!$B904:$U904))</f>
        <v>5.7200037706364344E-2</v>
      </c>
      <c r="I904">
        <f>Mapping!Z$2*Valeurs!I904/(SUMPRODUCT(Mapping!$S$2:$AL$2,Valeurs!$B904:$U904))</f>
        <v>6.0214779088784968E-2</v>
      </c>
      <c r="J904">
        <f>Mapping!AA$2*Valeurs!J904/(SUMPRODUCT(Mapping!$S$2:$AL$2,Valeurs!$B904:$U904))</f>
        <v>4.9125757054794454E-3</v>
      </c>
      <c r="K904">
        <f>Mapping!AB$2*Valeurs!K904/(SUMPRODUCT(Mapping!$S$2:$AL$2,Valeurs!$B904:$U904))</f>
        <v>3.754222346333895E-2</v>
      </c>
      <c r="L904">
        <f>Mapping!AC$2*Valeurs!L904/(SUMPRODUCT(Mapping!$S$2:$AL$2,Valeurs!$B904:$U904))</f>
        <v>0.12860085170095917</v>
      </c>
      <c r="M904">
        <f>Mapping!AD$2*Valeurs!M904/(SUMPRODUCT(Mapping!$S$2:$AL$2,Valeurs!$B904:$U904))</f>
        <v>5.6887955282333744E-2</v>
      </c>
      <c r="N904">
        <f>Mapping!AE$2*Valeurs!N904/(SUMPRODUCT(Mapping!$S$2:$AL$2,Valeurs!$B904:$U904))</f>
        <v>5.0815593518149939E-2</v>
      </c>
      <c r="O904">
        <f>Mapping!AF$2*Valeurs!O904/(SUMPRODUCT(Mapping!$S$2:$AL$2,Valeurs!$B904:$U904))</f>
        <v>2.4452549417793627E-2</v>
      </c>
      <c r="P904">
        <f>Mapping!AG$2*Valeurs!P904/(SUMPRODUCT(Mapping!$S$2:$AL$2,Valeurs!$B904:$U904))</f>
        <v>0.11119487855046266</v>
      </c>
      <c r="Q904">
        <f>Mapping!AH$2*Valeurs!Q904/(SUMPRODUCT(Mapping!$S$2:$AL$2,Valeurs!$B904:$U904))</f>
        <v>3.3106616740570624E-2</v>
      </c>
      <c r="R904">
        <f>Mapping!AI$2*Valeurs!R904/(SUMPRODUCT(Mapping!$S$2:$AL$2,Valeurs!$B904:$U904))</f>
        <v>6.4650294324465923E-2</v>
      </c>
      <c r="S904">
        <f>Mapping!AJ$2*Valeurs!S904/(SUMPRODUCT(Mapping!$S$2:$AL$2,Valeurs!$B904:$U904))</f>
        <v>3.328120028364185E-2</v>
      </c>
      <c r="T904">
        <f>Mapping!AK$2*Valeurs!T904/(SUMPRODUCT(Mapping!$S$2:$AL$2,Valeurs!$B904:$U904))</f>
        <v>3.8443498981098806E-2</v>
      </c>
      <c r="U904">
        <f>Mapping!AL$2*Valeurs!U904/(SUMPRODUCT(Mapping!$S$2:$AL$2,Valeurs!$B904:$U904))</f>
        <v>5.2369014743374603E-2</v>
      </c>
      <c r="V904">
        <f>SUMPRODUCT(B904:U904,Rendements!B904:U904)</f>
        <v>-6.2110291735381303E-4</v>
      </c>
      <c r="W904">
        <f t="shared" si="14"/>
        <v>1.4905708098502566</v>
      </c>
    </row>
    <row r="905" spans="1:23" x14ac:dyDescent="0.25">
      <c r="A905" s="1" t="s">
        <v>924</v>
      </c>
      <c r="B905">
        <f>Mapping!S$2*Valeurs!B905/(SUMPRODUCT(Mapping!$S$2:$AL$2,Valeurs!$B905:$U905))</f>
        <v>4.9857903281362415E-2</v>
      </c>
      <c r="C905">
        <f>Mapping!T$2*Valeurs!C905/(SUMPRODUCT(Mapping!$S$2:$AL$2,Valeurs!$B905:$U905))</f>
        <v>3.6906847145513906E-2</v>
      </c>
      <c r="D905">
        <f>Mapping!U$2*Valeurs!D905/(SUMPRODUCT(Mapping!$S$2:$AL$2,Valeurs!$B905:$U905))</f>
        <v>2.3754315521057497E-2</v>
      </c>
      <c r="E905">
        <f>Mapping!V$2*Valeurs!E905/(SUMPRODUCT(Mapping!$S$2:$AL$2,Valeurs!$B905:$U905))</f>
        <v>3.6611154704788519E-2</v>
      </c>
      <c r="F905">
        <f>Mapping!W$2*Valeurs!F905/(SUMPRODUCT(Mapping!$S$2:$AL$2,Valeurs!$B905:$U905))</f>
        <v>4.4105157137411255E-2</v>
      </c>
      <c r="G905">
        <f>Mapping!X$2*Valeurs!G905/(SUMPRODUCT(Mapping!$S$2:$AL$2,Valeurs!$B905:$U905))</f>
        <v>5.5202425759205878E-2</v>
      </c>
      <c r="H905">
        <f>Mapping!Y$2*Valeurs!H905/(SUMPRODUCT(Mapping!$S$2:$AL$2,Valeurs!$B905:$U905))</f>
        <v>5.7092288165963102E-2</v>
      </c>
      <c r="I905">
        <f>Mapping!Z$2*Valeurs!I905/(SUMPRODUCT(Mapping!$S$2:$AL$2,Valeurs!$B905:$U905))</f>
        <v>6.0385439518289924E-2</v>
      </c>
      <c r="J905">
        <f>Mapping!AA$2*Valeurs!J905/(SUMPRODUCT(Mapping!$S$2:$AL$2,Valeurs!$B905:$U905))</f>
        <v>4.908344913957789E-3</v>
      </c>
      <c r="K905">
        <f>Mapping!AB$2*Valeurs!K905/(SUMPRODUCT(Mapping!$S$2:$AL$2,Valeurs!$B905:$U905))</f>
        <v>3.7573814592384673E-2</v>
      </c>
      <c r="L905">
        <f>Mapping!AC$2*Valeurs!L905/(SUMPRODUCT(Mapping!$S$2:$AL$2,Valeurs!$B905:$U905))</f>
        <v>0.12741651608258661</v>
      </c>
      <c r="M905">
        <f>Mapping!AD$2*Valeurs!M905/(SUMPRODUCT(Mapping!$S$2:$AL$2,Valeurs!$B905:$U905))</f>
        <v>5.4810971440282866E-2</v>
      </c>
      <c r="N905">
        <f>Mapping!AE$2*Valeurs!N905/(SUMPRODUCT(Mapping!$S$2:$AL$2,Valeurs!$B905:$U905))</f>
        <v>4.9966199599614528E-2</v>
      </c>
      <c r="O905">
        <f>Mapping!AF$2*Valeurs!O905/(SUMPRODUCT(Mapping!$S$2:$AL$2,Valeurs!$B905:$U905))</f>
        <v>2.4367732886841211E-2</v>
      </c>
      <c r="P905">
        <f>Mapping!AG$2*Valeurs!P905/(SUMPRODUCT(Mapping!$S$2:$AL$2,Valeurs!$B905:$U905))</f>
        <v>0.11553942599041218</v>
      </c>
      <c r="Q905">
        <f>Mapping!AH$2*Valeurs!Q905/(SUMPRODUCT(Mapping!$S$2:$AL$2,Valeurs!$B905:$U905))</f>
        <v>3.2984639362206879E-2</v>
      </c>
      <c r="R905">
        <f>Mapping!AI$2*Valeurs!R905/(SUMPRODUCT(Mapping!$S$2:$AL$2,Valeurs!$B905:$U905))</f>
        <v>6.4118003177311741E-2</v>
      </c>
      <c r="S905">
        <f>Mapping!AJ$2*Valeurs!S905/(SUMPRODUCT(Mapping!$S$2:$AL$2,Valeurs!$B905:$U905))</f>
        <v>3.3390934250498751E-2</v>
      </c>
      <c r="T905">
        <f>Mapping!AK$2*Valeurs!T905/(SUMPRODUCT(Mapping!$S$2:$AL$2,Valeurs!$B905:$U905))</f>
        <v>3.8137081818405805E-2</v>
      </c>
      <c r="U905">
        <f>Mapping!AL$2*Valeurs!U905/(SUMPRODUCT(Mapping!$S$2:$AL$2,Valeurs!$B905:$U905))</f>
        <v>5.2870804651904524E-2</v>
      </c>
      <c r="V905">
        <f>SUMPRODUCT(B905:U905,Rendements!B905:U905)</f>
        <v>4.7551446894662027E-4</v>
      </c>
      <c r="W905">
        <f t="shared" si="14"/>
        <v>1.4912795978373297</v>
      </c>
    </row>
    <row r="906" spans="1:23" x14ac:dyDescent="0.25">
      <c r="A906" s="1" t="s">
        <v>925</v>
      </c>
      <c r="B906">
        <f>Mapping!S$2*Valeurs!B906/(SUMPRODUCT(Mapping!$S$2:$AL$2,Valeurs!$B906:$U906))</f>
        <v>4.9524251310466949E-2</v>
      </c>
      <c r="C906">
        <f>Mapping!T$2*Valeurs!C906/(SUMPRODUCT(Mapping!$S$2:$AL$2,Valeurs!$B906:$U906))</f>
        <v>3.7416599043767027E-2</v>
      </c>
      <c r="D906">
        <f>Mapping!U$2*Valeurs!D906/(SUMPRODUCT(Mapping!$S$2:$AL$2,Valeurs!$B906:$U906))</f>
        <v>2.3659216835808187E-2</v>
      </c>
      <c r="E906">
        <f>Mapping!V$2*Valeurs!E906/(SUMPRODUCT(Mapping!$S$2:$AL$2,Valeurs!$B906:$U906))</f>
        <v>3.6511362228610372E-2</v>
      </c>
      <c r="F906">
        <f>Mapping!W$2*Valeurs!F906/(SUMPRODUCT(Mapping!$S$2:$AL$2,Valeurs!$B906:$U906))</f>
        <v>4.4030466510799379E-2</v>
      </c>
      <c r="G906">
        <f>Mapping!X$2*Valeurs!G906/(SUMPRODUCT(Mapping!$S$2:$AL$2,Valeurs!$B906:$U906))</f>
        <v>5.5655279735069577E-2</v>
      </c>
      <c r="H906">
        <f>Mapping!Y$2*Valeurs!H906/(SUMPRODUCT(Mapping!$S$2:$AL$2,Valeurs!$B906:$U906))</f>
        <v>5.6838328188633998E-2</v>
      </c>
      <c r="I906">
        <f>Mapping!Z$2*Valeurs!I906/(SUMPRODUCT(Mapping!$S$2:$AL$2,Valeurs!$B906:$U906))</f>
        <v>6.0385657903772941E-2</v>
      </c>
      <c r="J906">
        <f>Mapping!AA$2*Valeurs!J906/(SUMPRODUCT(Mapping!$S$2:$AL$2,Valeurs!$B906:$U906))</f>
        <v>4.8796156720641148E-3</v>
      </c>
      <c r="K906">
        <f>Mapping!AB$2*Valeurs!K906/(SUMPRODUCT(Mapping!$S$2:$AL$2,Valeurs!$B906:$U906))</f>
        <v>3.7139427939841554E-2</v>
      </c>
      <c r="L906">
        <f>Mapping!AC$2*Valeurs!L906/(SUMPRODUCT(Mapping!$S$2:$AL$2,Valeurs!$B906:$U906))</f>
        <v>0.12785308082855484</v>
      </c>
      <c r="M906">
        <f>Mapping!AD$2*Valeurs!M906/(SUMPRODUCT(Mapping!$S$2:$AL$2,Valeurs!$B906:$U906))</f>
        <v>5.4011946008729994E-2</v>
      </c>
      <c r="N906">
        <f>Mapping!AE$2*Valeurs!N906/(SUMPRODUCT(Mapping!$S$2:$AL$2,Valeurs!$B906:$U906))</f>
        <v>4.9658636365790994E-2</v>
      </c>
      <c r="O906">
        <f>Mapping!AF$2*Valeurs!O906/(SUMPRODUCT(Mapping!$S$2:$AL$2,Valeurs!$B906:$U906))</f>
        <v>2.4230003798473926E-2</v>
      </c>
      <c r="P906">
        <f>Mapping!AG$2*Valeurs!P906/(SUMPRODUCT(Mapping!$S$2:$AL$2,Valeurs!$B906:$U906))</f>
        <v>0.11599205382859031</v>
      </c>
      <c r="Q906">
        <f>Mapping!AH$2*Valeurs!Q906/(SUMPRODUCT(Mapping!$S$2:$AL$2,Valeurs!$B906:$U906))</f>
        <v>3.3192972489059253E-2</v>
      </c>
      <c r="R906">
        <f>Mapping!AI$2*Valeurs!R906/(SUMPRODUCT(Mapping!$S$2:$AL$2,Valeurs!$B906:$U906))</f>
        <v>6.4226128275063535E-2</v>
      </c>
      <c r="S906">
        <f>Mapping!AJ$2*Valeurs!S906/(SUMPRODUCT(Mapping!$S$2:$AL$2,Valeurs!$B906:$U906))</f>
        <v>3.2678795634667759E-2</v>
      </c>
      <c r="T906">
        <f>Mapping!AK$2*Valeurs!T906/(SUMPRODUCT(Mapping!$S$2:$AL$2,Valeurs!$B906:$U906))</f>
        <v>3.7791567296563952E-2</v>
      </c>
      <c r="U906">
        <f>Mapping!AL$2*Valeurs!U906/(SUMPRODUCT(Mapping!$S$2:$AL$2,Valeurs!$B906:$U906))</f>
        <v>5.4324610105671647E-2</v>
      </c>
      <c r="V906">
        <f>SUMPRODUCT(B906:U906,Rendements!B906:U906)</f>
        <v>8.9388884349841556E-4</v>
      </c>
      <c r="W906">
        <f t="shared" si="14"/>
        <v>1.4926126360323733</v>
      </c>
    </row>
    <row r="907" spans="1:23" x14ac:dyDescent="0.25">
      <c r="A907" s="1" t="s">
        <v>926</v>
      </c>
      <c r="B907">
        <f>Mapping!S$2*Valeurs!B907/(SUMPRODUCT(Mapping!$S$2:$AL$2,Valeurs!$B907:$U907))</f>
        <v>4.9923971335654495E-2</v>
      </c>
      <c r="C907">
        <f>Mapping!T$2*Valeurs!C907/(SUMPRODUCT(Mapping!$S$2:$AL$2,Valeurs!$B907:$U907))</f>
        <v>3.8358742636088551E-2</v>
      </c>
      <c r="D907">
        <f>Mapping!U$2*Valeurs!D907/(SUMPRODUCT(Mapping!$S$2:$AL$2,Valeurs!$B907:$U907))</f>
        <v>2.4191912553009919E-2</v>
      </c>
      <c r="E907">
        <f>Mapping!V$2*Valeurs!E907/(SUMPRODUCT(Mapping!$S$2:$AL$2,Valeurs!$B907:$U907))</f>
        <v>3.7145223080749294E-2</v>
      </c>
      <c r="F907">
        <f>Mapping!W$2*Valeurs!F907/(SUMPRODUCT(Mapping!$S$2:$AL$2,Valeurs!$B907:$U907))</f>
        <v>4.4341297724334761E-2</v>
      </c>
      <c r="G907">
        <f>Mapping!X$2*Valeurs!G907/(SUMPRODUCT(Mapping!$S$2:$AL$2,Valeurs!$B907:$U907))</f>
        <v>5.6178680840174439E-2</v>
      </c>
      <c r="H907">
        <f>Mapping!Y$2*Valeurs!H907/(SUMPRODUCT(Mapping!$S$2:$AL$2,Valeurs!$B907:$U907))</f>
        <v>5.7208153398816387E-2</v>
      </c>
      <c r="I907">
        <f>Mapping!Z$2*Valeurs!I907/(SUMPRODUCT(Mapping!$S$2:$AL$2,Valeurs!$B907:$U907))</f>
        <v>6.0911735240857176E-2</v>
      </c>
      <c r="J907">
        <f>Mapping!AA$2*Valeurs!J907/(SUMPRODUCT(Mapping!$S$2:$AL$2,Valeurs!$B907:$U907))</f>
        <v>4.9720459318640248E-3</v>
      </c>
      <c r="K907">
        <f>Mapping!AB$2*Valeurs!K907/(SUMPRODUCT(Mapping!$S$2:$AL$2,Valeurs!$B907:$U907))</f>
        <v>3.8234832936293608E-2</v>
      </c>
      <c r="L907">
        <f>Mapping!AC$2*Valeurs!L907/(SUMPRODUCT(Mapping!$S$2:$AL$2,Valeurs!$B907:$U907))</f>
        <v>0.12714267234512258</v>
      </c>
      <c r="M907">
        <f>Mapping!AD$2*Valeurs!M907/(SUMPRODUCT(Mapping!$S$2:$AL$2,Valeurs!$B907:$U907))</f>
        <v>5.3336782487802457E-2</v>
      </c>
      <c r="N907">
        <f>Mapping!AE$2*Valeurs!N907/(SUMPRODUCT(Mapping!$S$2:$AL$2,Valeurs!$B907:$U907))</f>
        <v>5.0002657584036242E-2</v>
      </c>
      <c r="O907">
        <f>Mapping!AF$2*Valeurs!O907/(SUMPRODUCT(Mapping!$S$2:$AL$2,Valeurs!$B907:$U907))</f>
        <v>2.424100977023496E-2</v>
      </c>
      <c r="P907">
        <f>Mapping!AG$2*Valeurs!P907/(SUMPRODUCT(Mapping!$S$2:$AL$2,Valeurs!$B907:$U907))</f>
        <v>0.11281031023364126</v>
      </c>
      <c r="Q907">
        <f>Mapping!AH$2*Valeurs!Q907/(SUMPRODUCT(Mapping!$S$2:$AL$2,Valeurs!$B907:$U907))</f>
        <v>3.333556832584586E-2</v>
      </c>
      <c r="R907">
        <f>Mapping!AI$2*Valeurs!R907/(SUMPRODUCT(Mapping!$S$2:$AL$2,Valeurs!$B907:$U907))</f>
        <v>6.3842630080112026E-2</v>
      </c>
      <c r="S907">
        <f>Mapping!AJ$2*Valeurs!S907/(SUMPRODUCT(Mapping!$S$2:$AL$2,Valeurs!$B907:$U907))</f>
        <v>3.2474925425867177E-2</v>
      </c>
      <c r="T907">
        <f>Mapping!AK$2*Valeurs!T907/(SUMPRODUCT(Mapping!$S$2:$AL$2,Valeurs!$B907:$U907))</f>
        <v>3.7418849703233947E-2</v>
      </c>
      <c r="U907">
        <f>Mapping!AL$2*Valeurs!U907/(SUMPRODUCT(Mapping!$S$2:$AL$2,Valeurs!$B907:$U907))</f>
        <v>5.3927998366260693E-2</v>
      </c>
      <c r="V907">
        <f>SUMPRODUCT(B907:U907,Rendements!B907:U907)</f>
        <v>-5.4838355729725429E-4</v>
      </c>
      <c r="W907">
        <f t="shared" si="14"/>
        <v>1.491794111805359</v>
      </c>
    </row>
    <row r="908" spans="1:23" x14ac:dyDescent="0.25">
      <c r="A908" s="1" t="s">
        <v>927</v>
      </c>
      <c r="B908">
        <f>Mapping!S$2*Valeurs!B908/(SUMPRODUCT(Mapping!$S$2:$AL$2,Valeurs!$B908:$U908))</f>
        <v>5.0221781405809594E-2</v>
      </c>
      <c r="C908">
        <f>Mapping!T$2*Valeurs!C908/(SUMPRODUCT(Mapping!$S$2:$AL$2,Valeurs!$B908:$U908))</f>
        <v>3.8104562901610683E-2</v>
      </c>
      <c r="D908">
        <f>Mapping!U$2*Valeurs!D908/(SUMPRODUCT(Mapping!$S$2:$AL$2,Valeurs!$B908:$U908))</f>
        <v>2.3869368756780005E-2</v>
      </c>
      <c r="E908">
        <f>Mapping!V$2*Valeurs!E908/(SUMPRODUCT(Mapping!$S$2:$AL$2,Valeurs!$B908:$U908))</f>
        <v>3.8530288892765142E-2</v>
      </c>
      <c r="F908">
        <f>Mapping!W$2*Valeurs!F908/(SUMPRODUCT(Mapping!$S$2:$AL$2,Valeurs!$B908:$U908))</f>
        <v>4.4261877188897542E-2</v>
      </c>
      <c r="G908">
        <f>Mapping!X$2*Valeurs!G908/(SUMPRODUCT(Mapping!$S$2:$AL$2,Valeurs!$B908:$U908))</f>
        <v>5.5440005533765782E-2</v>
      </c>
      <c r="H908">
        <f>Mapping!Y$2*Valeurs!H908/(SUMPRODUCT(Mapping!$S$2:$AL$2,Valeurs!$B908:$U908))</f>
        <v>5.7183711765272476E-2</v>
      </c>
      <c r="I908">
        <f>Mapping!Z$2*Valeurs!I908/(SUMPRODUCT(Mapping!$S$2:$AL$2,Valeurs!$B908:$U908))</f>
        <v>6.056027387518801E-2</v>
      </c>
      <c r="J908">
        <f>Mapping!AA$2*Valeurs!J908/(SUMPRODUCT(Mapping!$S$2:$AL$2,Valeurs!$B908:$U908))</f>
        <v>4.9002892175948531E-3</v>
      </c>
      <c r="K908">
        <f>Mapping!AB$2*Valeurs!K908/(SUMPRODUCT(Mapping!$S$2:$AL$2,Valeurs!$B908:$U908))</f>
        <v>3.8366180531682885E-2</v>
      </c>
      <c r="L908">
        <f>Mapping!AC$2*Valeurs!L908/(SUMPRODUCT(Mapping!$S$2:$AL$2,Valeurs!$B908:$U908))</f>
        <v>0.1293534327681074</v>
      </c>
      <c r="M908">
        <f>Mapping!AD$2*Valeurs!M908/(SUMPRODUCT(Mapping!$S$2:$AL$2,Valeurs!$B908:$U908))</f>
        <v>5.4224970050660022E-2</v>
      </c>
      <c r="N908">
        <f>Mapping!AE$2*Valeurs!N908/(SUMPRODUCT(Mapping!$S$2:$AL$2,Valeurs!$B908:$U908))</f>
        <v>5.0077337249730493E-2</v>
      </c>
      <c r="O908">
        <f>Mapping!AF$2*Valeurs!O908/(SUMPRODUCT(Mapping!$S$2:$AL$2,Valeurs!$B908:$U908))</f>
        <v>2.4398777532426381E-2</v>
      </c>
      <c r="P908">
        <f>Mapping!AG$2*Valeurs!P908/(SUMPRODUCT(Mapping!$S$2:$AL$2,Valeurs!$B908:$U908))</f>
        <v>0.10819822862202065</v>
      </c>
      <c r="Q908">
        <f>Mapping!AH$2*Valeurs!Q908/(SUMPRODUCT(Mapping!$S$2:$AL$2,Valeurs!$B908:$U908))</f>
        <v>3.3140921906390626E-2</v>
      </c>
      <c r="R908">
        <f>Mapping!AI$2*Valeurs!R908/(SUMPRODUCT(Mapping!$S$2:$AL$2,Valeurs!$B908:$U908))</f>
        <v>6.3421736853736851E-2</v>
      </c>
      <c r="S908">
        <f>Mapping!AJ$2*Valeurs!S908/(SUMPRODUCT(Mapping!$S$2:$AL$2,Valeurs!$B908:$U908))</f>
        <v>3.2228263127557277E-2</v>
      </c>
      <c r="T908">
        <f>Mapping!AK$2*Valeurs!T908/(SUMPRODUCT(Mapping!$S$2:$AL$2,Valeurs!$B908:$U908))</f>
        <v>3.8590508115426109E-2</v>
      </c>
      <c r="U908">
        <f>Mapping!AL$2*Valeurs!U908/(SUMPRODUCT(Mapping!$S$2:$AL$2,Valeurs!$B908:$U908))</f>
        <v>5.492748370457716E-2</v>
      </c>
      <c r="V908">
        <f>SUMPRODUCT(B908:U908,Rendements!B908:U908)</f>
        <v>2.7090772105974291E-3</v>
      </c>
      <c r="W908">
        <f t="shared" si="14"/>
        <v>1.4958354972365542</v>
      </c>
    </row>
    <row r="909" spans="1:23" x14ac:dyDescent="0.25">
      <c r="A909" s="1" t="s">
        <v>928</v>
      </c>
      <c r="B909">
        <f>Mapping!S$2*Valeurs!B909/(SUMPRODUCT(Mapping!$S$2:$AL$2,Valeurs!$B909:$U909))</f>
        <v>5.0560770293568195E-2</v>
      </c>
      <c r="C909">
        <f>Mapping!T$2*Valeurs!C909/(SUMPRODUCT(Mapping!$S$2:$AL$2,Valeurs!$B909:$U909))</f>
        <v>3.8427063347429645E-2</v>
      </c>
      <c r="D909">
        <f>Mapping!U$2*Valeurs!D909/(SUMPRODUCT(Mapping!$S$2:$AL$2,Valeurs!$B909:$U909))</f>
        <v>2.4908862316944409E-2</v>
      </c>
      <c r="E909">
        <f>Mapping!V$2*Valeurs!E909/(SUMPRODUCT(Mapping!$S$2:$AL$2,Valeurs!$B909:$U909))</f>
        <v>3.7260845815993773E-2</v>
      </c>
      <c r="F909">
        <f>Mapping!W$2*Valeurs!F909/(SUMPRODUCT(Mapping!$S$2:$AL$2,Valeurs!$B909:$U909))</f>
        <v>4.3337943397262373E-2</v>
      </c>
      <c r="G909">
        <f>Mapping!X$2*Valeurs!G909/(SUMPRODUCT(Mapping!$S$2:$AL$2,Valeurs!$B909:$U909))</f>
        <v>5.0284263960606056E-2</v>
      </c>
      <c r="H909">
        <f>Mapping!Y$2*Valeurs!H909/(SUMPRODUCT(Mapping!$S$2:$AL$2,Valeurs!$B909:$U909))</f>
        <v>5.7548344205418468E-2</v>
      </c>
      <c r="I909">
        <f>Mapping!Z$2*Valeurs!I909/(SUMPRODUCT(Mapping!$S$2:$AL$2,Valeurs!$B909:$U909))</f>
        <v>5.9453727041057447E-2</v>
      </c>
      <c r="J909">
        <f>Mapping!AA$2*Valeurs!J909/(SUMPRODUCT(Mapping!$S$2:$AL$2,Valeurs!$B909:$U909))</f>
        <v>4.8982478163793449E-3</v>
      </c>
      <c r="K909">
        <f>Mapping!AB$2*Valeurs!K909/(SUMPRODUCT(Mapping!$S$2:$AL$2,Valeurs!$B909:$U909))</f>
        <v>3.9401111627677864E-2</v>
      </c>
      <c r="L909">
        <f>Mapping!AC$2*Valeurs!L909/(SUMPRODUCT(Mapping!$S$2:$AL$2,Valeurs!$B909:$U909))</f>
        <v>0.13008304065611279</v>
      </c>
      <c r="M909">
        <f>Mapping!AD$2*Valeurs!M909/(SUMPRODUCT(Mapping!$S$2:$AL$2,Valeurs!$B909:$U909))</f>
        <v>5.3492552792689128E-2</v>
      </c>
      <c r="N909">
        <f>Mapping!AE$2*Valeurs!N909/(SUMPRODUCT(Mapping!$S$2:$AL$2,Valeurs!$B909:$U909))</f>
        <v>4.9717133619763078E-2</v>
      </c>
      <c r="O909">
        <f>Mapping!AF$2*Valeurs!O909/(SUMPRODUCT(Mapping!$S$2:$AL$2,Valeurs!$B909:$U909))</f>
        <v>2.4812547791494194E-2</v>
      </c>
      <c r="P909">
        <f>Mapping!AG$2*Valeurs!P909/(SUMPRODUCT(Mapping!$S$2:$AL$2,Valeurs!$B909:$U909))</f>
        <v>0.10988761623707886</v>
      </c>
      <c r="Q909">
        <f>Mapping!AH$2*Valeurs!Q909/(SUMPRODUCT(Mapping!$S$2:$AL$2,Valeurs!$B909:$U909))</f>
        <v>3.372676544441057E-2</v>
      </c>
      <c r="R909">
        <f>Mapping!AI$2*Valeurs!R909/(SUMPRODUCT(Mapping!$S$2:$AL$2,Valeurs!$B909:$U909))</f>
        <v>6.4686331243851009E-2</v>
      </c>
      <c r="S909">
        <f>Mapping!AJ$2*Valeurs!S909/(SUMPRODUCT(Mapping!$S$2:$AL$2,Valeurs!$B909:$U909))</f>
        <v>3.3490086388660453E-2</v>
      </c>
      <c r="T909">
        <f>Mapping!AK$2*Valeurs!T909/(SUMPRODUCT(Mapping!$S$2:$AL$2,Valeurs!$B909:$U909))</f>
        <v>3.8563465897689303E-2</v>
      </c>
      <c r="U909">
        <f>Mapping!AL$2*Valeurs!U909/(SUMPRODUCT(Mapping!$S$2:$AL$2,Valeurs!$B909:$U909))</f>
        <v>5.5459280105913084E-2</v>
      </c>
      <c r="V909">
        <f>SUMPRODUCT(B909:U909,Rendements!B909:U909)</f>
        <v>-9.6525900886246675E-3</v>
      </c>
      <c r="W909">
        <f t="shared" si="14"/>
        <v>1.4813968103417157</v>
      </c>
    </row>
    <row r="910" spans="1:23" x14ac:dyDescent="0.25">
      <c r="A910" s="1" t="s">
        <v>929</v>
      </c>
      <c r="B910">
        <f>Mapping!S$2*Valeurs!B910/(SUMPRODUCT(Mapping!$S$2:$AL$2,Valeurs!$B910:$U910))</f>
        <v>5.1129796913276578E-2</v>
      </c>
      <c r="C910">
        <f>Mapping!T$2*Valeurs!C910/(SUMPRODUCT(Mapping!$S$2:$AL$2,Valeurs!$B910:$U910))</f>
        <v>3.8458398780123394E-2</v>
      </c>
      <c r="D910">
        <f>Mapping!U$2*Valeurs!D910/(SUMPRODUCT(Mapping!$S$2:$AL$2,Valeurs!$B910:$U910))</f>
        <v>2.5362469366089678E-2</v>
      </c>
      <c r="E910">
        <f>Mapping!V$2*Valeurs!E910/(SUMPRODUCT(Mapping!$S$2:$AL$2,Valeurs!$B910:$U910))</f>
        <v>3.72695159229652E-2</v>
      </c>
      <c r="F910">
        <f>Mapping!W$2*Valeurs!F910/(SUMPRODUCT(Mapping!$S$2:$AL$2,Valeurs!$B910:$U910))</f>
        <v>4.4450641704348974E-2</v>
      </c>
      <c r="G910">
        <f>Mapping!X$2*Valeurs!G910/(SUMPRODUCT(Mapping!$S$2:$AL$2,Valeurs!$B910:$U910))</f>
        <v>5.0353767589568998E-2</v>
      </c>
      <c r="H910">
        <f>Mapping!Y$2*Valeurs!H910/(SUMPRODUCT(Mapping!$S$2:$AL$2,Valeurs!$B910:$U910))</f>
        <v>5.7686498138844876E-2</v>
      </c>
      <c r="I910">
        <f>Mapping!Z$2*Valeurs!I910/(SUMPRODUCT(Mapping!$S$2:$AL$2,Valeurs!$B910:$U910))</f>
        <v>5.9987956909095148E-2</v>
      </c>
      <c r="J910">
        <f>Mapping!AA$2*Valeurs!J910/(SUMPRODUCT(Mapping!$S$2:$AL$2,Valeurs!$B910:$U910))</f>
        <v>4.876361828245585E-3</v>
      </c>
      <c r="K910">
        <f>Mapping!AB$2*Valeurs!K910/(SUMPRODUCT(Mapping!$S$2:$AL$2,Valeurs!$B910:$U910))</f>
        <v>3.9323510600142352E-2</v>
      </c>
      <c r="L910">
        <f>Mapping!AC$2*Valeurs!L910/(SUMPRODUCT(Mapping!$S$2:$AL$2,Valeurs!$B910:$U910))</f>
        <v>0.12911538004765255</v>
      </c>
      <c r="M910">
        <f>Mapping!AD$2*Valeurs!M910/(SUMPRODUCT(Mapping!$S$2:$AL$2,Valeurs!$B910:$U910))</f>
        <v>5.3217646872955084E-2</v>
      </c>
      <c r="N910">
        <f>Mapping!AE$2*Valeurs!N910/(SUMPRODUCT(Mapping!$S$2:$AL$2,Valeurs!$B910:$U910))</f>
        <v>4.9693629380828691E-2</v>
      </c>
      <c r="O910">
        <f>Mapping!AF$2*Valeurs!O910/(SUMPRODUCT(Mapping!$S$2:$AL$2,Valeurs!$B910:$U910))</f>
        <v>2.5230721396234706E-2</v>
      </c>
      <c r="P910">
        <f>Mapping!AG$2*Valeurs!P910/(SUMPRODUCT(Mapping!$S$2:$AL$2,Valeurs!$B910:$U910))</f>
        <v>0.10164925899706075</v>
      </c>
      <c r="Q910">
        <f>Mapping!AH$2*Valeurs!Q910/(SUMPRODUCT(Mapping!$S$2:$AL$2,Valeurs!$B910:$U910))</f>
        <v>3.3709803506979094E-2</v>
      </c>
      <c r="R910">
        <f>Mapping!AI$2*Valeurs!R910/(SUMPRODUCT(Mapping!$S$2:$AL$2,Valeurs!$B910:$U910))</f>
        <v>6.5133805269307121E-2</v>
      </c>
      <c r="S910">
        <f>Mapping!AJ$2*Valeurs!S910/(SUMPRODUCT(Mapping!$S$2:$AL$2,Valeurs!$B910:$U910))</f>
        <v>3.336168161189855E-2</v>
      </c>
      <c r="T910">
        <f>Mapping!AK$2*Valeurs!T910/(SUMPRODUCT(Mapping!$S$2:$AL$2,Valeurs!$B910:$U910))</f>
        <v>3.8889212246074882E-2</v>
      </c>
      <c r="U910">
        <f>Mapping!AL$2*Valeurs!U910/(SUMPRODUCT(Mapping!$S$2:$AL$2,Valeurs!$B910:$U910))</f>
        <v>6.1099942918307955E-2</v>
      </c>
      <c r="V910">
        <f>SUMPRODUCT(B910:U910,Rendements!B910:U910)</f>
        <v>-5.2640316199538623E-3</v>
      </c>
      <c r="W910">
        <f t="shared" si="14"/>
        <v>1.4735986906903782</v>
      </c>
    </row>
    <row r="911" spans="1:23" x14ac:dyDescent="0.25">
      <c r="A911" s="1" t="s">
        <v>930</v>
      </c>
      <c r="B911">
        <f>Mapping!S$2*Valeurs!B911/(SUMPRODUCT(Mapping!$S$2:$AL$2,Valeurs!$B911:$U911))</f>
        <v>5.1129796913276578E-2</v>
      </c>
      <c r="C911">
        <f>Mapping!T$2*Valeurs!C911/(SUMPRODUCT(Mapping!$S$2:$AL$2,Valeurs!$B911:$U911))</f>
        <v>3.8458398780123394E-2</v>
      </c>
      <c r="D911">
        <f>Mapping!U$2*Valeurs!D911/(SUMPRODUCT(Mapping!$S$2:$AL$2,Valeurs!$B911:$U911))</f>
        <v>2.5362469366089678E-2</v>
      </c>
      <c r="E911">
        <f>Mapping!V$2*Valeurs!E911/(SUMPRODUCT(Mapping!$S$2:$AL$2,Valeurs!$B911:$U911))</f>
        <v>3.72695159229652E-2</v>
      </c>
      <c r="F911">
        <f>Mapping!W$2*Valeurs!F911/(SUMPRODUCT(Mapping!$S$2:$AL$2,Valeurs!$B911:$U911))</f>
        <v>4.4450641704348974E-2</v>
      </c>
      <c r="G911">
        <f>Mapping!X$2*Valeurs!G911/(SUMPRODUCT(Mapping!$S$2:$AL$2,Valeurs!$B911:$U911))</f>
        <v>5.0353767589568998E-2</v>
      </c>
      <c r="H911">
        <f>Mapping!Y$2*Valeurs!H911/(SUMPRODUCT(Mapping!$S$2:$AL$2,Valeurs!$B911:$U911))</f>
        <v>5.7686498138844876E-2</v>
      </c>
      <c r="I911">
        <f>Mapping!Z$2*Valeurs!I911/(SUMPRODUCT(Mapping!$S$2:$AL$2,Valeurs!$B911:$U911))</f>
        <v>5.9987956909095148E-2</v>
      </c>
      <c r="J911">
        <f>Mapping!AA$2*Valeurs!J911/(SUMPRODUCT(Mapping!$S$2:$AL$2,Valeurs!$B911:$U911))</f>
        <v>4.876361828245585E-3</v>
      </c>
      <c r="K911">
        <f>Mapping!AB$2*Valeurs!K911/(SUMPRODUCT(Mapping!$S$2:$AL$2,Valeurs!$B911:$U911))</f>
        <v>3.9323510600142352E-2</v>
      </c>
      <c r="L911">
        <f>Mapping!AC$2*Valeurs!L911/(SUMPRODUCT(Mapping!$S$2:$AL$2,Valeurs!$B911:$U911))</f>
        <v>0.12911538004765255</v>
      </c>
      <c r="M911">
        <f>Mapping!AD$2*Valeurs!M911/(SUMPRODUCT(Mapping!$S$2:$AL$2,Valeurs!$B911:$U911))</f>
        <v>5.3217646872955084E-2</v>
      </c>
      <c r="N911">
        <f>Mapping!AE$2*Valeurs!N911/(SUMPRODUCT(Mapping!$S$2:$AL$2,Valeurs!$B911:$U911))</f>
        <v>4.9693629380828691E-2</v>
      </c>
      <c r="O911">
        <f>Mapping!AF$2*Valeurs!O911/(SUMPRODUCT(Mapping!$S$2:$AL$2,Valeurs!$B911:$U911))</f>
        <v>2.5230721396234706E-2</v>
      </c>
      <c r="P911">
        <f>Mapping!AG$2*Valeurs!P911/(SUMPRODUCT(Mapping!$S$2:$AL$2,Valeurs!$B911:$U911))</f>
        <v>0.10164925899706075</v>
      </c>
      <c r="Q911">
        <f>Mapping!AH$2*Valeurs!Q911/(SUMPRODUCT(Mapping!$S$2:$AL$2,Valeurs!$B911:$U911))</f>
        <v>3.3709803506979094E-2</v>
      </c>
      <c r="R911">
        <f>Mapping!AI$2*Valeurs!R911/(SUMPRODUCT(Mapping!$S$2:$AL$2,Valeurs!$B911:$U911))</f>
        <v>6.5133805269307121E-2</v>
      </c>
      <c r="S911">
        <f>Mapping!AJ$2*Valeurs!S911/(SUMPRODUCT(Mapping!$S$2:$AL$2,Valeurs!$B911:$U911))</f>
        <v>3.336168161189855E-2</v>
      </c>
      <c r="T911">
        <f>Mapping!AK$2*Valeurs!T911/(SUMPRODUCT(Mapping!$S$2:$AL$2,Valeurs!$B911:$U911))</f>
        <v>3.8889212246074882E-2</v>
      </c>
      <c r="U911">
        <f>Mapping!AL$2*Valeurs!U911/(SUMPRODUCT(Mapping!$S$2:$AL$2,Valeurs!$B911:$U911))</f>
        <v>6.1099942918307955E-2</v>
      </c>
      <c r="V911">
        <f>SUMPRODUCT(B911:U911,Rendements!B911:U911)</f>
        <v>0</v>
      </c>
      <c r="W911">
        <f t="shared" si="14"/>
        <v>1.4735986906903782</v>
      </c>
    </row>
    <row r="912" spans="1:23" x14ac:dyDescent="0.25">
      <c r="A912" s="1" t="s">
        <v>931</v>
      </c>
      <c r="B912">
        <f>Mapping!S$2*Valeurs!B912/(SUMPRODUCT(Mapping!$S$2:$AL$2,Valeurs!$B912:$U912))</f>
        <v>5.1129796913276578E-2</v>
      </c>
      <c r="C912">
        <f>Mapping!T$2*Valeurs!C912/(SUMPRODUCT(Mapping!$S$2:$AL$2,Valeurs!$B912:$U912))</f>
        <v>3.8458398780123394E-2</v>
      </c>
      <c r="D912">
        <f>Mapping!U$2*Valeurs!D912/(SUMPRODUCT(Mapping!$S$2:$AL$2,Valeurs!$B912:$U912))</f>
        <v>2.5362469366089678E-2</v>
      </c>
      <c r="E912">
        <f>Mapping!V$2*Valeurs!E912/(SUMPRODUCT(Mapping!$S$2:$AL$2,Valeurs!$B912:$U912))</f>
        <v>3.72695159229652E-2</v>
      </c>
      <c r="F912">
        <f>Mapping!W$2*Valeurs!F912/(SUMPRODUCT(Mapping!$S$2:$AL$2,Valeurs!$B912:$U912))</f>
        <v>4.4450641704348974E-2</v>
      </c>
      <c r="G912">
        <f>Mapping!X$2*Valeurs!G912/(SUMPRODUCT(Mapping!$S$2:$AL$2,Valeurs!$B912:$U912))</f>
        <v>5.0353767589568998E-2</v>
      </c>
      <c r="H912">
        <f>Mapping!Y$2*Valeurs!H912/(SUMPRODUCT(Mapping!$S$2:$AL$2,Valeurs!$B912:$U912))</f>
        <v>5.7686498138844876E-2</v>
      </c>
      <c r="I912">
        <f>Mapping!Z$2*Valeurs!I912/(SUMPRODUCT(Mapping!$S$2:$AL$2,Valeurs!$B912:$U912))</f>
        <v>5.9987956909095148E-2</v>
      </c>
      <c r="J912">
        <f>Mapping!AA$2*Valeurs!J912/(SUMPRODUCT(Mapping!$S$2:$AL$2,Valeurs!$B912:$U912))</f>
        <v>4.876361828245585E-3</v>
      </c>
      <c r="K912">
        <f>Mapping!AB$2*Valeurs!K912/(SUMPRODUCT(Mapping!$S$2:$AL$2,Valeurs!$B912:$U912))</f>
        <v>3.9323510600142352E-2</v>
      </c>
      <c r="L912">
        <f>Mapping!AC$2*Valeurs!L912/(SUMPRODUCT(Mapping!$S$2:$AL$2,Valeurs!$B912:$U912))</f>
        <v>0.12911538004765255</v>
      </c>
      <c r="M912">
        <f>Mapping!AD$2*Valeurs!M912/(SUMPRODUCT(Mapping!$S$2:$AL$2,Valeurs!$B912:$U912))</f>
        <v>5.3217646872955084E-2</v>
      </c>
      <c r="N912">
        <f>Mapping!AE$2*Valeurs!N912/(SUMPRODUCT(Mapping!$S$2:$AL$2,Valeurs!$B912:$U912))</f>
        <v>4.9693629380828691E-2</v>
      </c>
      <c r="O912">
        <f>Mapping!AF$2*Valeurs!O912/(SUMPRODUCT(Mapping!$S$2:$AL$2,Valeurs!$B912:$U912))</f>
        <v>2.5230721396234706E-2</v>
      </c>
      <c r="P912">
        <f>Mapping!AG$2*Valeurs!P912/(SUMPRODUCT(Mapping!$S$2:$AL$2,Valeurs!$B912:$U912))</f>
        <v>0.10164925899706075</v>
      </c>
      <c r="Q912">
        <f>Mapping!AH$2*Valeurs!Q912/(SUMPRODUCT(Mapping!$S$2:$AL$2,Valeurs!$B912:$U912))</f>
        <v>3.3709803506979094E-2</v>
      </c>
      <c r="R912">
        <f>Mapping!AI$2*Valeurs!R912/(SUMPRODUCT(Mapping!$S$2:$AL$2,Valeurs!$B912:$U912))</f>
        <v>6.5133805269307121E-2</v>
      </c>
      <c r="S912">
        <f>Mapping!AJ$2*Valeurs!S912/(SUMPRODUCT(Mapping!$S$2:$AL$2,Valeurs!$B912:$U912))</f>
        <v>3.336168161189855E-2</v>
      </c>
      <c r="T912">
        <f>Mapping!AK$2*Valeurs!T912/(SUMPRODUCT(Mapping!$S$2:$AL$2,Valeurs!$B912:$U912))</f>
        <v>3.8889212246074882E-2</v>
      </c>
      <c r="U912">
        <f>Mapping!AL$2*Valeurs!U912/(SUMPRODUCT(Mapping!$S$2:$AL$2,Valeurs!$B912:$U912))</f>
        <v>6.1099942918307955E-2</v>
      </c>
      <c r="V912">
        <f>SUMPRODUCT(B912:U912,Rendements!B912:U912)</f>
        <v>0</v>
      </c>
      <c r="W912">
        <f t="shared" si="14"/>
        <v>1.4735986906903782</v>
      </c>
    </row>
    <row r="913" spans="1:23" x14ac:dyDescent="0.25">
      <c r="A913" s="1" t="s">
        <v>932</v>
      </c>
      <c r="B913">
        <f>Mapping!S$2*Valeurs!B913/(SUMPRODUCT(Mapping!$S$2:$AL$2,Valeurs!$B913:$U913))</f>
        <v>5.0576020116248989E-2</v>
      </c>
      <c r="C913">
        <f>Mapping!T$2*Valeurs!C913/(SUMPRODUCT(Mapping!$S$2:$AL$2,Valeurs!$B913:$U913))</f>
        <v>3.7832361957260995E-2</v>
      </c>
      <c r="D913">
        <f>Mapping!U$2*Valeurs!D913/(SUMPRODUCT(Mapping!$S$2:$AL$2,Valeurs!$B913:$U913))</f>
        <v>2.4636322776184487E-2</v>
      </c>
      <c r="E913">
        <f>Mapping!V$2*Valeurs!E913/(SUMPRODUCT(Mapping!$S$2:$AL$2,Valeurs!$B913:$U913))</f>
        <v>3.7191906558744228E-2</v>
      </c>
      <c r="F913">
        <f>Mapping!W$2*Valeurs!F913/(SUMPRODUCT(Mapping!$S$2:$AL$2,Valeurs!$B913:$U913))</f>
        <v>4.5634887176209345E-2</v>
      </c>
      <c r="G913">
        <f>Mapping!X$2*Valeurs!G913/(SUMPRODUCT(Mapping!$S$2:$AL$2,Valeurs!$B913:$U913))</f>
        <v>5.0376677225014384E-2</v>
      </c>
      <c r="H913">
        <f>Mapping!Y$2*Valeurs!H913/(SUMPRODUCT(Mapping!$S$2:$AL$2,Valeurs!$B913:$U913))</f>
        <v>5.6957514068212776E-2</v>
      </c>
      <c r="I913">
        <f>Mapping!Z$2*Valeurs!I913/(SUMPRODUCT(Mapping!$S$2:$AL$2,Valeurs!$B913:$U913))</f>
        <v>5.9819026247720071E-2</v>
      </c>
      <c r="J913">
        <f>Mapping!AA$2*Valeurs!J913/(SUMPRODUCT(Mapping!$S$2:$AL$2,Valeurs!$B913:$U913))</f>
        <v>4.8413144904656622E-3</v>
      </c>
      <c r="K913">
        <f>Mapping!AB$2*Valeurs!K913/(SUMPRODUCT(Mapping!$S$2:$AL$2,Valeurs!$B913:$U913))</f>
        <v>3.9251898443403453E-2</v>
      </c>
      <c r="L913">
        <f>Mapping!AC$2*Valeurs!L913/(SUMPRODUCT(Mapping!$S$2:$AL$2,Valeurs!$B913:$U913))</f>
        <v>0.13057402074592542</v>
      </c>
      <c r="M913">
        <f>Mapping!AD$2*Valeurs!M913/(SUMPRODUCT(Mapping!$S$2:$AL$2,Valeurs!$B913:$U913))</f>
        <v>5.2385814179201143E-2</v>
      </c>
      <c r="N913">
        <f>Mapping!AE$2*Valeurs!N913/(SUMPRODUCT(Mapping!$S$2:$AL$2,Valeurs!$B913:$U913))</f>
        <v>4.9323594674592991E-2</v>
      </c>
      <c r="O913">
        <f>Mapping!AF$2*Valeurs!O913/(SUMPRODUCT(Mapping!$S$2:$AL$2,Valeurs!$B913:$U913))</f>
        <v>2.5363125014268632E-2</v>
      </c>
      <c r="P913">
        <f>Mapping!AG$2*Valeurs!P913/(SUMPRODUCT(Mapping!$S$2:$AL$2,Valeurs!$B913:$U913))</f>
        <v>0.10335332213843379</v>
      </c>
      <c r="Q913">
        <f>Mapping!AH$2*Valeurs!Q913/(SUMPRODUCT(Mapping!$S$2:$AL$2,Valeurs!$B913:$U913))</f>
        <v>3.3735276179965121E-2</v>
      </c>
      <c r="R913">
        <f>Mapping!AI$2*Valeurs!R913/(SUMPRODUCT(Mapping!$S$2:$AL$2,Valeurs!$B913:$U913))</f>
        <v>6.3871330992842673E-2</v>
      </c>
      <c r="S913">
        <f>Mapping!AJ$2*Valeurs!S913/(SUMPRODUCT(Mapping!$S$2:$AL$2,Valeurs!$B913:$U913))</f>
        <v>3.3442910874049332E-2</v>
      </c>
      <c r="T913">
        <f>Mapping!AK$2*Valeurs!T913/(SUMPRODUCT(Mapping!$S$2:$AL$2,Valeurs!$B913:$U913))</f>
        <v>3.8143181786834929E-2</v>
      </c>
      <c r="U913">
        <f>Mapping!AL$2*Valeurs!U913/(SUMPRODUCT(Mapping!$S$2:$AL$2,Valeurs!$B913:$U913))</f>
        <v>6.2689494354421726E-2</v>
      </c>
      <c r="V913">
        <f>SUMPRODUCT(B913:U913,Rendements!B913:U913)</f>
        <v>2.9970593522340733E-3</v>
      </c>
      <c r="W913">
        <f t="shared" si="14"/>
        <v>1.4780151534277517</v>
      </c>
    </row>
    <row r="914" spans="1:23" x14ac:dyDescent="0.25">
      <c r="A914" s="1" t="s">
        <v>933</v>
      </c>
      <c r="B914">
        <f>Mapping!S$2*Valeurs!B914/(SUMPRODUCT(Mapping!$S$2:$AL$2,Valeurs!$B914:$U914))</f>
        <v>5.0925044186184279E-2</v>
      </c>
      <c r="C914">
        <f>Mapping!T$2*Valeurs!C914/(SUMPRODUCT(Mapping!$S$2:$AL$2,Valeurs!$B914:$U914))</f>
        <v>3.7891266413784791E-2</v>
      </c>
      <c r="D914">
        <f>Mapping!U$2*Valeurs!D914/(SUMPRODUCT(Mapping!$S$2:$AL$2,Valeurs!$B914:$U914))</f>
        <v>2.4831242365450923E-2</v>
      </c>
      <c r="E914">
        <f>Mapping!V$2*Valeurs!E914/(SUMPRODUCT(Mapping!$S$2:$AL$2,Valeurs!$B914:$U914))</f>
        <v>3.6215972866813911E-2</v>
      </c>
      <c r="F914">
        <f>Mapping!W$2*Valeurs!F914/(SUMPRODUCT(Mapping!$S$2:$AL$2,Valeurs!$B914:$U914))</f>
        <v>4.5039906013612935E-2</v>
      </c>
      <c r="G914">
        <f>Mapping!X$2*Valeurs!G914/(SUMPRODUCT(Mapping!$S$2:$AL$2,Valeurs!$B914:$U914))</f>
        <v>5.0712287035907973E-2</v>
      </c>
      <c r="H914">
        <f>Mapping!Y$2*Valeurs!H914/(SUMPRODUCT(Mapping!$S$2:$AL$2,Valeurs!$B914:$U914))</f>
        <v>5.6537690469733753E-2</v>
      </c>
      <c r="I914">
        <f>Mapping!Z$2*Valeurs!I914/(SUMPRODUCT(Mapping!$S$2:$AL$2,Valeurs!$B914:$U914))</f>
        <v>5.9490463035153852E-2</v>
      </c>
      <c r="J914">
        <f>Mapping!AA$2*Valeurs!J914/(SUMPRODUCT(Mapping!$S$2:$AL$2,Valeurs!$B914:$U914))</f>
        <v>4.906576184240021E-3</v>
      </c>
      <c r="K914">
        <f>Mapping!AB$2*Valeurs!K914/(SUMPRODUCT(Mapping!$S$2:$AL$2,Valeurs!$B914:$U914))</f>
        <v>3.9397397570890759E-2</v>
      </c>
      <c r="L914">
        <f>Mapping!AC$2*Valeurs!L914/(SUMPRODUCT(Mapping!$S$2:$AL$2,Valeurs!$B914:$U914))</f>
        <v>0.13004989842217068</v>
      </c>
      <c r="M914">
        <f>Mapping!AD$2*Valeurs!M914/(SUMPRODUCT(Mapping!$S$2:$AL$2,Valeurs!$B914:$U914))</f>
        <v>5.2914368778538036E-2</v>
      </c>
      <c r="N914">
        <f>Mapping!AE$2*Valeurs!N914/(SUMPRODUCT(Mapping!$S$2:$AL$2,Valeurs!$B914:$U914))</f>
        <v>4.9908826167097728E-2</v>
      </c>
      <c r="O914">
        <f>Mapping!AF$2*Valeurs!O914/(SUMPRODUCT(Mapping!$S$2:$AL$2,Valeurs!$B914:$U914))</f>
        <v>2.5789726902955789E-2</v>
      </c>
      <c r="P914">
        <f>Mapping!AG$2*Valeurs!P914/(SUMPRODUCT(Mapping!$S$2:$AL$2,Valeurs!$B914:$U914))</f>
        <v>0.10222763857580236</v>
      </c>
      <c r="Q914">
        <f>Mapping!AH$2*Valeurs!Q914/(SUMPRODUCT(Mapping!$S$2:$AL$2,Valeurs!$B914:$U914))</f>
        <v>3.3764223163312665E-2</v>
      </c>
      <c r="R914">
        <f>Mapping!AI$2*Valeurs!R914/(SUMPRODUCT(Mapping!$S$2:$AL$2,Valeurs!$B914:$U914))</f>
        <v>6.454834485279827E-2</v>
      </c>
      <c r="S914">
        <f>Mapping!AJ$2*Valeurs!S914/(SUMPRODUCT(Mapping!$S$2:$AL$2,Valeurs!$B914:$U914))</f>
        <v>3.4050700536156109E-2</v>
      </c>
      <c r="T914">
        <f>Mapping!AK$2*Valeurs!T914/(SUMPRODUCT(Mapping!$S$2:$AL$2,Valeurs!$B914:$U914))</f>
        <v>3.8263037490803085E-2</v>
      </c>
      <c r="U914">
        <f>Mapping!AL$2*Valeurs!U914/(SUMPRODUCT(Mapping!$S$2:$AL$2,Valeurs!$B914:$U914))</f>
        <v>6.2535388968592232E-2</v>
      </c>
      <c r="V914">
        <f>SUMPRODUCT(B914:U914,Rendements!B914:U914)</f>
        <v>-7.586302173644262E-4</v>
      </c>
      <c r="W914">
        <f t="shared" si="14"/>
        <v>1.4768938864706389</v>
      </c>
    </row>
    <row r="915" spans="1:23" x14ac:dyDescent="0.25">
      <c r="A915" s="1" t="s">
        <v>934</v>
      </c>
      <c r="B915">
        <f>Mapping!S$2*Valeurs!B915/(SUMPRODUCT(Mapping!$S$2:$AL$2,Valeurs!$B915:$U915))</f>
        <v>5.0244293576732296E-2</v>
      </c>
      <c r="C915">
        <f>Mapping!T$2*Valeurs!C915/(SUMPRODUCT(Mapping!$S$2:$AL$2,Valeurs!$B915:$U915))</f>
        <v>3.7904957644995206E-2</v>
      </c>
      <c r="D915">
        <f>Mapping!U$2*Valeurs!D915/(SUMPRODUCT(Mapping!$S$2:$AL$2,Valeurs!$B915:$U915))</f>
        <v>2.4903955213328721E-2</v>
      </c>
      <c r="E915">
        <f>Mapping!V$2*Valeurs!E915/(SUMPRODUCT(Mapping!$S$2:$AL$2,Valeurs!$B915:$U915))</f>
        <v>3.6478081626139185E-2</v>
      </c>
      <c r="F915">
        <f>Mapping!W$2*Valeurs!F915/(SUMPRODUCT(Mapping!$S$2:$AL$2,Valeurs!$B915:$U915))</f>
        <v>4.4359861253929669E-2</v>
      </c>
      <c r="G915">
        <f>Mapping!X$2*Valeurs!G915/(SUMPRODUCT(Mapping!$S$2:$AL$2,Valeurs!$B915:$U915))</f>
        <v>5.014104668933779E-2</v>
      </c>
      <c r="H915">
        <f>Mapping!Y$2*Valeurs!H915/(SUMPRODUCT(Mapping!$S$2:$AL$2,Valeurs!$B915:$U915))</f>
        <v>5.6240237084106963E-2</v>
      </c>
      <c r="I915">
        <f>Mapping!Z$2*Valeurs!I915/(SUMPRODUCT(Mapping!$S$2:$AL$2,Valeurs!$B915:$U915))</f>
        <v>6.0329235031279321E-2</v>
      </c>
      <c r="J915">
        <f>Mapping!AA$2*Valeurs!J915/(SUMPRODUCT(Mapping!$S$2:$AL$2,Valeurs!$B915:$U915))</f>
        <v>4.869927418106359E-3</v>
      </c>
      <c r="K915">
        <f>Mapping!AB$2*Valeurs!K915/(SUMPRODUCT(Mapping!$S$2:$AL$2,Valeurs!$B915:$U915))</f>
        <v>3.9532687738024569E-2</v>
      </c>
      <c r="L915">
        <f>Mapping!AC$2*Valeurs!L915/(SUMPRODUCT(Mapping!$S$2:$AL$2,Valeurs!$B915:$U915))</f>
        <v>0.12939968307306571</v>
      </c>
      <c r="M915">
        <f>Mapping!AD$2*Valeurs!M915/(SUMPRODUCT(Mapping!$S$2:$AL$2,Valeurs!$B915:$U915))</f>
        <v>5.27643447972478E-2</v>
      </c>
      <c r="N915">
        <f>Mapping!AE$2*Valeurs!N915/(SUMPRODUCT(Mapping!$S$2:$AL$2,Valeurs!$B915:$U915))</f>
        <v>4.9434046946860571E-2</v>
      </c>
      <c r="O915">
        <f>Mapping!AF$2*Valeurs!O915/(SUMPRODUCT(Mapping!$S$2:$AL$2,Valeurs!$B915:$U915))</f>
        <v>2.5782543658843981E-2</v>
      </c>
      <c r="P915">
        <f>Mapping!AG$2*Valeurs!P915/(SUMPRODUCT(Mapping!$S$2:$AL$2,Valeurs!$B915:$U915))</f>
        <v>0.10516039762694132</v>
      </c>
      <c r="Q915">
        <f>Mapping!AH$2*Valeurs!Q915/(SUMPRODUCT(Mapping!$S$2:$AL$2,Valeurs!$B915:$U915))</f>
        <v>3.4141158025783373E-2</v>
      </c>
      <c r="R915">
        <f>Mapping!AI$2*Valeurs!R915/(SUMPRODUCT(Mapping!$S$2:$AL$2,Valeurs!$B915:$U915))</f>
        <v>6.4632808607691147E-2</v>
      </c>
      <c r="S915">
        <f>Mapping!AJ$2*Valeurs!S915/(SUMPRODUCT(Mapping!$S$2:$AL$2,Valeurs!$B915:$U915))</f>
        <v>3.3723266828157024E-2</v>
      </c>
      <c r="T915">
        <f>Mapping!AK$2*Valeurs!T915/(SUMPRODUCT(Mapping!$S$2:$AL$2,Valeurs!$B915:$U915))</f>
        <v>3.7384927173484427E-2</v>
      </c>
      <c r="U915">
        <f>Mapping!AL$2*Valeurs!U915/(SUMPRODUCT(Mapping!$S$2:$AL$2,Valeurs!$B915:$U915))</f>
        <v>6.2572539985944683E-2</v>
      </c>
      <c r="V915">
        <f>SUMPRODUCT(B915:U915,Rendements!B915:U915)</f>
        <v>-4.3180411300010329E-4</v>
      </c>
      <c r="W915">
        <f t="shared" si="14"/>
        <v>1.476256157615996</v>
      </c>
    </row>
    <row r="916" spans="1:23" x14ac:dyDescent="0.25">
      <c r="A916" s="1" t="s">
        <v>935</v>
      </c>
      <c r="B916">
        <f>Mapping!S$2*Valeurs!B916/(SUMPRODUCT(Mapping!$S$2:$AL$2,Valeurs!$B916:$U916))</f>
        <v>5.0187543141158919E-2</v>
      </c>
      <c r="C916">
        <f>Mapping!T$2*Valeurs!C916/(SUMPRODUCT(Mapping!$S$2:$AL$2,Valeurs!$B916:$U916))</f>
        <v>3.7603958424822365E-2</v>
      </c>
      <c r="D916">
        <f>Mapping!U$2*Valeurs!D916/(SUMPRODUCT(Mapping!$S$2:$AL$2,Valeurs!$B916:$U916))</f>
        <v>2.4595817899273332E-2</v>
      </c>
      <c r="E916">
        <f>Mapping!V$2*Valeurs!E916/(SUMPRODUCT(Mapping!$S$2:$AL$2,Valeurs!$B916:$U916))</f>
        <v>3.6798441710721247E-2</v>
      </c>
      <c r="F916">
        <f>Mapping!W$2*Valeurs!F916/(SUMPRODUCT(Mapping!$S$2:$AL$2,Valeurs!$B916:$U916))</f>
        <v>4.4648659878975032E-2</v>
      </c>
      <c r="G916">
        <f>Mapping!X$2*Valeurs!G916/(SUMPRODUCT(Mapping!$S$2:$AL$2,Valeurs!$B916:$U916))</f>
        <v>5.184990595535189E-2</v>
      </c>
      <c r="H916">
        <f>Mapping!Y$2*Valeurs!H916/(SUMPRODUCT(Mapping!$S$2:$AL$2,Valeurs!$B916:$U916))</f>
        <v>5.6505997024350704E-2</v>
      </c>
      <c r="I916">
        <f>Mapping!Z$2*Valeurs!I916/(SUMPRODUCT(Mapping!$S$2:$AL$2,Valeurs!$B916:$U916))</f>
        <v>6.0386215148070306E-2</v>
      </c>
      <c r="J916">
        <f>Mapping!AA$2*Valeurs!J916/(SUMPRODUCT(Mapping!$S$2:$AL$2,Valeurs!$B916:$U916))</f>
        <v>4.8994016221830918E-3</v>
      </c>
      <c r="K916">
        <f>Mapping!AB$2*Valeurs!K916/(SUMPRODUCT(Mapping!$S$2:$AL$2,Valeurs!$B916:$U916))</f>
        <v>3.9895327873932726E-2</v>
      </c>
      <c r="L916">
        <f>Mapping!AC$2*Valeurs!L916/(SUMPRODUCT(Mapping!$S$2:$AL$2,Valeurs!$B916:$U916))</f>
        <v>0.13006391702463102</v>
      </c>
      <c r="M916">
        <f>Mapping!AD$2*Valeurs!M916/(SUMPRODUCT(Mapping!$S$2:$AL$2,Valeurs!$B916:$U916))</f>
        <v>5.2506187380882217E-2</v>
      </c>
      <c r="N916">
        <f>Mapping!AE$2*Valeurs!N916/(SUMPRODUCT(Mapping!$S$2:$AL$2,Valeurs!$B916:$U916))</f>
        <v>4.9202905872178328E-2</v>
      </c>
      <c r="O916">
        <f>Mapping!AF$2*Valeurs!O916/(SUMPRODUCT(Mapping!$S$2:$AL$2,Valeurs!$B916:$U916))</f>
        <v>2.5906801408294239E-2</v>
      </c>
      <c r="P916">
        <f>Mapping!AG$2*Valeurs!P916/(SUMPRODUCT(Mapping!$S$2:$AL$2,Valeurs!$B916:$U916))</f>
        <v>0.1025640860711982</v>
      </c>
      <c r="Q916">
        <f>Mapping!AH$2*Valeurs!Q916/(SUMPRODUCT(Mapping!$S$2:$AL$2,Valeurs!$B916:$U916))</f>
        <v>3.407710506710282E-2</v>
      </c>
      <c r="R916">
        <f>Mapping!AI$2*Valeurs!R916/(SUMPRODUCT(Mapping!$S$2:$AL$2,Valeurs!$B916:$U916))</f>
        <v>6.4944975342418471E-2</v>
      </c>
      <c r="S916">
        <f>Mapping!AJ$2*Valeurs!S916/(SUMPRODUCT(Mapping!$S$2:$AL$2,Valeurs!$B916:$U916))</f>
        <v>3.3023205695752358E-2</v>
      </c>
      <c r="T916">
        <f>Mapping!AK$2*Valeurs!T916/(SUMPRODUCT(Mapping!$S$2:$AL$2,Valeurs!$B916:$U916))</f>
        <v>3.7168749912641456E-2</v>
      </c>
      <c r="U916">
        <f>Mapping!AL$2*Valeurs!U916/(SUMPRODUCT(Mapping!$S$2:$AL$2,Valeurs!$B916:$U916))</f>
        <v>6.3170797546061197E-2</v>
      </c>
      <c r="V916">
        <f>SUMPRODUCT(B916:U916,Rendements!B916:U916)</f>
        <v>-1.4438938582022596E-3</v>
      </c>
      <c r="W916">
        <f t="shared" si="14"/>
        <v>1.4741246004168811</v>
      </c>
    </row>
    <row r="917" spans="1:23" x14ac:dyDescent="0.25">
      <c r="A917" s="1" t="s">
        <v>936</v>
      </c>
      <c r="B917">
        <f>Mapping!S$2*Valeurs!B917/(SUMPRODUCT(Mapping!$S$2:$AL$2,Valeurs!$B917:$U917))</f>
        <v>5.0169091567886702E-2</v>
      </c>
      <c r="C917">
        <f>Mapping!T$2*Valeurs!C917/(SUMPRODUCT(Mapping!$S$2:$AL$2,Valeurs!$B917:$U917))</f>
        <v>3.8623153000200479E-2</v>
      </c>
      <c r="D917">
        <f>Mapping!U$2*Valeurs!D917/(SUMPRODUCT(Mapping!$S$2:$AL$2,Valeurs!$B917:$U917))</f>
        <v>2.4654474817423649E-2</v>
      </c>
      <c r="E917">
        <f>Mapping!V$2*Valeurs!E917/(SUMPRODUCT(Mapping!$S$2:$AL$2,Valeurs!$B917:$U917))</f>
        <v>3.71186275555596E-2</v>
      </c>
      <c r="F917">
        <f>Mapping!W$2*Valeurs!F917/(SUMPRODUCT(Mapping!$S$2:$AL$2,Valeurs!$B917:$U917))</f>
        <v>4.4870893686051037E-2</v>
      </c>
      <c r="G917">
        <f>Mapping!X$2*Valeurs!G917/(SUMPRODUCT(Mapping!$S$2:$AL$2,Valeurs!$B917:$U917))</f>
        <v>5.1916088000704602E-2</v>
      </c>
      <c r="H917">
        <f>Mapping!Y$2*Valeurs!H917/(SUMPRODUCT(Mapping!$S$2:$AL$2,Valeurs!$B917:$U917))</f>
        <v>5.6550879391733561E-2</v>
      </c>
      <c r="I917">
        <f>Mapping!Z$2*Valeurs!I917/(SUMPRODUCT(Mapping!$S$2:$AL$2,Valeurs!$B917:$U917))</f>
        <v>6.0187182008672027E-2</v>
      </c>
      <c r="J917">
        <f>Mapping!AA$2*Valeurs!J917/(SUMPRODUCT(Mapping!$S$2:$AL$2,Valeurs!$B917:$U917))</f>
        <v>4.9488299882448324E-3</v>
      </c>
      <c r="K917">
        <f>Mapping!AB$2*Valeurs!K917/(SUMPRODUCT(Mapping!$S$2:$AL$2,Valeurs!$B917:$U917))</f>
        <v>4.0255540610753433E-2</v>
      </c>
      <c r="L917">
        <f>Mapping!AC$2*Valeurs!L917/(SUMPRODUCT(Mapping!$S$2:$AL$2,Valeurs!$B917:$U917))</f>
        <v>0.12984159525564812</v>
      </c>
      <c r="M917">
        <f>Mapping!AD$2*Valeurs!M917/(SUMPRODUCT(Mapping!$S$2:$AL$2,Valeurs!$B917:$U917))</f>
        <v>5.2343127433268383E-2</v>
      </c>
      <c r="N917">
        <f>Mapping!AE$2*Valeurs!N917/(SUMPRODUCT(Mapping!$S$2:$AL$2,Valeurs!$B917:$U917))</f>
        <v>4.9786243397459268E-2</v>
      </c>
      <c r="O917">
        <f>Mapping!AF$2*Valeurs!O917/(SUMPRODUCT(Mapping!$S$2:$AL$2,Valeurs!$B917:$U917))</f>
        <v>2.5923719975750964E-2</v>
      </c>
      <c r="P917">
        <f>Mapping!AG$2*Valeurs!P917/(SUMPRODUCT(Mapping!$S$2:$AL$2,Valeurs!$B917:$U917))</f>
        <v>0.10334854213044858</v>
      </c>
      <c r="Q917">
        <f>Mapping!AH$2*Valeurs!Q917/(SUMPRODUCT(Mapping!$S$2:$AL$2,Valeurs!$B917:$U917))</f>
        <v>3.4208838710454451E-2</v>
      </c>
      <c r="R917">
        <f>Mapping!AI$2*Valeurs!R917/(SUMPRODUCT(Mapping!$S$2:$AL$2,Valeurs!$B917:$U917))</f>
        <v>6.4720262340824453E-2</v>
      </c>
      <c r="S917">
        <f>Mapping!AJ$2*Valeurs!S917/(SUMPRODUCT(Mapping!$S$2:$AL$2,Valeurs!$B917:$U917))</f>
        <v>3.2573508694886802E-2</v>
      </c>
      <c r="T917">
        <f>Mapping!AK$2*Valeurs!T917/(SUMPRODUCT(Mapping!$S$2:$AL$2,Valeurs!$B917:$U917))</f>
        <v>3.5355890043216105E-2</v>
      </c>
      <c r="U917">
        <f>Mapping!AL$2*Valeurs!U917/(SUMPRODUCT(Mapping!$S$2:$AL$2,Valeurs!$B917:$U917))</f>
        <v>6.260351139081316E-2</v>
      </c>
      <c r="V917">
        <f>SUMPRODUCT(B917:U917,Rendements!B917:U917)</f>
        <v>3.266610028645785E-3</v>
      </c>
      <c r="W917">
        <f t="shared" si="14"/>
        <v>1.4789399906200764</v>
      </c>
    </row>
    <row r="918" spans="1:23" x14ac:dyDescent="0.25">
      <c r="A918" s="1" t="s">
        <v>937</v>
      </c>
      <c r="B918">
        <f>Mapping!S$2*Valeurs!B918/(SUMPRODUCT(Mapping!$S$2:$AL$2,Valeurs!$B918:$U918))</f>
        <v>5.0209135132692435E-2</v>
      </c>
      <c r="C918">
        <f>Mapping!T$2*Valeurs!C918/(SUMPRODUCT(Mapping!$S$2:$AL$2,Valeurs!$B918:$U918))</f>
        <v>3.7894324696433147E-2</v>
      </c>
      <c r="D918">
        <f>Mapping!U$2*Valeurs!D918/(SUMPRODUCT(Mapping!$S$2:$AL$2,Valeurs!$B918:$U918))</f>
        <v>2.4632923542399678E-2</v>
      </c>
      <c r="E918">
        <f>Mapping!V$2*Valeurs!E918/(SUMPRODUCT(Mapping!$S$2:$AL$2,Valeurs!$B918:$U918))</f>
        <v>3.7443662738269615E-2</v>
      </c>
      <c r="F918">
        <f>Mapping!W$2*Valeurs!F918/(SUMPRODUCT(Mapping!$S$2:$AL$2,Valeurs!$B918:$U918))</f>
        <v>4.5112118925919299E-2</v>
      </c>
      <c r="G918">
        <f>Mapping!X$2*Valeurs!G918/(SUMPRODUCT(Mapping!$S$2:$AL$2,Valeurs!$B918:$U918))</f>
        <v>5.2405790340710037E-2</v>
      </c>
      <c r="H918">
        <f>Mapping!Y$2*Valeurs!H918/(SUMPRODUCT(Mapping!$S$2:$AL$2,Valeurs!$B918:$U918))</f>
        <v>5.7189481585316157E-2</v>
      </c>
      <c r="I918">
        <f>Mapping!Z$2*Valeurs!I918/(SUMPRODUCT(Mapping!$S$2:$AL$2,Valeurs!$B918:$U918))</f>
        <v>5.9861649356394146E-2</v>
      </c>
      <c r="J918">
        <f>Mapping!AA$2*Valeurs!J918/(SUMPRODUCT(Mapping!$S$2:$AL$2,Valeurs!$B918:$U918))</f>
        <v>4.9229750104188919E-3</v>
      </c>
      <c r="K918">
        <f>Mapping!AB$2*Valeurs!K918/(SUMPRODUCT(Mapping!$S$2:$AL$2,Valeurs!$B918:$U918))</f>
        <v>4.0145938706704347E-2</v>
      </c>
      <c r="L918">
        <f>Mapping!AC$2*Valeurs!L918/(SUMPRODUCT(Mapping!$S$2:$AL$2,Valeurs!$B918:$U918))</f>
        <v>0.12900234492264476</v>
      </c>
      <c r="M918">
        <f>Mapping!AD$2*Valeurs!M918/(SUMPRODUCT(Mapping!$S$2:$AL$2,Valeurs!$B918:$U918))</f>
        <v>5.1995656998914154E-2</v>
      </c>
      <c r="N918">
        <f>Mapping!AE$2*Valeurs!N918/(SUMPRODUCT(Mapping!$S$2:$AL$2,Valeurs!$B918:$U918))</f>
        <v>4.993627508328452E-2</v>
      </c>
      <c r="O918">
        <f>Mapping!AF$2*Valeurs!O918/(SUMPRODUCT(Mapping!$S$2:$AL$2,Valeurs!$B918:$U918))</f>
        <v>2.5721450596097605E-2</v>
      </c>
      <c r="P918">
        <f>Mapping!AG$2*Valeurs!P918/(SUMPRODUCT(Mapping!$S$2:$AL$2,Valeurs!$B918:$U918))</f>
        <v>0.10336840267793068</v>
      </c>
      <c r="Q918">
        <f>Mapping!AH$2*Valeurs!Q918/(SUMPRODUCT(Mapping!$S$2:$AL$2,Valeurs!$B918:$U918))</f>
        <v>3.4178935656475028E-2</v>
      </c>
      <c r="R918">
        <f>Mapping!AI$2*Valeurs!R918/(SUMPRODUCT(Mapping!$S$2:$AL$2,Valeurs!$B918:$U918))</f>
        <v>6.4226616019465041E-2</v>
      </c>
      <c r="S918">
        <f>Mapping!AJ$2*Valeurs!S918/(SUMPRODUCT(Mapping!$S$2:$AL$2,Valeurs!$B918:$U918))</f>
        <v>3.3469938443434759E-2</v>
      </c>
      <c r="T918">
        <f>Mapping!AK$2*Valeurs!T918/(SUMPRODUCT(Mapping!$S$2:$AL$2,Valeurs!$B918:$U918))</f>
        <v>3.5426451237040781E-2</v>
      </c>
      <c r="U918">
        <f>Mapping!AL$2*Valeurs!U918/(SUMPRODUCT(Mapping!$S$2:$AL$2,Valeurs!$B918:$U918))</f>
        <v>6.2855928329454719E-2</v>
      </c>
      <c r="V918">
        <f>SUMPRODUCT(B918:U918,Rendements!B918:U918)</f>
        <v>9.4631663028514113E-4</v>
      </c>
      <c r="W918">
        <f t="shared" si="14"/>
        <v>1.480339536128394</v>
      </c>
    </row>
    <row r="919" spans="1:23" x14ac:dyDescent="0.25">
      <c r="A919" s="1" t="s">
        <v>938</v>
      </c>
      <c r="B919">
        <f>Mapping!S$2*Valeurs!B919/(SUMPRODUCT(Mapping!$S$2:$AL$2,Valeurs!$B919:$U919))</f>
        <v>4.9547958657101931E-2</v>
      </c>
      <c r="C919">
        <f>Mapping!T$2*Valeurs!C919/(SUMPRODUCT(Mapping!$S$2:$AL$2,Valeurs!$B919:$U919))</f>
        <v>3.7437687470681137E-2</v>
      </c>
      <c r="D919">
        <f>Mapping!U$2*Valeurs!D919/(SUMPRODUCT(Mapping!$S$2:$AL$2,Valeurs!$B919:$U919))</f>
        <v>2.4880608952921868E-2</v>
      </c>
      <c r="E919">
        <f>Mapping!V$2*Valeurs!E919/(SUMPRODUCT(Mapping!$S$2:$AL$2,Valeurs!$B919:$U919))</f>
        <v>3.7134303997098814E-2</v>
      </c>
      <c r="F919">
        <f>Mapping!W$2*Valeurs!F919/(SUMPRODUCT(Mapping!$S$2:$AL$2,Valeurs!$B919:$U919))</f>
        <v>4.5666360458812873E-2</v>
      </c>
      <c r="G919">
        <f>Mapping!X$2*Valeurs!G919/(SUMPRODUCT(Mapping!$S$2:$AL$2,Valeurs!$B919:$U919))</f>
        <v>5.2318639514709282E-2</v>
      </c>
      <c r="H919">
        <f>Mapping!Y$2*Valeurs!H919/(SUMPRODUCT(Mapping!$S$2:$AL$2,Valeurs!$B919:$U919))</f>
        <v>5.6417188841091287E-2</v>
      </c>
      <c r="I919">
        <f>Mapping!Z$2*Valeurs!I919/(SUMPRODUCT(Mapping!$S$2:$AL$2,Valeurs!$B919:$U919))</f>
        <v>5.9553434891856584E-2</v>
      </c>
      <c r="J919">
        <f>Mapping!AA$2*Valeurs!J919/(SUMPRODUCT(Mapping!$S$2:$AL$2,Valeurs!$B919:$U919))</f>
        <v>4.9336352709779523E-3</v>
      </c>
      <c r="K919">
        <f>Mapping!AB$2*Valeurs!K919/(SUMPRODUCT(Mapping!$S$2:$AL$2,Valeurs!$B919:$U919))</f>
        <v>4.0091788163139283E-2</v>
      </c>
      <c r="L919">
        <f>Mapping!AC$2*Valeurs!L919/(SUMPRODUCT(Mapping!$S$2:$AL$2,Valeurs!$B919:$U919))</f>
        <v>0.13045941637763842</v>
      </c>
      <c r="M919">
        <f>Mapping!AD$2*Valeurs!M919/(SUMPRODUCT(Mapping!$S$2:$AL$2,Valeurs!$B919:$U919))</f>
        <v>5.2130726561123678E-2</v>
      </c>
      <c r="N919">
        <f>Mapping!AE$2*Valeurs!N919/(SUMPRODUCT(Mapping!$S$2:$AL$2,Valeurs!$B919:$U919))</f>
        <v>5.0318085531235832E-2</v>
      </c>
      <c r="O919">
        <f>Mapping!AF$2*Valeurs!O919/(SUMPRODUCT(Mapping!$S$2:$AL$2,Valeurs!$B919:$U919))</f>
        <v>2.5346179828314004E-2</v>
      </c>
      <c r="P919">
        <f>Mapping!AG$2*Valeurs!P919/(SUMPRODUCT(Mapping!$S$2:$AL$2,Valeurs!$B919:$U919))</f>
        <v>0.10351678812282131</v>
      </c>
      <c r="Q919">
        <f>Mapping!AH$2*Valeurs!Q919/(SUMPRODUCT(Mapping!$S$2:$AL$2,Valeurs!$B919:$U919))</f>
        <v>3.4227999552616253E-2</v>
      </c>
      <c r="R919">
        <f>Mapping!AI$2*Valeurs!R919/(SUMPRODUCT(Mapping!$S$2:$AL$2,Valeurs!$B919:$U919))</f>
        <v>6.4618292106307512E-2</v>
      </c>
      <c r="S919">
        <f>Mapping!AJ$2*Valeurs!S919/(SUMPRODUCT(Mapping!$S$2:$AL$2,Valeurs!$B919:$U919))</f>
        <v>3.3286426821569029E-2</v>
      </c>
      <c r="T919">
        <f>Mapping!AK$2*Valeurs!T919/(SUMPRODUCT(Mapping!$S$2:$AL$2,Valeurs!$B919:$U919))</f>
        <v>3.4533760572213613E-2</v>
      </c>
      <c r="U919">
        <f>Mapping!AL$2*Valeurs!U919/(SUMPRODUCT(Mapping!$S$2:$AL$2,Valeurs!$B919:$U919))</f>
        <v>6.3580718307769568E-2</v>
      </c>
      <c r="V919">
        <f>SUMPRODUCT(B919:U919,Rendements!B919:U919)</f>
        <v>-1.335528789645189E-3</v>
      </c>
      <c r="W919">
        <f t="shared" si="14"/>
        <v>1.4783625000594445</v>
      </c>
    </row>
    <row r="920" spans="1:23" x14ac:dyDescent="0.25">
      <c r="A920" s="1" t="s">
        <v>939</v>
      </c>
      <c r="B920">
        <f>Mapping!S$2*Valeurs!B920/(SUMPRODUCT(Mapping!$S$2:$AL$2,Valeurs!$B920:$U920))</f>
        <v>5.0188784650196203E-2</v>
      </c>
      <c r="C920">
        <f>Mapping!T$2*Valeurs!C920/(SUMPRODUCT(Mapping!$S$2:$AL$2,Valeurs!$B920:$U920))</f>
        <v>3.825401162778988E-2</v>
      </c>
      <c r="D920">
        <f>Mapping!U$2*Valeurs!D920/(SUMPRODUCT(Mapping!$S$2:$AL$2,Valeurs!$B920:$U920))</f>
        <v>2.5043866679473791E-2</v>
      </c>
      <c r="E920">
        <f>Mapping!V$2*Valeurs!E920/(SUMPRODUCT(Mapping!$S$2:$AL$2,Valeurs!$B920:$U920))</f>
        <v>3.7463655728320611E-2</v>
      </c>
      <c r="F920">
        <f>Mapping!W$2*Valeurs!F920/(SUMPRODUCT(Mapping!$S$2:$AL$2,Valeurs!$B920:$U920))</f>
        <v>4.6397773357106417E-2</v>
      </c>
      <c r="G920">
        <f>Mapping!X$2*Valeurs!G920/(SUMPRODUCT(Mapping!$S$2:$AL$2,Valeurs!$B920:$U920))</f>
        <v>5.3242609279207487E-2</v>
      </c>
      <c r="H920">
        <f>Mapping!Y$2*Valeurs!H920/(SUMPRODUCT(Mapping!$S$2:$AL$2,Valeurs!$B920:$U920))</f>
        <v>5.2037672125795638E-2</v>
      </c>
      <c r="I920">
        <f>Mapping!Z$2*Valeurs!I920/(SUMPRODUCT(Mapping!$S$2:$AL$2,Valeurs!$B920:$U920))</f>
        <v>5.9753099435584295E-2</v>
      </c>
      <c r="J920">
        <f>Mapping!AA$2*Valeurs!J920/(SUMPRODUCT(Mapping!$S$2:$AL$2,Valeurs!$B920:$U920))</f>
        <v>4.9843424763714918E-3</v>
      </c>
      <c r="K920">
        <f>Mapping!AB$2*Valeurs!K920/(SUMPRODUCT(Mapping!$S$2:$AL$2,Valeurs!$B920:$U920))</f>
        <v>4.0498788554762029E-2</v>
      </c>
      <c r="L920">
        <f>Mapping!AC$2*Valeurs!L920/(SUMPRODUCT(Mapping!$S$2:$AL$2,Valeurs!$B920:$U920))</f>
        <v>0.13022768593863326</v>
      </c>
      <c r="M920">
        <f>Mapping!AD$2*Valeurs!M920/(SUMPRODUCT(Mapping!$S$2:$AL$2,Valeurs!$B920:$U920))</f>
        <v>5.19453770711416E-2</v>
      </c>
      <c r="N920">
        <f>Mapping!AE$2*Valeurs!N920/(SUMPRODUCT(Mapping!$S$2:$AL$2,Valeurs!$B920:$U920))</f>
        <v>5.0101820294742784E-2</v>
      </c>
      <c r="O920">
        <f>Mapping!AF$2*Valeurs!O920/(SUMPRODUCT(Mapping!$S$2:$AL$2,Valeurs!$B920:$U920))</f>
        <v>2.5864476887324843E-2</v>
      </c>
      <c r="P920">
        <f>Mapping!AG$2*Valeurs!P920/(SUMPRODUCT(Mapping!$S$2:$AL$2,Valeurs!$B920:$U920))</f>
        <v>0.1031652317811253</v>
      </c>
      <c r="Q920">
        <f>Mapping!AH$2*Valeurs!Q920/(SUMPRODUCT(Mapping!$S$2:$AL$2,Valeurs!$B920:$U920))</f>
        <v>3.4359620513540641E-2</v>
      </c>
      <c r="R920">
        <f>Mapping!AI$2*Valeurs!R920/(SUMPRODUCT(Mapping!$S$2:$AL$2,Valeurs!$B920:$U920))</f>
        <v>6.462867334697564E-2</v>
      </c>
      <c r="S920">
        <f>Mapping!AJ$2*Valeurs!S920/(SUMPRODUCT(Mapping!$S$2:$AL$2,Valeurs!$B920:$U920))</f>
        <v>3.3589168144981647E-2</v>
      </c>
      <c r="T920">
        <f>Mapping!AK$2*Valeurs!T920/(SUMPRODUCT(Mapping!$S$2:$AL$2,Valeurs!$B920:$U920))</f>
        <v>3.3968476842406052E-2</v>
      </c>
      <c r="U920">
        <f>Mapping!AL$2*Valeurs!U920/(SUMPRODUCT(Mapping!$S$2:$AL$2,Valeurs!$B920:$U920))</f>
        <v>6.4284865264520499E-2</v>
      </c>
      <c r="V920">
        <f>SUMPRODUCT(B920:U920,Rendements!B920:U920)</f>
        <v>-6.8552873003029048E-3</v>
      </c>
      <c r="W920">
        <f t="shared" si="14"/>
        <v>1.4682279003875429</v>
      </c>
    </row>
    <row r="921" spans="1:23" x14ac:dyDescent="0.25">
      <c r="A921" s="1" t="s">
        <v>940</v>
      </c>
      <c r="B921">
        <f>Mapping!S$2*Valeurs!B921/(SUMPRODUCT(Mapping!$S$2:$AL$2,Valeurs!$B921:$U921))</f>
        <v>4.9790733612146837E-2</v>
      </c>
      <c r="C921">
        <f>Mapping!T$2*Valeurs!C921/(SUMPRODUCT(Mapping!$S$2:$AL$2,Valeurs!$B921:$U921))</f>
        <v>3.80574939454301E-2</v>
      </c>
      <c r="D921">
        <f>Mapping!U$2*Valeurs!D921/(SUMPRODUCT(Mapping!$S$2:$AL$2,Valeurs!$B921:$U921))</f>
        <v>2.5350463444991842E-2</v>
      </c>
      <c r="E921">
        <f>Mapping!V$2*Valeurs!E921/(SUMPRODUCT(Mapping!$S$2:$AL$2,Valeurs!$B921:$U921))</f>
        <v>3.7275660500846561E-2</v>
      </c>
      <c r="F921">
        <f>Mapping!W$2*Valeurs!F921/(SUMPRODUCT(Mapping!$S$2:$AL$2,Valeurs!$B921:$U921))</f>
        <v>4.6303035255739776E-2</v>
      </c>
      <c r="G921">
        <f>Mapping!X$2*Valeurs!G921/(SUMPRODUCT(Mapping!$S$2:$AL$2,Valeurs!$B921:$U921))</f>
        <v>5.3066554661878963E-2</v>
      </c>
      <c r="H921">
        <f>Mapping!Y$2*Valeurs!H921/(SUMPRODUCT(Mapping!$S$2:$AL$2,Valeurs!$B921:$U921))</f>
        <v>5.1990893383093512E-2</v>
      </c>
      <c r="I921">
        <f>Mapping!Z$2*Valeurs!I921/(SUMPRODUCT(Mapping!$S$2:$AL$2,Valeurs!$B921:$U921))</f>
        <v>5.9713087737295292E-2</v>
      </c>
      <c r="J921">
        <f>Mapping!AA$2*Valeurs!J921/(SUMPRODUCT(Mapping!$S$2:$AL$2,Valeurs!$B921:$U921))</f>
        <v>4.9684182076178427E-3</v>
      </c>
      <c r="K921">
        <f>Mapping!AB$2*Valeurs!K921/(SUMPRODUCT(Mapping!$S$2:$AL$2,Valeurs!$B921:$U921))</f>
        <v>4.0462686628723661E-2</v>
      </c>
      <c r="L921">
        <f>Mapping!AC$2*Valeurs!L921/(SUMPRODUCT(Mapping!$S$2:$AL$2,Valeurs!$B921:$U921))</f>
        <v>0.13061770723442837</v>
      </c>
      <c r="M921">
        <f>Mapping!AD$2*Valeurs!M921/(SUMPRODUCT(Mapping!$S$2:$AL$2,Valeurs!$B921:$U921))</f>
        <v>5.2232139820704543E-2</v>
      </c>
      <c r="N921">
        <f>Mapping!AE$2*Valeurs!N921/(SUMPRODUCT(Mapping!$S$2:$AL$2,Valeurs!$B921:$U921))</f>
        <v>4.9806028618276703E-2</v>
      </c>
      <c r="O921">
        <f>Mapping!AF$2*Valeurs!O921/(SUMPRODUCT(Mapping!$S$2:$AL$2,Valeurs!$B921:$U921))</f>
        <v>2.5959505032329102E-2</v>
      </c>
      <c r="P921">
        <f>Mapping!AG$2*Valeurs!P921/(SUMPRODUCT(Mapping!$S$2:$AL$2,Valeurs!$B921:$U921))</f>
        <v>0.10420315989052525</v>
      </c>
      <c r="Q921">
        <f>Mapping!AH$2*Valeurs!Q921/(SUMPRODUCT(Mapping!$S$2:$AL$2,Valeurs!$B921:$U921))</f>
        <v>3.4053150823423479E-2</v>
      </c>
      <c r="R921">
        <f>Mapping!AI$2*Valeurs!R921/(SUMPRODUCT(Mapping!$S$2:$AL$2,Valeurs!$B921:$U921))</f>
        <v>6.551384306041913E-2</v>
      </c>
      <c r="S921">
        <f>Mapping!AJ$2*Valeurs!S921/(SUMPRODUCT(Mapping!$S$2:$AL$2,Valeurs!$B921:$U921))</f>
        <v>3.4177465129294329E-2</v>
      </c>
      <c r="T921">
        <f>Mapping!AK$2*Valeurs!T921/(SUMPRODUCT(Mapping!$S$2:$AL$2,Valeurs!$B921:$U921))</f>
        <v>3.3570239060985885E-2</v>
      </c>
      <c r="U921">
        <f>Mapping!AL$2*Valeurs!U921/(SUMPRODUCT(Mapping!$S$2:$AL$2,Valeurs!$B921:$U921))</f>
        <v>6.2887733951848782E-2</v>
      </c>
      <c r="V921">
        <f>SUMPRODUCT(B921:U921,Rendements!B921:U921)</f>
        <v>-1.2010083245248843E-2</v>
      </c>
      <c r="W921">
        <f t="shared" si="14"/>
        <v>1.4505943610808916</v>
      </c>
    </row>
    <row r="922" spans="1:23" x14ac:dyDescent="0.25">
      <c r="A922" s="1" t="s">
        <v>941</v>
      </c>
      <c r="B922">
        <f>Mapping!S$2*Valeurs!B922/(SUMPRODUCT(Mapping!$S$2:$AL$2,Valeurs!$B922:$U922))</f>
        <v>5.0362356185374664E-2</v>
      </c>
      <c r="C922">
        <f>Mapping!T$2*Valeurs!C922/(SUMPRODUCT(Mapping!$S$2:$AL$2,Valeurs!$B922:$U922))</f>
        <v>3.8427069754689784E-2</v>
      </c>
      <c r="D922">
        <f>Mapping!U$2*Valeurs!D922/(SUMPRODUCT(Mapping!$S$2:$AL$2,Valeurs!$B922:$U922))</f>
        <v>2.4300580636170396E-2</v>
      </c>
      <c r="E922">
        <f>Mapping!V$2*Valeurs!E922/(SUMPRODUCT(Mapping!$S$2:$AL$2,Valeurs!$B922:$U922))</f>
        <v>3.8128721217280809E-2</v>
      </c>
      <c r="F922">
        <f>Mapping!W$2*Valeurs!F922/(SUMPRODUCT(Mapping!$S$2:$AL$2,Valeurs!$B922:$U922))</f>
        <v>4.6593362088594568E-2</v>
      </c>
      <c r="G922">
        <f>Mapping!X$2*Valeurs!G922/(SUMPRODUCT(Mapping!$S$2:$AL$2,Valeurs!$B922:$U922))</f>
        <v>5.3167788615465769E-2</v>
      </c>
      <c r="H922">
        <f>Mapping!Y$2*Valeurs!H922/(SUMPRODUCT(Mapping!$S$2:$AL$2,Valeurs!$B922:$U922))</f>
        <v>5.2027920297351732E-2</v>
      </c>
      <c r="I922">
        <f>Mapping!Z$2*Valeurs!I922/(SUMPRODUCT(Mapping!$S$2:$AL$2,Valeurs!$B922:$U922))</f>
        <v>6.0327911219692706E-2</v>
      </c>
      <c r="J922">
        <f>Mapping!AA$2*Valeurs!J922/(SUMPRODUCT(Mapping!$S$2:$AL$2,Valeurs!$B922:$U922))</f>
        <v>4.9541317253222351E-3</v>
      </c>
      <c r="K922">
        <f>Mapping!AB$2*Valeurs!K922/(SUMPRODUCT(Mapping!$S$2:$AL$2,Valeurs!$B922:$U922))</f>
        <v>4.0120131385879561E-2</v>
      </c>
      <c r="L922">
        <f>Mapping!AC$2*Valeurs!L922/(SUMPRODUCT(Mapping!$S$2:$AL$2,Valeurs!$B922:$U922))</f>
        <v>0.12925258655980895</v>
      </c>
      <c r="M922">
        <f>Mapping!AD$2*Valeurs!M922/(SUMPRODUCT(Mapping!$S$2:$AL$2,Valeurs!$B922:$U922))</f>
        <v>5.2574256230234956E-2</v>
      </c>
      <c r="N922">
        <f>Mapping!AE$2*Valeurs!N922/(SUMPRODUCT(Mapping!$S$2:$AL$2,Valeurs!$B922:$U922))</f>
        <v>5.0073992802940427E-2</v>
      </c>
      <c r="O922">
        <f>Mapping!AF$2*Valeurs!O922/(SUMPRODUCT(Mapping!$S$2:$AL$2,Valeurs!$B922:$U922))</f>
        <v>2.6096163756752368E-2</v>
      </c>
      <c r="P922">
        <f>Mapping!AG$2*Valeurs!P922/(SUMPRODUCT(Mapping!$S$2:$AL$2,Valeurs!$B922:$U922))</f>
        <v>0.10290341273569652</v>
      </c>
      <c r="Q922">
        <f>Mapping!AH$2*Valeurs!Q922/(SUMPRODUCT(Mapping!$S$2:$AL$2,Valeurs!$B922:$U922))</f>
        <v>3.4425393766860164E-2</v>
      </c>
      <c r="R922">
        <f>Mapping!AI$2*Valeurs!R922/(SUMPRODUCT(Mapping!$S$2:$AL$2,Valeurs!$B922:$U922))</f>
        <v>6.5761933709433826E-2</v>
      </c>
      <c r="S922">
        <f>Mapping!AJ$2*Valeurs!S922/(SUMPRODUCT(Mapping!$S$2:$AL$2,Valeurs!$B922:$U922))</f>
        <v>3.3418110300360085E-2</v>
      </c>
      <c r="T922">
        <f>Mapping!AK$2*Valeurs!T922/(SUMPRODUCT(Mapping!$S$2:$AL$2,Valeurs!$B922:$U922))</f>
        <v>3.3697364291428215E-2</v>
      </c>
      <c r="U922">
        <f>Mapping!AL$2*Valeurs!U922/(SUMPRODUCT(Mapping!$S$2:$AL$2,Valeurs!$B922:$U922))</f>
        <v>6.3386812720662544E-2</v>
      </c>
      <c r="V922">
        <f>SUMPRODUCT(B922:U922,Rendements!B922:U922)</f>
        <v>-3.6274374724014945E-3</v>
      </c>
      <c r="W922">
        <f t="shared" si="14"/>
        <v>1.4453324207382525</v>
      </c>
    </row>
    <row r="923" spans="1:23" x14ac:dyDescent="0.25">
      <c r="A923" s="1" t="s">
        <v>942</v>
      </c>
      <c r="B923">
        <f>Mapping!S$2*Valeurs!B923/(SUMPRODUCT(Mapping!$S$2:$AL$2,Valeurs!$B923:$U923))</f>
        <v>5.0284429771364617E-2</v>
      </c>
      <c r="C923">
        <f>Mapping!T$2*Valeurs!C923/(SUMPRODUCT(Mapping!$S$2:$AL$2,Valeurs!$B923:$U923))</f>
        <v>3.8581407852115571E-2</v>
      </c>
      <c r="D923">
        <f>Mapping!U$2*Valeurs!D923/(SUMPRODUCT(Mapping!$S$2:$AL$2,Valeurs!$B923:$U923))</f>
        <v>2.4193556138455218E-2</v>
      </c>
      <c r="E923">
        <f>Mapping!V$2*Valeurs!E923/(SUMPRODUCT(Mapping!$S$2:$AL$2,Valeurs!$B923:$U923))</f>
        <v>3.7776519187478597E-2</v>
      </c>
      <c r="F923">
        <f>Mapping!W$2*Valeurs!F923/(SUMPRODUCT(Mapping!$S$2:$AL$2,Valeurs!$B923:$U923))</f>
        <v>4.6887191372223781E-2</v>
      </c>
      <c r="G923">
        <f>Mapping!X$2*Valeurs!G923/(SUMPRODUCT(Mapping!$S$2:$AL$2,Valeurs!$B923:$U923))</f>
        <v>5.3796397055725247E-2</v>
      </c>
      <c r="H923">
        <f>Mapping!Y$2*Valeurs!H923/(SUMPRODUCT(Mapping!$S$2:$AL$2,Valeurs!$B923:$U923))</f>
        <v>5.0578429074202014E-2</v>
      </c>
      <c r="I923">
        <f>Mapping!Z$2*Valeurs!I923/(SUMPRODUCT(Mapping!$S$2:$AL$2,Valeurs!$B923:$U923))</f>
        <v>6.064298117735234E-2</v>
      </c>
      <c r="J923">
        <f>Mapping!AA$2*Valeurs!J923/(SUMPRODUCT(Mapping!$S$2:$AL$2,Valeurs!$B923:$U923))</f>
        <v>4.9557405462450571E-3</v>
      </c>
      <c r="K923">
        <f>Mapping!AB$2*Valeurs!K923/(SUMPRODUCT(Mapping!$S$2:$AL$2,Valeurs!$B923:$U923))</f>
        <v>4.0202951074524693E-2</v>
      </c>
      <c r="L923">
        <f>Mapping!AC$2*Valeurs!L923/(SUMPRODUCT(Mapping!$S$2:$AL$2,Valeurs!$B923:$U923))</f>
        <v>0.13036186982809639</v>
      </c>
      <c r="M923">
        <f>Mapping!AD$2*Valeurs!M923/(SUMPRODUCT(Mapping!$S$2:$AL$2,Valeurs!$B923:$U923))</f>
        <v>5.2538010128937059E-2</v>
      </c>
      <c r="N923">
        <f>Mapping!AE$2*Valeurs!N923/(SUMPRODUCT(Mapping!$S$2:$AL$2,Valeurs!$B923:$U923))</f>
        <v>4.976869716493737E-2</v>
      </c>
      <c r="O923">
        <f>Mapping!AF$2*Valeurs!O923/(SUMPRODUCT(Mapping!$S$2:$AL$2,Valeurs!$B923:$U923))</f>
        <v>2.6227507364008203E-2</v>
      </c>
      <c r="P923">
        <f>Mapping!AG$2*Valeurs!P923/(SUMPRODUCT(Mapping!$S$2:$AL$2,Valeurs!$B923:$U923))</f>
        <v>0.10609366129268719</v>
      </c>
      <c r="Q923">
        <f>Mapping!AH$2*Valeurs!Q923/(SUMPRODUCT(Mapping!$S$2:$AL$2,Valeurs!$B923:$U923))</f>
        <v>3.3745837510946314E-2</v>
      </c>
      <c r="R923">
        <f>Mapping!AI$2*Valeurs!R923/(SUMPRODUCT(Mapping!$S$2:$AL$2,Valeurs!$B923:$U923))</f>
        <v>6.4570447776693837E-2</v>
      </c>
      <c r="S923">
        <f>Mapping!AJ$2*Valeurs!S923/(SUMPRODUCT(Mapping!$S$2:$AL$2,Valeurs!$B923:$U923))</f>
        <v>3.3755172172170889E-2</v>
      </c>
      <c r="T923">
        <f>Mapping!AK$2*Valeurs!T923/(SUMPRODUCT(Mapping!$S$2:$AL$2,Valeurs!$B923:$U923))</f>
        <v>3.2237896470434804E-2</v>
      </c>
      <c r="U923">
        <f>Mapping!AL$2*Valeurs!U923/(SUMPRODUCT(Mapping!$S$2:$AL$2,Valeurs!$B923:$U923))</f>
        <v>6.2801297041401014E-2</v>
      </c>
      <c r="V923">
        <f>SUMPRODUCT(B923:U923,Rendements!B923:U923)</f>
        <v>9.5998034846655166E-3</v>
      </c>
      <c r="W923">
        <f t="shared" si="14"/>
        <v>1.4592073279473559</v>
      </c>
    </row>
    <row r="924" spans="1:23" x14ac:dyDescent="0.25">
      <c r="A924" s="1" t="s">
        <v>943</v>
      </c>
      <c r="B924">
        <f>Mapping!S$2*Valeurs!B924/(SUMPRODUCT(Mapping!$S$2:$AL$2,Valeurs!$B924:$U924))</f>
        <v>4.9968622866873348E-2</v>
      </c>
      <c r="C924">
        <f>Mapping!T$2*Valeurs!C924/(SUMPRODUCT(Mapping!$S$2:$AL$2,Valeurs!$B924:$U924))</f>
        <v>3.823712146231098E-2</v>
      </c>
      <c r="D924">
        <f>Mapping!U$2*Valeurs!D924/(SUMPRODUCT(Mapping!$S$2:$AL$2,Valeurs!$B924:$U924))</f>
        <v>2.3997687163966254E-2</v>
      </c>
      <c r="E924">
        <f>Mapping!V$2*Valeurs!E924/(SUMPRODUCT(Mapping!$S$2:$AL$2,Valeurs!$B924:$U924))</f>
        <v>3.8440388659492404E-2</v>
      </c>
      <c r="F924">
        <f>Mapping!W$2*Valeurs!F924/(SUMPRODUCT(Mapping!$S$2:$AL$2,Valeurs!$B924:$U924))</f>
        <v>4.7128813668772543E-2</v>
      </c>
      <c r="G924">
        <f>Mapping!X$2*Valeurs!G924/(SUMPRODUCT(Mapping!$S$2:$AL$2,Valeurs!$B924:$U924))</f>
        <v>5.3559865497127955E-2</v>
      </c>
      <c r="H924">
        <f>Mapping!Y$2*Valeurs!H924/(SUMPRODUCT(Mapping!$S$2:$AL$2,Valeurs!$B924:$U924))</f>
        <v>5.0125280466714044E-2</v>
      </c>
      <c r="I924">
        <f>Mapping!Z$2*Valeurs!I924/(SUMPRODUCT(Mapping!$S$2:$AL$2,Valeurs!$B924:$U924))</f>
        <v>6.1045464126846576E-2</v>
      </c>
      <c r="J924">
        <f>Mapping!AA$2*Valeurs!J924/(SUMPRODUCT(Mapping!$S$2:$AL$2,Valeurs!$B924:$U924))</f>
        <v>4.9816408389141186E-3</v>
      </c>
      <c r="K924">
        <f>Mapping!AB$2*Valeurs!K924/(SUMPRODUCT(Mapping!$S$2:$AL$2,Valeurs!$B924:$U924))</f>
        <v>4.0689339268592771E-2</v>
      </c>
      <c r="L924">
        <f>Mapping!AC$2*Valeurs!L924/(SUMPRODUCT(Mapping!$S$2:$AL$2,Valeurs!$B924:$U924))</f>
        <v>0.13046759054163234</v>
      </c>
      <c r="M924">
        <f>Mapping!AD$2*Valeurs!M924/(SUMPRODUCT(Mapping!$S$2:$AL$2,Valeurs!$B924:$U924))</f>
        <v>5.2682834715962336E-2</v>
      </c>
      <c r="N924">
        <f>Mapping!AE$2*Valeurs!N924/(SUMPRODUCT(Mapping!$S$2:$AL$2,Valeurs!$B924:$U924))</f>
        <v>4.9140216505449807E-2</v>
      </c>
      <c r="O924">
        <f>Mapping!AF$2*Valeurs!O924/(SUMPRODUCT(Mapping!$S$2:$AL$2,Valeurs!$B924:$U924))</f>
        <v>2.6111866858282942E-2</v>
      </c>
      <c r="P924">
        <f>Mapping!AG$2*Valeurs!P924/(SUMPRODUCT(Mapping!$S$2:$AL$2,Valeurs!$B924:$U924))</f>
        <v>0.10617970100344229</v>
      </c>
      <c r="Q924">
        <f>Mapping!AH$2*Valeurs!Q924/(SUMPRODUCT(Mapping!$S$2:$AL$2,Valeurs!$B924:$U924))</f>
        <v>3.3531967493743091E-2</v>
      </c>
      <c r="R924">
        <f>Mapping!AI$2*Valeurs!R924/(SUMPRODUCT(Mapping!$S$2:$AL$2,Valeurs!$B924:$U924))</f>
        <v>6.5043656252165669E-2</v>
      </c>
      <c r="S924">
        <f>Mapping!AJ$2*Valeurs!S924/(SUMPRODUCT(Mapping!$S$2:$AL$2,Valeurs!$B924:$U924))</f>
        <v>3.2783758558222409E-2</v>
      </c>
      <c r="T924">
        <f>Mapping!AK$2*Valeurs!T924/(SUMPRODUCT(Mapping!$S$2:$AL$2,Valeurs!$B924:$U924))</f>
        <v>3.2514492178874387E-2</v>
      </c>
      <c r="U924">
        <f>Mapping!AL$2*Valeurs!U924/(SUMPRODUCT(Mapping!$S$2:$AL$2,Valeurs!$B924:$U924))</f>
        <v>6.3369691872613751E-2</v>
      </c>
      <c r="V924">
        <f>SUMPRODUCT(B924:U924,Rendements!B924:U924)</f>
        <v>-7.2774698329137208E-4</v>
      </c>
      <c r="W924">
        <f t="shared" si="14"/>
        <v>1.4581453942164455</v>
      </c>
    </row>
    <row r="925" spans="1:23" x14ac:dyDescent="0.25">
      <c r="A925" s="1" t="s">
        <v>944</v>
      </c>
      <c r="B925">
        <f>Mapping!S$2*Valeurs!B925/(SUMPRODUCT(Mapping!$S$2:$AL$2,Valeurs!$B925:$U925))</f>
        <v>5.0177284876156525E-2</v>
      </c>
      <c r="C925">
        <f>Mapping!T$2*Valeurs!C925/(SUMPRODUCT(Mapping!$S$2:$AL$2,Valeurs!$B925:$U925))</f>
        <v>3.8478225887285659E-2</v>
      </c>
      <c r="D925">
        <f>Mapping!U$2*Valeurs!D925/(SUMPRODUCT(Mapping!$S$2:$AL$2,Valeurs!$B925:$U925))</f>
        <v>2.398362475824278E-2</v>
      </c>
      <c r="E925">
        <f>Mapping!V$2*Valeurs!E925/(SUMPRODUCT(Mapping!$S$2:$AL$2,Valeurs!$B925:$U925))</f>
        <v>3.8246581553387844E-2</v>
      </c>
      <c r="F925">
        <f>Mapping!W$2*Valeurs!F925/(SUMPRODUCT(Mapping!$S$2:$AL$2,Valeurs!$B925:$U925))</f>
        <v>4.676187555533589E-2</v>
      </c>
      <c r="G925">
        <f>Mapping!X$2*Valeurs!G925/(SUMPRODUCT(Mapping!$S$2:$AL$2,Valeurs!$B925:$U925))</f>
        <v>5.3748128750159802E-2</v>
      </c>
      <c r="H925">
        <f>Mapping!Y$2*Valeurs!H925/(SUMPRODUCT(Mapping!$S$2:$AL$2,Valeurs!$B925:$U925))</f>
        <v>4.9794342923111599E-2</v>
      </c>
      <c r="I925">
        <f>Mapping!Z$2*Valeurs!I925/(SUMPRODUCT(Mapping!$S$2:$AL$2,Valeurs!$B925:$U925))</f>
        <v>6.1123211805906463E-2</v>
      </c>
      <c r="J925">
        <f>Mapping!AA$2*Valeurs!J925/(SUMPRODUCT(Mapping!$S$2:$AL$2,Valeurs!$B925:$U925))</f>
        <v>5.1276151280113657E-3</v>
      </c>
      <c r="K925">
        <f>Mapping!AB$2*Valeurs!K925/(SUMPRODUCT(Mapping!$S$2:$AL$2,Valeurs!$B925:$U925))</f>
        <v>4.0594564089639885E-2</v>
      </c>
      <c r="L925">
        <f>Mapping!AC$2*Valeurs!L925/(SUMPRODUCT(Mapping!$S$2:$AL$2,Valeurs!$B925:$U925))</f>
        <v>0.13212626393837032</v>
      </c>
      <c r="M925">
        <f>Mapping!AD$2*Valeurs!M925/(SUMPRODUCT(Mapping!$S$2:$AL$2,Valeurs!$B925:$U925))</f>
        <v>5.2996898733498062E-2</v>
      </c>
      <c r="N925">
        <f>Mapping!AE$2*Valeurs!N925/(SUMPRODUCT(Mapping!$S$2:$AL$2,Valeurs!$B925:$U925))</f>
        <v>4.9974998552847309E-2</v>
      </c>
      <c r="O925">
        <f>Mapping!AF$2*Valeurs!O925/(SUMPRODUCT(Mapping!$S$2:$AL$2,Valeurs!$B925:$U925))</f>
        <v>2.6211998244887999E-2</v>
      </c>
      <c r="P925">
        <f>Mapping!AG$2*Valeurs!P925/(SUMPRODUCT(Mapping!$S$2:$AL$2,Valeurs!$B925:$U925))</f>
        <v>0.10692570063641108</v>
      </c>
      <c r="Q925">
        <f>Mapping!AH$2*Valeurs!Q925/(SUMPRODUCT(Mapping!$S$2:$AL$2,Valeurs!$B925:$U925))</f>
        <v>3.1196441382429132E-2</v>
      </c>
      <c r="R925">
        <f>Mapping!AI$2*Valeurs!R925/(SUMPRODUCT(Mapping!$S$2:$AL$2,Valeurs!$B925:$U925))</f>
        <v>6.4508917897396531E-2</v>
      </c>
      <c r="S925">
        <f>Mapping!AJ$2*Valeurs!S925/(SUMPRODUCT(Mapping!$S$2:$AL$2,Valeurs!$B925:$U925))</f>
        <v>3.2855162715643968E-2</v>
      </c>
      <c r="T925">
        <f>Mapping!AK$2*Valeurs!T925/(SUMPRODUCT(Mapping!$S$2:$AL$2,Valeurs!$B925:$U925))</f>
        <v>3.1659784978514585E-2</v>
      </c>
      <c r="U925">
        <f>Mapping!AL$2*Valeurs!U925/(SUMPRODUCT(Mapping!$S$2:$AL$2,Valeurs!$B925:$U925))</f>
        <v>6.3508377592763302E-2</v>
      </c>
      <c r="V925">
        <f>SUMPRODUCT(B925:U925,Rendements!B925:U925)</f>
        <v>1.6499221367271024E-3</v>
      </c>
      <c r="W925">
        <f t="shared" si="14"/>
        <v>1.4605512205809301</v>
      </c>
    </row>
    <row r="926" spans="1:23" x14ac:dyDescent="0.25">
      <c r="A926" s="1" t="s">
        <v>945</v>
      </c>
      <c r="B926">
        <f>Mapping!S$2*Valeurs!B926/(SUMPRODUCT(Mapping!$S$2:$AL$2,Valeurs!$B926:$U926))</f>
        <v>4.9935130370023957E-2</v>
      </c>
      <c r="C926">
        <f>Mapping!T$2*Valeurs!C926/(SUMPRODUCT(Mapping!$S$2:$AL$2,Valeurs!$B926:$U926))</f>
        <v>3.7468643290127501E-2</v>
      </c>
      <c r="D926">
        <f>Mapping!U$2*Valeurs!D926/(SUMPRODUCT(Mapping!$S$2:$AL$2,Valeurs!$B926:$U926))</f>
        <v>2.414557069644932E-2</v>
      </c>
      <c r="E926">
        <f>Mapping!V$2*Valeurs!E926/(SUMPRODUCT(Mapping!$S$2:$AL$2,Valeurs!$B926:$U926))</f>
        <v>3.7788975482049479E-2</v>
      </c>
      <c r="F926">
        <f>Mapping!W$2*Valeurs!F926/(SUMPRODUCT(Mapping!$S$2:$AL$2,Valeurs!$B926:$U926))</f>
        <v>4.6555894751081392E-2</v>
      </c>
      <c r="G926">
        <f>Mapping!X$2*Valeurs!G926/(SUMPRODUCT(Mapping!$S$2:$AL$2,Valeurs!$B926:$U926))</f>
        <v>5.373481019851576E-2</v>
      </c>
      <c r="H926">
        <f>Mapping!Y$2*Valeurs!H926/(SUMPRODUCT(Mapping!$S$2:$AL$2,Valeurs!$B926:$U926))</f>
        <v>4.9921425028188963E-2</v>
      </c>
      <c r="I926">
        <f>Mapping!Z$2*Valeurs!I926/(SUMPRODUCT(Mapping!$S$2:$AL$2,Valeurs!$B926:$U926))</f>
        <v>6.0383939302059431E-2</v>
      </c>
      <c r="J926">
        <f>Mapping!AA$2*Valeurs!J926/(SUMPRODUCT(Mapping!$S$2:$AL$2,Valeurs!$B926:$U926))</f>
        <v>5.141294806379486E-3</v>
      </c>
      <c r="K926">
        <f>Mapping!AB$2*Valeurs!K926/(SUMPRODUCT(Mapping!$S$2:$AL$2,Valeurs!$B926:$U926))</f>
        <v>4.044041848604861E-2</v>
      </c>
      <c r="L926">
        <f>Mapping!AC$2*Valeurs!L926/(SUMPRODUCT(Mapping!$S$2:$AL$2,Valeurs!$B926:$U926))</f>
        <v>0.13221445814148719</v>
      </c>
      <c r="M926">
        <f>Mapping!AD$2*Valeurs!M926/(SUMPRODUCT(Mapping!$S$2:$AL$2,Valeurs!$B926:$U926))</f>
        <v>5.3071380855076004E-2</v>
      </c>
      <c r="N926">
        <f>Mapping!AE$2*Valeurs!N926/(SUMPRODUCT(Mapping!$S$2:$AL$2,Valeurs!$B926:$U926))</f>
        <v>4.9919236048414271E-2</v>
      </c>
      <c r="O926">
        <f>Mapping!AF$2*Valeurs!O926/(SUMPRODUCT(Mapping!$S$2:$AL$2,Valeurs!$B926:$U926))</f>
        <v>2.5574272968817362E-2</v>
      </c>
      <c r="P926">
        <f>Mapping!AG$2*Valeurs!P926/(SUMPRODUCT(Mapping!$S$2:$AL$2,Valeurs!$B926:$U926))</f>
        <v>0.10838752675613433</v>
      </c>
      <c r="Q926">
        <f>Mapping!AH$2*Valeurs!Q926/(SUMPRODUCT(Mapping!$S$2:$AL$2,Valeurs!$B926:$U926))</f>
        <v>3.1701331673552748E-2</v>
      </c>
      <c r="R926">
        <f>Mapping!AI$2*Valeurs!R926/(SUMPRODUCT(Mapping!$S$2:$AL$2,Valeurs!$B926:$U926))</f>
        <v>6.497999302886337E-2</v>
      </c>
      <c r="S926">
        <f>Mapping!AJ$2*Valeurs!S926/(SUMPRODUCT(Mapping!$S$2:$AL$2,Valeurs!$B926:$U926))</f>
        <v>3.3249385043305504E-2</v>
      </c>
      <c r="T926">
        <f>Mapping!AK$2*Valeurs!T926/(SUMPRODUCT(Mapping!$S$2:$AL$2,Valeurs!$B926:$U926))</f>
        <v>3.2786093572230862E-2</v>
      </c>
      <c r="U926">
        <f>Mapping!AL$2*Valeurs!U926/(SUMPRODUCT(Mapping!$S$2:$AL$2,Valeurs!$B926:$U926))</f>
        <v>6.2600219501194557E-2</v>
      </c>
      <c r="V926">
        <f>SUMPRODUCT(B926:U926,Rendements!B926:U926)</f>
        <v>-8.1785485153144689E-3</v>
      </c>
      <c r="W926">
        <f t="shared" si="14"/>
        <v>1.4486060315643072</v>
      </c>
    </row>
    <row r="927" spans="1:23" x14ac:dyDescent="0.25">
      <c r="A927" s="1" t="s">
        <v>946</v>
      </c>
      <c r="B927">
        <f>Mapping!S$2*Valeurs!B927/(SUMPRODUCT(Mapping!$S$2:$AL$2,Valeurs!$B927:$U927))</f>
        <v>5.0050596229144866E-2</v>
      </c>
      <c r="C927">
        <f>Mapping!T$2*Valeurs!C927/(SUMPRODUCT(Mapping!$S$2:$AL$2,Valeurs!$B927:$U927))</f>
        <v>3.6715907217198675E-2</v>
      </c>
      <c r="D927">
        <f>Mapping!U$2*Valeurs!D927/(SUMPRODUCT(Mapping!$S$2:$AL$2,Valeurs!$B927:$U927))</f>
        <v>2.4102540974035493E-2</v>
      </c>
      <c r="E927">
        <f>Mapping!V$2*Valeurs!E927/(SUMPRODUCT(Mapping!$S$2:$AL$2,Valeurs!$B927:$U927))</f>
        <v>3.7687759617339077E-2</v>
      </c>
      <c r="F927">
        <f>Mapping!W$2*Valeurs!F927/(SUMPRODUCT(Mapping!$S$2:$AL$2,Valeurs!$B927:$U927))</f>
        <v>4.637585533540476E-2</v>
      </c>
      <c r="G927">
        <f>Mapping!X$2*Valeurs!G927/(SUMPRODUCT(Mapping!$S$2:$AL$2,Valeurs!$B927:$U927))</f>
        <v>5.3842428687653689E-2</v>
      </c>
      <c r="H927">
        <f>Mapping!Y$2*Valeurs!H927/(SUMPRODUCT(Mapping!$S$2:$AL$2,Valeurs!$B927:$U927))</f>
        <v>4.9735715789351889E-2</v>
      </c>
      <c r="I927">
        <f>Mapping!Z$2*Valeurs!I927/(SUMPRODUCT(Mapping!$S$2:$AL$2,Valeurs!$B927:$U927))</f>
        <v>6.070923027226658E-2</v>
      </c>
      <c r="J927">
        <f>Mapping!AA$2*Valeurs!J927/(SUMPRODUCT(Mapping!$S$2:$AL$2,Valeurs!$B927:$U927))</f>
        <v>5.1090129696655523E-3</v>
      </c>
      <c r="K927">
        <f>Mapping!AB$2*Valeurs!K927/(SUMPRODUCT(Mapping!$S$2:$AL$2,Valeurs!$B927:$U927))</f>
        <v>3.9846913804645306E-2</v>
      </c>
      <c r="L927">
        <f>Mapping!AC$2*Valeurs!L927/(SUMPRODUCT(Mapping!$S$2:$AL$2,Valeurs!$B927:$U927))</f>
        <v>0.1329854895230323</v>
      </c>
      <c r="M927">
        <f>Mapping!AD$2*Valeurs!M927/(SUMPRODUCT(Mapping!$S$2:$AL$2,Valeurs!$B927:$U927))</f>
        <v>5.2822689186685222E-2</v>
      </c>
      <c r="N927">
        <f>Mapping!AE$2*Valeurs!N927/(SUMPRODUCT(Mapping!$S$2:$AL$2,Valeurs!$B927:$U927))</f>
        <v>5.0312635516793713E-2</v>
      </c>
      <c r="O927">
        <f>Mapping!AF$2*Valeurs!O927/(SUMPRODUCT(Mapping!$S$2:$AL$2,Valeurs!$B927:$U927))</f>
        <v>2.5641085770988524E-2</v>
      </c>
      <c r="P927">
        <f>Mapping!AG$2*Valeurs!P927/(SUMPRODUCT(Mapping!$S$2:$AL$2,Valeurs!$B927:$U927))</f>
        <v>0.10942948199350243</v>
      </c>
      <c r="Q927">
        <f>Mapping!AH$2*Valeurs!Q927/(SUMPRODUCT(Mapping!$S$2:$AL$2,Valeurs!$B927:$U927))</f>
        <v>3.1531151412264466E-2</v>
      </c>
      <c r="R927">
        <f>Mapping!AI$2*Valeurs!R927/(SUMPRODUCT(Mapping!$S$2:$AL$2,Valeurs!$B927:$U927))</f>
        <v>6.3926753680537393E-2</v>
      </c>
      <c r="S927">
        <f>Mapping!AJ$2*Valeurs!S927/(SUMPRODUCT(Mapping!$S$2:$AL$2,Valeurs!$B927:$U927))</f>
        <v>3.2733274071586896E-2</v>
      </c>
      <c r="T927">
        <f>Mapping!AK$2*Valeurs!T927/(SUMPRODUCT(Mapping!$S$2:$AL$2,Valeurs!$B927:$U927))</f>
        <v>3.3798692768244633E-2</v>
      </c>
      <c r="U927">
        <f>Mapping!AL$2*Valeurs!U927/(SUMPRODUCT(Mapping!$S$2:$AL$2,Valeurs!$B927:$U927))</f>
        <v>6.264278517965842E-2</v>
      </c>
      <c r="V927">
        <f>SUMPRODUCT(B927:U927,Rendements!B927:U927)</f>
        <v>-2.2029654670711824E-3</v>
      </c>
      <c r="W927">
        <f t="shared" si="14"/>
        <v>1.44541480250138</v>
      </c>
    </row>
    <row r="928" spans="1:23" x14ac:dyDescent="0.25">
      <c r="A928" s="1" t="s">
        <v>947</v>
      </c>
      <c r="B928">
        <f>Mapping!S$2*Valeurs!B928/(SUMPRODUCT(Mapping!$S$2:$AL$2,Valeurs!$B928:$U928))</f>
        <v>5.0186947743852711E-2</v>
      </c>
      <c r="C928">
        <f>Mapping!T$2*Valeurs!C928/(SUMPRODUCT(Mapping!$S$2:$AL$2,Valeurs!$B928:$U928))</f>
        <v>3.6077496325611691E-2</v>
      </c>
      <c r="D928">
        <f>Mapping!U$2*Valeurs!D928/(SUMPRODUCT(Mapping!$S$2:$AL$2,Valeurs!$B928:$U928))</f>
        <v>2.4203014747861178E-2</v>
      </c>
      <c r="E928">
        <f>Mapping!V$2*Valeurs!E928/(SUMPRODUCT(Mapping!$S$2:$AL$2,Valeurs!$B928:$U928))</f>
        <v>3.7705987030708002E-2</v>
      </c>
      <c r="F928">
        <f>Mapping!W$2*Valeurs!F928/(SUMPRODUCT(Mapping!$S$2:$AL$2,Valeurs!$B928:$U928))</f>
        <v>4.6559790650906839E-2</v>
      </c>
      <c r="G928">
        <f>Mapping!X$2*Valeurs!G928/(SUMPRODUCT(Mapping!$S$2:$AL$2,Valeurs!$B928:$U928))</f>
        <v>5.4162070949575945E-2</v>
      </c>
      <c r="H928">
        <f>Mapping!Y$2*Valeurs!H928/(SUMPRODUCT(Mapping!$S$2:$AL$2,Valeurs!$B928:$U928))</f>
        <v>4.9682560080550359E-2</v>
      </c>
      <c r="I928">
        <f>Mapping!Z$2*Valeurs!I928/(SUMPRODUCT(Mapping!$S$2:$AL$2,Valeurs!$B928:$U928))</f>
        <v>6.0810532685678716E-2</v>
      </c>
      <c r="J928">
        <f>Mapping!AA$2*Valeurs!J928/(SUMPRODUCT(Mapping!$S$2:$AL$2,Valeurs!$B928:$U928))</f>
        <v>5.1167154146851039E-3</v>
      </c>
      <c r="K928">
        <f>Mapping!AB$2*Valeurs!K928/(SUMPRODUCT(Mapping!$S$2:$AL$2,Valeurs!$B928:$U928))</f>
        <v>4.0193098398205361E-2</v>
      </c>
      <c r="L928">
        <f>Mapping!AC$2*Valeurs!L928/(SUMPRODUCT(Mapping!$S$2:$AL$2,Valeurs!$B928:$U928))</f>
        <v>0.13215673336981673</v>
      </c>
      <c r="M928">
        <f>Mapping!AD$2*Valeurs!M928/(SUMPRODUCT(Mapping!$S$2:$AL$2,Valeurs!$B928:$U928))</f>
        <v>5.2310326292369126E-2</v>
      </c>
      <c r="N928">
        <f>Mapping!AE$2*Valeurs!N928/(SUMPRODUCT(Mapping!$S$2:$AL$2,Valeurs!$B928:$U928))</f>
        <v>4.9918859416363523E-2</v>
      </c>
      <c r="O928">
        <f>Mapping!AF$2*Valeurs!O928/(SUMPRODUCT(Mapping!$S$2:$AL$2,Valeurs!$B928:$U928))</f>
        <v>2.5880795464392436E-2</v>
      </c>
      <c r="P928">
        <f>Mapping!AG$2*Valeurs!P928/(SUMPRODUCT(Mapping!$S$2:$AL$2,Valeurs!$B928:$U928))</f>
        <v>0.11158480586571208</v>
      </c>
      <c r="Q928">
        <f>Mapping!AH$2*Valeurs!Q928/(SUMPRODUCT(Mapping!$S$2:$AL$2,Valeurs!$B928:$U928))</f>
        <v>3.1533251413505152E-2</v>
      </c>
      <c r="R928">
        <f>Mapping!AI$2*Valeurs!R928/(SUMPRODUCT(Mapping!$S$2:$AL$2,Valeurs!$B928:$U928))</f>
        <v>6.2420644065182655E-2</v>
      </c>
      <c r="S928">
        <f>Mapping!AJ$2*Valeurs!S928/(SUMPRODUCT(Mapping!$S$2:$AL$2,Valeurs!$B928:$U928))</f>
        <v>3.3328487724615129E-2</v>
      </c>
      <c r="T928">
        <f>Mapping!AK$2*Valeurs!T928/(SUMPRODUCT(Mapping!$S$2:$AL$2,Valeurs!$B928:$U928))</f>
        <v>3.3012800357686639E-2</v>
      </c>
      <c r="U928">
        <f>Mapping!AL$2*Valeurs!U928/(SUMPRODUCT(Mapping!$S$2:$AL$2,Valeurs!$B928:$U928))</f>
        <v>6.3155082002720658E-2</v>
      </c>
      <c r="V928">
        <f>SUMPRODUCT(B928:U928,Rendements!B928:U928)</f>
        <v>7.7845001963887926E-5</v>
      </c>
      <c r="W928">
        <f t="shared" si="14"/>
        <v>1.4455273208195192</v>
      </c>
    </row>
    <row r="929" spans="1:23" x14ac:dyDescent="0.25">
      <c r="A929" s="1" t="s">
        <v>948</v>
      </c>
      <c r="B929">
        <f>Mapping!S$2*Valeurs!B929/(SUMPRODUCT(Mapping!$S$2:$AL$2,Valeurs!$B929:$U929))</f>
        <v>4.9569030537112542E-2</v>
      </c>
      <c r="C929">
        <f>Mapping!T$2*Valeurs!C929/(SUMPRODUCT(Mapping!$S$2:$AL$2,Valeurs!$B929:$U929))</f>
        <v>3.7075778544354579E-2</v>
      </c>
      <c r="D929">
        <f>Mapping!U$2*Valeurs!D929/(SUMPRODUCT(Mapping!$S$2:$AL$2,Valeurs!$B929:$U929))</f>
        <v>2.4150926488159023E-2</v>
      </c>
      <c r="E929">
        <f>Mapping!V$2*Valeurs!E929/(SUMPRODUCT(Mapping!$S$2:$AL$2,Valeurs!$B929:$U929))</f>
        <v>3.8086643260051012E-2</v>
      </c>
      <c r="F929">
        <f>Mapping!W$2*Valeurs!F929/(SUMPRODUCT(Mapping!$S$2:$AL$2,Valeurs!$B929:$U929))</f>
        <v>4.7035462746227337E-2</v>
      </c>
      <c r="G929">
        <f>Mapping!X$2*Valeurs!G929/(SUMPRODUCT(Mapping!$S$2:$AL$2,Valeurs!$B929:$U929))</f>
        <v>5.3655658655904152E-2</v>
      </c>
      <c r="H929">
        <f>Mapping!Y$2*Valeurs!H929/(SUMPRODUCT(Mapping!$S$2:$AL$2,Valeurs!$B929:$U929))</f>
        <v>5.0134120876471754E-2</v>
      </c>
      <c r="I929">
        <f>Mapping!Z$2*Valeurs!I929/(SUMPRODUCT(Mapping!$S$2:$AL$2,Valeurs!$B929:$U929))</f>
        <v>6.1197242223171813E-2</v>
      </c>
      <c r="J929">
        <f>Mapping!AA$2*Valeurs!J929/(SUMPRODUCT(Mapping!$S$2:$AL$2,Valeurs!$B929:$U929))</f>
        <v>5.1168453737444738E-3</v>
      </c>
      <c r="K929">
        <f>Mapping!AB$2*Valeurs!K929/(SUMPRODUCT(Mapping!$S$2:$AL$2,Valeurs!$B929:$U929))</f>
        <v>4.0143633205356875E-2</v>
      </c>
      <c r="L929">
        <f>Mapping!AC$2*Valeurs!L929/(SUMPRODUCT(Mapping!$S$2:$AL$2,Valeurs!$B929:$U929))</f>
        <v>0.13019903308884387</v>
      </c>
      <c r="M929">
        <f>Mapping!AD$2*Valeurs!M929/(SUMPRODUCT(Mapping!$S$2:$AL$2,Valeurs!$B929:$U929))</f>
        <v>5.2126139276842849E-2</v>
      </c>
      <c r="N929">
        <f>Mapping!AE$2*Valeurs!N929/(SUMPRODUCT(Mapping!$S$2:$AL$2,Valeurs!$B929:$U929))</f>
        <v>5.130126281427478E-2</v>
      </c>
      <c r="O929">
        <f>Mapping!AF$2*Valeurs!O929/(SUMPRODUCT(Mapping!$S$2:$AL$2,Valeurs!$B929:$U929))</f>
        <v>2.6196226649726057E-2</v>
      </c>
      <c r="P929">
        <f>Mapping!AG$2*Valeurs!P929/(SUMPRODUCT(Mapping!$S$2:$AL$2,Valeurs!$B929:$U929))</f>
        <v>0.11116018462931092</v>
      </c>
      <c r="Q929">
        <f>Mapping!AH$2*Valeurs!Q929/(SUMPRODUCT(Mapping!$S$2:$AL$2,Valeurs!$B929:$U929))</f>
        <v>3.1407258769762456E-2</v>
      </c>
      <c r="R929">
        <f>Mapping!AI$2*Valeurs!R929/(SUMPRODUCT(Mapping!$S$2:$AL$2,Valeurs!$B929:$U929))</f>
        <v>6.2072607925751561E-2</v>
      </c>
      <c r="S929">
        <f>Mapping!AJ$2*Valeurs!S929/(SUMPRODUCT(Mapping!$S$2:$AL$2,Valeurs!$B929:$U929))</f>
        <v>3.3244165503714992E-2</v>
      </c>
      <c r="T929">
        <f>Mapping!AK$2*Valeurs!T929/(SUMPRODUCT(Mapping!$S$2:$AL$2,Valeurs!$B929:$U929))</f>
        <v>3.2444591905684314E-2</v>
      </c>
      <c r="U929">
        <f>Mapping!AL$2*Valeurs!U929/(SUMPRODUCT(Mapping!$S$2:$AL$2,Valeurs!$B929:$U929))</f>
        <v>6.3683187525534618E-2</v>
      </c>
      <c r="V929">
        <f>SUMPRODUCT(B929:U929,Rendements!B929:U929)</f>
        <v>8.0348686807710252E-3</v>
      </c>
      <c r="W929">
        <f t="shared" si="14"/>
        <v>1.4571419430167707</v>
      </c>
    </row>
    <row r="930" spans="1:23" x14ac:dyDescent="0.25">
      <c r="A930" s="1" t="s">
        <v>949</v>
      </c>
      <c r="B930">
        <f>Mapping!S$2*Valeurs!B930/(SUMPRODUCT(Mapping!$S$2:$AL$2,Valeurs!$B930:$U930))</f>
        <v>4.9891603857498329E-2</v>
      </c>
      <c r="C930">
        <f>Mapping!T$2*Valeurs!C930/(SUMPRODUCT(Mapping!$S$2:$AL$2,Valeurs!$B930:$U930))</f>
        <v>3.6984871331243244E-2</v>
      </c>
      <c r="D930">
        <f>Mapping!U$2*Valeurs!D930/(SUMPRODUCT(Mapping!$S$2:$AL$2,Valeurs!$B930:$U930))</f>
        <v>2.421250159048138E-2</v>
      </c>
      <c r="E930">
        <f>Mapping!V$2*Valeurs!E930/(SUMPRODUCT(Mapping!$S$2:$AL$2,Valeurs!$B930:$U930))</f>
        <v>3.8220008118917584E-2</v>
      </c>
      <c r="F930">
        <f>Mapping!W$2*Valeurs!F930/(SUMPRODUCT(Mapping!$S$2:$AL$2,Valeurs!$B930:$U930))</f>
        <v>4.7357390065826538E-2</v>
      </c>
      <c r="G930">
        <f>Mapping!X$2*Valeurs!G930/(SUMPRODUCT(Mapping!$S$2:$AL$2,Valeurs!$B930:$U930))</f>
        <v>5.3637473963905946E-2</v>
      </c>
      <c r="H930">
        <f>Mapping!Y$2*Valeurs!H930/(SUMPRODUCT(Mapping!$S$2:$AL$2,Valeurs!$B930:$U930))</f>
        <v>4.9862457345535245E-2</v>
      </c>
      <c r="I930">
        <f>Mapping!Z$2*Valeurs!I930/(SUMPRODUCT(Mapping!$S$2:$AL$2,Valeurs!$B930:$U930))</f>
        <v>6.0754732951409034E-2</v>
      </c>
      <c r="J930">
        <f>Mapping!AA$2*Valeurs!J930/(SUMPRODUCT(Mapping!$S$2:$AL$2,Valeurs!$B930:$U930))</f>
        <v>5.1157390572297038E-3</v>
      </c>
      <c r="K930">
        <f>Mapping!AB$2*Valeurs!K930/(SUMPRODUCT(Mapping!$S$2:$AL$2,Valeurs!$B930:$U930))</f>
        <v>4.0202706004302896E-2</v>
      </c>
      <c r="L930">
        <f>Mapping!AC$2*Valeurs!L930/(SUMPRODUCT(Mapping!$S$2:$AL$2,Valeurs!$B930:$U930))</f>
        <v>0.12989590729447228</v>
      </c>
      <c r="M930">
        <f>Mapping!AD$2*Valeurs!M930/(SUMPRODUCT(Mapping!$S$2:$AL$2,Valeurs!$B930:$U930))</f>
        <v>5.2013930120291804E-2</v>
      </c>
      <c r="N930">
        <f>Mapping!AE$2*Valeurs!N930/(SUMPRODUCT(Mapping!$S$2:$AL$2,Valeurs!$B930:$U930))</f>
        <v>5.1750616248373842E-2</v>
      </c>
      <c r="O930">
        <f>Mapping!AF$2*Valeurs!O930/(SUMPRODUCT(Mapping!$S$2:$AL$2,Valeurs!$B930:$U930))</f>
        <v>2.5711141491566596E-2</v>
      </c>
      <c r="P930">
        <f>Mapping!AG$2*Valeurs!P930/(SUMPRODUCT(Mapping!$S$2:$AL$2,Valeurs!$B930:$U930))</f>
        <v>0.10995854295163876</v>
      </c>
      <c r="Q930">
        <f>Mapping!AH$2*Valeurs!Q930/(SUMPRODUCT(Mapping!$S$2:$AL$2,Valeurs!$B930:$U930))</f>
        <v>3.1634137638366616E-2</v>
      </c>
      <c r="R930">
        <f>Mapping!AI$2*Valeurs!R930/(SUMPRODUCT(Mapping!$S$2:$AL$2,Valeurs!$B930:$U930))</f>
        <v>6.2328449338025789E-2</v>
      </c>
      <c r="S930">
        <f>Mapping!AJ$2*Valeurs!S930/(SUMPRODUCT(Mapping!$S$2:$AL$2,Valeurs!$B930:$U930))</f>
        <v>3.3356021377375832E-2</v>
      </c>
      <c r="T930">
        <f>Mapping!AK$2*Valeurs!T930/(SUMPRODUCT(Mapping!$S$2:$AL$2,Valeurs!$B930:$U930))</f>
        <v>3.3530814313503042E-2</v>
      </c>
      <c r="U930">
        <f>Mapping!AL$2*Valeurs!U930/(SUMPRODUCT(Mapping!$S$2:$AL$2,Valeurs!$B930:$U930))</f>
        <v>6.3580954940035489E-2</v>
      </c>
      <c r="V930">
        <f>SUMPRODUCT(B930:U930,Rendements!B930:U930)</f>
        <v>-3.2772799719425223E-3</v>
      </c>
      <c r="W930">
        <f t="shared" si="14"/>
        <v>1.4523664809106445</v>
      </c>
    </row>
    <row r="931" spans="1:23" x14ac:dyDescent="0.25">
      <c r="A931" s="1" t="s">
        <v>950</v>
      </c>
      <c r="B931">
        <f>Mapping!S$2*Valeurs!B931/(SUMPRODUCT(Mapping!$S$2:$AL$2,Valeurs!$B931:$U931))</f>
        <v>4.9373813410636951E-2</v>
      </c>
      <c r="C931">
        <f>Mapping!T$2*Valeurs!C931/(SUMPRODUCT(Mapping!$S$2:$AL$2,Valeurs!$B931:$U931))</f>
        <v>3.677587438335176E-2</v>
      </c>
      <c r="D931">
        <f>Mapping!U$2*Valeurs!D931/(SUMPRODUCT(Mapping!$S$2:$AL$2,Valeurs!$B931:$U931))</f>
        <v>2.4375207641708176E-2</v>
      </c>
      <c r="E931">
        <f>Mapping!V$2*Valeurs!E931/(SUMPRODUCT(Mapping!$S$2:$AL$2,Valeurs!$B931:$U931))</f>
        <v>3.787839465346747E-2</v>
      </c>
      <c r="F931">
        <f>Mapping!W$2*Valeurs!F931/(SUMPRODUCT(Mapping!$S$2:$AL$2,Valeurs!$B931:$U931))</f>
        <v>4.7345397040585373E-2</v>
      </c>
      <c r="G931">
        <f>Mapping!X$2*Valeurs!G931/(SUMPRODUCT(Mapping!$S$2:$AL$2,Valeurs!$B931:$U931))</f>
        <v>5.3396747109661406E-2</v>
      </c>
      <c r="H931">
        <f>Mapping!Y$2*Valeurs!H931/(SUMPRODUCT(Mapping!$S$2:$AL$2,Valeurs!$B931:$U931))</f>
        <v>5.0897321165668752E-2</v>
      </c>
      <c r="I931">
        <f>Mapping!Z$2*Valeurs!I931/(SUMPRODUCT(Mapping!$S$2:$AL$2,Valeurs!$B931:$U931))</f>
        <v>6.0309370296771081E-2</v>
      </c>
      <c r="J931">
        <f>Mapping!AA$2*Valeurs!J931/(SUMPRODUCT(Mapping!$S$2:$AL$2,Valeurs!$B931:$U931))</f>
        <v>5.0734878263851493E-3</v>
      </c>
      <c r="K931">
        <f>Mapping!AB$2*Valeurs!K931/(SUMPRODUCT(Mapping!$S$2:$AL$2,Valeurs!$B931:$U931))</f>
        <v>4.0098619754106495E-2</v>
      </c>
      <c r="L931">
        <f>Mapping!AC$2*Valeurs!L931/(SUMPRODUCT(Mapping!$S$2:$AL$2,Valeurs!$B931:$U931))</f>
        <v>0.13020691151681357</v>
      </c>
      <c r="M931">
        <f>Mapping!AD$2*Valeurs!M931/(SUMPRODUCT(Mapping!$S$2:$AL$2,Valeurs!$B931:$U931))</f>
        <v>5.2141204596930293E-2</v>
      </c>
      <c r="N931">
        <f>Mapping!AE$2*Valeurs!N931/(SUMPRODUCT(Mapping!$S$2:$AL$2,Valeurs!$B931:$U931))</f>
        <v>5.1274081847401849E-2</v>
      </c>
      <c r="O931">
        <f>Mapping!AF$2*Valeurs!O931/(SUMPRODUCT(Mapping!$S$2:$AL$2,Valeurs!$B931:$U931))</f>
        <v>2.5488445324218827E-2</v>
      </c>
      <c r="P931">
        <f>Mapping!AG$2*Valeurs!P931/(SUMPRODUCT(Mapping!$S$2:$AL$2,Valeurs!$B931:$U931))</f>
        <v>0.11014731950875455</v>
      </c>
      <c r="Q931">
        <f>Mapping!AH$2*Valeurs!Q931/(SUMPRODUCT(Mapping!$S$2:$AL$2,Valeurs!$B931:$U931))</f>
        <v>3.2306856918950841E-2</v>
      </c>
      <c r="R931">
        <f>Mapping!AI$2*Valeurs!R931/(SUMPRODUCT(Mapping!$S$2:$AL$2,Valeurs!$B931:$U931))</f>
        <v>6.2038032991483326E-2</v>
      </c>
      <c r="S931">
        <f>Mapping!AJ$2*Valeurs!S931/(SUMPRODUCT(Mapping!$S$2:$AL$2,Valeurs!$B931:$U931))</f>
        <v>3.352789792498808E-2</v>
      </c>
      <c r="T931">
        <f>Mapping!AK$2*Valeurs!T931/(SUMPRODUCT(Mapping!$S$2:$AL$2,Valeurs!$B931:$U931))</f>
        <v>3.414452415017874E-2</v>
      </c>
      <c r="U931">
        <f>Mapping!AL$2*Valeurs!U931/(SUMPRODUCT(Mapping!$S$2:$AL$2,Valeurs!$B931:$U931))</f>
        <v>6.3200491937937572E-2</v>
      </c>
      <c r="V931">
        <f>SUMPRODUCT(B931:U931,Rendements!B931:U931)</f>
        <v>5.5139599828392307E-3</v>
      </c>
      <c r="W931">
        <f t="shared" si="14"/>
        <v>1.460374771566803</v>
      </c>
    </row>
    <row r="932" spans="1:23" x14ac:dyDescent="0.25">
      <c r="A932" s="1" t="s">
        <v>951</v>
      </c>
      <c r="B932">
        <f>Mapping!S$2*Valeurs!B932/(SUMPRODUCT(Mapping!$S$2:$AL$2,Valeurs!$B932:$U932))</f>
        <v>4.9800530043891539E-2</v>
      </c>
      <c r="C932">
        <f>Mapping!T$2*Valeurs!C932/(SUMPRODUCT(Mapping!$S$2:$AL$2,Valeurs!$B932:$U932))</f>
        <v>3.6990078465993718E-2</v>
      </c>
      <c r="D932">
        <f>Mapping!U$2*Valeurs!D932/(SUMPRODUCT(Mapping!$S$2:$AL$2,Valeurs!$B932:$U932))</f>
        <v>2.4372956481716022E-2</v>
      </c>
      <c r="E932">
        <f>Mapping!V$2*Valeurs!E932/(SUMPRODUCT(Mapping!$S$2:$AL$2,Valeurs!$B932:$U932))</f>
        <v>3.8477011827919336E-2</v>
      </c>
      <c r="F932">
        <f>Mapping!W$2*Valeurs!F932/(SUMPRODUCT(Mapping!$S$2:$AL$2,Valeurs!$B932:$U932))</f>
        <v>4.7427603393105373E-2</v>
      </c>
      <c r="G932">
        <f>Mapping!X$2*Valeurs!G932/(SUMPRODUCT(Mapping!$S$2:$AL$2,Valeurs!$B932:$U932))</f>
        <v>5.3437722265798925E-2</v>
      </c>
      <c r="H932">
        <f>Mapping!Y$2*Valeurs!H932/(SUMPRODUCT(Mapping!$S$2:$AL$2,Valeurs!$B932:$U932))</f>
        <v>5.0978443922086988E-2</v>
      </c>
      <c r="I932">
        <f>Mapping!Z$2*Valeurs!I932/(SUMPRODUCT(Mapping!$S$2:$AL$2,Valeurs!$B932:$U932))</f>
        <v>6.0524620934098022E-2</v>
      </c>
      <c r="J932">
        <f>Mapping!AA$2*Valeurs!J932/(SUMPRODUCT(Mapping!$S$2:$AL$2,Valeurs!$B932:$U932))</f>
        <v>5.0466900823519416E-3</v>
      </c>
      <c r="K932">
        <f>Mapping!AB$2*Valeurs!K932/(SUMPRODUCT(Mapping!$S$2:$AL$2,Valeurs!$B932:$U932))</f>
        <v>3.9804235466239887E-2</v>
      </c>
      <c r="L932">
        <f>Mapping!AC$2*Valeurs!L932/(SUMPRODUCT(Mapping!$S$2:$AL$2,Valeurs!$B932:$U932))</f>
        <v>0.12833019980810112</v>
      </c>
      <c r="M932">
        <f>Mapping!AD$2*Valeurs!M932/(SUMPRODUCT(Mapping!$S$2:$AL$2,Valeurs!$B932:$U932))</f>
        <v>5.1950785946675133E-2</v>
      </c>
      <c r="N932">
        <f>Mapping!AE$2*Valeurs!N932/(SUMPRODUCT(Mapping!$S$2:$AL$2,Valeurs!$B932:$U932))</f>
        <v>5.2129212352351205E-2</v>
      </c>
      <c r="O932">
        <f>Mapping!AF$2*Valeurs!O932/(SUMPRODUCT(Mapping!$S$2:$AL$2,Valeurs!$B932:$U932))</f>
        <v>2.5612168900803568E-2</v>
      </c>
      <c r="P932">
        <f>Mapping!AG$2*Valeurs!P932/(SUMPRODUCT(Mapping!$S$2:$AL$2,Valeurs!$B932:$U932))</f>
        <v>0.10951350961273565</v>
      </c>
      <c r="Q932">
        <f>Mapping!AH$2*Valeurs!Q932/(SUMPRODUCT(Mapping!$S$2:$AL$2,Valeurs!$B932:$U932))</f>
        <v>3.2131719175505204E-2</v>
      </c>
      <c r="R932">
        <f>Mapping!AI$2*Valeurs!R932/(SUMPRODUCT(Mapping!$S$2:$AL$2,Valeurs!$B932:$U932))</f>
        <v>6.1909486177663779E-2</v>
      </c>
      <c r="S932">
        <f>Mapping!AJ$2*Valeurs!S932/(SUMPRODUCT(Mapping!$S$2:$AL$2,Valeurs!$B932:$U932))</f>
        <v>3.4057215455685429E-2</v>
      </c>
      <c r="T932">
        <f>Mapping!AK$2*Valeurs!T932/(SUMPRODUCT(Mapping!$S$2:$AL$2,Valeurs!$B932:$U932))</f>
        <v>3.4218902710762056E-2</v>
      </c>
      <c r="U932">
        <f>Mapping!AL$2*Valeurs!U932/(SUMPRODUCT(Mapping!$S$2:$AL$2,Valeurs!$B932:$U932))</f>
        <v>6.3286906976515164E-2</v>
      </c>
      <c r="V932">
        <f>SUMPRODUCT(B932:U932,Rendements!B932:U932)</f>
        <v>1.7729399567080087E-3</v>
      </c>
      <c r="W932">
        <f t="shared" si="14"/>
        <v>1.462963928351082</v>
      </c>
    </row>
    <row r="933" spans="1:23" x14ac:dyDescent="0.25">
      <c r="A933" s="1" t="s">
        <v>952</v>
      </c>
      <c r="B933">
        <f>Mapping!S$2*Valeurs!B933/(SUMPRODUCT(Mapping!$S$2:$AL$2,Valeurs!$B933:$U933))</f>
        <v>4.9800530043891539E-2</v>
      </c>
      <c r="C933">
        <f>Mapping!T$2*Valeurs!C933/(SUMPRODUCT(Mapping!$S$2:$AL$2,Valeurs!$B933:$U933))</f>
        <v>3.6990078465993718E-2</v>
      </c>
      <c r="D933">
        <f>Mapping!U$2*Valeurs!D933/(SUMPRODUCT(Mapping!$S$2:$AL$2,Valeurs!$B933:$U933))</f>
        <v>2.4372956481716022E-2</v>
      </c>
      <c r="E933">
        <f>Mapping!V$2*Valeurs!E933/(SUMPRODUCT(Mapping!$S$2:$AL$2,Valeurs!$B933:$U933))</f>
        <v>3.8477011827919336E-2</v>
      </c>
      <c r="F933">
        <f>Mapping!W$2*Valeurs!F933/(SUMPRODUCT(Mapping!$S$2:$AL$2,Valeurs!$B933:$U933))</f>
        <v>4.7427603393105373E-2</v>
      </c>
      <c r="G933">
        <f>Mapping!X$2*Valeurs!G933/(SUMPRODUCT(Mapping!$S$2:$AL$2,Valeurs!$B933:$U933))</f>
        <v>5.3437722265798925E-2</v>
      </c>
      <c r="H933">
        <f>Mapping!Y$2*Valeurs!H933/(SUMPRODUCT(Mapping!$S$2:$AL$2,Valeurs!$B933:$U933))</f>
        <v>5.0978443922086988E-2</v>
      </c>
      <c r="I933">
        <f>Mapping!Z$2*Valeurs!I933/(SUMPRODUCT(Mapping!$S$2:$AL$2,Valeurs!$B933:$U933))</f>
        <v>6.0524620934098022E-2</v>
      </c>
      <c r="J933">
        <f>Mapping!AA$2*Valeurs!J933/(SUMPRODUCT(Mapping!$S$2:$AL$2,Valeurs!$B933:$U933))</f>
        <v>5.0466900823519416E-3</v>
      </c>
      <c r="K933">
        <f>Mapping!AB$2*Valeurs!K933/(SUMPRODUCT(Mapping!$S$2:$AL$2,Valeurs!$B933:$U933))</f>
        <v>3.9804235466239887E-2</v>
      </c>
      <c r="L933">
        <f>Mapping!AC$2*Valeurs!L933/(SUMPRODUCT(Mapping!$S$2:$AL$2,Valeurs!$B933:$U933))</f>
        <v>0.12833019980810112</v>
      </c>
      <c r="M933">
        <f>Mapping!AD$2*Valeurs!M933/(SUMPRODUCT(Mapping!$S$2:$AL$2,Valeurs!$B933:$U933))</f>
        <v>5.1950785946675133E-2</v>
      </c>
      <c r="N933">
        <f>Mapping!AE$2*Valeurs!N933/(SUMPRODUCT(Mapping!$S$2:$AL$2,Valeurs!$B933:$U933))</f>
        <v>5.2129212352351205E-2</v>
      </c>
      <c r="O933">
        <f>Mapping!AF$2*Valeurs!O933/(SUMPRODUCT(Mapping!$S$2:$AL$2,Valeurs!$B933:$U933))</f>
        <v>2.5612168900803568E-2</v>
      </c>
      <c r="P933">
        <f>Mapping!AG$2*Valeurs!P933/(SUMPRODUCT(Mapping!$S$2:$AL$2,Valeurs!$B933:$U933))</f>
        <v>0.10951350961273565</v>
      </c>
      <c r="Q933">
        <f>Mapping!AH$2*Valeurs!Q933/(SUMPRODUCT(Mapping!$S$2:$AL$2,Valeurs!$B933:$U933))</f>
        <v>3.2131719175505204E-2</v>
      </c>
      <c r="R933">
        <f>Mapping!AI$2*Valeurs!R933/(SUMPRODUCT(Mapping!$S$2:$AL$2,Valeurs!$B933:$U933))</f>
        <v>6.1909486177663779E-2</v>
      </c>
      <c r="S933">
        <f>Mapping!AJ$2*Valeurs!S933/(SUMPRODUCT(Mapping!$S$2:$AL$2,Valeurs!$B933:$U933))</f>
        <v>3.4057215455685429E-2</v>
      </c>
      <c r="T933">
        <f>Mapping!AK$2*Valeurs!T933/(SUMPRODUCT(Mapping!$S$2:$AL$2,Valeurs!$B933:$U933))</f>
        <v>3.4218902710762056E-2</v>
      </c>
      <c r="U933">
        <f>Mapping!AL$2*Valeurs!U933/(SUMPRODUCT(Mapping!$S$2:$AL$2,Valeurs!$B933:$U933))</f>
        <v>6.3286906976515164E-2</v>
      </c>
      <c r="V933">
        <f>SUMPRODUCT(B933:U933,Rendements!B933:U933)</f>
        <v>0</v>
      </c>
      <c r="W933">
        <f t="shared" si="14"/>
        <v>1.462963928351082</v>
      </c>
    </row>
    <row r="934" spans="1:23" x14ac:dyDescent="0.25">
      <c r="A934" s="1" t="s">
        <v>953</v>
      </c>
      <c r="B934">
        <f>Mapping!S$2*Valeurs!B934/(SUMPRODUCT(Mapping!$S$2:$AL$2,Valeurs!$B934:$U934))</f>
        <v>4.9178572180272433E-2</v>
      </c>
      <c r="C934">
        <f>Mapping!T$2*Valeurs!C934/(SUMPRODUCT(Mapping!$S$2:$AL$2,Valeurs!$B934:$U934))</f>
        <v>3.7158989666757646E-2</v>
      </c>
      <c r="D934">
        <f>Mapping!U$2*Valeurs!D934/(SUMPRODUCT(Mapping!$S$2:$AL$2,Valeurs!$B934:$U934))</f>
        <v>2.4022034133492177E-2</v>
      </c>
      <c r="E934">
        <f>Mapping!V$2*Valeurs!E934/(SUMPRODUCT(Mapping!$S$2:$AL$2,Valeurs!$B934:$U934))</f>
        <v>3.9033948497938467E-2</v>
      </c>
      <c r="F934">
        <f>Mapping!W$2*Valeurs!F934/(SUMPRODUCT(Mapping!$S$2:$AL$2,Valeurs!$B934:$U934))</f>
        <v>4.7677591791613058E-2</v>
      </c>
      <c r="G934">
        <f>Mapping!X$2*Valeurs!G934/(SUMPRODUCT(Mapping!$S$2:$AL$2,Valeurs!$B934:$U934))</f>
        <v>5.3707981879366797E-2</v>
      </c>
      <c r="H934">
        <f>Mapping!Y$2*Valeurs!H934/(SUMPRODUCT(Mapping!$S$2:$AL$2,Valeurs!$B934:$U934))</f>
        <v>5.1398888949374416E-2</v>
      </c>
      <c r="I934">
        <f>Mapping!Z$2*Valeurs!I934/(SUMPRODUCT(Mapping!$S$2:$AL$2,Valeurs!$B934:$U934))</f>
        <v>6.0940678252297771E-2</v>
      </c>
      <c r="J934">
        <f>Mapping!AA$2*Valeurs!J934/(SUMPRODUCT(Mapping!$S$2:$AL$2,Valeurs!$B934:$U934))</f>
        <v>5.055103977338141E-3</v>
      </c>
      <c r="K934">
        <f>Mapping!AB$2*Valeurs!K934/(SUMPRODUCT(Mapping!$S$2:$AL$2,Valeurs!$B934:$U934))</f>
        <v>3.9870597507846141E-2</v>
      </c>
      <c r="L934">
        <f>Mapping!AC$2*Valeurs!L934/(SUMPRODUCT(Mapping!$S$2:$AL$2,Valeurs!$B934:$U934))</f>
        <v>0.12771483615419488</v>
      </c>
      <c r="M934">
        <f>Mapping!AD$2*Valeurs!M934/(SUMPRODUCT(Mapping!$S$2:$AL$2,Valeurs!$B934:$U934))</f>
        <v>5.2057829704862536E-2</v>
      </c>
      <c r="N934">
        <f>Mapping!AE$2*Valeurs!N934/(SUMPRODUCT(Mapping!$S$2:$AL$2,Valeurs!$B934:$U934))</f>
        <v>5.1469054704621389E-2</v>
      </c>
      <c r="O934">
        <f>Mapping!AF$2*Valeurs!O934/(SUMPRODUCT(Mapping!$S$2:$AL$2,Valeurs!$B934:$U934))</f>
        <v>2.5677674107890479E-2</v>
      </c>
      <c r="P934">
        <f>Mapping!AG$2*Valeurs!P934/(SUMPRODUCT(Mapping!$S$2:$AL$2,Valeurs!$B934:$U934))</f>
        <v>0.11003189605448406</v>
      </c>
      <c r="Q934">
        <f>Mapping!AH$2*Valeurs!Q934/(SUMPRODUCT(Mapping!$S$2:$AL$2,Valeurs!$B934:$U934))</f>
        <v>3.2305833672442427E-2</v>
      </c>
      <c r="R934">
        <f>Mapping!AI$2*Valeurs!R934/(SUMPRODUCT(Mapping!$S$2:$AL$2,Valeurs!$B934:$U934))</f>
        <v>6.1802410570440058E-2</v>
      </c>
      <c r="S934">
        <f>Mapping!AJ$2*Valeurs!S934/(SUMPRODUCT(Mapping!$S$2:$AL$2,Valeurs!$B934:$U934))</f>
        <v>3.4407576004897168E-2</v>
      </c>
      <c r="T934">
        <f>Mapping!AK$2*Valeurs!T934/(SUMPRODUCT(Mapping!$S$2:$AL$2,Valeurs!$B934:$U934))</f>
        <v>3.4658759859917822E-2</v>
      </c>
      <c r="U934">
        <f>Mapping!AL$2*Valeurs!U934/(SUMPRODUCT(Mapping!$S$2:$AL$2,Valeurs!$B934:$U934))</f>
        <v>6.1829742329952059E-2</v>
      </c>
      <c r="V934">
        <f>SUMPRODUCT(B934:U934,Rendements!B934:U934)</f>
        <v>-1.5757031037719532E-3</v>
      </c>
      <c r="W934">
        <f t="shared" si="14"/>
        <v>1.4606587315484727</v>
      </c>
    </row>
    <row r="935" spans="1:23" x14ac:dyDescent="0.25">
      <c r="A935" s="1" t="s">
        <v>954</v>
      </c>
      <c r="B935">
        <f>Mapping!S$2*Valeurs!B935/(SUMPRODUCT(Mapping!$S$2:$AL$2,Valeurs!$B935:$U935))</f>
        <v>4.9308090010617742E-2</v>
      </c>
      <c r="C935">
        <f>Mapping!T$2*Valeurs!C935/(SUMPRODUCT(Mapping!$S$2:$AL$2,Valeurs!$B935:$U935))</f>
        <v>3.7057825917790117E-2</v>
      </c>
      <c r="D935">
        <f>Mapping!U$2*Valeurs!D935/(SUMPRODUCT(Mapping!$S$2:$AL$2,Valeurs!$B935:$U935))</f>
        <v>2.4505892502987289E-2</v>
      </c>
      <c r="E935">
        <f>Mapping!V$2*Valeurs!E935/(SUMPRODUCT(Mapping!$S$2:$AL$2,Valeurs!$B935:$U935))</f>
        <v>4.0199080682211202E-2</v>
      </c>
      <c r="F935">
        <f>Mapping!W$2*Valeurs!F935/(SUMPRODUCT(Mapping!$S$2:$AL$2,Valeurs!$B935:$U935))</f>
        <v>4.7971190388532231E-2</v>
      </c>
      <c r="G935">
        <f>Mapping!X$2*Valeurs!G935/(SUMPRODUCT(Mapping!$S$2:$AL$2,Valeurs!$B935:$U935))</f>
        <v>5.3880604989802357E-2</v>
      </c>
      <c r="H935">
        <f>Mapping!Y$2*Valeurs!H935/(SUMPRODUCT(Mapping!$S$2:$AL$2,Valeurs!$B935:$U935))</f>
        <v>5.1973260531695202E-2</v>
      </c>
      <c r="I935">
        <f>Mapping!Z$2*Valeurs!I935/(SUMPRODUCT(Mapping!$S$2:$AL$2,Valeurs!$B935:$U935))</f>
        <v>6.1743094218039696E-2</v>
      </c>
      <c r="J935">
        <f>Mapping!AA$2*Valeurs!J935/(SUMPRODUCT(Mapping!$S$2:$AL$2,Valeurs!$B935:$U935))</f>
        <v>5.0182422679860336E-3</v>
      </c>
      <c r="K935">
        <f>Mapping!AB$2*Valeurs!K935/(SUMPRODUCT(Mapping!$S$2:$AL$2,Valeurs!$B935:$U935))</f>
        <v>4.0000973965646815E-2</v>
      </c>
      <c r="L935">
        <f>Mapping!AC$2*Valeurs!L935/(SUMPRODUCT(Mapping!$S$2:$AL$2,Valeurs!$B935:$U935))</f>
        <v>0.12733638043349943</v>
      </c>
      <c r="M935">
        <f>Mapping!AD$2*Valeurs!M935/(SUMPRODUCT(Mapping!$S$2:$AL$2,Valeurs!$B935:$U935))</f>
        <v>5.1760975193826685E-2</v>
      </c>
      <c r="N935">
        <f>Mapping!AE$2*Valeurs!N935/(SUMPRODUCT(Mapping!$S$2:$AL$2,Valeurs!$B935:$U935))</f>
        <v>5.0476573342122737E-2</v>
      </c>
      <c r="O935">
        <f>Mapping!AF$2*Valeurs!O935/(SUMPRODUCT(Mapping!$S$2:$AL$2,Valeurs!$B935:$U935))</f>
        <v>2.5568269502805354E-2</v>
      </c>
      <c r="P935">
        <f>Mapping!AG$2*Valeurs!P935/(SUMPRODUCT(Mapping!$S$2:$AL$2,Valeurs!$B935:$U935))</f>
        <v>0.10894985031706778</v>
      </c>
      <c r="Q935">
        <f>Mapping!AH$2*Valeurs!Q935/(SUMPRODUCT(Mapping!$S$2:$AL$2,Valeurs!$B935:$U935))</f>
        <v>3.2108727135373376E-2</v>
      </c>
      <c r="R935">
        <f>Mapping!AI$2*Valeurs!R935/(SUMPRODUCT(Mapping!$S$2:$AL$2,Valeurs!$B935:$U935))</f>
        <v>6.144262395836312E-2</v>
      </c>
      <c r="S935">
        <f>Mapping!AJ$2*Valeurs!S935/(SUMPRODUCT(Mapping!$S$2:$AL$2,Valeurs!$B935:$U935))</f>
        <v>3.4219585182138836E-2</v>
      </c>
      <c r="T935">
        <f>Mapping!AK$2*Valeurs!T935/(SUMPRODUCT(Mapping!$S$2:$AL$2,Valeurs!$B935:$U935))</f>
        <v>3.4367198243082757E-2</v>
      </c>
      <c r="U935">
        <f>Mapping!AL$2*Valeurs!U935/(SUMPRODUCT(Mapping!$S$2:$AL$2,Valeurs!$B935:$U935))</f>
        <v>6.2111561216411149E-2</v>
      </c>
      <c r="V935">
        <f>SUMPRODUCT(B935:U935,Rendements!B935:U935)</f>
        <v>-1.2636184614048117E-3</v>
      </c>
      <c r="W935">
        <f t="shared" si="14"/>
        <v>1.4588130162094759</v>
      </c>
    </row>
    <row r="936" spans="1:23" x14ac:dyDescent="0.25">
      <c r="A936" s="1" t="s">
        <v>955</v>
      </c>
      <c r="B936">
        <f>Mapping!S$2*Valeurs!B936/(SUMPRODUCT(Mapping!$S$2:$AL$2,Valeurs!$B936:$U936))</f>
        <v>5.0545911074707857E-2</v>
      </c>
      <c r="C936">
        <f>Mapping!T$2*Valeurs!C936/(SUMPRODUCT(Mapping!$S$2:$AL$2,Valeurs!$B936:$U936))</f>
        <v>3.7163583460788484E-2</v>
      </c>
      <c r="D936">
        <f>Mapping!U$2*Valeurs!D936/(SUMPRODUCT(Mapping!$S$2:$AL$2,Valeurs!$B936:$U936))</f>
        <v>2.4137960575927347E-2</v>
      </c>
      <c r="E936">
        <f>Mapping!V$2*Valeurs!E936/(SUMPRODUCT(Mapping!$S$2:$AL$2,Valeurs!$B936:$U936))</f>
        <v>4.0280586052183077E-2</v>
      </c>
      <c r="F936">
        <f>Mapping!W$2*Valeurs!F936/(SUMPRODUCT(Mapping!$S$2:$AL$2,Valeurs!$B936:$U936))</f>
        <v>4.7783068992810644E-2</v>
      </c>
      <c r="G936">
        <f>Mapping!X$2*Valeurs!G936/(SUMPRODUCT(Mapping!$S$2:$AL$2,Valeurs!$B936:$U936))</f>
        <v>5.362269889588582E-2</v>
      </c>
      <c r="H936">
        <f>Mapping!Y$2*Valeurs!H936/(SUMPRODUCT(Mapping!$S$2:$AL$2,Valeurs!$B936:$U936))</f>
        <v>5.1288452820223304E-2</v>
      </c>
      <c r="I936">
        <f>Mapping!Z$2*Valeurs!I936/(SUMPRODUCT(Mapping!$S$2:$AL$2,Valeurs!$B936:$U936))</f>
        <v>6.1677899478390509E-2</v>
      </c>
      <c r="J936">
        <f>Mapping!AA$2*Valeurs!J936/(SUMPRODUCT(Mapping!$S$2:$AL$2,Valeurs!$B936:$U936))</f>
        <v>4.9583932639371085E-3</v>
      </c>
      <c r="K936">
        <f>Mapping!AB$2*Valeurs!K936/(SUMPRODUCT(Mapping!$S$2:$AL$2,Valeurs!$B936:$U936))</f>
        <v>3.9906206021316643E-2</v>
      </c>
      <c r="L936">
        <f>Mapping!AC$2*Valeurs!L936/(SUMPRODUCT(Mapping!$S$2:$AL$2,Valeurs!$B936:$U936))</f>
        <v>0.1268195648563441</v>
      </c>
      <c r="M936">
        <f>Mapping!AD$2*Valeurs!M936/(SUMPRODUCT(Mapping!$S$2:$AL$2,Valeurs!$B936:$U936))</f>
        <v>5.0864088197616709E-2</v>
      </c>
      <c r="N936">
        <f>Mapping!AE$2*Valeurs!N936/(SUMPRODUCT(Mapping!$S$2:$AL$2,Valeurs!$B936:$U936))</f>
        <v>5.0227083635795804E-2</v>
      </c>
      <c r="O936">
        <f>Mapping!AF$2*Valeurs!O936/(SUMPRODUCT(Mapping!$S$2:$AL$2,Valeurs!$B936:$U936))</f>
        <v>2.5410318655965099E-2</v>
      </c>
      <c r="P936">
        <f>Mapping!AG$2*Valeurs!P936/(SUMPRODUCT(Mapping!$S$2:$AL$2,Valeurs!$B936:$U936))</f>
        <v>0.11056036664674836</v>
      </c>
      <c r="Q936">
        <f>Mapping!AH$2*Valeurs!Q936/(SUMPRODUCT(Mapping!$S$2:$AL$2,Valeurs!$B936:$U936))</f>
        <v>3.1941099076773019E-2</v>
      </c>
      <c r="R936">
        <f>Mapping!AI$2*Valeurs!R936/(SUMPRODUCT(Mapping!$S$2:$AL$2,Valeurs!$B936:$U936))</f>
        <v>6.098914828828142E-2</v>
      </c>
      <c r="S936">
        <f>Mapping!AJ$2*Valeurs!S936/(SUMPRODUCT(Mapping!$S$2:$AL$2,Valeurs!$B936:$U936))</f>
        <v>3.4135218811951584E-2</v>
      </c>
      <c r="T936">
        <f>Mapping!AK$2*Valeurs!T936/(SUMPRODUCT(Mapping!$S$2:$AL$2,Valeurs!$B936:$U936))</f>
        <v>3.5475701565613693E-2</v>
      </c>
      <c r="U936">
        <f>Mapping!AL$2*Valeurs!U936/(SUMPRODUCT(Mapping!$S$2:$AL$2,Valeurs!$B936:$U936))</f>
        <v>6.2212649628739541E-2</v>
      </c>
      <c r="V936">
        <f>SUMPRODUCT(B936:U936,Rendements!B936:U936)</f>
        <v>1.2941067604157277E-2</v>
      </c>
      <c r="W936">
        <f t="shared" si="14"/>
        <v>1.4776916140740672</v>
      </c>
    </row>
    <row r="937" spans="1:23" x14ac:dyDescent="0.25">
      <c r="A937" s="1" t="s">
        <v>956</v>
      </c>
      <c r="B937">
        <f>Mapping!S$2*Valeurs!B937/(SUMPRODUCT(Mapping!$S$2:$AL$2,Valeurs!$B937:$U937))</f>
        <v>5.10164188479331E-2</v>
      </c>
      <c r="C937">
        <f>Mapping!T$2*Valeurs!C937/(SUMPRODUCT(Mapping!$S$2:$AL$2,Valeurs!$B937:$U937))</f>
        <v>3.739616008306481E-2</v>
      </c>
      <c r="D937">
        <f>Mapping!U$2*Valeurs!D937/(SUMPRODUCT(Mapping!$S$2:$AL$2,Valeurs!$B937:$U937))</f>
        <v>2.403778802026052E-2</v>
      </c>
      <c r="E937">
        <f>Mapping!V$2*Valeurs!E937/(SUMPRODUCT(Mapping!$S$2:$AL$2,Valeurs!$B937:$U937))</f>
        <v>3.9475047100401624E-2</v>
      </c>
      <c r="F937">
        <f>Mapping!W$2*Valeurs!F937/(SUMPRODUCT(Mapping!$S$2:$AL$2,Valeurs!$B937:$U937))</f>
        <v>4.8272710075180768E-2</v>
      </c>
      <c r="G937">
        <f>Mapping!X$2*Valeurs!G937/(SUMPRODUCT(Mapping!$S$2:$AL$2,Valeurs!$B937:$U937))</f>
        <v>5.3590692828405125E-2</v>
      </c>
      <c r="H937">
        <f>Mapping!Y$2*Valeurs!H937/(SUMPRODUCT(Mapping!$S$2:$AL$2,Valeurs!$B937:$U937))</f>
        <v>5.169405584113225E-2</v>
      </c>
      <c r="I937">
        <f>Mapping!Z$2*Valeurs!I937/(SUMPRODUCT(Mapping!$S$2:$AL$2,Valeurs!$B937:$U937))</f>
        <v>6.1348340680138821E-2</v>
      </c>
      <c r="J937">
        <f>Mapping!AA$2*Valeurs!J937/(SUMPRODUCT(Mapping!$S$2:$AL$2,Valeurs!$B937:$U937))</f>
        <v>4.9502639962406992E-3</v>
      </c>
      <c r="K937">
        <f>Mapping!AB$2*Valeurs!K937/(SUMPRODUCT(Mapping!$S$2:$AL$2,Valeurs!$B937:$U937))</f>
        <v>3.9878380321022165E-2</v>
      </c>
      <c r="L937">
        <f>Mapping!AC$2*Valeurs!L937/(SUMPRODUCT(Mapping!$S$2:$AL$2,Valeurs!$B937:$U937))</f>
        <v>0.12750584365067852</v>
      </c>
      <c r="M937">
        <f>Mapping!AD$2*Valeurs!M937/(SUMPRODUCT(Mapping!$S$2:$AL$2,Valeurs!$B937:$U937))</f>
        <v>5.0230317555927474E-2</v>
      </c>
      <c r="N937">
        <f>Mapping!AE$2*Valeurs!N937/(SUMPRODUCT(Mapping!$S$2:$AL$2,Valeurs!$B937:$U937))</f>
        <v>5.0628635940707718E-2</v>
      </c>
      <c r="O937">
        <f>Mapping!AF$2*Valeurs!O937/(SUMPRODUCT(Mapping!$S$2:$AL$2,Valeurs!$B937:$U937))</f>
        <v>2.5345444349086976E-2</v>
      </c>
      <c r="P937">
        <f>Mapping!AG$2*Valeurs!P937/(SUMPRODUCT(Mapping!$S$2:$AL$2,Valeurs!$B937:$U937))</f>
        <v>0.11086932610702302</v>
      </c>
      <c r="Q937">
        <f>Mapping!AH$2*Valeurs!Q937/(SUMPRODUCT(Mapping!$S$2:$AL$2,Valeurs!$B937:$U937))</f>
        <v>3.1681512565614828E-2</v>
      </c>
      <c r="R937">
        <f>Mapping!AI$2*Valeurs!R937/(SUMPRODUCT(Mapping!$S$2:$AL$2,Valeurs!$B937:$U937))</f>
        <v>6.0378916192347941E-2</v>
      </c>
      <c r="S937">
        <f>Mapping!AJ$2*Valeurs!S937/(SUMPRODUCT(Mapping!$S$2:$AL$2,Valeurs!$B937:$U937))</f>
        <v>3.3627475433146113E-2</v>
      </c>
      <c r="T937">
        <f>Mapping!AK$2*Valeurs!T937/(SUMPRODUCT(Mapping!$S$2:$AL$2,Valeurs!$B937:$U937))</f>
        <v>3.5216266834932543E-2</v>
      </c>
      <c r="U937">
        <f>Mapping!AL$2*Valeurs!U937/(SUMPRODUCT(Mapping!$S$2:$AL$2,Valeurs!$B937:$U937))</f>
        <v>6.2856403576754941E-2</v>
      </c>
      <c r="V937">
        <f>SUMPRODUCT(B937:U937,Rendements!B937:U937)</f>
        <v>8.2667964928539901E-3</v>
      </c>
      <c r="W937">
        <f t="shared" si="14"/>
        <v>1.4899073899268145</v>
      </c>
    </row>
    <row r="938" spans="1:23" x14ac:dyDescent="0.25">
      <c r="A938" s="1" t="s">
        <v>957</v>
      </c>
      <c r="B938">
        <f>Mapping!S$2*Valeurs!B938/(SUMPRODUCT(Mapping!$S$2:$AL$2,Valeurs!$B938:$U938))</f>
        <v>5.1508384950281989E-2</v>
      </c>
      <c r="C938">
        <f>Mapping!T$2*Valeurs!C938/(SUMPRODUCT(Mapping!$S$2:$AL$2,Valeurs!$B938:$U938))</f>
        <v>3.7053412929656894E-2</v>
      </c>
      <c r="D938">
        <f>Mapping!U$2*Valeurs!D938/(SUMPRODUCT(Mapping!$S$2:$AL$2,Valeurs!$B938:$U938))</f>
        <v>2.367559048350866E-2</v>
      </c>
      <c r="E938">
        <f>Mapping!V$2*Valeurs!E938/(SUMPRODUCT(Mapping!$S$2:$AL$2,Valeurs!$B938:$U938))</f>
        <v>3.9597025420208404E-2</v>
      </c>
      <c r="F938">
        <f>Mapping!W$2*Valeurs!F938/(SUMPRODUCT(Mapping!$S$2:$AL$2,Valeurs!$B938:$U938))</f>
        <v>4.758346478816719E-2</v>
      </c>
      <c r="G938">
        <f>Mapping!X$2*Valeurs!G938/(SUMPRODUCT(Mapping!$S$2:$AL$2,Valeurs!$B938:$U938))</f>
        <v>5.34656161119791E-2</v>
      </c>
      <c r="H938">
        <f>Mapping!Y$2*Valeurs!H938/(SUMPRODUCT(Mapping!$S$2:$AL$2,Valeurs!$B938:$U938))</f>
        <v>5.1531209969742996E-2</v>
      </c>
      <c r="I938">
        <f>Mapping!Z$2*Valeurs!I938/(SUMPRODUCT(Mapping!$S$2:$AL$2,Valeurs!$B938:$U938))</f>
        <v>6.1248765800817603E-2</v>
      </c>
      <c r="J938">
        <f>Mapping!AA$2*Valeurs!J938/(SUMPRODUCT(Mapping!$S$2:$AL$2,Valeurs!$B938:$U938))</f>
        <v>4.9375032439508311E-3</v>
      </c>
      <c r="K938">
        <f>Mapping!AB$2*Valeurs!K938/(SUMPRODUCT(Mapping!$S$2:$AL$2,Valeurs!$B938:$U938))</f>
        <v>3.9652725605503474E-2</v>
      </c>
      <c r="L938">
        <f>Mapping!AC$2*Valeurs!L938/(SUMPRODUCT(Mapping!$S$2:$AL$2,Valeurs!$B938:$U938))</f>
        <v>0.12879097596373235</v>
      </c>
      <c r="M938">
        <f>Mapping!AD$2*Valeurs!M938/(SUMPRODUCT(Mapping!$S$2:$AL$2,Valeurs!$B938:$U938))</f>
        <v>5.0451194346998351E-2</v>
      </c>
      <c r="N938">
        <f>Mapping!AE$2*Valeurs!N938/(SUMPRODUCT(Mapping!$S$2:$AL$2,Valeurs!$B938:$U938))</f>
        <v>5.1156519709520301E-2</v>
      </c>
      <c r="O938">
        <f>Mapping!AF$2*Valeurs!O938/(SUMPRODUCT(Mapping!$S$2:$AL$2,Valeurs!$B938:$U938))</f>
        <v>2.5151276497223051E-2</v>
      </c>
      <c r="P938">
        <f>Mapping!AG$2*Valeurs!P938/(SUMPRODUCT(Mapping!$S$2:$AL$2,Valeurs!$B938:$U938))</f>
        <v>0.10925199467875601</v>
      </c>
      <c r="Q938">
        <f>Mapping!AH$2*Valeurs!Q938/(SUMPRODUCT(Mapping!$S$2:$AL$2,Valeurs!$B938:$U938))</f>
        <v>3.1531544832167795E-2</v>
      </c>
      <c r="R938">
        <f>Mapping!AI$2*Valeurs!R938/(SUMPRODUCT(Mapping!$S$2:$AL$2,Valeurs!$B938:$U938))</f>
        <v>6.0229940713036188E-2</v>
      </c>
      <c r="S938">
        <f>Mapping!AJ$2*Valeurs!S938/(SUMPRODUCT(Mapping!$S$2:$AL$2,Valeurs!$B938:$U938))</f>
        <v>3.3754839914709414E-2</v>
      </c>
      <c r="T938">
        <f>Mapping!AK$2*Valeurs!T938/(SUMPRODUCT(Mapping!$S$2:$AL$2,Valeurs!$B938:$U938))</f>
        <v>3.5610015155073359E-2</v>
      </c>
      <c r="U938">
        <f>Mapping!AL$2*Valeurs!U938/(SUMPRODUCT(Mapping!$S$2:$AL$2,Valeurs!$B938:$U938))</f>
        <v>6.3817998884966143E-2</v>
      </c>
      <c r="V938">
        <f>SUMPRODUCT(B938:U938,Rendements!B938:U938)</f>
        <v>4.8475697910218152E-3</v>
      </c>
      <c r="W938">
        <f t="shared" si="14"/>
        <v>1.4971298199816439</v>
      </c>
    </row>
    <row r="939" spans="1:23" x14ac:dyDescent="0.25">
      <c r="A939" s="1" t="s">
        <v>958</v>
      </c>
      <c r="B939">
        <f>Mapping!S$2*Valeurs!B939/(SUMPRODUCT(Mapping!$S$2:$AL$2,Valeurs!$B939:$U939))</f>
        <v>5.1508384950281989E-2</v>
      </c>
      <c r="C939">
        <f>Mapping!T$2*Valeurs!C939/(SUMPRODUCT(Mapping!$S$2:$AL$2,Valeurs!$B939:$U939))</f>
        <v>3.7053412929656894E-2</v>
      </c>
      <c r="D939">
        <f>Mapping!U$2*Valeurs!D939/(SUMPRODUCT(Mapping!$S$2:$AL$2,Valeurs!$B939:$U939))</f>
        <v>2.367559048350866E-2</v>
      </c>
      <c r="E939">
        <f>Mapping!V$2*Valeurs!E939/(SUMPRODUCT(Mapping!$S$2:$AL$2,Valeurs!$B939:$U939))</f>
        <v>3.9597025420208404E-2</v>
      </c>
      <c r="F939">
        <f>Mapping!W$2*Valeurs!F939/(SUMPRODUCT(Mapping!$S$2:$AL$2,Valeurs!$B939:$U939))</f>
        <v>4.758346478816719E-2</v>
      </c>
      <c r="G939">
        <f>Mapping!X$2*Valeurs!G939/(SUMPRODUCT(Mapping!$S$2:$AL$2,Valeurs!$B939:$U939))</f>
        <v>5.34656161119791E-2</v>
      </c>
      <c r="H939">
        <f>Mapping!Y$2*Valeurs!H939/(SUMPRODUCT(Mapping!$S$2:$AL$2,Valeurs!$B939:$U939))</f>
        <v>5.1531209969742996E-2</v>
      </c>
      <c r="I939">
        <f>Mapping!Z$2*Valeurs!I939/(SUMPRODUCT(Mapping!$S$2:$AL$2,Valeurs!$B939:$U939))</f>
        <v>6.1248765800817603E-2</v>
      </c>
      <c r="J939">
        <f>Mapping!AA$2*Valeurs!J939/(SUMPRODUCT(Mapping!$S$2:$AL$2,Valeurs!$B939:$U939))</f>
        <v>4.9375032439508311E-3</v>
      </c>
      <c r="K939">
        <f>Mapping!AB$2*Valeurs!K939/(SUMPRODUCT(Mapping!$S$2:$AL$2,Valeurs!$B939:$U939))</f>
        <v>3.9652725605503474E-2</v>
      </c>
      <c r="L939">
        <f>Mapping!AC$2*Valeurs!L939/(SUMPRODUCT(Mapping!$S$2:$AL$2,Valeurs!$B939:$U939))</f>
        <v>0.12879097596373235</v>
      </c>
      <c r="M939">
        <f>Mapping!AD$2*Valeurs!M939/(SUMPRODUCT(Mapping!$S$2:$AL$2,Valeurs!$B939:$U939))</f>
        <v>5.0451194346998351E-2</v>
      </c>
      <c r="N939">
        <f>Mapping!AE$2*Valeurs!N939/(SUMPRODUCT(Mapping!$S$2:$AL$2,Valeurs!$B939:$U939))</f>
        <v>5.1156519709520301E-2</v>
      </c>
      <c r="O939">
        <f>Mapping!AF$2*Valeurs!O939/(SUMPRODUCT(Mapping!$S$2:$AL$2,Valeurs!$B939:$U939))</f>
        <v>2.5151276497223051E-2</v>
      </c>
      <c r="P939">
        <f>Mapping!AG$2*Valeurs!P939/(SUMPRODUCT(Mapping!$S$2:$AL$2,Valeurs!$B939:$U939))</f>
        <v>0.10925199467875601</v>
      </c>
      <c r="Q939">
        <f>Mapping!AH$2*Valeurs!Q939/(SUMPRODUCT(Mapping!$S$2:$AL$2,Valeurs!$B939:$U939))</f>
        <v>3.1531544832167795E-2</v>
      </c>
      <c r="R939">
        <f>Mapping!AI$2*Valeurs!R939/(SUMPRODUCT(Mapping!$S$2:$AL$2,Valeurs!$B939:$U939))</f>
        <v>6.0229940713036188E-2</v>
      </c>
      <c r="S939">
        <f>Mapping!AJ$2*Valeurs!S939/(SUMPRODUCT(Mapping!$S$2:$AL$2,Valeurs!$B939:$U939))</f>
        <v>3.3754839914709414E-2</v>
      </c>
      <c r="T939">
        <f>Mapping!AK$2*Valeurs!T939/(SUMPRODUCT(Mapping!$S$2:$AL$2,Valeurs!$B939:$U939))</f>
        <v>3.5610015155073359E-2</v>
      </c>
      <c r="U939">
        <f>Mapping!AL$2*Valeurs!U939/(SUMPRODUCT(Mapping!$S$2:$AL$2,Valeurs!$B939:$U939))</f>
        <v>6.3817998884966143E-2</v>
      </c>
      <c r="V939">
        <f>SUMPRODUCT(B939:U939,Rendements!B939:U939)</f>
        <v>0</v>
      </c>
      <c r="W939">
        <f t="shared" si="14"/>
        <v>1.4971298199816439</v>
      </c>
    </row>
    <row r="940" spans="1:23" x14ac:dyDescent="0.25">
      <c r="A940" s="1" t="s">
        <v>959</v>
      </c>
      <c r="B940">
        <f>Mapping!S$2*Valeurs!B940/(SUMPRODUCT(Mapping!$S$2:$AL$2,Valeurs!$B940:$U940))</f>
        <v>5.1792741989913793E-2</v>
      </c>
      <c r="C940">
        <f>Mapping!T$2*Valeurs!C940/(SUMPRODUCT(Mapping!$S$2:$AL$2,Valeurs!$B940:$U940))</f>
        <v>3.7257969892937767E-2</v>
      </c>
      <c r="D940">
        <f>Mapping!U$2*Valeurs!D940/(SUMPRODUCT(Mapping!$S$2:$AL$2,Valeurs!$B940:$U940))</f>
        <v>2.3806293879235853E-2</v>
      </c>
      <c r="E940">
        <f>Mapping!V$2*Valeurs!E940/(SUMPRODUCT(Mapping!$S$2:$AL$2,Valeurs!$B940:$U940))</f>
        <v>3.9815624643181211E-2</v>
      </c>
      <c r="F940">
        <f>Mapping!W$2*Valeurs!F940/(SUMPRODUCT(Mapping!$S$2:$AL$2,Valeurs!$B940:$U940))</f>
        <v>4.7846153925006712E-2</v>
      </c>
      <c r="G940">
        <f>Mapping!X$2*Valeurs!G940/(SUMPRODUCT(Mapping!$S$2:$AL$2,Valeurs!$B940:$U940))</f>
        <v>5.3760778236250084E-2</v>
      </c>
      <c r="H940">
        <f>Mapping!Y$2*Valeurs!H940/(SUMPRODUCT(Mapping!$S$2:$AL$2,Valeurs!$B940:$U940))</f>
        <v>5.1815693017110621E-2</v>
      </c>
      <c r="I940">
        <f>Mapping!Z$2*Valeurs!I940/(SUMPRODUCT(Mapping!$S$2:$AL$2,Valeurs!$B940:$U940))</f>
        <v>6.1586895558546045E-2</v>
      </c>
      <c r="J940">
        <f>Mapping!AA$2*Valeurs!J940/(SUMPRODUCT(Mapping!$S$2:$AL$2,Valeurs!$B940:$U940))</f>
        <v>4.9397227888618809E-3</v>
      </c>
      <c r="K940">
        <f>Mapping!AB$2*Valeurs!K940/(SUMPRODUCT(Mapping!$S$2:$AL$2,Valeurs!$B940:$U940))</f>
        <v>4.0094171669975767E-2</v>
      </c>
      <c r="L940">
        <f>Mapping!AC$2*Valeurs!L940/(SUMPRODUCT(Mapping!$S$2:$AL$2,Valeurs!$B940:$U940))</f>
        <v>0.12841676693482532</v>
      </c>
      <c r="M940">
        <f>Mapping!AD$2*Valeurs!M940/(SUMPRODUCT(Mapping!$S$2:$AL$2,Valeurs!$B940:$U940))</f>
        <v>5.082997141715101E-2</v>
      </c>
      <c r="N940">
        <f>Mapping!AE$2*Valeurs!N940/(SUMPRODUCT(Mapping!$S$2:$AL$2,Valeurs!$B940:$U940))</f>
        <v>5.1516111938719196E-2</v>
      </c>
      <c r="O940">
        <f>Mapping!AF$2*Valeurs!O940/(SUMPRODUCT(Mapping!$S$2:$AL$2,Valeurs!$B940:$U940))</f>
        <v>2.5290126560850841E-2</v>
      </c>
      <c r="P940">
        <f>Mapping!AG$2*Valeurs!P940/(SUMPRODUCT(Mapping!$S$2:$AL$2,Valeurs!$B940:$U940))</f>
        <v>0.10688904238684614</v>
      </c>
      <c r="Q940">
        <f>Mapping!AH$2*Valeurs!Q940/(SUMPRODUCT(Mapping!$S$2:$AL$2,Valeurs!$B940:$U940))</f>
        <v>3.1350704154606043E-2</v>
      </c>
      <c r="R940">
        <f>Mapping!AI$2*Valeurs!R940/(SUMPRODUCT(Mapping!$S$2:$AL$2,Valeurs!$B940:$U940))</f>
        <v>6.0126744897973108E-2</v>
      </c>
      <c r="S940">
        <f>Mapping!AJ$2*Valeurs!S940/(SUMPRODUCT(Mapping!$S$2:$AL$2,Valeurs!$B940:$U940))</f>
        <v>3.3537811051138663E-2</v>
      </c>
      <c r="T940">
        <f>Mapping!AK$2*Valeurs!T940/(SUMPRODUCT(Mapping!$S$2:$AL$2,Valeurs!$B940:$U940))</f>
        <v>3.515636271350947E-2</v>
      </c>
      <c r="U940">
        <f>Mapping!AL$2*Valeurs!U940/(SUMPRODUCT(Mapping!$S$2:$AL$2,Valeurs!$B940:$U940))</f>
        <v>6.417031234336075E-2</v>
      </c>
      <c r="V940">
        <f>SUMPRODUCT(B940:U940,Rendements!B940:U940)</f>
        <v>-5.4060268065332876E-3</v>
      </c>
      <c r="W940">
        <f t="shared" si="14"/>
        <v>1.4890362960419627</v>
      </c>
    </row>
    <row r="941" spans="1:23" x14ac:dyDescent="0.25">
      <c r="A941" s="1" t="s">
        <v>960</v>
      </c>
      <c r="B941">
        <f>Mapping!S$2*Valeurs!B941/(SUMPRODUCT(Mapping!$S$2:$AL$2,Valeurs!$B941:$U941))</f>
        <v>5.2524956530005495E-2</v>
      </c>
      <c r="C941">
        <f>Mapping!T$2*Valeurs!C941/(SUMPRODUCT(Mapping!$S$2:$AL$2,Valeurs!$B941:$U941))</f>
        <v>3.6905735836815376E-2</v>
      </c>
      <c r="D941">
        <f>Mapping!U$2*Valeurs!D941/(SUMPRODUCT(Mapping!$S$2:$AL$2,Valeurs!$B941:$U941))</f>
        <v>2.3712647362372604E-2</v>
      </c>
      <c r="E941">
        <f>Mapping!V$2*Valeurs!E941/(SUMPRODUCT(Mapping!$S$2:$AL$2,Valeurs!$B941:$U941))</f>
        <v>4.0020142128589099E-2</v>
      </c>
      <c r="F941">
        <f>Mapping!W$2*Valeurs!F941/(SUMPRODUCT(Mapping!$S$2:$AL$2,Valeurs!$B941:$U941))</f>
        <v>4.7817899536215097E-2</v>
      </c>
      <c r="G941">
        <f>Mapping!X$2*Valeurs!G941/(SUMPRODUCT(Mapping!$S$2:$AL$2,Valeurs!$B941:$U941))</f>
        <v>5.3421595310747333E-2</v>
      </c>
      <c r="H941">
        <f>Mapping!Y$2*Valeurs!H941/(SUMPRODUCT(Mapping!$S$2:$AL$2,Valeurs!$B941:$U941))</f>
        <v>5.1707411551914377E-2</v>
      </c>
      <c r="I941">
        <f>Mapping!Z$2*Valeurs!I941/(SUMPRODUCT(Mapping!$S$2:$AL$2,Valeurs!$B941:$U941))</f>
        <v>6.1130050286467966E-2</v>
      </c>
      <c r="J941">
        <f>Mapping!AA$2*Valeurs!J941/(SUMPRODUCT(Mapping!$S$2:$AL$2,Valeurs!$B941:$U941))</f>
        <v>4.9728759622400566E-3</v>
      </c>
      <c r="K941">
        <f>Mapping!AB$2*Valeurs!K941/(SUMPRODUCT(Mapping!$S$2:$AL$2,Valeurs!$B941:$U941))</f>
        <v>3.9499687676392455E-2</v>
      </c>
      <c r="L941">
        <f>Mapping!AC$2*Valeurs!L941/(SUMPRODUCT(Mapping!$S$2:$AL$2,Valeurs!$B941:$U941))</f>
        <v>0.12871509035820924</v>
      </c>
      <c r="M941">
        <f>Mapping!AD$2*Valeurs!M941/(SUMPRODUCT(Mapping!$S$2:$AL$2,Valeurs!$B941:$U941))</f>
        <v>5.1819667482992493E-2</v>
      </c>
      <c r="N941">
        <f>Mapping!AE$2*Valeurs!N941/(SUMPRODUCT(Mapping!$S$2:$AL$2,Valeurs!$B941:$U941))</f>
        <v>5.1872156958793221E-2</v>
      </c>
      <c r="O941">
        <f>Mapping!AF$2*Valeurs!O941/(SUMPRODUCT(Mapping!$S$2:$AL$2,Valeurs!$B941:$U941))</f>
        <v>2.5246022062018845E-2</v>
      </c>
      <c r="P941">
        <f>Mapping!AG$2*Valeurs!P941/(SUMPRODUCT(Mapping!$S$2:$AL$2,Valeurs!$B941:$U941))</f>
        <v>0.10896586797531747</v>
      </c>
      <c r="Q941">
        <f>Mapping!AH$2*Valeurs!Q941/(SUMPRODUCT(Mapping!$S$2:$AL$2,Valeurs!$B941:$U941))</f>
        <v>3.1616163536501395E-2</v>
      </c>
      <c r="R941">
        <f>Mapping!AI$2*Valeurs!R941/(SUMPRODUCT(Mapping!$S$2:$AL$2,Valeurs!$B941:$U941))</f>
        <v>5.9975088491633598E-2</v>
      </c>
      <c r="S941">
        <f>Mapping!AJ$2*Valeurs!S941/(SUMPRODUCT(Mapping!$S$2:$AL$2,Valeurs!$B941:$U941))</f>
        <v>3.3626120570396184E-2</v>
      </c>
      <c r="T941">
        <f>Mapping!AK$2*Valeurs!T941/(SUMPRODUCT(Mapping!$S$2:$AL$2,Valeurs!$B941:$U941))</f>
        <v>3.4248377966803384E-2</v>
      </c>
      <c r="U941">
        <f>Mapping!AL$2*Valeurs!U941/(SUMPRODUCT(Mapping!$S$2:$AL$2,Valeurs!$B941:$U941))</f>
        <v>6.2202442415574447E-2</v>
      </c>
      <c r="V941">
        <f>SUMPRODUCT(B941:U941,Rendements!B941:U941)</f>
        <v>-7.3325794736357926E-4</v>
      </c>
      <c r="W941">
        <f t="shared" si="14"/>
        <v>1.4879444483439772</v>
      </c>
    </row>
    <row r="942" spans="1:23" x14ac:dyDescent="0.25">
      <c r="A942" s="1" t="s">
        <v>961</v>
      </c>
      <c r="B942">
        <f>Mapping!S$2*Valeurs!B942/(SUMPRODUCT(Mapping!$S$2:$AL$2,Valeurs!$B942:$U942))</f>
        <v>5.2225088066876063E-2</v>
      </c>
      <c r="C942">
        <f>Mapping!T$2*Valeurs!C942/(SUMPRODUCT(Mapping!$S$2:$AL$2,Valeurs!$B942:$U942))</f>
        <v>3.6950960414631105E-2</v>
      </c>
      <c r="D942">
        <f>Mapping!U$2*Valeurs!D942/(SUMPRODUCT(Mapping!$S$2:$AL$2,Valeurs!$B942:$U942))</f>
        <v>2.34994762576398E-2</v>
      </c>
      <c r="E942">
        <f>Mapping!V$2*Valeurs!E942/(SUMPRODUCT(Mapping!$S$2:$AL$2,Valeurs!$B942:$U942))</f>
        <v>3.9686234828181101E-2</v>
      </c>
      <c r="F942">
        <f>Mapping!W$2*Valeurs!F942/(SUMPRODUCT(Mapping!$S$2:$AL$2,Valeurs!$B942:$U942))</f>
        <v>4.7551262972409573E-2</v>
      </c>
      <c r="G942">
        <f>Mapping!X$2*Valeurs!G942/(SUMPRODUCT(Mapping!$S$2:$AL$2,Valeurs!$B942:$U942))</f>
        <v>5.3150834116222713E-2</v>
      </c>
      <c r="H942">
        <f>Mapping!Y$2*Valeurs!H942/(SUMPRODUCT(Mapping!$S$2:$AL$2,Valeurs!$B942:$U942))</f>
        <v>5.1776750561984691E-2</v>
      </c>
      <c r="I942">
        <f>Mapping!Z$2*Valeurs!I942/(SUMPRODUCT(Mapping!$S$2:$AL$2,Valeurs!$B942:$U942))</f>
        <v>6.0343834703019412E-2</v>
      </c>
      <c r="J942">
        <f>Mapping!AA$2*Valeurs!J942/(SUMPRODUCT(Mapping!$S$2:$AL$2,Valeurs!$B942:$U942))</f>
        <v>4.8512745868497633E-3</v>
      </c>
      <c r="K942">
        <f>Mapping!AB$2*Valeurs!K942/(SUMPRODUCT(Mapping!$S$2:$AL$2,Valeurs!$B942:$U942))</f>
        <v>3.9313828954695304E-2</v>
      </c>
      <c r="L942">
        <f>Mapping!AC$2*Valeurs!L942/(SUMPRODUCT(Mapping!$S$2:$AL$2,Valeurs!$B942:$U942))</f>
        <v>0.13065667118211899</v>
      </c>
      <c r="M942">
        <f>Mapping!AD$2*Valeurs!M942/(SUMPRODUCT(Mapping!$S$2:$AL$2,Valeurs!$B942:$U942))</f>
        <v>5.2316456426607226E-2</v>
      </c>
      <c r="N942">
        <f>Mapping!AE$2*Valeurs!N942/(SUMPRODUCT(Mapping!$S$2:$AL$2,Valeurs!$B942:$U942))</f>
        <v>5.1339367452086768E-2</v>
      </c>
      <c r="O942">
        <f>Mapping!AF$2*Valeurs!O942/(SUMPRODUCT(Mapping!$S$2:$AL$2,Valeurs!$B942:$U942))</f>
        <v>2.5488075634364837E-2</v>
      </c>
      <c r="P942">
        <f>Mapping!AG$2*Valeurs!P942/(SUMPRODUCT(Mapping!$S$2:$AL$2,Valeurs!$B942:$U942))</f>
        <v>0.10977893046220091</v>
      </c>
      <c r="Q942">
        <f>Mapping!AH$2*Valeurs!Q942/(SUMPRODUCT(Mapping!$S$2:$AL$2,Valeurs!$B942:$U942))</f>
        <v>3.0937823811895405E-2</v>
      </c>
      <c r="R942">
        <f>Mapping!AI$2*Valeurs!R942/(SUMPRODUCT(Mapping!$S$2:$AL$2,Valeurs!$B942:$U942))</f>
        <v>5.9535288833582896E-2</v>
      </c>
      <c r="S942">
        <f>Mapping!AJ$2*Valeurs!S942/(SUMPRODUCT(Mapping!$S$2:$AL$2,Valeurs!$B942:$U942))</f>
        <v>3.3978093717325547E-2</v>
      </c>
      <c r="T942">
        <f>Mapping!AK$2*Valeurs!T942/(SUMPRODUCT(Mapping!$S$2:$AL$2,Valeurs!$B942:$U942))</f>
        <v>3.4368105308472695E-2</v>
      </c>
      <c r="U942">
        <f>Mapping!AL$2*Valeurs!U942/(SUMPRODUCT(Mapping!$S$2:$AL$2,Valeurs!$B942:$U942))</f>
        <v>6.2251641708835348E-2</v>
      </c>
      <c r="V942">
        <f>SUMPRODUCT(B942:U942,Rendements!B942:U942)</f>
        <v>6.709980837208019E-3</v>
      </c>
      <c r="W942">
        <f t="shared" si="14"/>
        <v>1.4979285270791953</v>
      </c>
    </row>
    <row r="943" spans="1:23" x14ac:dyDescent="0.25">
      <c r="A943" s="1" t="s">
        <v>962</v>
      </c>
      <c r="B943">
        <f>Mapping!S$2*Valeurs!B943/(SUMPRODUCT(Mapping!$S$2:$AL$2,Valeurs!$B943:$U943))</f>
        <v>5.1326714239699769E-2</v>
      </c>
      <c r="C943">
        <f>Mapping!T$2*Valeurs!C943/(SUMPRODUCT(Mapping!$S$2:$AL$2,Valeurs!$B943:$U943))</f>
        <v>3.6327353984332601E-2</v>
      </c>
      <c r="D943">
        <f>Mapping!U$2*Valeurs!D943/(SUMPRODUCT(Mapping!$S$2:$AL$2,Valeurs!$B943:$U943))</f>
        <v>2.3288379569452296E-2</v>
      </c>
      <c r="E943">
        <f>Mapping!V$2*Valeurs!E943/(SUMPRODUCT(Mapping!$S$2:$AL$2,Valeurs!$B943:$U943))</f>
        <v>3.9727621356086075E-2</v>
      </c>
      <c r="F943">
        <f>Mapping!W$2*Valeurs!F943/(SUMPRODUCT(Mapping!$S$2:$AL$2,Valeurs!$B943:$U943))</f>
        <v>4.9582750096299817E-2</v>
      </c>
      <c r="G943">
        <f>Mapping!X$2*Valeurs!G943/(SUMPRODUCT(Mapping!$S$2:$AL$2,Valeurs!$B943:$U943))</f>
        <v>5.3089566081561762E-2</v>
      </c>
      <c r="H943">
        <f>Mapping!Y$2*Valeurs!H943/(SUMPRODUCT(Mapping!$S$2:$AL$2,Valeurs!$B943:$U943))</f>
        <v>5.2241081270271314E-2</v>
      </c>
      <c r="I943">
        <f>Mapping!Z$2*Valeurs!I943/(SUMPRODUCT(Mapping!$S$2:$AL$2,Valeurs!$B943:$U943))</f>
        <v>6.0443042087368781E-2</v>
      </c>
      <c r="J943">
        <f>Mapping!AA$2*Valeurs!J943/(SUMPRODUCT(Mapping!$S$2:$AL$2,Valeurs!$B943:$U943))</f>
        <v>4.9219164750822636E-3</v>
      </c>
      <c r="K943">
        <f>Mapping!AB$2*Valeurs!K943/(SUMPRODUCT(Mapping!$S$2:$AL$2,Valeurs!$B943:$U943))</f>
        <v>3.9422308027813831E-2</v>
      </c>
      <c r="L943">
        <f>Mapping!AC$2*Valeurs!L943/(SUMPRODUCT(Mapping!$S$2:$AL$2,Valeurs!$B943:$U943))</f>
        <v>0.13042488643466904</v>
      </c>
      <c r="M943">
        <f>Mapping!AD$2*Valeurs!M943/(SUMPRODUCT(Mapping!$S$2:$AL$2,Valeurs!$B943:$U943))</f>
        <v>5.2151521701497047E-2</v>
      </c>
      <c r="N943">
        <f>Mapping!AE$2*Valeurs!N943/(SUMPRODUCT(Mapping!$S$2:$AL$2,Valeurs!$B943:$U943))</f>
        <v>5.1421884227302893E-2</v>
      </c>
      <c r="O943">
        <f>Mapping!AF$2*Valeurs!O943/(SUMPRODUCT(Mapping!$S$2:$AL$2,Valeurs!$B943:$U943))</f>
        <v>2.4362866072661121E-2</v>
      </c>
      <c r="P943">
        <f>Mapping!AG$2*Valeurs!P943/(SUMPRODUCT(Mapping!$S$2:$AL$2,Valeurs!$B943:$U943))</f>
        <v>0.1096013601716704</v>
      </c>
      <c r="Q943">
        <f>Mapping!AH$2*Valeurs!Q943/(SUMPRODUCT(Mapping!$S$2:$AL$2,Valeurs!$B943:$U943))</f>
        <v>3.085173389400982E-2</v>
      </c>
      <c r="R943">
        <f>Mapping!AI$2*Valeurs!R943/(SUMPRODUCT(Mapping!$S$2:$AL$2,Valeurs!$B943:$U943))</f>
        <v>5.916738866624266E-2</v>
      </c>
      <c r="S943">
        <f>Mapping!AJ$2*Valeurs!S943/(SUMPRODUCT(Mapping!$S$2:$AL$2,Valeurs!$B943:$U943))</f>
        <v>3.364135143805641E-2</v>
      </c>
      <c r="T943">
        <f>Mapping!AK$2*Valeurs!T943/(SUMPRODUCT(Mapping!$S$2:$AL$2,Valeurs!$B943:$U943))</f>
        <v>3.4470944780985772E-2</v>
      </c>
      <c r="U943">
        <f>Mapping!AL$2*Valeurs!U943/(SUMPRODUCT(Mapping!$S$2:$AL$2,Valeurs!$B943:$U943))</f>
        <v>6.3535329424936379E-2</v>
      </c>
      <c r="V943">
        <f>SUMPRODUCT(B943:U943,Rendements!B943:U943)</f>
        <v>6.8087658986701431E-3</v>
      </c>
      <c r="W943">
        <f t="shared" si="14"/>
        <v>1.5081275717530174</v>
      </c>
    </row>
    <row r="944" spans="1:23" x14ac:dyDescent="0.25">
      <c r="A944" s="1" t="s">
        <v>963</v>
      </c>
      <c r="B944">
        <f>Mapping!S$2*Valeurs!B944/(SUMPRODUCT(Mapping!$S$2:$AL$2,Valeurs!$B944:$U944))</f>
        <v>5.1198854661199812E-2</v>
      </c>
      <c r="C944">
        <f>Mapping!T$2*Valeurs!C944/(SUMPRODUCT(Mapping!$S$2:$AL$2,Valeurs!$B944:$U944))</f>
        <v>3.6823620613620503E-2</v>
      </c>
      <c r="D944">
        <f>Mapping!U$2*Valeurs!D944/(SUMPRODUCT(Mapping!$S$2:$AL$2,Valeurs!$B944:$U944))</f>
        <v>2.2808325778509008E-2</v>
      </c>
      <c r="E944">
        <f>Mapping!V$2*Valeurs!E944/(SUMPRODUCT(Mapping!$S$2:$AL$2,Valeurs!$B944:$U944))</f>
        <v>3.9603483181490519E-2</v>
      </c>
      <c r="F944">
        <f>Mapping!W$2*Valeurs!F944/(SUMPRODUCT(Mapping!$S$2:$AL$2,Valeurs!$B944:$U944))</f>
        <v>4.9192503737822052E-2</v>
      </c>
      <c r="G944">
        <f>Mapping!X$2*Valeurs!G944/(SUMPRODUCT(Mapping!$S$2:$AL$2,Valeurs!$B944:$U944))</f>
        <v>5.2713697156394602E-2</v>
      </c>
      <c r="H944">
        <f>Mapping!Y$2*Valeurs!H944/(SUMPRODUCT(Mapping!$S$2:$AL$2,Valeurs!$B944:$U944))</f>
        <v>5.2560634761548708E-2</v>
      </c>
      <c r="I944">
        <f>Mapping!Z$2*Valeurs!I944/(SUMPRODUCT(Mapping!$S$2:$AL$2,Valeurs!$B944:$U944))</f>
        <v>5.9282342265374384E-2</v>
      </c>
      <c r="J944">
        <f>Mapping!AA$2*Valeurs!J944/(SUMPRODUCT(Mapping!$S$2:$AL$2,Valeurs!$B944:$U944))</f>
        <v>4.8897803675205754E-3</v>
      </c>
      <c r="K944">
        <f>Mapping!AB$2*Valeurs!K944/(SUMPRODUCT(Mapping!$S$2:$AL$2,Valeurs!$B944:$U944))</f>
        <v>3.9212963863137856E-2</v>
      </c>
      <c r="L944">
        <f>Mapping!AC$2*Valeurs!L944/(SUMPRODUCT(Mapping!$S$2:$AL$2,Valeurs!$B944:$U944))</f>
        <v>0.13127601902761266</v>
      </c>
      <c r="M944">
        <f>Mapping!AD$2*Valeurs!M944/(SUMPRODUCT(Mapping!$S$2:$AL$2,Valeurs!$B944:$U944))</f>
        <v>5.2198917465927482E-2</v>
      </c>
      <c r="N944">
        <f>Mapping!AE$2*Valeurs!N944/(SUMPRODUCT(Mapping!$S$2:$AL$2,Valeurs!$B944:$U944))</f>
        <v>5.1120496304097346E-2</v>
      </c>
      <c r="O944">
        <f>Mapping!AF$2*Valeurs!O944/(SUMPRODUCT(Mapping!$S$2:$AL$2,Valeurs!$B944:$U944))</f>
        <v>2.3933207961475585E-2</v>
      </c>
      <c r="P944">
        <f>Mapping!AG$2*Valeurs!P944/(SUMPRODUCT(Mapping!$S$2:$AL$2,Valeurs!$B944:$U944))</f>
        <v>0.11236196836537159</v>
      </c>
      <c r="Q944">
        <f>Mapping!AH$2*Valeurs!Q944/(SUMPRODUCT(Mapping!$S$2:$AL$2,Valeurs!$B944:$U944))</f>
        <v>3.0832799094445654E-2</v>
      </c>
      <c r="R944">
        <f>Mapping!AI$2*Valeurs!R944/(SUMPRODUCT(Mapping!$S$2:$AL$2,Valeurs!$B944:$U944))</f>
        <v>5.8501988836471529E-2</v>
      </c>
      <c r="S944">
        <f>Mapping!AJ$2*Valeurs!S944/(SUMPRODUCT(Mapping!$S$2:$AL$2,Valeurs!$B944:$U944))</f>
        <v>3.4343931277233536E-2</v>
      </c>
      <c r="T944">
        <f>Mapping!AK$2*Valeurs!T944/(SUMPRODUCT(Mapping!$S$2:$AL$2,Valeurs!$B944:$U944))</f>
        <v>3.495928872496358E-2</v>
      </c>
      <c r="U944">
        <f>Mapping!AL$2*Valeurs!U944/(SUMPRODUCT(Mapping!$S$2:$AL$2,Valeurs!$B944:$U944))</f>
        <v>6.2185176555783032E-2</v>
      </c>
      <c r="V944">
        <f>SUMPRODUCT(B944:U944,Rendements!B944:U944)</f>
        <v>4.5960895052473468E-3</v>
      </c>
      <c r="W944">
        <f t="shared" si="14"/>
        <v>1.5150590610581254</v>
      </c>
    </row>
    <row r="945" spans="1:23" x14ac:dyDescent="0.25">
      <c r="A945" s="1" t="s">
        <v>964</v>
      </c>
      <c r="B945">
        <f>Mapping!S$2*Valeurs!B945/(SUMPRODUCT(Mapping!$S$2:$AL$2,Valeurs!$B945:$U945))</f>
        <v>5.0704546577976316E-2</v>
      </c>
      <c r="C945">
        <f>Mapping!T$2*Valeurs!C945/(SUMPRODUCT(Mapping!$S$2:$AL$2,Valeurs!$B945:$U945))</f>
        <v>3.6682676800481671E-2</v>
      </c>
      <c r="D945">
        <f>Mapping!U$2*Valeurs!D945/(SUMPRODUCT(Mapping!$S$2:$AL$2,Valeurs!$B945:$U945))</f>
        <v>2.3083290182194249E-2</v>
      </c>
      <c r="E945">
        <f>Mapping!V$2*Valeurs!E945/(SUMPRODUCT(Mapping!$S$2:$AL$2,Valeurs!$B945:$U945))</f>
        <v>3.9203947456973698E-2</v>
      </c>
      <c r="F945">
        <f>Mapping!W$2*Valeurs!F945/(SUMPRODUCT(Mapping!$S$2:$AL$2,Valeurs!$B945:$U945))</f>
        <v>4.8773994811788152E-2</v>
      </c>
      <c r="G945">
        <f>Mapping!X$2*Valeurs!G945/(SUMPRODUCT(Mapping!$S$2:$AL$2,Valeurs!$B945:$U945))</f>
        <v>5.2575310352166851E-2</v>
      </c>
      <c r="H945">
        <f>Mapping!Y$2*Valeurs!H945/(SUMPRODUCT(Mapping!$S$2:$AL$2,Valeurs!$B945:$U945))</f>
        <v>5.274263924040249E-2</v>
      </c>
      <c r="I945">
        <f>Mapping!Z$2*Valeurs!I945/(SUMPRODUCT(Mapping!$S$2:$AL$2,Valeurs!$B945:$U945))</f>
        <v>5.921959675505635E-2</v>
      </c>
      <c r="J945">
        <f>Mapping!AA$2*Valeurs!J945/(SUMPRODUCT(Mapping!$S$2:$AL$2,Valeurs!$B945:$U945))</f>
        <v>4.8508973291440929E-3</v>
      </c>
      <c r="K945">
        <f>Mapping!AB$2*Valeurs!K945/(SUMPRODUCT(Mapping!$S$2:$AL$2,Valeurs!$B945:$U945))</f>
        <v>3.921456882654914E-2</v>
      </c>
      <c r="L945">
        <f>Mapping!AC$2*Valeurs!L945/(SUMPRODUCT(Mapping!$S$2:$AL$2,Valeurs!$B945:$U945))</f>
        <v>0.13056795610342523</v>
      </c>
      <c r="M945">
        <f>Mapping!AD$2*Valeurs!M945/(SUMPRODUCT(Mapping!$S$2:$AL$2,Valeurs!$B945:$U945))</f>
        <v>5.1926088094482348E-2</v>
      </c>
      <c r="N945">
        <f>Mapping!AE$2*Valeurs!N945/(SUMPRODUCT(Mapping!$S$2:$AL$2,Valeurs!$B945:$U945))</f>
        <v>5.1205868394427465E-2</v>
      </c>
      <c r="O945">
        <f>Mapping!AF$2*Valeurs!O945/(SUMPRODUCT(Mapping!$S$2:$AL$2,Valeurs!$B945:$U945))</f>
        <v>2.3292297677618992E-2</v>
      </c>
      <c r="P945">
        <f>Mapping!AG$2*Valeurs!P945/(SUMPRODUCT(Mapping!$S$2:$AL$2,Valeurs!$B945:$U945))</f>
        <v>0.11657593604229884</v>
      </c>
      <c r="Q945">
        <f>Mapping!AH$2*Valeurs!Q945/(SUMPRODUCT(Mapping!$S$2:$AL$2,Valeurs!$B945:$U945))</f>
        <v>3.0521745527045344E-2</v>
      </c>
      <c r="R945">
        <f>Mapping!AI$2*Valeurs!R945/(SUMPRODUCT(Mapping!$S$2:$AL$2,Valeurs!$B945:$U945))</f>
        <v>5.7844821589409838E-2</v>
      </c>
      <c r="S945">
        <f>Mapping!AJ$2*Valeurs!S945/(SUMPRODUCT(Mapping!$S$2:$AL$2,Valeurs!$B945:$U945))</f>
        <v>3.3773050358592065E-2</v>
      </c>
      <c r="T945">
        <f>Mapping!AK$2*Valeurs!T945/(SUMPRODUCT(Mapping!$S$2:$AL$2,Valeurs!$B945:$U945))</f>
        <v>3.4536266856292283E-2</v>
      </c>
      <c r="U945">
        <f>Mapping!AL$2*Valeurs!U945/(SUMPRODUCT(Mapping!$S$2:$AL$2,Valeurs!$B945:$U945))</f>
        <v>6.2704501023674628E-2</v>
      </c>
      <c r="V945">
        <f>SUMPRODUCT(B945:U945,Rendements!B945:U945)</f>
        <v>1.0421173183742805E-2</v>
      </c>
      <c r="W945">
        <f t="shared" si="14"/>
        <v>1.5308477539170111</v>
      </c>
    </row>
    <row r="946" spans="1:23" x14ac:dyDescent="0.25">
      <c r="A946" s="1" t="s">
        <v>965</v>
      </c>
      <c r="B946">
        <f>Mapping!S$2*Valeurs!B946/(SUMPRODUCT(Mapping!$S$2:$AL$2,Valeurs!$B946:$U946))</f>
        <v>5.0270896576878339E-2</v>
      </c>
      <c r="C946">
        <f>Mapping!T$2*Valeurs!C946/(SUMPRODUCT(Mapping!$S$2:$AL$2,Valeurs!$B946:$U946))</f>
        <v>3.6949340069357899E-2</v>
      </c>
      <c r="D946">
        <f>Mapping!U$2*Valeurs!D946/(SUMPRODUCT(Mapping!$S$2:$AL$2,Valeurs!$B946:$U946))</f>
        <v>2.321489746938761E-2</v>
      </c>
      <c r="E946">
        <f>Mapping!V$2*Valeurs!E946/(SUMPRODUCT(Mapping!$S$2:$AL$2,Valeurs!$B946:$U946))</f>
        <v>3.9259284928109373E-2</v>
      </c>
      <c r="F946">
        <f>Mapping!W$2*Valeurs!F946/(SUMPRODUCT(Mapping!$S$2:$AL$2,Valeurs!$B946:$U946))</f>
        <v>4.8694785484102762E-2</v>
      </c>
      <c r="G946">
        <f>Mapping!X$2*Valeurs!G946/(SUMPRODUCT(Mapping!$S$2:$AL$2,Valeurs!$B946:$U946))</f>
        <v>5.2458959698029758E-2</v>
      </c>
      <c r="H946">
        <f>Mapping!Y$2*Valeurs!H946/(SUMPRODUCT(Mapping!$S$2:$AL$2,Valeurs!$B946:$U946))</f>
        <v>5.2583245656492916E-2</v>
      </c>
      <c r="I946">
        <f>Mapping!Z$2*Valeurs!I946/(SUMPRODUCT(Mapping!$S$2:$AL$2,Valeurs!$B946:$U946))</f>
        <v>5.9711858969799352E-2</v>
      </c>
      <c r="J946">
        <f>Mapping!AA$2*Valeurs!J946/(SUMPRODUCT(Mapping!$S$2:$AL$2,Valeurs!$B946:$U946))</f>
        <v>4.8303451555958892E-3</v>
      </c>
      <c r="K946">
        <f>Mapping!AB$2*Valeurs!K946/(SUMPRODUCT(Mapping!$S$2:$AL$2,Valeurs!$B946:$U946))</f>
        <v>3.8749236923685391E-2</v>
      </c>
      <c r="L946">
        <f>Mapping!AC$2*Valeurs!L946/(SUMPRODUCT(Mapping!$S$2:$AL$2,Valeurs!$B946:$U946))</f>
        <v>0.1292104771102186</v>
      </c>
      <c r="M946">
        <f>Mapping!AD$2*Valeurs!M946/(SUMPRODUCT(Mapping!$S$2:$AL$2,Valeurs!$B946:$U946))</f>
        <v>5.2603596090436126E-2</v>
      </c>
      <c r="N946">
        <f>Mapping!AE$2*Valeurs!N946/(SUMPRODUCT(Mapping!$S$2:$AL$2,Valeurs!$B946:$U946))</f>
        <v>5.0655371828774422E-2</v>
      </c>
      <c r="O946">
        <f>Mapping!AF$2*Valeurs!O946/(SUMPRODUCT(Mapping!$S$2:$AL$2,Valeurs!$B946:$U946))</f>
        <v>2.359841881784621E-2</v>
      </c>
      <c r="P946">
        <f>Mapping!AG$2*Valeurs!P946/(SUMPRODUCT(Mapping!$S$2:$AL$2,Valeurs!$B946:$U946))</f>
        <v>0.1163639118319713</v>
      </c>
      <c r="Q946">
        <f>Mapping!AH$2*Valeurs!Q946/(SUMPRODUCT(Mapping!$S$2:$AL$2,Valeurs!$B946:$U946))</f>
        <v>3.0441560384483989E-2</v>
      </c>
      <c r="R946">
        <f>Mapping!AI$2*Valeurs!R946/(SUMPRODUCT(Mapping!$S$2:$AL$2,Valeurs!$B946:$U946))</f>
        <v>5.7875256939959548E-2</v>
      </c>
      <c r="S946">
        <f>Mapping!AJ$2*Valeurs!S946/(SUMPRODUCT(Mapping!$S$2:$AL$2,Valeurs!$B946:$U946))</f>
        <v>3.4170871157713036E-2</v>
      </c>
      <c r="T946">
        <f>Mapping!AK$2*Valeurs!T946/(SUMPRODUCT(Mapping!$S$2:$AL$2,Valeurs!$B946:$U946))</f>
        <v>3.4959029425545927E-2</v>
      </c>
      <c r="U946">
        <f>Mapping!AL$2*Valeurs!U946/(SUMPRODUCT(Mapping!$S$2:$AL$2,Valeurs!$B946:$U946))</f>
        <v>6.3398655481611471E-2</v>
      </c>
      <c r="V946">
        <f>SUMPRODUCT(B946:U946,Rendements!B946:U946)</f>
        <v>6.4861266646296387E-3</v>
      </c>
      <c r="W946">
        <f t="shared" si="14"/>
        <v>1.5407770263531806</v>
      </c>
    </row>
    <row r="947" spans="1:23" x14ac:dyDescent="0.25">
      <c r="A947" s="1" t="s">
        <v>966</v>
      </c>
      <c r="B947">
        <f>Mapping!S$2*Valeurs!B947/(SUMPRODUCT(Mapping!$S$2:$AL$2,Valeurs!$B947:$U947))</f>
        <v>5.0848731624327341E-2</v>
      </c>
      <c r="C947">
        <f>Mapping!T$2*Valeurs!C947/(SUMPRODUCT(Mapping!$S$2:$AL$2,Valeurs!$B947:$U947))</f>
        <v>3.6973750456345017E-2</v>
      </c>
      <c r="D947">
        <f>Mapping!U$2*Valeurs!D947/(SUMPRODUCT(Mapping!$S$2:$AL$2,Valeurs!$B947:$U947))</f>
        <v>2.311863986916764E-2</v>
      </c>
      <c r="E947">
        <f>Mapping!V$2*Valeurs!E947/(SUMPRODUCT(Mapping!$S$2:$AL$2,Valeurs!$B947:$U947))</f>
        <v>3.8753008133216256E-2</v>
      </c>
      <c r="F947">
        <f>Mapping!W$2*Valeurs!F947/(SUMPRODUCT(Mapping!$S$2:$AL$2,Valeurs!$B947:$U947))</f>
        <v>4.8309428368004205E-2</v>
      </c>
      <c r="G947">
        <f>Mapping!X$2*Valeurs!G947/(SUMPRODUCT(Mapping!$S$2:$AL$2,Valeurs!$B947:$U947))</f>
        <v>5.235279898263049E-2</v>
      </c>
      <c r="H947">
        <f>Mapping!Y$2*Valeurs!H947/(SUMPRODUCT(Mapping!$S$2:$AL$2,Valeurs!$B947:$U947))</f>
        <v>5.2352415938476886E-2</v>
      </c>
      <c r="I947">
        <f>Mapping!Z$2*Valeurs!I947/(SUMPRODUCT(Mapping!$S$2:$AL$2,Valeurs!$B947:$U947))</f>
        <v>5.960161022751051E-2</v>
      </c>
      <c r="J947">
        <f>Mapping!AA$2*Valeurs!J947/(SUMPRODUCT(Mapping!$S$2:$AL$2,Valeurs!$B947:$U947))</f>
        <v>4.8612356461031304E-3</v>
      </c>
      <c r="K947">
        <f>Mapping!AB$2*Valeurs!K947/(SUMPRODUCT(Mapping!$S$2:$AL$2,Valeurs!$B947:$U947))</f>
        <v>3.8344004887463798E-2</v>
      </c>
      <c r="L947">
        <f>Mapping!AC$2*Valeurs!L947/(SUMPRODUCT(Mapping!$S$2:$AL$2,Valeurs!$B947:$U947))</f>
        <v>0.12973353682431793</v>
      </c>
      <c r="M947">
        <f>Mapping!AD$2*Valeurs!M947/(SUMPRODUCT(Mapping!$S$2:$AL$2,Valeurs!$B947:$U947))</f>
        <v>5.3026536789124001E-2</v>
      </c>
      <c r="N947">
        <f>Mapping!AE$2*Valeurs!N947/(SUMPRODUCT(Mapping!$S$2:$AL$2,Valeurs!$B947:$U947))</f>
        <v>5.0203240215919633E-2</v>
      </c>
      <c r="O947">
        <f>Mapping!AF$2*Valeurs!O947/(SUMPRODUCT(Mapping!$S$2:$AL$2,Valeurs!$B947:$U947))</f>
        <v>2.3433473752079079E-2</v>
      </c>
      <c r="P947">
        <f>Mapping!AG$2*Valeurs!P947/(SUMPRODUCT(Mapping!$S$2:$AL$2,Valeurs!$B947:$U947))</f>
        <v>0.11537740085470144</v>
      </c>
      <c r="Q947">
        <f>Mapping!AH$2*Valeurs!Q947/(SUMPRODUCT(Mapping!$S$2:$AL$2,Valeurs!$B947:$U947))</f>
        <v>3.023263631746707E-2</v>
      </c>
      <c r="R947">
        <f>Mapping!AI$2*Valeurs!R947/(SUMPRODUCT(Mapping!$S$2:$AL$2,Valeurs!$B947:$U947))</f>
        <v>5.8268653238736083E-2</v>
      </c>
      <c r="S947">
        <f>Mapping!AJ$2*Valeurs!S947/(SUMPRODUCT(Mapping!$S$2:$AL$2,Valeurs!$B947:$U947))</f>
        <v>3.608998293410369E-2</v>
      </c>
      <c r="T947">
        <f>Mapping!AK$2*Valeurs!T947/(SUMPRODUCT(Mapping!$S$2:$AL$2,Valeurs!$B947:$U947))</f>
        <v>3.4996112179352425E-2</v>
      </c>
      <c r="U947">
        <f>Mapping!AL$2*Valeurs!U947/(SUMPRODUCT(Mapping!$S$2:$AL$2,Valeurs!$B947:$U947))</f>
        <v>6.312280276095332E-2</v>
      </c>
      <c r="V947">
        <f>SUMPRODUCT(B947:U947,Rendements!B947:U947)</f>
        <v>-5.0560918007418263E-4</v>
      </c>
      <c r="W947">
        <f t="shared" si="14"/>
        <v>1.5399979953442091</v>
      </c>
    </row>
    <row r="948" spans="1:23" x14ac:dyDescent="0.25">
      <c r="A948" s="1" t="s">
        <v>967</v>
      </c>
      <c r="B948">
        <f>Mapping!S$2*Valeurs!B948/(SUMPRODUCT(Mapping!$S$2:$AL$2,Valeurs!$B948:$U948))</f>
        <v>5.1019778351599945E-2</v>
      </c>
      <c r="C948">
        <f>Mapping!T$2*Valeurs!C948/(SUMPRODUCT(Mapping!$S$2:$AL$2,Valeurs!$B948:$U948))</f>
        <v>3.690898263794927E-2</v>
      </c>
      <c r="D948">
        <f>Mapping!U$2*Valeurs!D948/(SUMPRODUCT(Mapping!$S$2:$AL$2,Valeurs!$B948:$U948))</f>
        <v>2.2683037669656035E-2</v>
      </c>
      <c r="E948">
        <f>Mapping!V$2*Valeurs!E948/(SUMPRODUCT(Mapping!$S$2:$AL$2,Valeurs!$B948:$U948))</f>
        <v>3.909428445220231E-2</v>
      </c>
      <c r="F948">
        <f>Mapping!W$2*Valeurs!F948/(SUMPRODUCT(Mapping!$S$2:$AL$2,Valeurs!$B948:$U948))</f>
        <v>4.8375782673011354E-2</v>
      </c>
      <c r="G948">
        <f>Mapping!X$2*Valeurs!G948/(SUMPRODUCT(Mapping!$S$2:$AL$2,Valeurs!$B948:$U948))</f>
        <v>5.1796247514737631E-2</v>
      </c>
      <c r="H948">
        <f>Mapping!Y$2*Valeurs!H948/(SUMPRODUCT(Mapping!$S$2:$AL$2,Valeurs!$B948:$U948))</f>
        <v>5.1347567029091469E-2</v>
      </c>
      <c r="I948">
        <f>Mapping!Z$2*Valeurs!I948/(SUMPRODUCT(Mapping!$S$2:$AL$2,Valeurs!$B948:$U948))</f>
        <v>5.9350745483079191E-2</v>
      </c>
      <c r="J948">
        <f>Mapping!AA$2*Valeurs!J948/(SUMPRODUCT(Mapping!$S$2:$AL$2,Valeurs!$B948:$U948))</f>
        <v>4.9518173065740316E-3</v>
      </c>
      <c r="K948">
        <f>Mapping!AB$2*Valeurs!K948/(SUMPRODUCT(Mapping!$S$2:$AL$2,Valeurs!$B948:$U948))</f>
        <v>3.8124723579933087E-2</v>
      </c>
      <c r="L948">
        <f>Mapping!AC$2*Valeurs!L948/(SUMPRODUCT(Mapping!$S$2:$AL$2,Valeurs!$B948:$U948))</f>
        <v>0.13104913854259703</v>
      </c>
      <c r="M948">
        <f>Mapping!AD$2*Valeurs!M948/(SUMPRODUCT(Mapping!$S$2:$AL$2,Valeurs!$B948:$U948))</f>
        <v>5.2863384102924189E-2</v>
      </c>
      <c r="N948">
        <f>Mapping!AE$2*Valeurs!N948/(SUMPRODUCT(Mapping!$S$2:$AL$2,Valeurs!$B948:$U948))</f>
        <v>5.0364750344713896E-2</v>
      </c>
      <c r="O948">
        <f>Mapping!AF$2*Valeurs!O948/(SUMPRODUCT(Mapping!$S$2:$AL$2,Valeurs!$B948:$U948))</f>
        <v>2.3365433290120367E-2</v>
      </c>
      <c r="P948">
        <f>Mapping!AG$2*Valeurs!P948/(SUMPRODUCT(Mapping!$S$2:$AL$2,Valeurs!$B948:$U948))</f>
        <v>0.11461821097968716</v>
      </c>
      <c r="Q948">
        <f>Mapping!AH$2*Valeurs!Q948/(SUMPRODUCT(Mapping!$S$2:$AL$2,Valeurs!$B948:$U948))</f>
        <v>3.0058458057178994E-2</v>
      </c>
      <c r="R948">
        <f>Mapping!AI$2*Valeurs!R948/(SUMPRODUCT(Mapping!$S$2:$AL$2,Valeurs!$B948:$U948))</f>
        <v>5.8795684135898224E-2</v>
      </c>
      <c r="S948">
        <f>Mapping!AJ$2*Valeurs!S948/(SUMPRODUCT(Mapping!$S$2:$AL$2,Valeurs!$B948:$U948))</f>
        <v>3.7076222703094859E-2</v>
      </c>
      <c r="T948">
        <f>Mapping!AK$2*Valeurs!T948/(SUMPRODUCT(Mapping!$S$2:$AL$2,Valeurs!$B948:$U948))</f>
        <v>3.4912829161683777E-2</v>
      </c>
      <c r="U948">
        <f>Mapping!AL$2*Valeurs!U948/(SUMPRODUCT(Mapping!$S$2:$AL$2,Valeurs!$B948:$U948))</f>
        <v>6.3242921984267272E-2</v>
      </c>
      <c r="V948">
        <f>SUMPRODUCT(B948:U948,Rendements!B948:U948)</f>
        <v>2.0789073830425691E-3</v>
      </c>
      <c r="W948">
        <f t="shared" si="14"/>
        <v>1.5431995085466008</v>
      </c>
    </row>
    <row r="949" spans="1:23" x14ac:dyDescent="0.25">
      <c r="A949" s="1" t="s">
        <v>968</v>
      </c>
      <c r="B949">
        <f>Mapping!S$2*Valeurs!B949/(SUMPRODUCT(Mapping!$S$2:$AL$2,Valeurs!$B949:$U949))</f>
        <v>4.9950011959862227E-2</v>
      </c>
      <c r="C949">
        <f>Mapping!T$2*Valeurs!C949/(SUMPRODUCT(Mapping!$S$2:$AL$2,Valeurs!$B949:$U949))</f>
        <v>3.7180709036622163E-2</v>
      </c>
      <c r="D949">
        <f>Mapping!U$2*Valeurs!D949/(SUMPRODUCT(Mapping!$S$2:$AL$2,Valeurs!$B949:$U949))</f>
        <v>2.2861532819647541E-2</v>
      </c>
      <c r="E949">
        <f>Mapping!V$2*Valeurs!E949/(SUMPRODUCT(Mapping!$S$2:$AL$2,Valeurs!$B949:$U949))</f>
        <v>3.9035665984300895E-2</v>
      </c>
      <c r="F949">
        <f>Mapping!W$2*Valeurs!F949/(SUMPRODUCT(Mapping!$S$2:$AL$2,Valeurs!$B949:$U949))</f>
        <v>4.8159616116835863E-2</v>
      </c>
      <c r="G949">
        <f>Mapping!X$2*Valeurs!G949/(SUMPRODUCT(Mapping!$S$2:$AL$2,Valeurs!$B949:$U949))</f>
        <v>5.16289247955182E-2</v>
      </c>
      <c r="H949">
        <f>Mapping!Y$2*Valeurs!H949/(SUMPRODUCT(Mapping!$S$2:$AL$2,Valeurs!$B949:$U949))</f>
        <v>5.236656266062107E-2</v>
      </c>
      <c r="I949">
        <f>Mapping!Z$2*Valeurs!I949/(SUMPRODUCT(Mapping!$S$2:$AL$2,Valeurs!$B949:$U949))</f>
        <v>5.936979910893566E-2</v>
      </c>
      <c r="J949">
        <f>Mapping!AA$2*Valeurs!J949/(SUMPRODUCT(Mapping!$S$2:$AL$2,Valeurs!$B949:$U949))</f>
        <v>4.8530638425359875E-3</v>
      </c>
      <c r="K949">
        <f>Mapping!AB$2*Valeurs!K949/(SUMPRODUCT(Mapping!$S$2:$AL$2,Valeurs!$B949:$U949))</f>
        <v>3.8081931231879126E-2</v>
      </c>
      <c r="L949">
        <f>Mapping!AC$2*Valeurs!L949/(SUMPRODUCT(Mapping!$S$2:$AL$2,Valeurs!$B949:$U949))</f>
        <v>0.12819673607778898</v>
      </c>
      <c r="M949">
        <f>Mapping!AD$2*Valeurs!M949/(SUMPRODUCT(Mapping!$S$2:$AL$2,Valeurs!$B949:$U949))</f>
        <v>5.2920144014430244E-2</v>
      </c>
      <c r="N949">
        <f>Mapping!AE$2*Valeurs!N949/(SUMPRODUCT(Mapping!$S$2:$AL$2,Valeurs!$B949:$U949))</f>
        <v>5.0419932711307534E-2</v>
      </c>
      <c r="O949">
        <f>Mapping!AF$2*Valeurs!O949/(SUMPRODUCT(Mapping!$S$2:$AL$2,Valeurs!$B949:$U949))</f>
        <v>2.3699157976972432E-2</v>
      </c>
      <c r="P949">
        <f>Mapping!AG$2*Valeurs!P949/(SUMPRODUCT(Mapping!$S$2:$AL$2,Valeurs!$B949:$U949))</f>
        <v>0.11872991409206209</v>
      </c>
      <c r="Q949">
        <f>Mapping!AH$2*Valeurs!Q949/(SUMPRODUCT(Mapping!$S$2:$AL$2,Valeurs!$B949:$U949))</f>
        <v>3.0367206825643638E-2</v>
      </c>
      <c r="R949">
        <f>Mapping!AI$2*Valeurs!R949/(SUMPRODUCT(Mapping!$S$2:$AL$2,Valeurs!$B949:$U949))</f>
        <v>5.8508402620510845E-2</v>
      </c>
      <c r="S949">
        <f>Mapping!AJ$2*Valeurs!S949/(SUMPRODUCT(Mapping!$S$2:$AL$2,Valeurs!$B949:$U949))</f>
        <v>3.5255166636927862E-2</v>
      </c>
      <c r="T949">
        <f>Mapping!AK$2*Valeurs!T949/(SUMPRODUCT(Mapping!$S$2:$AL$2,Valeurs!$B949:$U949))</f>
        <v>3.580788184957806E-2</v>
      </c>
      <c r="U949">
        <f>Mapping!AL$2*Valeurs!U949/(SUMPRODUCT(Mapping!$S$2:$AL$2,Valeurs!$B949:$U949))</f>
        <v>6.2607639638019519E-2</v>
      </c>
      <c r="V949">
        <f>SUMPRODUCT(B949:U949,Rendements!B949:U949)</f>
        <v>1.5116217082275286E-3</v>
      </c>
      <c r="W949">
        <f t="shared" si="14"/>
        <v>1.545532242423846</v>
      </c>
    </row>
    <row r="950" spans="1:23" x14ac:dyDescent="0.25">
      <c r="A950" s="1" t="s">
        <v>969</v>
      </c>
      <c r="B950">
        <f>Mapping!S$2*Valeurs!B950/(SUMPRODUCT(Mapping!$S$2:$AL$2,Valeurs!$B950:$U950))</f>
        <v>5.0251342130641481E-2</v>
      </c>
      <c r="C950">
        <f>Mapping!T$2*Valeurs!C950/(SUMPRODUCT(Mapping!$S$2:$AL$2,Valeurs!$B950:$U950))</f>
        <v>3.7406897990049731E-2</v>
      </c>
      <c r="D950">
        <f>Mapping!U$2*Valeurs!D950/(SUMPRODUCT(Mapping!$S$2:$AL$2,Valeurs!$B950:$U950))</f>
        <v>2.3023440192366525E-2</v>
      </c>
      <c r="E950">
        <f>Mapping!V$2*Valeurs!E950/(SUMPRODUCT(Mapping!$S$2:$AL$2,Valeurs!$B950:$U950))</f>
        <v>3.9298990776837781E-2</v>
      </c>
      <c r="F950">
        <f>Mapping!W$2*Valeurs!F950/(SUMPRODUCT(Mapping!$S$2:$AL$2,Valeurs!$B950:$U950))</f>
        <v>4.8435766630341298E-2</v>
      </c>
      <c r="G950">
        <f>Mapping!X$2*Valeurs!G950/(SUMPRODUCT(Mapping!$S$2:$AL$2,Valeurs!$B950:$U950))</f>
        <v>5.1570820845066409E-2</v>
      </c>
      <c r="H950">
        <f>Mapping!Y$2*Valeurs!H950/(SUMPRODUCT(Mapping!$S$2:$AL$2,Valeurs!$B950:$U950))</f>
        <v>5.1924849658019398E-2</v>
      </c>
      <c r="I950">
        <f>Mapping!Z$2*Valeurs!I950/(SUMPRODUCT(Mapping!$S$2:$AL$2,Valeurs!$B950:$U950))</f>
        <v>5.9569961629434891E-2</v>
      </c>
      <c r="J950">
        <f>Mapping!AA$2*Valeurs!J950/(SUMPRODUCT(Mapping!$S$2:$AL$2,Valeurs!$B950:$U950))</f>
        <v>4.8776028763002927E-3</v>
      </c>
      <c r="K950">
        <f>Mapping!AB$2*Valeurs!K950/(SUMPRODUCT(Mapping!$S$2:$AL$2,Valeurs!$B950:$U950))</f>
        <v>3.8165908612847708E-2</v>
      </c>
      <c r="L950">
        <f>Mapping!AC$2*Valeurs!L950/(SUMPRODUCT(Mapping!$S$2:$AL$2,Valeurs!$B950:$U950))</f>
        <v>0.12638038119740155</v>
      </c>
      <c r="M950">
        <f>Mapping!AD$2*Valeurs!M950/(SUMPRODUCT(Mapping!$S$2:$AL$2,Valeurs!$B950:$U950))</f>
        <v>5.3230761258522004E-2</v>
      </c>
      <c r="N950">
        <f>Mapping!AE$2*Valeurs!N950/(SUMPRODUCT(Mapping!$S$2:$AL$2,Valeurs!$B950:$U950))</f>
        <v>5.1165555524112297E-2</v>
      </c>
      <c r="O950">
        <f>Mapping!AF$2*Valeurs!O950/(SUMPRODUCT(Mapping!$S$2:$AL$2,Valeurs!$B950:$U950))</f>
        <v>2.3895716609536512E-2</v>
      </c>
      <c r="P950">
        <f>Mapping!AG$2*Valeurs!P950/(SUMPRODUCT(Mapping!$S$2:$AL$2,Valeurs!$B950:$U950))</f>
        <v>0.1173980952105233</v>
      </c>
      <c r="Q950">
        <f>Mapping!AH$2*Valeurs!Q950/(SUMPRODUCT(Mapping!$S$2:$AL$2,Valeurs!$B950:$U950))</f>
        <v>3.0663000237396952E-2</v>
      </c>
      <c r="R950">
        <f>Mapping!AI$2*Valeurs!R950/(SUMPRODUCT(Mapping!$S$2:$AL$2,Valeurs!$B950:$U950))</f>
        <v>5.8637423976775807E-2</v>
      </c>
      <c r="S950">
        <f>Mapping!AJ$2*Valeurs!S950/(SUMPRODUCT(Mapping!$S$2:$AL$2,Valeurs!$B950:$U950))</f>
        <v>3.4441228218969631E-2</v>
      </c>
      <c r="T950">
        <f>Mapping!AK$2*Valeurs!T950/(SUMPRODUCT(Mapping!$S$2:$AL$2,Valeurs!$B950:$U950))</f>
        <v>3.5886844550220794E-2</v>
      </c>
      <c r="U950">
        <f>Mapping!AL$2*Valeurs!U950/(SUMPRODUCT(Mapping!$S$2:$AL$2,Valeurs!$B950:$U950))</f>
        <v>6.3775411874635632E-2</v>
      </c>
      <c r="V950">
        <f>SUMPRODUCT(B950:U950,Rendements!B950:U950)</f>
        <v>-2.0890271986616273E-3</v>
      </c>
      <c r="W950">
        <f t="shared" si="14"/>
        <v>1.5423035835330141</v>
      </c>
    </row>
    <row r="951" spans="1:23" x14ac:dyDescent="0.25">
      <c r="A951" s="1" t="s">
        <v>970</v>
      </c>
      <c r="B951">
        <f>Mapping!S$2*Valeurs!B951/(SUMPRODUCT(Mapping!$S$2:$AL$2,Valeurs!$B951:$U951))</f>
        <v>5.034107590192375E-2</v>
      </c>
      <c r="C951">
        <f>Mapping!T$2*Valeurs!C951/(SUMPRODUCT(Mapping!$S$2:$AL$2,Valeurs!$B951:$U951))</f>
        <v>3.7492835162912311E-2</v>
      </c>
      <c r="D951">
        <f>Mapping!U$2*Valeurs!D951/(SUMPRODUCT(Mapping!$S$2:$AL$2,Valeurs!$B951:$U951))</f>
        <v>2.287546183421375E-2</v>
      </c>
      <c r="E951">
        <f>Mapping!V$2*Valeurs!E951/(SUMPRODUCT(Mapping!$S$2:$AL$2,Valeurs!$B951:$U951))</f>
        <v>3.9305082362777188E-2</v>
      </c>
      <c r="F951">
        <f>Mapping!W$2*Valeurs!F951/(SUMPRODUCT(Mapping!$S$2:$AL$2,Valeurs!$B951:$U951))</f>
        <v>4.8614886510037918E-2</v>
      </c>
      <c r="G951">
        <f>Mapping!X$2*Valeurs!G951/(SUMPRODUCT(Mapping!$S$2:$AL$2,Valeurs!$B951:$U951))</f>
        <v>5.1431659050680666E-2</v>
      </c>
      <c r="H951">
        <f>Mapping!Y$2*Valeurs!H951/(SUMPRODUCT(Mapping!$S$2:$AL$2,Valeurs!$B951:$U951))</f>
        <v>5.1165761009969481E-2</v>
      </c>
      <c r="I951">
        <f>Mapping!Z$2*Valeurs!I951/(SUMPRODUCT(Mapping!$S$2:$AL$2,Valeurs!$B951:$U951))</f>
        <v>5.9826548864230632E-2</v>
      </c>
      <c r="J951">
        <f>Mapping!AA$2*Valeurs!J951/(SUMPRODUCT(Mapping!$S$2:$AL$2,Valeurs!$B951:$U951))</f>
        <v>4.8604508632264388E-3</v>
      </c>
      <c r="K951">
        <f>Mapping!AB$2*Valeurs!K951/(SUMPRODUCT(Mapping!$S$2:$AL$2,Valeurs!$B951:$U951))</f>
        <v>3.8202914205954695E-2</v>
      </c>
      <c r="L951">
        <f>Mapping!AC$2*Valeurs!L951/(SUMPRODUCT(Mapping!$S$2:$AL$2,Valeurs!$B951:$U951))</f>
        <v>0.12874564020441404</v>
      </c>
      <c r="M951">
        <f>Mapping!AD$2*Valeurs!M951/(SUMPRODUCT(Mapping!$S$2:$AL$2,Valeurs!$B951:$U951))</f>
        <v>5.3309913205707306E-2</v>
      </c>
      <c r="N951">
        <f>Mapping!AE$2*Valeurs!N951/(SUMPRODUCT(Mapping!$S$2:$AL$2,Valeurs!$B951:$U951))</f>
        <v>5.1502965095854863E-2</v>
      </c>
      <c r="O951">
        <f>Mapping!AF$2*Valeurs!O951/(SUMPRODUCT(Mapping!$S$2:$AL$2,Valeurs!$B951:$U951))</f>
        <v>2.4040728897831379E-2</v>
      </c>
      <c r="P951">
        <f>Mapping!AG$2*Valeurs!P951/(SUMPRODUCT(Mapping!$S$2:$AL$2,Valeurs!$B951:$U951))</f>
        <v>0.11580789768225924</v>
      </c>
      <c r="Q951">
        <f>Mapping!AH$2*Valeurs!Q951/(SUMPRODUCT(Mapping!$S$2:$AL$2,Valeurs!$B951:$U951))</f>
        <v>3.0320658817592442E-2</v>
      </c>
      <c r="R951">
        <f>Mapping!AI$2*Valeurs!R951/(SUMPRODUCT(Mapping!$S$2:$AL$2,Valeurs!$B951:$U951))</f>
        <v>5.9016196151855015E-2</v>
      </c>
      <c r="S951">
        <f>Mapping!AJ$2*Valeurs!S951/(SUMPRODUCT(Mapping!$S$2:$AL$2,Valeurs!$B951:$U951))</f>
        <v>3.4386520032466172E-2</v>
      </c>
      <c r="T951">
        <f>Mapping!AK$2*Valeurs!T951/(SUMPRODUCT(Mapping!$S$2:$AL$2,Valeurs!$B951:$U951))</f>
        <v>3.5300959309820912E-2</v>
      </c>
      <c r="U951">
        <f>Mapping!AL$2*Valeurs!U951/(SUMPRODUCT(Mapping!$S$2:$AL$2,Valeurs!$B951:$U951))</f>
        <v>6.3451844836271892E-2</v>
      </c>
      <c r="V951">
        <f>SUMPRODUCT(B951:U951,Rendements!B951:U951)</f>
        <v>7.1515195897451007E-5</v>
      </c>
      <c r="W951">
        <f t="shared" si="14"/>
        <v>1.5424138816759239</v>
      </c>
    </row>
    <row r="952" spans="1:23" x14ac:dyDescent="0.25">
      <c r="A952" s="1" t="s">
        <v>971</v>
      </c>
      <c r="B952">
        <f>Mapping!S$2*Valeurs!B952/(SUMPRODUCT(Mapping!$S$2:$AL$2,Valeurs!$B952:$U952))</f>
        <v>5.0317483658742806E-2</v>
      </c>
      <c r="C952">
        <f>Mapping!T$2*Valeurs!C952/(SUMPRODUCT(Mapping!$S$2:$AL$2,Valeurs!$B952:$U952))</f>
        <v>3.766495594341341E-2</v>
      </c>
      <c r="D952">
        <f>Mapping!U$2*Valeurs!D952/(SUMPRODUCT(Mapping!$S$2:$AL$2,Valeurs!$B952:$U952))</f>
        <v>2.2942957083665581E-2</v>
      </c>
      <c r="E952">
        <f>Mapping!V$2*Valeurs!E952/(SUMPRODUCT(Mapping!$S$2:$AL$2,Valeurs!$B952:$U952))</f>
        <v>3.9774893263397809E-2</v>
      </c>
      <c r="F952">
        <f>Mapping!W$2*Valeurs!F952/(SUMPRODUCT(Mapping!$S$2:$AL$2,Valeurs!$B952:$U952))</f>
        <v>4.8874591444812723E-2</v>
      </c>
      <c r="G952">
        <f>Mapping!X$2*Valeurs!G952/(SUMPRODUCT(Mapping!$S$2:$AL$2,Valeurs!$B952:$U952))</f>
        <v>5.0798595286715695E-2</v>
      </c>
      <c r="H952">
        <f>Mapping!Y$2*Valeurs!H952/(SUMPRODUCT(Mapping!$S$2:$AL$2,Valeurs!$B952:$U952))</f>
        <v>5.1690455544432225E-2</v>
      </c>
      <c r="I952">
        <f>Mapping!Z$2*Valeurs!I952/(SUMPRODUCT(Mapping!$S$2:$AL$2,Valeurs!$B952:$U952))</f>
        <v>6.0857633733489867E-2</v>
      </c>
      <c r="J952">
        <f>Mapping!AA$2*Valeurs!J952/(SUMPRODUCT(Mapping!$S$2:$AL$2,Valeurs!$B952:$U952))</f>
        <v>4.9191546280626637E-3</v>
      </c>
      <c r="K952">
        <f>Mapping!AB$2*Valeurs!K952/(SUMPRODUCT(Mapping!$S$2:$AL$2,Valeurs!$B952:$U952))</f>
        <v>3.8139726401759354E-2</v>
      </c>
      <c r="L952">
        <f>Mapping!AC$2*Valeurs!L952/(SUMPRODUCT(Mapping!$S$2:$AL$2,Valeurs!$B952:$U952))</f>
        <v>0.12750737816161947</v>
      </c>
      <c r="M952">
        <f>Mapping!AD$2*Valeurs!M952/(SUMPRODUCT(Mapping!$S$2:$AL$2,Valeurs!$B952:$U952))</f>
        <v>5.283211711576407E-2</v>
      </c>
      <c r="N952">
        <f>Mapping!AE$2*Valeurs!N952/(SUMPRODUCT(Mapping!$S$2:$AL$2,Valeurs!$B952:$U952))</f>
        <v>5.0986695938725207E-2</v>
      </c>
      <c r="O952">
        <f>Mapping!AF$2*Valeurs!O952/(SUMPRODUCT(Mapping!$S$2:$AL$2,Valeurs!$B952:$U952))</f>
        <v>2.4308271454089141E-2</v>
      </c>
      <c r="P952">
        <f>Mapping!AG$2*Valeurs!P952/(SUMPRODUCT(Mapping!$S$2:$AL$2,Valeurs!$B952:$U952))</f>
        <v>0.11539963792634508</v>
      </c>
      <c r="Q952">
        <f>Mapping!AH$2*Valeurs!Q952/(SUMPRODUCT(Mapping!$S$2:$AL$2,Valeurs!$B952:$U952))</f>
        <v>3.0327783051812232E-2</v>
      </c>
      <c r="R952">
        <f>Mapping!AI$2*Valeurs!R952/(SUMPRODUCT(Mapping!$S$2:$AL$2,Valeurs!$B952:$U952))</f>
        <v>5.8012544635428723E-2</v>
      </c>
      <c r="S952">
        <f>Mapping!AJ$2*Valeurs!S952/(SUMPRODUCT(Mapping!$S$2:$AL$2,Valeurs!$B952:$U952))</f>
        <v>3.5487073775708138E-2</v>
      </c>
      <c r="T952">
        <f>Mapping!AK$2*Valeurs!T952/(SUMPRODUCT(Mapping!$S$2:$AL$2,Valeurs!$B952:$U952))</f>
        <v>3.5900652568370016E-2</v>
      </c>
      <c r="U952">
        <f>Mapping!AL$2*Valeurs!U952/(SUMPRODUCT(Mapping!$S$2:$AL$2,Valeurs!$B952:$U952))</f>
        <v>6.3257398383645885E-2</v>
      </c>
      <c r="V952">
        <f>SUMPRODUCT(B952:U952,Rendements!B952:U952)</f>
        <v>3.6668665573025296E-3</v>
      </c>
      <c r="W952">
        <f t="shared" si="14"/>
        <v>1.5480697075561605</v>
      </c>
    </row>
    <row r="953" spans="1:23" x14ac:dyDescent="0.25">
      <c r="A953" s="1" t="s">
        <v>972</v>
      </c>
      <c r="B953">
        <f>Mapping!S$2*Valeurs!B953/(SUMPRODUCT(Mapping!$S$2:$AL$2,Valeurs!$B953:$U953))</f>
        <v>5.0676818193832511E-2</v>
      </c>
      <c r="C953">
        <f>Mapping!T$2*Valeurs!C953/(SUMPRODUCT(Mapping!$S$2:$AL$2,Valeurs!$B953:$U953))</f>
        <v>3.7780812914727797E-2</v>
      </c>
      <c r="D953">
        <f>Mapping!U$2*Valeurs!D953/(SUMPRODUCT(Mapping!$S$2:$AL$2,Valeurs!$B953:$U953))</f>
        <v>2.2900910536872432E-2</v>
      </c>
      <c r="E953">
        <f>Mapping!V$2*Valeurs!E953/(SUMPRODUCT(Mapping!$S$2:$AL$2,Valeurs!$B953:$U953))</f>
        <v>4.0295191314613468E-2</v>
      </c>
      <c r="F953">
        <f>Mapping!W$2*Valeurs!F953/(SUMPRODUCT(Mapping!$S$2:$AL$2,Valeurs!$B953:$U953))</f>
        <v>4.8978323102115362E-2</v>
      </c>
      <c r="G953">
        <f>Mapping!X$2*Valeurs!G953/(SUMPRODUCT(Mapping!$S$2:$AL$2,Valeurs!$B953:$U953))</f>
        <v>5.0643770037453024E-2</v>
      </c>
      <c r="H953">
        <f>Mapping!Y$2*Valeurs!H953/(SUMPRODUCT(Mapping!$S$2:$AL$2,Valeurs!$B953:$U953))</f>
        <v>5.1187264777936586E-2</v>
      </c>
      <c r="I953">
        <f>Mapping!Z$2*Valeurs!I953/(SUMPRODUCT(Mapping!$S$2:$AL$2,Valeurs!$B953:$U953))</f>
        <v>6.0677815841518816E-2</v>
      </c>
      <c r="J953">
        <f>Mapping!AA$2*Valeurs!J953/(SUMPRODUCT(Mapping!$S$2:$AL$2,Valeurs!$B953:$U953))</f>
        <v>4.8762477945005515E-3</v>
      </c>
      <c r="K953">
        <f>Mapping!AB$2*Valeurs!K953/(SUMPRODUCT(Mapping!$S$2:$AL$2,Valeurs!$B953:$U953))</f>
        <v>3.7922213846591335E-2</v>
      </c>
      <c r="L953">
        <f>Mapping!AC$2*Valeurs!L953/(SUMPRODUCT(Mapping!$S$2:$AL$2,Valeurs!$B953:$U953))</f>
        <v>0.12722522125218697</v>
      </c>
      <c r="M953">
        <f>Mapping!AD$2*Valeurs!M953/(SUMPRODUCT(Mapping!$S$2:$AL$2,Valeurs!$B953:$U953))</f>
        <v>5.3543946343119819E-2</v>
      </c>
      <c r="N953">
        <f>Mapping!AE$2*Valeurs!N953/(SUMPRODUCT(Mapping!$S$2:$AL$2,Valeurs!$B953:$U953))</f>
        <v>5.133608653437325E-2</v>
      </c>
      <c r="O953">
        <f>Mapping!AF$2*Valeurs!O953/(SUMPRODUCT(Mapping!$S$2:$AL$2,Valeurs!$B953:$U953))</f>
        <v>2.432028354772129E-2</v>
      </c>
      <c r="P953">
        <f>Mapping!AG$2*Valeurs!P953/(SUMPRODUCT(Mapping!$S$2:$AL$2,Valeurs!$B953:$U953))</f>
        <v>0.11221399358601569</v>
      </c>
      <c r="Q953">
        <f>Mapping!AH$2*Valeurs!Q953/(SUMPRODUCT(Mapping!$S$2:$AL$2,Valeurs!$B953:$U953))</f>
        <v>3.0354390220973783E-2</v>
      </c>
      <c r="R953">
        <f>Mapping!AI$2*Valeurs!R953/(SUMPRODUCT(Mapping!$S$2:$AL$2,Valeurs!$B953:$U953))</f>
        <v>5.8504576272244362E-2</v>
      </c>
      <c r="S953">
        <f>Mapping!AJ$2*Valeurs!S953/(SUMPRODUCT(Mapping!$S$2:$AL$2,Valeurs!$B953:$U953))</f>
        <v>3.6098588665284592E-2</v>
      </c>
      <c r="T953">
        <f>Mapping!AK$2*Valeurs!T953/(SUMPRODUCT(Mapping!$S$2:$AL$2,Valeurs!$B953:$U953))</f>
        <v>3.6655346736986366E-2</v>
      </c>
      <c r="U953">
        <f>Mapping!AL$2*Valeurs!U953/(SUMPRODUCT(Mapping!$S$2:$AL$2,Valeurs!$B953:$U953))</f>
        <v>6.3808198480932041E-2</v>
      </c>
      <c r="V953">
        <f>SUMPRODUCT(B953:U953,Rendements!B953:U953)</f>
        <v>-4.4798719355027168E-3</v>
      </c>
      <c r="W953">
        <f t="shared" si="14"/>
        <v>1.5411345535190777</v>
      </c>
    </row>
    <row r="954" spans="1:23" x14ac:dyDescent="0.25">
      <c r="A954" s="1" t="s">
        <v>973</v>
      </c>
      <c r="B954">
        <f>Mapping!S$2*Valeurs!B954/(SUMPRODUCT(Mapping!$S$2:$AL$2,Valeurs!$B954:$U954))</f>
        <v>5.437640290909887E-2</v>
      </c>
      <c r="C954">
        <f>Mapping!T$2*Valeurs!C954/(SUMPRODUCT(Mapping!$S$2:$AL$2,Valeurs!$B954:$U954))</f>
        <v>3.7412677785057469E-2</v>
      </c>
      <c r="D954">
        <f>Mapping!U$2*Valeurs!D954/(SUMPRODUCT(Mapping!$S$2:$AL$2,Valeurs!$B954:$U954))</f>
        <v>2.2782240637438948E-2</v>
      </c>
      <c r="E954">
        <f>Mapping!V$2*Valeurs!E954/(SUMPRODUCT(Mapping!$S$2:$AL$2,Valeurs!$B954:$U954))</f>
        <v>4.0521393447352859E-2</v>
      </c>
      <c r="F954">
        <f>Mapping!W$2*Valeurs!F954/(SUMPRODUCT(Mapping!$S$2:$AL$2,Valeurs!$B954:$U954))</f>
        <v>4.8787236483639598E-2</v>
      </c>
      <c r="G954">
        <f>Mapping!X$2*Valeurs!G954/(SUMPRODUCT(Mapping!$S$2:$AL$2,Valeurs!$B954:$U954))</f>
        <v>5.0920913851179875E-2</v>
      </c>
      <c r="H954">
        <f>Mapping!Y$2*Valeurs!H954/(SUMPRODUCT(Mapping!$S$2:$AL$2,Valeurs!$B954:$U954))</f>
        <v>5.1598146853766604E-2</v>
      </c>
      <c r="I954">
        <f>Mapping!Z$2*Valeurs!I954/(SUMPRODUCT(Mapping!$S$2:$AL$2,Valeurs!$B954:$U954))</f>
        <v>6.0735468530560145E-2</v>
      </c>
      <c r="J954">
        <f>Mapping!AA$2*Valeurs!J954/(SUMPRODUCT(Mapping!$S$2:$AL$2,Valeurs!$B954:$U954))</f>
        <v>4.9066450083490613E-3</v>
      </c>
      <c r="K954">
        <f>Mapping!AB$2*Valeurs!K954/(SUMPRODUCT(Mapping!$S$2:$AL$2,Valeurs!$B954:$U954))</f>
        <v>3.8042409732236618E-2</v>
      </c>
      <c r="L954">
        <f>Mapping!AC$2*Valeurs!L954/(SUMPRODUCT(Mapping!$S$2:$AL$2,Valeurs!$B954:$U954))</f>
        <v>0.12710474117081555</v>
      </c>
      <c r="M954">
        <f>Mapping!AD$2*Valeurs!M954/(SUMPRODUCT(Mapping!$S$2:$AL$2,Valeurs!$B954:$U954))</f>
        <v>5.3193818928174971E-2</v>
      </c>
      <c r="N954">
        <f>Mapping!AE$2*Valeurs!N954/(SUMPRODUCT(Mapping!$S$2:$AL$2,Valeurs!$B954:$U954))</f>
        <v>5.1223186542236107E-2</v>
      </c>
      <c r="O954">
        <f>Mapping!AF$2*Valeurs!O954/(SUMPRODUCT(Mapping!$S$2:$AL$2,Valeurs!$B954:$U954))</f>
        <v>2.4631038302358806E-2</v>
      </c>
      <c r="P954">
        <f>Mapping!AG$2*Valeurs!P954/(SUMPRODUCT(Mapping!$S$2:$AL$2,Valeurs!$B954:$U954))</f>
        <v>0.10907580075313933</v>
      </c>
      <c r="Q954">
        <f>Mapping!AH$2*Valeurs!Q954/(SUMPRODUCT(Mapping!$S$2:$AL$2,Valeurs!$B954:$U954))</f>
        <v>2.9993559820387275E-2</v>
      </c>
      <c r="R954">
        <f>Mapping!AI$2*Valeurs!R954/(SUMPRODUCT(Mapping!$S$2:$AL$2,Valeurs!$B954:$U954))</f>
        <v>5.7872932208880928E-2</v>
      </c>
      <c r="S954">
        <f>Mapping!AJ$2*Valeurs!S954/(SUMPRODUCT(Mapping!$S$2:$AL$2,Valeurs!$B954:$U954))</f>
        <v>3.5996276081634006E-2</v>
      </c>
      <c r="T954">
        <f>Mapping!AK$2*Valeurs!T954/(SUMPRODUCT(Mapping!$S$2:$AL$2,Valeurs!$B954:$U954))</f>
        <v>3.6857214205439463E-2</v>
      </c>
      <c r="U954">
        <f>Mapping!AL$2*Valeurs!U954/(SUMPRODUCT(Mapping!$S$2:$AL$2,Valeurs!$B954:$U954))</f>
        <v>6.3967896748253636E-2</v>
      </c>
      <c r="V954">
        <f>SUMPRODUCT(B954:U954,Rendements!B954:U954)</f>
        <v>4.7830430736691869E-3</v>
      </c>
      <c r="W954">
        <f t="shared" si="14"/>
        <v>1.5485058664708795</v>
      </c>
    </row>
    <row r="955" spans="1:23" x14ac:dyDescent="0.25">
      <c r="A955" s="1" t="s">
        <v>974</v>
      </c>
      <c r="B955">
        <f>Mapping!S$2*Valeurs!B955/(SUMPRODUCT(Mapping!$S$2:$AL$2,Valeurs!$B955:$U955))</f>
        <v>5.4532335761525483E-2</v>
      </c>
      <c r="C955">
        <f>Mapping!T$2*Valeurs!C955/(SUMPRODUCT(Mapping!$S$2:$AL$2,Valeurs!$B955:$U955))</f>
        <v>3.7706554654512378E-2</v>
      </c>
      <c r="D955">
        <f>Mapping!U$2*Valeurs!D955/(SUMPRODUCT(Mapping!$S$2:$AL$2,Valeurs!$B955:$U955))</f>
        <v>2.2816817707895818E-2</v>
      </c>
      <c r="E955">
        <f>Mapping!V$2*Valeurs!E955/(SUMPRODUCT(Mapping!$S$2:$AL$2,Valeurs!$B955:$U955))</f>
        <v>4.0548488812807981E-2</v>
      </c>
      <c r="F955">
        <f>Mapping!W$2*Valeurs!F955/(SUMPRODUCT(Mapping!$S$2:$AL$2,Valeurs!$B955:$U955))</f>
        <v>4.8730183098116046E-2</v>
      </c>
      <c r="G955">
        <f>Mapping!X$2*Valeurs!G955/(SUMPRODUCT(Mapping!$S$2:$AL$2,Valeurs!$B955:$U955))</f>
        <v>5.1513173238014492E-2</v>
      </c>
      <c r="H955">
        <f>Mapping!Y$2*Valeurs!H955/(SUMPRODUCT(Mapping!$S$2:$AL$2,Valeurs!$B955:$U955))</f>
        <v>5.2232688871356937E-2</v>
      </c>
      <c r="I955">
        <f>Mapping!Z$2*Valeurs!I955/(SUMPRODUCT(Mapping!$S$2:$AL$2,Valeurs!$B955:$U955))</f>
        <v>6.0606456540481767E-2</v>
      </c>
      <c r="J955">
        <f>Mapping!AA$2*Valeurs!J955/(SUMPRODUCT(Mapping!$S$2:$AL$2,Valeurs!$B955:$U955))</f>
        <v>4.8588386058964622E-3</v>
      </c>
      <c r="K955">
        <f>Mapping!AB$2*Valeurs!K955/(SUMPRODUCT(Mapping!$S$2:$AL$2,Valeurs!$B955:$U955))</f>
        <v>3.8064339062744146E-2</v>
      </c>
      <c r="L955">
        <f>Mapping!AC$2*Valeurs!L955/(SUMPRODUCT(Mapping!$S$2:$AL$2,Valeurs!$B955:$U955))</f>
        <v>0.12677379197977068</v>
      </c>
      <c r="M955">
        <f>Mapping!AD$2*Valeurs!M955/(SUMPRODUCT(Mapping!$S$2:$AL$2,Valeurs!$B955:$U955))</f>
        <v>5.3351986212429939E-2</v>
      </c>
      <c r="N955">
        <f>Mapping!AE$2*Valeurs!N955/(SUMPRODUCT(Mapping!$S$2:$AL$2,Valeurs!$B955:$U955))</f>
        <v>5.1002884402328329E-2</v>
      </c>
      <c r="O955">
        <f>Mapping!AF$2*Valeurs!O955/(SUMPRODUCT(Mapping!$S$2:$AL$2,Valeurs!$B955:$U955))</f>
        <v>2.4387525438148389E-2</v>
      </c>
      <c r="P955">
        <f>Mapping!AG$2*Valeurs!P955/(SUMPRODUCT(Mapping!$S$2:$AL$2,Valeurs!$B955:$U955))</f>
        <v>0.10977164511921002</v>
      </c>
      <c r="Q955">
        <f>Mapping!AH$2*Valeurs!Q955/(SUMPRODUCT(Mapping!$S$2:$AL$2,Valeurs!$B955:$U955))</f>
        <v>2.9924864616268872E-2</v>
      </c>
      <c r="R955">
        <f>Mapping!AI$2*Valeurs!R955/(SUMPRODUCT(Mapping!$S$2:$AL$2,Valeurs!$B955:$U955))</f>
        <v>5.8337135754143232E-2</v>
      </c>
      <c r="S955">
        <f>Mapping!AJ$2*Valeurs!S955/(SUMPRODUCT(Mapping!$S$2:$AL$2,Valeurs!$B955:$U955))</f>
        <v>3.5272030712907562E-2</v>
      </c>
      <c r="T955">
        <f>Mapping!AK$2*Valeurs!T955/(SUMPRODUCT(Mapping!$S$2:$AL$2,Valeurs!$B955:$U955))</f>
        <v>3.712241138765477E-2</v>
      </c>
      <c r="U955">
        <f>Mapping!AL$2*Valeurs!U955/(SUMPRODUCT(Mapping!$S$2:$AL$2,Valeurs!$B955:$U955))</f>
        <v>6.2445848023786679E-2</v>
      </c>
      <c r="V955">
        <f>SUMPRODUCT(B955:U955,Rendements!B955:U955)</f>
        <v>-1.4315080292096414E-3</v>
      </c>
      <c r="W955">
        <f t="shared" si="14"/>
        <v>1.5462891678897481</v>
      </c>
    </row>
    <row r="956" spans="1:23" x14ac:dyDescent="0.25">
      <c r="A956" s="1" t="s">
        <v>975</v>
      </c>
      <c r="B956">
        <f>Mapping!S$2*Valeurs!B956/(SUMPRODUCT(Mapping!$S$2:$AL$2,Valeurs!$B956:$U956))</f>
        <v>5.3862299574823719E-2</v>
      </c>
      <c r="C956">
        <f>Mapping!T$2*Valeurs!C956/(SUMPRODUCT(Mapping!$S$2:$AL$2,Valeurs!$B956:$U956))</f>
        <v>3.8196986322797562E-2</v>
      </c>
      <c r="D956">
        <f>Mapping!U$2*Valeurs!D956/(SUMPRODUCT(Mapping!$S$2:$AL$2,Valeurs!$B956:$U956))</f>
        <v>2.2676852636911025E-2</v>
      </c>
      <c r="E956">
        <f>Mapping!V$2*Valeurs!E956/(SUMPRODUCT(Mapping!$S$2:$AL$2,Valeurs!$B956:$U956))</f>
        <v>4.0813495110575373E-2</v>
      </c>
      <c r="F956">
        <f>Mapping!W$2*Valeurs!F956/(SUMPRODUCT(Mapping!$S$2:$AL$2,Valeurs!$B956:$U956))</f>
        <v>4.8389347506537332E-2</v>
      </c>
      <c r="G956">
        <f>Mapping!X$2*Valeurs!G956/(SUMPRODUCT(Mapping!$S$2:$AL$2,Valeurs!$B956:$U956))</f>
        <v>5.1597617350757512E-2</v>
      </c>
      <c r="H956">
        <f>Mapping!Y$2*Valeurs!H956/(SUMPRODUCT(Mapping!$S$2:$AL$2,Valeurs!$B956:$U956))</f>
        <v>5.2424986857510451E-2</v>
      </c>
      <c r="I956">
        <f>Mapping!Z$2*Valeurs!I956/(SUMPRODUCT(Mapping!$S$2:$AL$2,Valeurs!$B956:$U956))</f>
        <v>6.059937372159227E-2</v>
      </c>
      <c r="J956">
        <f>Mapping!AA$2*Valeurs!J956/(SUMPRODUCT(Mapping!$S$2:$AL$2,Valeurs!$B956:$U956))</f>
        <v>4.772478194728356E-3</v>
      </c>
      <c r="K956">
        <f>Mapping!AB$2*Valeurs!K956/(SUMPRODUCT(Mapping!$S$2:$AL$2,Valeurs!$B956:$U956))</f>
        <v>3.7989974593767746E-2</v>
      </c>
      <c r="L956">
        <f>Mapping!AC$2*Valeurs!L956/(SUMPRODUCT(Mapping!$S$2:$AL$2,Valeurs!$B956:$U956))</f>
        <v>0.12780012144663097</v>
      </c>
      <c r="M956">
        <f>Mapping!AD$2*Valeurs!M956/(SUMPRODUCT(Mapping!$S$2:$AL$2,Valeurs!$B956:$U956))</f>
        <v>5.4452373094296284E-2</v>
      </c>
      <c r="N956">
        <f>Mapping!AE$2*Valeurs!N956/(SUMPRODUCT(Mapping!$S$2:$AL$2,Valeurs!$B956:$U956))</f>
        <v>5.078110543417165E-2</v>
      </c>
      <c r="O956">
        <f>Mapping!AF$2*Valeurs!O956/(SUMPRODUCT(Mapping!$S$2:$AL$2,Valeurs!$B956:$U956))</f>
        <v>2.4281096716190314E-2</v>
      </c>
      <c r="P956">
        <f>Mapping!AG$2*Valeurs!P956/(SUMPRODUCT(Mapping!$S$2:$AL$2,Valeurs!$B956:$U956))</f>
        <v>0.10733916481610196</v>
      </c>
      <c r="Q956">
        <f>Mapping!AH$2*Valeurs!Q956/(SUMPRODUCT(Mapping!$S$2:$AL$2,Valeurs!$B956:$U956))</f>
        <v>2.9838331920599516E-2</v>
      </c>
      <c r="R956">
        <f>Mapping!AI$2*Valeurs!R956/(SUMPRODUCT(Mapping!$S$2:$AL$2,Valeurs!$B956:$U956))</f>
        <v>5.8322971453480761E-2</v>
      </c>
      <c r="S956">
        <f>Mapping!AJ$2*Valeurs!S956/(SUMPRODUCT(Mapping!$S$2:$AL$2,Valeurs!$B956:$U956))</f>
        <v>3.5225509044627956E-2</v>
      </c>
      <c r="T956">
        <f>Mapping!AK$2*Valeurs!T956/(SUMPRODUCT(Mapping!$S$2:$AL$2,Valeurs!$B956:$U956))</f>
        <v>3.7919229371360635E-2</v>
      </c>
      <c r="U956">
        <f>Mapping!AL$2*Valeurs!U956/(SUMPRODUCT(Mapping!$S$2:$AL$2,Valeurs!$B956:$U956))</f>
        <v>6.2716684832538686E-2</v>
      </c>
      <c r="V956">
        <f>SUMPRODUCT(B956:U956,Rendements!B956:U956)</f>
        <v>3.0274620363364723E-3</v>
      </c>
      <c r="W956">
        <f t="shared" si="14"/>
        <v>1.5509704996427325</v>
      </c>
    </row>
    <row r="957" spans="1:23" x14ac:dyDescent="0.25">
      <c r="A957" s="1" t="s">
        <v>976</v>
      </c>
      <c r="B957">
        <f>Mapping!S$2*Valeurs!B957/(SUMPRODUCT(Mapping!$S$2:$AL$2,Valeurs!$B957:$U957))</f>
        <v>5.4775320887271002E-2</v>
      </c>
      <c r="C957">
        <f>Mapping!T$2*Valeurs!C957/(SUMPRODUCT(Mapping!$S$2:$AL$2,Valeurs!$B957:$U957))</f>
        <v>3.818033537289324E-2</v>
      </c>
      <c r="D957">
        <f>Mapping!U$2*Valeurs!D957/(SUMPRODUCT(Mapping!$S$2:$AL$2,Valeurs!$B957:$U957))</f>
        <v>2.2577704062262598E-2</v>
      </c>
      <c r="E957">
        <f>Mapping!V$2*Valeurs!E957/(SUMPRODUCT(Mapping!$S$2:$AL$2,Valeurs!$B957:$U957))</f>
        <v>4.0900914679271497E-2</v>
      </c>
      <c r="F957">
        <f>Mapping!W$2*Valeurs!F957/(SUMPRODUCT(Mapping!$S$2:$AL$2,Valeurs!$B957:$U957))</f>
        <v>4.8075449592888293E-2</v>
      </c>
      <c r="G957">
        <f>Mapping!X$2*Valeurs!G957/(SUMPRODUCT(Mapping!$S$2:$AL$2,Valeurs!$B957:$U957))</f>
        <v>5.1385709916093147E-2</v>
      </c>
      <c r="H957">
        <f>Mapping!Y$2*Valeurs!H957/(SUMPRODUCT(Mapping!$S$2:$AL$2,Valeurs!$B957:$U957))</f>
        <v>5.2260722069198483E-2</v>
      </c>
      <c r="I957">
        <f>Mapping!Z$2*Valeurs!I957/(SUMPRODUCT(Mapping!$S$2:$AL$2,Valeurs!$B957:$U957))</f>
        <v>6.0239166774679137E-2</v>
      </c>
      <c r="J957">
        <f>Mapping!AA$2*Valeurs!J957/(SUMPRODUCT(Mapping!$S$2:$AL$2,Valeurs!$B957:$U957))</f>
        <v>4.7194935249071004E-3</v>
      </c>
      <c r="K957">
        <f>Mapping!AB$2*Valeurs!K957/(SUMPRODUCT(Mapping!$S$2:$AL$2,Valeurs!$B957:$U957))</f>
        <v>3.7483311158086799E-2</v>
      </c>
      <c r="L957">
        <f>Mapping!AC$2*Valeurs!L957/(SUMPRODUCT(Mapping!$S$2:$AL$2,Valeurs!$B957:$U957))</f>
        <v>0.12831419318835549</v>
      </c>
      <c r="M957">
        <f>Mapping!AD$2*Valeurs!M957/(SUMPRODUCT(Mapping!$S$2:$AL$2,Valeurs!$B957:$U957))</f>
        <v>5.3947758430745334E-2</v>
      </c>
      <c r="N957">
        <f>Mapping!AE$2*Valeurs!N957/(SUMPRODUCT(Mapping!$S$2:$AL$2,Valeurs!$B957:$U957))</f>
        <v>5.0841509837267776E-2</v>
      </c>
      <c r="O957">
        <f>Mapping!AF$2*Valeurs!O957/(SUMPRODUCT(Mapping!$S$2:$AL$2,Valeurs!$B957:$U957))</f>
        <v>2.427997667233675E-2</v>
      </c>
      <c r="P957">
        <f>Mapping!AG$2*Valeurs!P957/(SUMPRODUCT(Mapping!$S$2:$AL$2,Valeurs!$B957:$U957))</f>
        <v>0.10765931707994129</v>
      </c>
      <c r="Q957">
        <f>Mapping!AH$2*Valeurs!Q957/(SUMPRODUCT(Mapping!$S$2:$AL$2,Valeurs!$B957:$U957))</f>
        <v>2.9635354480471433E-2</v>
      </c>
      <c r="R957">
        <f>Mapping!AI$2*Valeurs!R957/(SUMPRODUCT(Mapping!$S$2:$AL$2,Valeurs!$B957:$U957))</f>
        <v>5.8013925732923105E-2</v>
      </c>
      <c r="S957">
        <f>Mapping!AJ$2*Valeurs!S957/(SUMPRODUCT(Mapping!$S$2:$AL$2,Valeurs!$B957:$U957))</f>
        <v>3.4930789055426723E-2</v>
      </c>
      <c r="T957">
        <f>Mapping!AK$2*Valeurs!T957/(SUMPRODUCT(Mapping!$S$2:$AL$2,Valeurs!$B957:$U957))</f>
        <v>3.8531662804014065E-2</v>
      </c>
      <c r="U957">
        <f>Mapping!AL$2*Valeurs!U957/(SUMPRODUCT(Mapping!$S$2:$AL$2,Valeurs!$B957:$U957))</f>
        <v>6.3247384680966731E-2</v>
      </c>
      <c r="V957">
        <f>SUMPRODUCT(B957:U957,Rendements!B957:U957)</f>
        <v>6.9062029581876717E-3</v>
      </c>
      <c r="W957">
        <f t="shared" si="14"/>
        <v>1.5616818166954269</v>
      </c>
    </row>
    <row r="958" spans="1:23" x14ac:dyDescent="0.25">
      <c r="A958" s="1" t="s">
        <v>977</v>
      </c>
      <c r="B958">
        <f>Mapping!S$2*Valeurs!B958/(SUMPRODUCT(Mapping!$S$2:$AL$2,Valeurs!$B958:$U958))</f>
        <v>5.5375062712579547E-2</v>
      </c>
      <c r="C958">
        <f>Mapping!T$2*Valeurs!C958/(SUMPRODUCT(Mapping!$S$2:$AL$2,Valeurs!$B958:$U958))</f>
        <v>3.8471794774587884E-2</v>
      </c>
      <c r="D958">
        <f>Mapping!U$2*Valeurs!D958/(SUMPRODUCT(Mapping!$S$2:$AL$2,Valeurs!$B958:$U958))</f>
        <v>2.311131129211845E-2</v>
      </c>
      <c r="E958">
        <f>Mapping!V$2*Valeurs!E958/(SUMPRODUCT(Mapping!$S$2:$AL$2,Valeurs!$B958:$U958))</f>
        <v>4.1023130534599592E-2</v>
      </c>
      <c r="F958">
        <f>Mapping!W$2*Valeurs!F958/(SUMPRODUCT(Mapping!$S$2:$AL$2,Valeurs!$B958:$U958))</f>
        <v>4.8276553391937128E-2</v>
      </c>
      <c r="G958">
        <f>Mapping!X$2*Valeurs!G958/(SUMPRODUCT(Mapping!$S$2:$AL$2,Valeurs!$B958:$U958))</f>
        <v>5.1179423901568648E-2</v>
      </c>
      <c r="H958">
        <f>Mapping!Y$2*Valeurs!H958/(SUMPRODUCT(Mapping!$S$2:$AL$2,Valeurs!$B958:$U958))</f>
        <v>5.1955680821843063E-2</v>
      </c>
      <c r="I958">
        <f>Mapping!Z$2*Valeurs!I958/(SUMPRODUCT(Mapping!$S$2:$AL$2,Valeurs!$B958:$U958))</f>
        <v>6.160376429082691E-2</v>
      </c>
      <c r="J958">
        <f>Mapping!AA$2*Valeurs!J958/(SUMPRODUCT(Mapping!$S$2:$AL$2,Valeurs!$B958:$U958))</f>
        <v>4.7690323216602682E-3</v>
      </c>
      <c r="K958">
        <f>Mapping!AB$2*Valeurs!K958/(SUMPRODUCT(Mapping!$S$2:$AL$2,Valeurs!$B958:$U958))</f>
        <v>3.7533112266842319E-2</v>
      </c>
      <c r="L958">
        <f>Mapping!AC$2*Valeurs!L958/(SUMPRODUCT(Mapping!$S$2:$AL$2,Valeurs!$B958:$U958))</f>
        <v>0.12655964439991929</v>
      </c>
      <c r="M958">
        <f>Mapping!AD$2*Valeurs!M958/(SUMPRODUCT(Mapping!$S$2:$AL$2,Valeurs!$B958:$U958))</f>
        <v>5.3217887067761593E-2</v>
      </c>
      <c r="N958">
        <f>Mapping!AE$2*Valeurs!N958/(SUMPRODUCT(Mapping!$S$2:$AL$2,Valeurs!$B958:$U958))</f>
        <v>5.1856895614860114E-2</v>
      </c>
      <c r="O958">
        <f>Mapping!AF$2*Valeurs!O958/(SUMPRODUCT(Mapping!$S$2:$AL$2,Valeurs!$B958:$U958))</f>
        <v>2.3735770964233585E-2</v>
      </c>
      <c r="P958">
        <f>Mapping!AG$2*Valeurs!P958/(SUMPRODUCT(Mapping!$S$2:$AL$2,Valeurs!$B958:$U958))</f>
        <v>0.10642613399983036</v>
      </c>
      <c r="Q958">
        <f>Mapping!AH$2*Valeurs!Q958/(SUMPRODUCT(Mapping!$S$2:$AL$2,Valeurs!$B958:$U958))</f>
        <v>2.9730984040075962E-2</v>
      </c>
      <c r="R958">
        <f>Mapping!AI$2*Valeurs!R958/(SUMPRODUCT(Mapping!$S$2:$AL$2,Valeurs!$B958:$U958))</f>
        <v>5.8509071854251991E-2</v>
      </c>
      <c r="S958">
        <f>Mapping!AJ$2*Valeurs!S958/(SUMPRODUCT(Mapping!$S$2:$AL$2,Valeurs!$B958:$U958))</f>
        <v>3.4822411638956031E-2</v>
      </c>
      <c r="T958">
        <f>Mapping!AK$2*Valeurs!T958/(SUMPRODUCT(Mapping!$S$2:$AL$2,Valeurs!$B958:$U958))</f>
        <v>3.800457188540473E-2</v>
      </c>
      <c r="U958">
        <f>Mapping!AL$2*Valeurs!U958/(SUMPRODUCT(Mapping!$S$2:$AL$2,Valeurs!$B958:$U958))</f>
        <v>6.3837762226142541E-2</v>
      </c>
      <c r="V958">
        <f>SUMPRODUCT(B958:U958,Rendements!B958:U958)</f>
        <v>-3.0622162509314961E-3</v>
      </c>
      <c r="W958">
        <f t="shared" si="14"/>
        <v>1.556899609257558</v>
      </c>
    </row>
    <row r="959" spans="1:23" x14ac:dyDescent="0.25">
      <c r="A959" s="1" t="s">
        <v>978</v>
      </c>
      <c r="B959">
        <f>Mapping!S$2*Valeurs!B959/(SUMPRODUCT(Mapping!$S$2:$AL$2,Valeurs!$B959:$U959))</f>
        <v>5.5105573357339545E-2</v>
      </c>
      <c r="C959">
        <f>Mapping!T$2*Valeurs!C959/(SUMPRODUCT(Mapping!$S$2:$AL$2,Valeurs!$B959:$U959))</f>
        <v>3.8158989122617157E-2</v>
      </c>
      <c r="D959">
        <f>Mapping!U$2*Valeurs!D959/(SUMPRODUCT(Mapping!$S$2:$AL$2,Valeurs!$B959:$U959))</f>
        <v>2.2100158684023336E-2</v>
      </c>
      <c r="E959">
        <f>Mapping!V$2*Valeurs!E959/(SUMPRODUCT(Mapping!$S$2:$AL$2,Valeurs!$B959:$U959))</f>
        <v>4.0823486571123155E-2</v>
      </c>
      <c r="F959">
        <f>Mapping!W$2*Valeurs!F959/(SUMPRODUCT(Mapping!$S$2:$AL$2,Valeurs!$B959:$U959))</f>
        <v>4.8598194054516021E-2</v>
      </c>
      <c r="G959">
        <f>Mapping!X$2*Valeurs!G959/(SUMPRODUCT(Mapping!$S$2:$AL$2,Valeurs!$B959:$U959))</f>
        <v>5.1501217427035118E-2</v>
      </c>
      <c r="H959">
        <f>Mapping!Y$2*Valeurs!H959/(SUMPRODUCT(Mapping!$S$2:$AL$2,Valeurs!$B959:$U959))</f>
        <v>5.2209123749406429E-2</v>
      </c>
      <c r="I959">
        <f>Mapping!Z$2*Valeurs!I959/(SUMPRODUCT(Mapping!$S$2:$AL$2,Valeurs!$B959:$U959))</f>
        <v>6.1664798878920617E-2</v>
      </c>
      <c r="J959">
        <f>Mapping!AA$2*Valeurs!J959/(SUMPRODUCT(Mapping!$S$2:$AL$2,Valeurs!$B959:$U959))</f>
        <v>4.7697230857270843E-3</v>
      </c>
      <c r="K959">
        <f>Mapping!AB$2*Valeurs!K959/(SUMPRODUCT(Mapping!$S$2:$AL$2,Valeurs!$B959:$U959))</f>
        <v>3.7952308533073027E-2</v>
      </c>
      <c r="L959">
        <f>Mapping!AC$2*Valeurs!L959/(SUMPRODUCT(Mapping!$S$2:$AL$2,Valeurs!$B959:$U959))</f>
        <v>0.12559843897273709</v>
      </c>
      <c r="M959">
        <f>Mapping!AD$2*Valeurs!M959/(SUMPRODUCT(Mapping!$S$2:$AL$2,Valeurs!$B959:$U959))</f>
        <v>5.2824919619980745E-2</v>
      </c>
      <c r="N959">
        <f>Mapping!AE$2*Valeurs!N959/(SUMPRODUCT(Mapping!$S$2:$AL$2,Valeurs!$B959:$U959))</f>
        <v>5.1751864107841716E-2</v>
      </c>
      <c r="O959">
        <f>Mapping!AF$2*Valeurs!O959/(SUMPRODUCT(Mapping!$S$2:$AL$2,Valeurs!$B959:$U959))</f>
        <v>2.4147209791844364E-2</v>
      </c>
      <c r="P959">
        <f>Mapping!AG$2*Valeurs!P959/(SUMPRODUCT(Mapping!$S$2:$AL$2,Valeurs!$B959:$U959))</f>
        <v>0.10695679453481732</v>
      </c>
      <c r="Q959">
        <f>Mapping!AH$2*Valeurs!Q959/(SUMPRODUCT(Mapping!$S$2:$AL$2,Valeurs!$B959:$U959))</f>
        <v>2.9473369867190593E-2</v>
      </c>
      <c r="R959">
        <f>Mapping!AI$2*Valeurs!R959/(SUMPRODUCT(Mapping!$S$2:$AL$2,Valeurs!$B959:$U959))</f>
        <v>5.9406328155498421E-2</v>
      </c>
      <c r="S959">
        <f>Mapping!AJ$2*Valeurs!S959/(SUMPRODUCT(Mapping!$S$2:$AL$2,Valeurs!$B959:$U959))</f>
        <v>3.4267911500943188E-2</v>
      </c>
      <c r="T959">
        <f>Mapping!AK$2*Valeurs!T959/(SUMPRODUCT(Mapping!$S$2:$AL$2,Valeurs!$B959:$U959))</f>
        <v>3.7474800281695149E-2</v>
      </c>
      <c r="U959">
        <f>Mapping!AL$2*Valeurs!U959/(SUMPRODUCT(Mapping!$S$2:$AL$2,Valeurs!$B959:$U959))</f>
        <v>6.5214789703669923E-2</v>
      </c>
      <c r="V959">
        <f>SUMPRODUCT(B959:U959,Rendements!B959:U959)</f>
        <v>5.032423605785704E-3</v>
      </c>
      <c r="W959">
        <f t="shared" si="14"/>
        <v>1.5647345876030243</v>
      </c>
    </row>
    <row r="960" spans="1:23" x14ac:dyDescent="0.25">
      <c r="A960" s="1" t="s">
        <v>979</v>
      </c>
      <c r="B960">
        <f>Mapping!S$2*Valeurs!B960/(SUMPRODUCT(Mapping!$S$2:$AL$2,Valeurs!$B960:$U960))</f>
        <v>5.5008840389283782E-2</v>
      </c>
      <c r="C960">
        <f>Mapping!T$2*Valeurs!C960/(SUMPRODUCT(Mapping!$S$2:$AL$2,Valeurs!$B960:$U960))</f>
        <v>3.8152300396865277E-2</v>
      </c>
      <c r="D960">
        <f>Mapping!U$2*Valeurs!D960/(SUMPRODUCT(Mapping!$S$2:$AL$2,Valeurs!$B960:$U960))</f>
        <v>2.2096284841872132E-2</v>
      </c>
      <c r="E960">
        <f>Mapping!V$2*Valeurs!E960/(SUMPRODUCT(Mapping!$S$2:$AL$2,Valeurs!$B960:$U960))</f>
        <v>4.1078690261737993E-2</v>
      </c>
      <c r="F960">
        <f>Mapping!W$2*Valeurs!F960/(SUMPRODUCT(Mapping!$S$2:$AL$2,Valeurs!$B960:$U960))</f>
        <v>4.8589675485247251E-2</v>
      </c>
      <c r="G960">
        <f>Mapping!X$2*Valeurs!G960/(SUMPRODUCT(Mapping!$S$2:$AL$2,Valeurs!$B960:$U960))</f>
        <v>5.1492189999234279E-2</v>
      </c>
      <c r="H960">
        <f>Mapping!Y$2*Valeurs!H960/(SUMPRODUCT(Mapping!$S$2:$AL$2,Valeurs!$B960:$U960))</f>
        <v>5.2199972235738613E-2</v>
      </c>
      <c r="I960">
        <f>Mapping!Z$2*Valeurs!I960/(SUMPRODUCT(Mapping!$S$2:$AL$2,Valeurs!$B960:$U960))</f>
        <v>6.1653989920462088E-2</v>
      </c>
      <c r="J960">
        <f>Mapping!AA$2*Valeurs!J960/(SUMPRODUCT(Mapping!$S$2:$AL$2,Valeurs!$B960:$U960))</f>
        <v>4.76888702139817E-3</v>
      </c>
      <c r="K960">
        <f>Mapping!AB$2*Valeurs!K960/(SUMPRODUCT(Mapping!$S$2:$AL$2,Valeurs!$B960:$U960))</f>
        <v>3.7945656035476387E-2</v>
      </c>
      <c r="L960">
        <f>Mapping!AC$2*Valeurs!L960/(SUMPRODUCT(Mapping!$S$2:$AL$2,Valeurs!$B960:$U960))</f>
        <v>0.1255764233603619</v>
      </c>
      <c r="M960">
        <f>Mapping!AD$2*Valeurs!M960/(SUMPRODUCT(Mapping!$S$2:$AL$2,Valeurs!$B960:$U960))</f>
        <v>5.2815660166092494E-2</v>
      </c>
      <c r="N960">
        <f>Mapping!AE$2*Valeurs!N960/(SUMPRODUCT(Mapping!$S$2:$AL$2,Valeurs!$B960:$U960))</f>
        <v>5.174279274525783E-2</v>
      </c>
      <c r="O960">
        <f>Mapping!AF$2*Valeurs!O960/(SUMPRODUCT(Mapping!$S$2:$AL$2,Valeurs!$B960:$U960))</f>
        <v>2.4142977130872878E-2</v>
      </c>
      <c r="P960">
        <f>Mapping!AG$2*Valeurs!P960/(SUMPRODUCT(Mapping!$S$2:$AL$2,Valeurs!$B960:$U960))</f>
        <v>0.10693804653644545</v>
      </c>
      <c r="Q960">
        <f>Mapping!AH$2*Valeurs!Q960/(SUMPRODUCT(Mapping!$S$2:$AL$2,Valeurs!$B960:$U960))</f>
        <v>2.9468203606433742E-2</v>
      </c>
      <c r="R960">
        <f>Mapping!AI$2*Valeurs!R960/(SUMPRODUCT(Mapping!$S$2:$AL$2,Valeurs!$B960:$U960))</f>
        <v>5.9395915074698998E-2</v>
      </c>
      <c r="S960">
        <f>Mapping!AJ$2*Valeurs!S960/(SUMPRODUCT(Mapping!$S$2:$AL$2,Valeurs!$B960:$U960))</f>
        <v>3.4261904825520446E-2</v>
      </c>
      <c r="T960">
        <f>Mapping!AK$2*Valeurs!T960/(SUMPRODUCT(Mapping!$S$2:$AL$2,Valeurs!$B960:$U960))</f>
        <v>3.7468231484474521E-2</v>
      </c>
      <c r="U960">
        <f>Mapping!AL$2*Valeurs!U960/(SUMPRODUCT(Mapping!$S$2:$AL$2,Valeurs!$B960:$U960))</f>
        <v>6.5203358482525856E-2</v>
      </c>
      <c r="V960">
        <f>SUMPRODUCT(B960:U960,Rendements!B960:U960)</f>
        <v>1.7710972397884061E-4</v>
      </c>
      <c r="W960">
        <f t="shared" si="14"/>
        <v>1.5650117173139348</v>
      </c>
    </row>
    <row r="961" spans="1:23" x14ac:dyDescent="0.25">
      <c r="A961" s="1" t="s">
        <v>980</v>
      </c>
      <c r="B961">
        <f>Mapping!S$2*Valeurs!B961/(SUMPRODUCT(Mapping!$S$2:$AL$2,Valeurs!$B961:$U961))</f>
        <v>5.5537845171501017E-2</v>
      </c>
      <c r="C961">
        <f>Mapping!T$2*Valeurs!C961/(SUMPRODUCT(Mapping!$S$2:$AL$2,Valeurs!$B961:$U961))</f>
        <v>3.8277484250243063E-2</v>
      </c>
      <c r="D961">
        <f>Mapping!U$2*Valeurs!D961/(SUMPRODUCT(Mapping!$S$2:$AL$2,Valeurs!$B961:$U961))</f>
        <v>2.2246508617092674E-2</v>
      </c>
      <c r="E961">
        <f>Mapping!V$2*Valeurs!E961/(SUMPRODUCT(Mapping!$S$2:$AL$2,Valeurs!$B961:$U961))</f>
        <v>4.1216439516557096E-2</v>
      </c>
      <c r="F961">
        <f>Mapping!W$2*Valeurs!F961/(SUMPRODUCT(Mapping!$S$2:$AL$2,Valeurs!$B961:$U961))</f>
        <v>4.9182026984509478E-2</v>
      </c>
      <c r="G961">
        <f>Mapping!X$2*Valeurs!G961/(SUMPRODUCT(Mapping!$S$2:$AL$2,Valeurs!$B961:$U961))</f>
        <v>5.1904989763972662E-2</v>
      </c>
      <c r="H961">
        <f>Mapping!Y$2*Valeurs!H961/(SUMPRODUCT(Mapping!$S$2:$AL$2,Valeurs!$B961:$U961))</f>
        <v>4.9130047435298176E-2</v>
      </c>
      <c r="I961">
        <f>Mapping!Z$2*Valeurs!I961/(SUMPRODUCT(Mapping!$S$2:$AL$2,Valeurs!$B961:$U961))</f>
        <v>6.1817819311763965E-2</v>
      </c>
      <c r="J961">
        <f>Mapping!AA$2*Valeurs!J961/(SUMPRODUCT(Mapping!$S$2:$AL$2,Valeurs!$B961:$U961))</f>
        <v>4.8441762342454836E-3</v>
      </c>
      <c r="K961">
        <f>Mapping!AB$2*Valeurs!K961/(SUMPRODUCT(Mapping!$S$2:$AL$2,Valeurs!$B961:$U961))</f>
        <v>3.8097277930130569E-2</v>
      </c>
      <c r="L961">
        <f>Mapping!AC$2*Valeurs!L961/(SUMPRODUCT(Mapping!$S$2:$AL$2,Valeurs!$B961:$U961))</f>
        <v>0.12626912048322622</v>
      </c>
      <c r="M961">
        <f>Mapping!AD$2*Valeurs!M961/(SUMPRODUCT(Mapping!$S$2:$AL$2,Valeurs!$B961:$U961))</f>
        <v>5.26275342684576E-2</v>
      </c>
      <c r="N961">
        <f>Mapping!AE$2*Valeurs!N961/(SUMPRODUCT(Mapping!$S$2:$AL$2,Valeurs!$B961:$U961))</f>
        <v>5.1965989417718322E-2</v>
      </c>
      <c r="O961">
        <f>Mapping!AF$2*Valeurs!O961/(SUMPRODUCT(Mapping!$S$2:$AL$2,Valeurs!$B961:$U961))</f>
        <v>2.4276329211864643E-2</v>
      </c>
      <c r="P961">
        <f>Mapping!AG$2*Valeurs!P961/(SUMPRODUCT(Mapping!$S$2:$AL$2,Valeurs!$B961:$U961))</f>
        <v>0.10686689939731948</v>
      </c>
      <c r="Q961">
        <f>Mapping!AH$2*Valeurs!Q961/(SUMPRODUCT(Mapping!$S$2:$AL$2,Valeurs!$B961:$U961))</f>
        <v>2.9448598064255965E-2</v>
      </c>
      <c r="R961">
        <f>Mapping!AI$2*Valeurs!R961/(SUMPRODUCT(Mapping!$S$2:$AL$2,Valeurs!$B961:$U961))</f>
        <v>5.8722155256692651E-2</v>
      </c>
      <c r="S961">
        <f>Mapping!AJ$2*Valeurs!S961/(SUMPRODUCT(Mapping!$S$2:$AL$2,Valeurs!$B961:$U961))</f>
        <v>3.4239109977584718E-2</v>
      </c>
      <c r="T961">
        <f>Mapping!AK$2*Valeurs!T961/(SUMPRODUCT(Mapping!$S$2:$AL$2,Valeurs!$B961:$U961))</f>
        <v>3.7911861514607972E-2</v>
      </c>
      <c r="U961">
        <f>Mapping!AL$2*Valeurs!U961/(SUMPRODUCT(Mapping!$S$2:$AL$2,Valeurs!$B961:$U961))</f>
        <v>6.5417787192958432E-2</v>
      </c>
      <c r="V961">
        <f>SUMPRODUCT(B961:U961,Rendements!B961:U961)</f>
        <v>8.8605446487732505E-4</v>
      </c>
      <c r="W961">
        <f t="shared" si="14"/>
        <v>1.566398402933646</v>
      </c>
    </row>
    <row r="962" spans="1:23" x14ac:dyDescent="0.25">
      <c r="A962" s="1" t="s">
        <v>981</v>
      </c>
      <c r="B962">
        <f>Mapping!S$2*Valeurs!B962/(SUMPRODUCT(Mapping!$S$2:$AL$2,Valeurs!$B962:$U962))</f>
        <v>5.53837348009402E-2</v>
      </c>
      <c r="C962">
        <f>Mapping!T$2*Valeurs!C962/(SUMPRODUCT(Mapping!$S$2:$AL$2,Valeurs!$B962:$U962))</f>
        <v>3.8334770662637963E-2</v>
      </c>
      <c r="D962">
        <f>Mapping!U$2*Valeurs!D962/(SUMPRODUCT(Mapping!$S$2:$AL$2,Valeurs!$B962:$U962))</f>
        <v>2.024334466851636E-2</v>
      </c>
      <c r="E962">
        <f>Mapping!V$2*Valeurs!E962/(SUMPRODUCT(Mapping!$S$2:$AL$2,Valeurs!$B962:$U962))</f>
        <v>4.1222640447560972E-2</v>
      </c>
      <c r="F962">
        <f>Mapping!W$2*Valeurs!F962/(SUMPRODUCT(Mapping!$S$2:$AL$2,Valeurs!$B962:$U962))</f>
        <v>4.9006800368572863E-2</v>
      </c>
      <c r="G962">
        <f>Mapping!X$2*Valeurs!G962/(SUMPRODUCT(Mapping!$S$2:$AL$2,Valeurs!$B962:$U962))</f>
        <v>5.178301765493562E-2</v>
      </c>
      <c r="H962">
        <f>Mapping!Y$2*Valeurs!H962/(SUMPRODUCT(Mapping!$S$2:$AL$2,Valeurs!$B962:$U962))</f>
        <v>4.8567150282532744E-2</v>
      </c>
      <c r="I962">
        <f>Mapping!Z$2*Valeurs!I962/(SUMPRODUCT(Mapping!$S$2:$AL$2,Valeurs!$B962:$U962))</f>
        <v>6.0946173150557795E-2</v>
      </c>
      <c r="J962">
        <f>Mapping!AA$2*Valeurs!J962/(SUMPRODUCT(Mapping!$S$2:$AL$2,Valeurs!$B962:$U962))</f>
        <v>4.9359403649507682E-3</v>
      </c>
      <c r="K962">
        <f>Mapping!AB$2*Valeurs!K962/(SUMPRODUCT(Mapping!$S$2:$AL$2,Valeurs!$B962:$U962))</f>
        <v>3.8227158667977656E-2</v>
      </c>
      <c r="L962">
        <f>Mapping!AC$2*Valeurs!L962/(SUMPRODUCT(Mapping!$S$2:$AL$2,Valeurs!$B962:$U962))</f>
        <v>0.12652025826608768</v>
      </c>
      <c r="M962">
        <f>Mapping!AD$2*Valeurs!M962/(SUMPRODUCT(Mapping!$S$2:$AL$2,Valeurs!$B962:$U962))</f>
        <v>5.2660265388710402E-2</v>
      </c>
      <c r="N962">
        <f>Mapping!AE$2*Valeurs!N962/(SUMPRODUCT(Mapping!$S$2:$AL$2,Valeurs!$B962:$U962))</f>
        <v>5.2292917080929729E-2</v>
      </c>
      <c r="O962">
        <f>Mapping!AF$2*Valeurs!O962/(SUMPRODUCT(Mapping!$S$2:$AL$2,Valeurs!$B962:$U962))</f>
        <v>2.3643561281328447E-2</v>
      </c>
      <c r="P962">
        <f>Mapping!AG$2*Valeurs!P962/(SUMPRODUCT(Mapping!$S$2:$AL$2,Valeurs!$B962:$U962))</f>
        <v>0.10693336409842774</v>
      </c>
      <c r="Q962">
        <f>Mapping!AH$2*Valeurs!Q962/(SUMPRODUCT(Mapping!$S$2:$AL$2,Valeurs!$B962:$U962))</f>
        <v>2.957981334919851E-2</v>
      </c>
      <c r="R962">
        <f>Mapping!AI$2*Valeurs!R962/(SUMPRODUCT(Mapping!$S$2:$AL$2,Valeurs!$B962:$U962))</f>
        <v>6.1625487537253373E-2</v>
      </c>
      <c r="S962">
        <f>Mapping!AJ$2*Valeurs!S962/(SUMPRODUCT(Mapping!$S$2:$AL$2,Valeurs!$B962:$U962))</f>
        <v>3.5470242341422209E-2</v>
      </c>
      <c r="T962">
        <f>Mapping!AK$2*Valeurs!T962/(SUMPRODUCT(Mapping!$S$2:$AL$2,Valeurs!$B962:$U962))</f>
        <v>3.7604487795029604E-2</v>
      </c>
      <c r="U962">
        <f>Mapping!AL$2*Valeurs!U962/(SUMPRODUCT(Mapping!$S$2:$AL$2,Valeurs!$B962:$U962))</f>
        <v>6.5018871792429336E-2</v>
      </c>
      <c r="V962">
        <f>SUMPRODUCT(B962:U962,Rendements!B962:U962)</f>
        <v>-2.0665738306150473E-4</v>
      </c>
      <c r="W962">
        <f t="shared" si="14"/>
        <v>1.566074695138864</v>
      </c>
    </row>
    <row r="963" spans="1:23" x14ac:dyDescent="0.25">
      <c r="A963" s="1" t="s">
        <v>982</v>
      </c>
      <c r="B963">
        <f>Mapping!S$2*Valeurs!B963/(SUMPRODUCT(Mapping!$S$2:$AL$2,Valeurs!$B963:$U963))</f>
        <v>5.546377172620387E-2</v>
      </c>
      <c r="C963">
        <f>Mapping!T$2*Valeurs!C963/(SUMPRODUCT(Mapping!$S$2:$AL$2,Valeurs!$B963:$U963))</f>
        <v>3.8264437551652361E-2</v>
      </c>
      <c r="D963">
        <f>Mapping!U$2*Valeurs!D963/(SUMPRODUCT(Mapping!$S$2:$AL$2,Valeurs!$B963:$U963))</f>
        <v>2.1043839196734582E-2</v>
      </c>
      <c r="E963">
        <f>Mapping!V$2*Valeurs!E963/(SUMPRODUCT(Mapping!$S$2:$AL$2,Valeurs!$B963:$U963))</f>
        <v>4.1282212692093249E-2</v>
      </c>
      <c r="F963">
        <f>Mapping!W$2*Valeurs!F963/(SUMPRODUCT(Mapping!$S$2:$AL$2,Valeurs!$B963:$U963))</f>
        <v>4.9421142219274544E-2</v>
      </c>
      <c r="G963">
        <f>Mapping!X$2*Valeurs!G963/(SUMPRODUCT(Mapping!$S$2:$AL$2,Valeurs!$B963:$U963))</f>
        <v>5.199688015228475E-2</v>
      </c>
      <c r="H963">
        <f>Mapping!Y$2*Valeurs!H963/(SUMPRODUCT(Mapping!$S$2:$AL$2,Valeurs!$B963:$U963))</f>
        <v>4.8637336328876561E-2</v>
      </c>
      <c r="I963">
        <f>Mapping!Z$2*Valeurs!I963/(SUMPRODUCT(Mapping!$S$2:$AL$2,Valeurs!$B963:$U963))</f>
        <v>6.0574438959858569E-2</v>
      </c>
      <c r="J963">
        <f>Mapping!AA$2*Valeurs!J963/(SUMPRODUCT(Mapping!$S$2:$AL$2,Valeurs!$B963:$U963))</f>
        <v>4.9259812289390694E-3</v>
      </c>
      <c r="K963">
        <f>Mapping!AB$2*Valeurs!K963/(SUMPRODUCT(Mapping!$S$2:$AL$2,Valeurs!$B963:$U963))</f>
        <v>3.7927935354010754E-2</v>
      </c>
      <c r="L963">
        <f>Mapping!AC$2*Valeurs!L963/(SUMPRODUCT(Mapping!$S$2:$AL$2,Valeurs!$B963:$U963))</f>
        <v>0.12540668060042728</v>
      </c>
      <c r="M963">
        <f>Mapping!AD$2*Valeurs!M963/(SUMPRODUCT(Mapping!$S$2:$AL$2,Valeurs!$B963:$U963))</f>
        <v>5.3943630740224936E-2</v>
      </c>
      <c r="N963">
        <f>Mapping!AE$2*Valeurs!N963/(SUMPRODUCT(Mapping!$S$2:$AL$2,Valeurs!$B963:$U963))</f>
        <v>5.255288344227825E-2</v>
      </c>
      <c r="O963">
        <f>Mapping!AF$2*Valeurs!O963/(SUMPRODUCT(Mapping!$S$2:$AL$2,Valeurs!$B963:$U963))</f>
        <v>2.2886332842396936E-2</v>
      </c>
      <c r="P963">
        <f>Mapping!AG$2*Valeurs!P963/(SUMPRODUCT(Mapping!$S$2:$AL$2,Valeurs!$B963:$U963))</f>
        <v>0.107087897152244</v>
      </c>
      <c r="Q963">
        <f>Mapping!AH$2*Valeurs!Q963/(SUMPRODUCT(Mapping!$S$2:$AL$2,Valeurs!$B963:$U963))</f>
        <v>2.9622560146951537E-2</v>
      </c>
      <c r="R963">
        <f>Mapping!AI$2*Valeurs!R963/(SUMPRODUCT(Mapping!$S$2:$AL$2,Valeurs!$B963:$U963))</f>
        <v>6.1385809486996963E-2</v>
      </c>
      <c r="S963">
        <f>Mapping!AJ$2*Valeurs!S963/(SUMPRODUCT(Mapping!$S$2:$AL$2,Valeurs!$B963:$U963))</f>
        <v>3.5135996930619154E-2</v>
      </c>
      <c r="T963">
        <f>Mapping!AK$2*Valeurs!T963/(SUMPRODUCT(Mapping!$S$2:$AL$2,Valeurs!$B963:$U963))</f>
        <v>3.7327400464951262E-2</v>
      </c>
      <c r="U963">
        <f>Mapping!AL$2*Valeurs!U963/(SUMPRODUCT(Mapping!$S$2:$AL$2,Valeurs!$B963:$U963))</f>
        <v>6.5112832782981578E-2</v>
      </c>
      <c r="V963">
        <f>SUMPRODUCT(B963:U963,Rendements!B963:U963)</f>
        <v>-1.3289447838126512E-3</v>
      </c>
      <c r="W963">
        <f t="shared" si="14"/>
        <v>1.5639934683416983</v>
      </c>
    </row>
    <row r="964" spans="1:23" x14ac:dyDescent="0.25">
      <c r="A964" s="1" t="s">
        <v>983</v>
      </c>
      <c r="B964">
        <f>Mapping!S$2*Valeurs!B964/(SUMPRODUCT(Mapping!$S$2:$AL$2,Valeurs!$B964:$U964))</f>
        <v>5.5322193333716782E-2</v>
      </c>
      <c r="C964">
        <f>Mapping!T$2*Valeurs!C964/(SUMPRODUCT(Mapping!$S$2:$AL$2,Valeurs!$B964:$U964))</f>
        <v>3.8472670162621771E-2</v>
      </c>
      <c r="D964">
        <f>Mapping!U$2*Valeurs!D964/(SUMPRODUCT(Mapping!$S$2:$AL$2,Valeurs!$B964:$U964))</f>
        <v>2.1656464787313985E-2</v>
      </c>
      <c r="E964">
        <f>Mapping!V$2*Valeurs!E964/(SUMPRODUCT(Mapping!$S$2:$AL$2,Valeurs!$B964:$U964))</f>
        <v>4.0427714182851057E-2</v>
      </c>
      <c r="F964">
        <f>Mapping!W$2*Valeurs!F964/(SUMPRODUCT(Mapping!$S$2:$AL$2,Valeurs!$B964:$U964))</f>
        <v>4.8553799915125803E-2</v>
      </c>
      <c r="G964">
        <f>Mapping!X$2*Valeurs!G964/(SUMPRODUCT(Mapping!$S$2:$AL$2,Valeurs!$B964:$U964))</f>
        <v>5.2268191653595801E-2</v>
      </c>
      <c r="H964">
        <f>Mapping!Y$2*Valeurs!H964/(SUMPRODUCT(Mapping!$S$2:$AL$2,Valeurs!$B964:$U964))</f>
        <v>5.1389198474328802E-2</v>
      </c>
      <c r="I964">
        <f>Mapping!Z$2*Valeurs!I964/(SUMPRODUCT(Mapping!$S$2:$AL$2,Valeurs!$B964:$U964))</f>
        <v>6.0467296915919323E-2</v>
      </c>
      <c r="J964">
        <f>Mapping!AA$2*Valeurs!J964/(SUMPRODUCT(Mapping!$S$2:$AL$2,Valeurs!$B964:$U964))</f>
        <v>4.9619525718640305E-3</v>
      </c>
      <c r="K964">
        <f>Mapping!AB$2*Valeurs!K964/(SUMPRODUCT(Mapping!$S$2:$AL$2,Valeurs!$B964:$U964))</f>
        <v>3.7740629447964323E-2</v>
      </c>
      <c r="L964">
        <f>Mapping!AC$2*Valeurs!L964/(SUMPRODUCT(Mapping!$S$2:$AL$2,Valeurs!$B964:$U964))</f>
        <v>0.12398710400332014</v>
      </c>
      <c r="M964">
        <f>Mapping!AD$2*Valeurs!M964/(SUMPRODUCT(Mapping!$S$2:$AL$2,Valeurs!$B964:$U964))</f>
        <v>5.4140726930298283E-2</v>
      </c>
      <c r="N964">
        <f>Mapping!AE$2*Valeurs!N964/(SUMPRODUCT(Mapping!$S$2:$AL$2,Valeurs!$B964:$U964))</f>
        <v>5.2722172617386126E-2</v>
      </c>
      <c r="O964">
        <f>Mapping!AF$2*Valeurs!O964/(SUMPRODUCT(Mapping!$S$2:$AL$2,Valeurs!$B964:$U964))</f>
        <v>2.3455655762847763E-2</v>
      </c>
      <c r="P964">
        <f>Mapping!AG$2*Valeurs!P964/(SUMPRODUCT(Mapping!$S$2:$AL$2,Valeurs!$B964:$U964))</f>
        <v>0.10675859574502113</v>
      </c>
      <c r="Q964">
        <f>Mapping!AH$2*Valeurs!Q964/(SUMPRODUCT(Mapping!$S$2:$AL$2,Valeurs!$B964:$U964))</f>
        <v>2.9644184611470167E-2</v>
      </c>
      <c r="R964">
        <f>Mapping!AI$2*Valeurs!R964/(SUMPRODUCT(Mapping!$S$2:$AL$2,Valeurs!$B964:$U964))</f>
        <v>6.1415527456702333E-2</v>
      </c>
      <c r="S964">
        <f>Mapping!AJ$2*Valeurs!S964/(SUMPRODUCT(Mapping!$S$2:$AL$2,Valeurs!$B964:$U964))</f>
        <v>3.502795173091762E-2</v>
      </c>
      <c r="T964">
        <f>Mapping!AK$2*Valeurs!T964/(SUMPRODUCT(Mapping!$S$2:$AL$2,Valeurs!$B964:$U964))</f>
        <v>3.7130013651600277E-2</v>
      </c>
      <c r="U964">
        <f>Mapping!AL$2*Valeurs!U964/(SUMPRODUCT(Mapping!$S$2:$AL$2,Valeurs!$B964:$U964))</f>
        <v>6.4457956045134671E-2</v>
      </c>
      <c r="V964">
        <f>SUMPRODUCT(B964:U964,Rendements!B964:U964)</f>
        <v>3.3365492666490091E-3</v>
      </c>
      <c r="W964">
        <f t="shared" ref="W964:W1027" si="15">W963*(V964+1)</f>
        <v>1.5692118096015377</v>
      </c>
    </row>
    <row r="965" spans="1:23" x14ac:dyDescent="0.25">
      <c r="A965" s="1" t="s">
        <v>984</v>
      </c>
      <c r="B965">
        <f>Mapping!S$2*Valeurs!B965/(SUMPRODUCT(Mapping!$S$2:$AL$2,Valeurs!$B965:$U965))</f>
        <v>5.5747108079689196E-2</v>
      </c>
      <c r="C965">
        <f>Mapping!T$2*Valeurs!C965/(SUMPRODUCT(Mapping!$S$2:$AL$2,Valeurs!$B965:$U965))</f>
        <v>3.8537715611203463E-2</v>
      </c>
      <c r="D965">
        <f>Mapping!U$2*Valeurs!D965/(SUMPRODUCT(Mapping!$S$2:$AL$2,Valeurs!$B965:$U965))</f>
        <v>2.1422672086937228E-2</v>
      </c>
      <c r="E965">
        <f>Mapping!V$2*Valeurs!E965/(SUMPRODUCT(Mapping!$S$2:$AL$2,Valeurs!$B965:$U965))</f>
        <v>4.0514581987319859E-2</v>
      </c>
      <c r="F965">
        <f>Mapping!W$2*Valeurs!F965/(SUMPRODUCT(Mapping!$S$2:$AL$2,Valeurs!$B965:$U965))</f>
        <v>4.9416564047103435E-2</v>
      </c>
      <c r="G965">
        <f>Mapping!X$2*Valeurs!G965/(SUMPRODUCT(Mapping!$S$2:$AL$2,Valeurs!$B965:$U965))</f>
        <v>5.2244499026671977E-2</v>
      </c>
      <c r="H965">
        <f>Mapping!Y$2*Valeurs!H965/(SUMPRODUCT(Mapping!$S$2:$AL$2,Valeurs!$B965:$U965))</f>
        <v>5.1076973086897605E-2</v>
      </c>
      <c r="I965">
        <f>Mapping!Z$2*Valeurs!I965/(SUMPRODUCT(Mapping!$S$2:$AL$2,Valeurs!$B965:$U965))</f>
        <v>6.0361253272992133E-2</v>
      </c>
      <c r="J965">
        <f>Mapping!AA$2*Valeurs!J965/(SUMPRODUCT(Mapping!$S$2:$AL$2,Valeurs!$B965:$U965))</f>
        <v>4.9850792633003814E-3</v>
      </c>
      <c r="K965">
        <f>Mapping!AB$2*Valeurs!K965/(SUMPRODUCT(Mapping!$S$2:$AL$2,Valeurs!$B965:$U965))</f>
        <v>3.777724513731661E-2</v>
      </c>
      <c r="L965">
        <f>Mapping!AC$2*Valeurs!L965/(SUMPRODUCT(Mapping!$S$2:$AL$2,Valeurs!$B965:$U965))</f>
        <v>0.12197922297782425</v>
      </c>
      <c r="M965">
        <f>Mapping!AD$2*Valeurs!M965/(SUMPRODUCT(Mapping!$S$2:$AL$2,Valeurs!$B965:$U965))</f>
        <v>5.4665134149667755E-2</v>
      </c>
      <c r="N965">
        <f>Mapping!AE$2*Valeurs!N965/(SUMPRODUCT(Mapping!$S$2:$AL$2,Valeurs!$B965:$U965))</f>
        <v>5.208606340172052E-2</v>
      </c>
      <c r="O965">
        <f>Mapping!AF$2*Valeurs!O965/(SUMPRODUCT(Mapping!$S$2:$AL$2,Valeurs!$B965:$U965))</f>
        <v>2.3564508452638442E-2</v>
      </c>
      <c r="P965">
        <f>Mapping!AG$2*Valeurs!P965/(SUMPRODUCT(Mapping!$S$2:$AL$2,Valeurs!$B965:$U965))</f>
        <v>0.10696232416163962</v>
      </c>
      <c r="Q965">
        <f>Mapping!AH$2*Valeurs!Q965/(SUMPRODUCT(Mapping!$S$2:$AL$2,Valeurs!$B965:$U965))</f>
        <v>2.9813685510339642E-2</v>
      </c>
      <c r="R965">
        <f>Mapping!AI$2*Valeurs!R965/(SUMPRODUCT(Mapping!$S$2:$AL$2,Valeurs!$B965:$U965))</f>
        <v>6.0876027945735073E-2</v>
      </c>
      <c r="S965">
        <f>Mapping!AJ$2*Valeurs!S965/(SUMPRODUCT(Mapping!$S$2:$AL$2,Valeurs!$B965:$U965))</f>
        <v>3.4984780861335163E-2</v>
      </c>
      <c r="T965">
        <f>Mapping!AK$2*Valeurs!T965/(SUMPRODUCT(Mapping!$S$2:$AL$2,Valeurs!$B965:$U965))</f>
        <v>3.7766399655426969E-2</v>
      </c>
      <c r="U965">
        <f>Mapping!AL$2*Valeurs!U965/(SUMPRODUCT(Mapping!$S$2:$AL$2,Valeurs!$B965:$U965))</f>
        <v>6.5218161284240586E-2</v>
      </c>
      <c r="V965">
        <f>SUMPRODUCT(B965:U965,Rendements!B965:U965)</f>
        <v>-1.8094055400075288E-3</v>
      </c>
      <c r="W965">
        <f t="shared" si="15"/>
        <v>1.5663724690597995</v>
      </c>
    </row>
    <row r="966" spans="1:23" x14ac:dyDescent="0.25">
      <c r="A966" s="1" t="s">
        <v>985</v>
      </c>
      <c r="B966">
        <f>Mapping!S$2*Valeurs!B966/(SUMPRODUCT(Mapping!$S$2:$AL$2,Valeurs!$B966:$U966))</f>
        <v>5.5293819493173101E-2</v>
      </c>
      <c r="C966">
        <f>Mapping!T$2*Valeurs!C966/(SUMPRODUCT(Mapping!$S$2:$AL$2,Valeurs!$B966:$U966))</f>
        <v>3.8339520802239353E-2</v>
      </c>
      <c r="D966">
        <f>Mapping!U$2*Valeurs!D966/(SUMPRODUCT(Mapping!$S$2:$AL$2,Valeurs!$B966:$U966))</f>
        <v>2.1424203477629626E-2</v>
      </c>
      <c r="E966">
        <f>Mapping!V$2*Valeurs!E966/(SUMPRODUCT(Mapping!$S$2:$AL$2,Valeurs!$B966:$U966))</f>
        <v>4.0459158647191379E-2</v>
      </c>
      <c r="F966">
        <f>Mapping!W$2*Valeurs!F966/(SUMPRODUCT(Mapping!$S$2:$AL$2,Valeurs!$B966:$U966))</f>
        <v>4.8916821399865945E-2</v>
      </c>
      <c r="G966">
        <f>Mapping!X$2*Valeurs!G966/(SUMPRODUCT(Mapping!$S$2:$AL$2,Valeurs!$B966:$U966))</f>
        <v>5.1800744400445173E-2</v>
      </c>
      <c r="H966">
        <f>Mapping!Y$2*Valeurs!H966/(SUMPRODUCT(Mapping!$S$2:$AL$2,Valeurs!$B966:$U966))</f>
        <v>5.0713954294140398E-2</v>
      </c>
      <c r="I966">
        <f>Mapping!Z$2*Valeurs!I966/(SUMPRODUCT(Mapping!$S$2:$AL$2,Valeurs!$B966:$U966))</f>
        <v>6.0321825006420533E-2</v>
      </c>
      <c r="J966">
        <f>Mapping!AA$2*Valeurs!J966/(SUMPRODUCT(Mapping!$S$2:$AL$2,Valeurs!$B966:$U966))</f>
        <v>4.9956796653858326E-3</v>
      </c>
      <c r="K966">
        <f>Mapping!AB$2*Valeurs!K966/(SUMPRODUCT(Mapping!$S$2:$AL$2,Valeurs!$B966:$U966))</f>
        <v>3.7850760896056844E-2</v>
      </c>
      <c r="L966">
        <f>Mapping!AC$2*Valeurs!L966/(SUMPRODUCT(Mapping!$S$2:$AL$2,Valeurs!$B966:$U966))</f>
        <v>0.12362826172629314</v>
      </c>
      <c r="M966">
        <f>Mapping!AD$2*Valeurs!M966/(SUMPRODUCT(Mapping!$S$2:$AL$2,Valeurs!$B966:$U966))</f>
        <v>5.4439340007190848E-2</v>
      </c>
      <c r="N966">
        <f>Mapping!AE$2*Valeurs!N966/(SUMPRODUCT(Mapping!$S$2:$AL$2,Valeurs!$B966:$U966))</f>
        <v>5.1979270938551037E-2</v>
      </c>
      <c r="O966">
        <f>Mapping!AF$2*Valeurs!O966/(SUMPRODUCT(Mapping!$S$2:$AL$2,Valeurs!$B966:$U966))</f>
        <v>2.30534199408685E-2</v>
      </c>
      <c r="P966">
        <f>Mapping!AG$2*Valeurs!P966/(SUMPRODUCT(Mapping!$S$2:$AL$2,Valeurs!$B966:$U966))</f>
        <v>0.10696997031833722</v>
      </c>
      <c r="Q966">
        <f>Mapping!AH$2*Valeurs!Q966/(SUMPRODUCT(Mapping!$S$2:$AL$2,Valeurs!$B966:$U966))</f>
        <v>2.9815816729092899E-2</v>
      </c>
      <c r="R966">
        <f>Mapping!AI$2*Valeurs!R966/(SUMPRODUCT(Mapping!$S$2:$AL$2,Valeurs!$B966:$U966))</f>
        <v>6.0880379642956027E-2</v>
      </c>
      <c r="S966">
        <f>Mapping!AJ$2*Valeurs!S966/(SUMPRODUCT(Mapping!$S$2:$AL$2,Valeurs!$B966:$U966))</f>
        <v>3.4932270284395113E-2</v>
      </c>
      <c r="T966">
        <f>Mapping!AK$2*Valeurs!T966/(SUMPRODUCT(Mapping!$S$2:$AL$2,Valeurs!$B966:$U966))</f>
        <v>3.7769099370601751E-2</v>
      </c>
      <c r="U966">
        <f>Mapping!AL$2*Valeurs!U966/(SUMPRODUCT(Mapping!$S$2:$AL$2,Valeurs!$B966:$U966))</f>
        <v>6.641568295916539E-2</v>
      </c>
      <c r="V966">
        <f>SUMPRODUCT(B966:U966,Rendements!B966:U966)</f>
        <v>1.4893068904452654E-6</v>
      </c>
      <c r="W966">
        <f t="shared" si="15"/>
        <v>1.5663748018691108</v>
      </c>
    </row>
    <row r="967" spans="1:23" x14ac:dyDescent="0.25">
      <c r="A967" s="1" t="s">
        <v>986</v>
      </c>
      <c r="B967">
        <f>Mapping!S$2*Valeurs!B967/(SUMPRODUCT(Mapping!$S$2:$AL$2,Valeurs!$B967:$U967))</f>
        <v>5.5047287349562025E-2</v>
      </c>
      <c r="C967">
        <f>Mapping!T$2*Valeurs!C967/(SUMPRODUCT(Mapping!$S$2:$AL$2,Valeurs!$B967:$U967))</f>
        <v>3.7368846019635492E-2</v>
      </c>
      <c r="D967">
        <f>Mapping!U$2*Valeurs!D967/(SUMPRODUCT(Mapping!$S$2:$AL$2,Valeurs!$B967:$U967))</f>
        <v>2.1004461209770085E-2</v>
      </c>
      <c r="E967">
        <f>Mapping!V$2*Valeurs!E967/(SUMPRODUCT(Mapping!$S$2:$AL$2,Valeurs!$B967:$U967))</f>
        <v>4.051344516662557E-2</v>
      </c>
      <c r="F967">
        <f>Mapping!W$2*Valeurs!F967/(SUMPRODUCT(Mapping!$S$2:$AL$2,Valeurs!$B967:$U967))</f>
        <v>4.9410247233920068E-2</v>
      </c>
      <c r="G967">
        <f>Mapping!X$2*Valeurs!G967/(SUMPRODUCT(Mapping!$S$2:$AL$2,Valeurs!$B967:$U967))</f>
        <v>5.1643423835027437E-2</v>
      </c>
      <c r="H967">
        <f>Mapping!Y$2*Valeurs!H967/(SUMPRODUCT(Mapping!$S$2:$AL$2,Valeurs!$B967:$U967))</f>
        <v>5.0003074516746814E-2</v>
      </c>
      <c r="I967">
        <f>Mapping!Z$2*Valeurs!I967/(SUMPRODUCT(Mapping!$S$2:$AL$2,Valeurs!$B967:$U967))</f>
        <v>6.005156543433595E-2</v>
      </c>
      <c r="J967">
        <f>Mapping!AA$2*Valeurs!J967/(SUMPRODUCT(Mapping!$S$2:$AL$2,Valeurs!$B967:$U967))</f>
        <v>4.8886104409178645E-3</v>
      </c>
      <c r="K967">
        <f>Mapping!AB$2*Valeurs!K967/(SUMPRODUCT(Mapping!$S$2:$AL$2,Valeurs!$B967:$U967))</f>
        <v>3.8220910433741193E-2</v>
      </c>
      <c r="L967">
        <f>Mapping!AC$2*Valeurs!L967/(SUMPRODUCT(Mapping!$S$2:$AL$2,Valeurs!$B967:$U967))</f>
        <v>0.1217079579361894</v>
      </c>
      <c r="M967">
        <f>Mapping!AD$2*Valeurs!M967/(SUMPRODUCT(Mapping!$S$2:$AL$2,Valeurs!$B967:$U967))</f>
        <v>5.3837321939717332E-2</v>
      </c>
      <c r="N967">
        <f>Mapping!AE$2*Valeurs!N967/(SUMPRODUCT(Mapping!$S$2:$AL$2,Valeurs!$B967:$U967))</f>
        <v>5.1640274684792105E-2</v>
      </c>
      <c r="O967">
        <f>Mapping!AF$2*Valeurs!O967/(SUMPRODUCT(Mapping!$S$2:$AL$2,Valeurs!$B967:$U967))</f>
        <v>2.2538795945820915E-2</v>
      </c>
      <c r="P967">
        <f>Mapping!AG$2*Valeurs!P967/(SUMPRODUCT(Mapping!$S$2:$AL$2,Valeurs!$B967:$U967))</f>
        <v>0.11164000872876598</v>
      </c>
      <c r="Q967">
        <f>Mapping!AH$2*Valeurs!Q967/(SUMPRODUCT(Mapping!$S$2:$AL$2,Valeurs!$B967:$U967))</f>
        <v>2.9663411112562463E-2</v>
      </c>
      <c r="R967">
        <f>Mapping!AI$2*Valeurs!R967/(SUMPRODUCT(Mapping!$S$2:$AL$2,Valeurs!$B967:$U967))</f>
        <v>6.0525626072417571E-2</v>
      </c>
      <c r="S967">
        <f>Mapping!AJ$2*Valeurs!S967/(SUMPRODUCT(Mapping!$S$2:$AL$2,Valeurs!$B967:$U967))</f>
        <v>3.4261139270584683E-2</v>
      </c>
      <c r="T967">
        <f>Mapping!AK$2*Valeurs!T967/(SUMPRODUCT(Mapping!$S$2:$AL$2,Valeurs!$B967:$U967))</f>
        <v>3.7287838084074904E-2</v>
      </c>
      <c r="U967">
        <f>Mapping!AL$2*Valeurs!U967/(SUMPRODUCT(Mapping!$S$2:$AL$2,Valeurs!$B967:$U967))</f>
        <v>6.8745754584792235E-2</v>
      </c>
      <c r="V967">
        <f>SUMPRODUCT(B967:U967,Rendements!B967:U967)</f>
        <v>5.5541609568681106E-3</v>
      </c>
      <c r="W967">
        <f t="shared" si="15"/>
        <v>1.5750746996374743</v>
      </c>
    </row>
    <row r="968" spans="1:23" x14ac:dyDescent="0.25">
      <c r="A968" s="1" t="s">
        <v>987</v>
      </c>
      <c r="B968">
        <f>Mapping!S$2*Valeurs!B968/(SUMPRODUCT(Mapping!$S$2:$AL$2,Valeurs!$B968:$U968))</f>
        <v>5.4992207440885475E-2</v>
      </c>
      <c r="C968">
        <f>Mapping!T$2*Valeurs!C968/(SUMPRODUCT(Mapping!$S$2:$AL$2,Valeurs!$B968:$U968))</f>
        <v>3.7122980823975929E-2</v>
      </c>
      <c r="D968">
        <f>Mapping!U$2*Valeurs!D968/(SUMPRODUCT(Mapping!$S$2:$AL$2,Valeurs!$B968:$U968))</f>
        <v>2.0792816150147334E-2</v>
      </c>
      <c r="E968">
        <f>Mapping!V$2*Valeurs!E968/(SUMPRODUCT(Mapping!$S$2:$AL$2,Valeurs!$B968:$U968))</f>
        <v>4.0384248024541658E-2</v>
      </c>
      <c r="F968">
        <f>Mapping!W$2*Valeurs!F968/(SUMPRODUCT(Mapping!$S$2:$AL$2,Valeurs!$B968:$U968))</f>
        <v>4.9455941436007234E-2</v>
      </c>
      <c r="G968">
        <f>Mapping!X$2*Valeurs!G968/(SUMPRODUCT(Mapping!$S$2:$AL$2,Valeurs!$B968:$U968))</f>
        <v>5.1691690661923702E-2</v>
      </c>
      <c r="H968">
        <f>Mapping!Y$2*Valeurs!H968/(SUMPRODUCT(Mapping!$S$2:$AL$2,Valeurs!$B968:$U968))</f>
        <v>4.9847282835529659E-2</v>
      </c>
      <c r="I968">
        <f>Mapping!Z$2*Valeurs!I968/(SUMPRODUCT(Mapping!$S$2:$AL$2,Valeurs!$B968:$U968))</f>
        <v>6.0642995592539391E-2</v>
      </c>
      <c r="J968">
        <f>Mapping!AA$2*Valeurs!J968/(SUMPRODUCT(Mapping!$S$2:$AL$2,Valeurs!$B968:$U968))</f>
        <v>4.9014372516599887E-3</v>
      </c>
      <c r="K968">
        <f>Mapping!AB$2*Valeurs!K968/(SUMPRODUCT(Mapping!$S$2:$AL$2,Valeurs!$B968:$U968))</f>
        <v>3.862070863113308E-2</v>
      </c>
      <c r="L968">
        <f>Mapping!AC$2*Valeurs!L968/(SUMPRODUCT(Mapping!$S$2:$AL$2,Valeurs!$B968:$U968))</f>
        <v>0.12323388646319601</v>
      </c>
      <c r="M968">
        <f>Mapping!AD$2*Valeurs!M968/(SUMPRODUCT(Mapping!$S$2:$AL$2,Valeurs!$B968:$U968))</f>
        <v>5.4265944329657055E-2</v>
      </c>
      <c r="N968">
        <f>Mapping!AE$2*Valeurs!N968/(SUMPRODUCT(Mapping!$S$2:$AL$2,Valeurs!$B968:$U968))</f>
        <v>5.1813994730120459E-2</v>
      </c>
      <c r="O968">
        <f>Mapping!AF$2*Valeurs!O968/(SUMPRODUCT(Mapping!$S$2:$AL$2,Valeurs!$B968:$U968))</f>
        <v>2.3027690692548054E-2</v>
      </c>
      <c r="P968">
        <f>Mapping!AG$2*Valeurs!P968/(SUMPRODUCT(Mapping!$S$2:$AL$2,Valeurs!$B968:$U968))</f>
        <v>0.10968827646496916</v>
      </c>
      <c r="Q968">
        <f>Mapping!AH$2*Valeurs!Q968/(SUMPRODUCT(Mapping!$S$2:$AL$2,Valeurs!$B968:$U968))</f>
        <v>2.9924963534091468E-2</v>
      </c>
      <c r="R968">
        <f>Mapping!AI$2*Valeurs!R968/(SUMPRODUCT(Mapping!$S$2:$AL$2,Valeurs!$B968:$U968))</f>
        <v>6.0949112372575526E-2</v>
      </c>
      <c r="S968">
        <f>Mapping!AJ$2*Valeurs!S968/(SUMPRODUCT(Mapping!$S$2:$AL$2,Valeurs!$B968:$U968))</f>
        <v>3.3536189770363038E-2</v>
      </c>
      <c r="T968">
        <f>Mapping!AK$2*Valeurs!T968/(SUMPRODUCT(Mapping!$S$2:$AL$2,Valeurs!$B968:$U968))</f>
        <v>3.6825375928161617E-2</v>
      </c>
      <c r="U968">
        <f>Mapping!AL$2*Valeurs!U968/(SUMPRODUCT(Mapping!$S$2:$AL$2,Valeurs!$B968:$U968))</f>
        <v>6.8282256865974084E-2</v>
      </c>
      <c r="V968">
        <f>SUMPRODUCT(B968:U968,Rendements!B968:U968)</f>
        <v>-1.1187159382913914E-3</v>
      </c>
      <c r="W968">
        <f t="shared" si="15"/>
        <v>1.5733126384669902</v>
      </c>
    </row>
    <row r="969" spans="1:23" x14ac:dyDescent="0.25">
      <c r="A969" s="1" t="s">
        <v>988</v>
      </c>
      <c r="B969">
        <f>Mapping!S$2*Valeurs!B969/(SUMPRODUCT(Mapping!$S$2:$AL$2,Valeurs!$B969:$U969))</f>
        <v>5.4958499570236387E-2</v>
      </c>
      <c r="C969">
        <f>Mapping!T$2*Valeurs!C969/(SUMPRODUCT(Mapping!$S$2:$AL$2,Valeurs!$B969:$U969))</f>
        <v>3.8292167683217471E-2</v>
      </c>
      <c r="D969">
        <f>Mapping!U$2*Valeurs!D969/(SUMPRODUCT(Mapping!$S$2:$AL$2,Valeurs!$B969:$U969))</f>
        <v>2.0780071043343378E-2</v>
      </c>
      <c r="E969">
        <f>Mapping!V$2*Valeurs!E969/(SUMPRODUCT(Mapping!$S$2:$AL$2,Valeurs!$B969:$U969))</f>
        <v>4.0359494208100748E-2</v>
      </c>
      <c r="F969">
        <f>Mapping!W$2*Valeurs!F969/(SUMPRODUCT(Mapping!$S$2:$AL$2,Valeurs!$B969:$U969))</f>
        <v>4.9607813367282427E-2</v>
      </c>
      <c r="G969">
        <f>Mapping!X$2*Valeurs!G969/(SUMPRODUCT(Mapping!$S$2:$AL$2,Valeurs!$B969:$U969))</f>
        <v>5.2105483169911919E-2</v>
      </c>
      <c r="H969">
        <f>Mapping!Y$2*Valeurs!H969/(SUMPRODUCT(Mapping!$S$2:$AL$2,Valeurs!$B969:$U969))</f>
        <v>4.9816728583568878E-2</v>
      </c>
      <c r="I969">
        <f>Mapping!Z$2*Valeurs!I969/(SUMPRODUCT(Mapping!$S$2:$AL$2,Valeurs!$B969:$U969))</f>
        <v>6.1253578032610619E-2</v>
      </c>
      <c r="J969">
        <f>Mapping!AA$2*Valeurs!J969/(SUMPRODUCT(Mapping!$S$2:$AL$2,Valeurs!$B969:$U969))</f>
        <v>4.963020128551628E-3</v>
      </c>
      <c r="K969">
        <f>Mapping!AB$2*Valeurs!K969/(SUMPRODUCT(Mapping!$S$2:$AL$2,Valeurs!$B969:$U969))</f>
        <v>3.8773277961449908E-2</v>
      </c>
      <c r="L969">
        <f>Mapping!AC$2*Valeurs!L969/(SUMPRODUCT(Mapping!$S$2:$AL$2,Valeurs!$B969:$U969))</f>
        <v>0.12290051611203301</v>
      </c>
      <c r="M969">
        <f>Mapping!AD$2*Valeurs!M969/(SUMPRODUCT(Mapping!$S$2:$AL$2,Valeurs!$B969:$U969))</f>
        <v>5.4766242795730315E-2</v>
      </c>
      <c r="N969">
        <f>Mapping!AE$2*Valeurs!N969/(SUMPRODUCT(Mapping!$S$2:$AL$2,Valeurs!$B969:$U969))</f>
        <v>5.181890793884273E-2</v>
      </c>
      <c r="O969">
        <f>Mapping!AF$2*Valeurs!O969/(SUMPRODUCT(Mapping!$S$2:$AL$2,Valeurs!$B969:$U969))</f>
        <v>2.2644904743129239E-2</v>
      </c>
      <c r="P969">
        <f>Mapping!AG$2*Valeurs!P969/(SUMPRODUCT(Mapping!$S$2:$AL$2,Valeurs!$B969:$U969))</f>
        <v>0.10701101742852216</v>
      </c>
      <c r="Q969">
        <f>Mapping!AH$2*Valeurs!Q969/(SUMPRODUCT(Mapping!$S$2:$AL$2,Valeurs!$B969:$U969))</f>
        <v>3.0131482622218944E-2</v>
      </c>
      <c r="R969">
        <f>Mapping!AI$2*Valeurs!R969/(SUMPRODUCT(Mapping!$S$2:$AL$2,Valeurs!$B969:$U969))</f>
        <v>6.1107891198565578E-2</v>
      </c>
      <c r="S969">
        <f>Mapping!AJ$2*Valeurs!S969/(SUMPRODUCT(Mapping!$S$2:$AL$2,Valeurs!$B969:$U969))</f>
        <v>3.3844218163038384E-2</v>
      </c>
      <c r="T969">
        <f>Mapping!AK$2*Valeurs!T969/(SUMPRODUCT(Mapping!$S$2:$AL$2,Valeurs!$B969:$U969))</f>
        <v>3.6624282486083855E-2</v>
      </c>
      <c r="U969">
        <f>Mapping!AL$2*Valeurs!U969/(SUMPRODUCT(Mapping!$S$2:$AL$2,Valeurs!$B969:$U969))</f>
        <v>6.8240402763562566E-2</v>
      </c>
      <c r="V969">
        <f>SUMPRODUCT(B969:U969,Rendements!B969:U969)</f>
        <v>7.4461823199854608E-4</v>
      </c>
      <c r="W969">
        <f t="shared" si="15"/>
        <v>1.5744841557422264</v>
      </c>
    </row>
    <row r="970" spans="1:23" x14ac:dyDescent="0.25">
      <c r="A970" s="1" t="s">
        <v>989</v>
      </c>
      <c r="B970">
        <f>Mapping!S$2*Valeurs!B970/(SUMPRODUCT(Mapping!$S$2:$AL$2,Valeurs!$B970:$U970))</f>
        <v>5.4608987788956086E-2</v>
      </c>
      <c r="C970">
        <f>Mapping!T$2*Valeurs!C970/(SUMPRODUCT(Mapping!$S$2:$AL$2,Valeurs!$B970:$U970))</f>
        <v>3.8895767539344039E-2</v>
      </c>
      <c r="D970">
        <f>Mapping!U$2*Valeurs!D970/(SUMPRODUCT(Mapping!$S$2:$AL$2,Valeurs!$B970:$U970))</f>
        <v>2.0927371839378033E-2</v>
      </c>
      <c r="E970">
        <f>Mapping!V$2*Valeurs!E970/(SUMPRODUCT(Mapping!$S$2:$AL$2,Valeurs!$B970:$U970))</f>
        <v>3.9274012038502538E-2</v>
      </c>
      <c r="F970">
        <f>Mapping!W$2*Valeurs!F970/(SUMPRODUCT(Mapping!$S$2:$AL$2,Valeurs!$B970:$U970))</f>
        <v>4.9651807356481975E-2</v>
      </c>
      <c r="G970">
        <f>Mapping!X$2*Valeurs!G970/(SUMPRODUCT(Mapping!$S$2:$AL$2,Valeurs!$B970:$U970))</f>
        <v>5.2138062227549166E-2</v>
      </c>
      <c r="H970">
        <f>Mapping!Y$2*Valeurs!H970/(SUMPRODUCT(Mapping!$S$2:$AL$2,Valeurs!$B970:$U970))</f>
        <v>5.0690330681466528E-2</v>
      </c>
      <c r="I970">
        <f>Mapping!Z$2*Valeurs!I970/(SUMPRODUCT(Mapping!$S$2:$AL$2,Valeurs!$B970:$U970))</f>
        <v>6.0589893858978311E-2</v>
      </c>
      <c r="J970">
        <f>Mapping!AA$2*Valeurs!J970/(SUMPRODUCT(Mapping!$S$2:$AL$2,Valeurs!$B970:$U970))</f>
        <v>4.9447426969825388E-3</v>
      </c>
      <c r="K970">
        <f>Mapping!AB$2*Valeurs!K970/(SUMPRODUCT(Mapping!$S$2:$AL$2,Valeurs!$B970:$U970))</f>
        <v>3.8808014725741163E-2</v>
      </c>
      <c r="L970">
        <f>Mapping!AC$2*Valeurs!L970/(SUMPRODUCT(Mapping!$S$2:$AL$2,Valeurs!$B970:$U970))</f>
        <v>0.12415574783106034</v>
      </c>
      <c r="M970">
        <f>Mapping!AD$2*Valeurs!M970/(SUMPRODUCT(Mapping!$S$2:$AL$2,Valeurs!$B970:$U970))</f>
        <v>5.5036996653352203E-2</v>
      </c>
      <c r="N970">
        <f>Mapping!AE$2*Valeurs!N970/(SUMPRODUCT(Mapping!$S$2:$AL$2,Valeurs!$B970:$U970))</f>
        <v>5.2426874570328533E-2</v>
      </c>
      <c r="O970">
        <f>Mapping!AF$2*Valeurs!O970/(SUMPRODUCT(Mapping!$S$2:$AL$2,Valeurs!$B970:$U970))</f>
        <v>2.2756842004574923E-2</v>
      </c>
      <c r="P970">
        <f>Mapping!AG$2*Valeurs!P970/(SUMPRODUCT(Mapping!$S$2:$AL$2,Valeurs!$B970:$U970))</f>
        <v>0.10438042713002159</v>
      </c>
      <c r="Q970">
        <f>Mapping!AH$2*Valeurs!Q970/(SUMPRODUCT(Mapping!$S$2:$AL$2,Valeurs!$B970:$U970))</f>
        <v>3.0185918994622408E-2</v>
      </c>
      <c r="R970">
        <f>Mapping!AI$2*Valeurs!R970/(SUMPRODUCT(Mapping!$S$2:$AL$2,Valeurs!$B970:$U970))</f>
        <v>6.1458447754730791E-2</v>
      </c>
      <c r="S970">
        <f>Mapping!AJ$2*Valeurs!S970/(SUMPRODUCT(Mapping!$S$2:$AL$2,Valeurs!$B970:$U970))</f>
        <v>3.4069951202712431E-2</v>
      </c>
      <c r="T970">
        <f>Mapping!AK$2*Valeurs!T970/(SUMPRODUCT(Mapping!$S$2:$AL$2,Valeurs!$B970:$U970))</f>
        <v>3.6016346194580398E-2</v>
      </c>
      <c r="U970">
        <f>Mapping!AL$2*Valeurs!U970/(SUMPRODUCT(Mapping!$S$2:$AL$2,Valeurs!$B970:$U970))</f>
        <v>6.8983456910636204E-2</v>
      </c>
      <c r="V970">
        <f>SUMPRODUCT(B970:U970,Rendements!B970:U970)</f>
        <v>-1.6307286140244538E-3</v>
      </c>
      <c r="W970">
        <f t="shared" si="15"/>
        <v>1.5719165993771294</v>
      </c>
    </row>
    <row r="971" spans="1:23" x14ac:dyDescent="0.25">
      <c r="A971" s="1" t="s">
        <v>990</v>
      </c>
      <c r="B971">
        <f>Mapping!S$2*Valeurs!B971/(SUMPRODUCT(Mapping!$S$2:$AL$2,Valeurs!$B971:$U971))</f>
        <v>5.4628391441100467E-2</v>
      </c>
      <c r="C971">
        <f>Mapping!T$2*Valeurs!C971/(SUMPRODUCT(Mapping!$S$2:$AL$2,Valeurs!$B971:$U971))</f>
        <v>3.9467147967274616E-2</v>
      </c>
      <c r="D971">
        <f>Mapping!U$2*Valeurs!D971/(SUMPRODUCT(Mapping!$S$2:$AL$2,Valeurs!$B971:$U971))</f>
        <v>2.0910964356960833E-2</v>
      </c>
      <c r="E971">
        <f>Mapping!V$2*Valeurs!E971/(SUMPRODUCT(Mapping!$S$2:$AL$2,Valeurs!$B971:$U971))</f>
        <v>3.8589239412678077E-2</v>
      </c>
      <c r="F971">
        <f>Mapping!W$2*Valeurs!F971/(SUMPRODUCT(Mapping!$S$2:$AL$2,Valeurs!$B971:$U971))</f>
        <v>4.8408983790742328E-2</v>
      </c>
      <c r="G971">
        <f>Mapping!X$2*Valeurs!G971/(SUMPRODUCT(Mapping!$S$2:$AL$2,Valeurs!$B971:$U971))</f>
        <v>5.1881127025628589E-2</v>
      </c>
      <c r="H971">
        <f>Mapping!Y$2*Valeurs!H971/(SUMPRODUCT(Mapping!$S$2:$AL$2,Valeurs!$B971:$U971))</f>
        <v>5.1539526950533425E-2</v>
      </c>
      <c r="I971">
        <f>Mapping!Z$2*Valeurs!I971/(SUMPRODUCT(Mapping!$S$2:$AL$2,Valeurs!$B971:$U971))</f>
        <v>6.0358124928795255E-2</v>
      </c>
      <c r="J971">
        <f>Mapping!AA$2*Valeurs!J971/(SUMPRODUCT(Mapping!$S$2:$AL$2,Valeurs!$B971:$U971))</f>
        <v>4.9520001907204575E-3</v>
      </c>
      <c r="K971">
        <f>Mapping!AB$2*Valeurs!K971/(SUMPRODUCT(Mapping!$S$2:$AL$2,Valeurs!$B971:$U971))</f>
        <v>3.8740884007274608E-2</v>
      </c>
      <c r="L971">
        <f>Mapping!AC$2*Valeurs!L971/(SUMPRODUCT(Mapping!$S$2:$AL$2,Valeurs!$B971:$U971))</f>
        <v>0.12365030004725545</v>
      </c>
      <c r="M971">
        <f>Mapping!AD$2*Valeurs!M971/(SUMPRODUCT(Mapping!$S$2:$AL$2,Valeurs!$B971:$U971))</f>
        <v>5.4889224902808502E-2</v>
      </c>
      <c r="N971">
        <f>Mapping!AE$2*Valeurs!N971/(SUMPRODUCT(Mapping!$S$2:$AL$2,Valeurs!$B971:$U971))</f>
        <v>5.2982740741580797E-2</v>
      </c>
      <c r="O971">
        <f>Mapping!AF$2*Valeurs!O971/(SUMPRODUCT(Mapping!$S$2:$AL$2,Valeurs!$B971:$U971))</f>
        <v>2.3149574464894324E-2</v>
      </c>
      <c r="P971">
        <f>Mapping!AG$2*Valeurs!P971/(SUMPRODUCT(Mapping!$S$2:$AL$2,Valeurs!$B971:$U971))</f>
        <v>0.10072887427190712</v>
      </c>
      <c r="Q971">
        <f>Mapping!AH$2*Valeurs!Q971/(SUMPRODUCT(Mapping!$S$2:$AL$2,Valeurs!$B971:$U971))</f>
        <v>3.0301285480545694E-2</v>
      </c>
      <c r="R971">
        <f>Mapping!AI$2*Valeurs!R971/(SUMPRODUCT(Mapping!$S$2:$AL$2,Valeurs!$B971:$U971))</f>
        <v>6.2031686179699744E-2</v>
      </c>
      <c r="S971">
        <f>Mapping!AJ$2*Valeurs!S971/(SUMPRODUCT(Mapping!$S$2:$AL$2,Valeurs!$B971:$U971))</f>
        <v>3.4457099736670681E-2</v>
      </c>
      <c r="T971">
        <f>Mapping!AK$2*Valeurs!T971/(SUMPRODUCT(Mapping!$S$2:$AL$2,Valeurs!$B971:$U971))</f>
        <v>3.6679999401211423E-2</v>
      </c>
      <c r="U971">
        <f>Mapping!AL$2*Valeurs!U971/(SUMPRODUCT(Mapping!$S$2:$AL$2,Valeurs!$B971:$U971))</f>
        <v>7.1652824701717466E-2</v>
      </c>
      <c r="V971">
        <f>SUMPRODUCT(B971:U971,Rendements!B971:U971)</f>
        <v>2.4633832120400526E-4</v>
      </c>
      <c r="W971">
        <f t="shared" si="15"/>
        <v>1.5723038226732924</v>
      </c>
    </row>
    <row r="972" spans="1:23" x14ac:dyDescent="0.25">
      <c r="A972" s="1" t="s">
        <v>991</v>
      </c>
      <c r="B972">
        <f>Mapping!S$2*Valeurs!B972/(SUMPRODUCT(Mapping!$S$2:$AL$2,Valeurs!$B972:$U972))</f>
        <v>5.4418220173562223E-2</v>
      </c>
      <c r="C972">
        <f>Mapping!T$2*Valeurs!C972/(SUMPRODUCT(Mapping!$S$2:$AL$2,Valeurs!$B972:$U972))</f>
        <v>3.9928616519628611E-2</v>
      </c>
      <c r="D972">
        <f>Mapping!U$2*Valeurs!D972/(SUMPRODUCT(Mapping!$S$2:$AL$2,Valeurs!$B972:$U972))</f>
        <v>2.080064916645635E-2</v>
      </c>
      <c r="E972">
        <f>Mapping!V$2*Valeurs!E972/(SUMPRODUCT(Mapping!$S$2:$AL$2,Valeurs!$B972:$U972))</f>
        <v>3.8578531540151006E-2</v>
      </c>
      <c r="F972">
        <f>Mapping!W$2*Valeurs!F972/(SUMPRODUCT(Mapping!$S$2:$AL$2,Valeurs!$B972:$U972))</f>
        <v>4.8682343576301447E-2</v>
      </c>
      <c r="G972">
        <f>Mapping!X$2*Valeurs!G972/(SUMPRODUCT(Mapping!$S$2:$AL$2,Valeurs!$B972:$U972))</f>
        <v>5.1559044394861302E-2</v>
      </c>
      <c r="H972">
        <f>Mapping!Y$2*Valeurs!H972/(SUMPRODUCT(Mapping!$S$2:$AL$2,Valeurs!$B972:$U972))</f>
        <v>5.1671760695310799E-2</v>
      </c>
      <c r="I972">
        <f>Mapping!Z$2*Valeurs!I972/(SUMPRODUCT(Mapping!$S$2:$AL$2,Valeurs!$B972:$U972))</f>
        <v>5.9857760218947162E-2</v>
      </c>
      <c r="J972">
        <f>Mapping!AA$2*Valeurs!J972/(SUMPRODUCT(Mapping!$S$2:$AL$2,Valeurs!$B972:$U972))</f>
        <v>4.9048716329181744E-3</v>
      </c>
      <c r="K972">
        <f>Mapping!AB$2*Valeurs!K972/(SUMPRODUCT(Mapping!$S$2:$AL$2,Valeurs!$B972:$U972))</f>
        <v>3.8567476571415613E-2</v>
      </c>
      <c r="L972">
        <f>Mapping!AC$2*Valeurs!L972/(SUMPRODUCT(Mapping!$S$2:$AL$2,Valeurs!$B972:$U972))</f>
        <v>0.12426632992809075</v>
      </c>
      <c r="M972">
        <f>Mapping!AD$2*Valeurs!M972/(SUMPRODUCT(Mapping!$S$2:$AL$2,Valeurs!$B972:$U972))</f>
        <v>5.4514847740522517E-2</v>
      </c>
      <c r="N972">
        <f>Mapping!AE$2*Valeurs!N972/(SUMPRODUCT(Mapping!$S$2:$AL$2,Valeurs!$B972:$U972))</f>
        <v>5.2548765451299391E-2</v>
      </c>
      <c r="O972">
        <f>Mapping!AF$2*Valeurs!O972/(SUMPRODUCT(Mapping!$S$2:$AL$2,Valeurs!$B972:$U972))</f>
        <v>2.3003035344992987E-2</v>
      </c>
      <c r="P972">
        <f>Mapping!AG$2*Valeurs!P972/(SUMPRODUCT(Mapping!$S$2:$AL$2,Valeurs!$B972:$U972))</f>
        <v>0.10359079071910018</v>
      </c>
      <c r="Q972">
        <f>Mapping!AH$2*Valeurs!Q972/(SUMPRODUCT(Mapping!$S$2:$AL$2,Valeurs!$B972:$U972))</f>
        <v>3.0220751478959001E-2</v>
      </c>
      <c r="R972">
        <f>Mapping!AI$2*Valeurs!R972/(SUMPRODUCT(Mapping!$S$2:$AL$2,Valeurs!$B972:$U972))</f>
        <v>6.1322409315638669E-2</v>
      </c>
      <c r="S972">
        <f>Mapping!AJ$2*Valeurs!S972/(SUMPRODUCT(Mapping!$S$2:$AL$2,Valeurs!$B972:$U972))</f>
        <v>3.4256076182645222E-2</v>
      </c>
      <c r="T972">
        <f>Mapping!AK$2*Valeurs!T972/(SUMPRODUCT(Mapping!$S$2:$AL$2,Valeurs!$B972:$U972))</f>
        <v>3.6500180977406128E-2</v>
      </c>
      <c r="U972">
        <f>Mapping!AL$2*Valeurs!U972/(SUMPRODUCT(Mapping!$S$2:$AL$2,Valeurs!$B972:$U972))</f>
        <v>7.0807538371792503E-2</v>
      </c>
      <c r="V972">
        <f>SUMPRODUCT(B972:U972,Rendements!B972:U972)</f>
        <v>2.7930105389231295E-3</v>
      </c>
      <c r="W972">
        <f t="shared" si="15"/>
        <v>1.576695283820408</v>
      </c>
    </row>
    <row r="973" spans="1:23" x14ac:dyDescent="0.25">
      <c r="A973" s="1" t="s">
        <v>992</v>
      </c>
      <c r="B973">
        <f>Mapping!S$2*Valeurs!B973/(SUMPRODUCT(Mapping!$S$2:$AL$2,Valeurs!$B973:$U973))</f>
        <v>5.4328051825041142E-2</v>
      </c>
      <c r="C973">
        <f>Mapping!T$2*Valeurs!C973/(SUMPRODUCT(Mapping!$S$2:$AL$2,Valeurs!$B973:$U973))</f>
        <v>4.034540820654655E-2</v>
      </c>
      <c r="D973">
        <f>Mapping!U$2*Valeurs!D973/(SUMPRODUCT(Mapping!$S$2:$AL$2,Valeurs!$B973:$U973))</f>
        <v>2.0705322475821544E-2</v>
      </c>
      <c r="E973">
        <f>Mapping!V$2*Valeurs!E973/(SUMPRODUCT(Mapping!$S$2:$AL$2,Valeurs!$B973:$U973))</f>
        <v>3.9469922748386163E-2</v>
      </c>
      <c r="F973">
        <f>Mapping!W$2*Valeurs!F973/(SUMPRODUCT(Mapping!$S$2:$AL$2,Valeurs!$B973:$U973))</f>
        <v>4.8308693945289354E-2</v>
      </c>
      <c r="G973">
        <f>Mapping!X$2*Valeurs!G973/(SUMPRODUCT(Mapping!$S$2:$AL$2,Valeurs!$B973:$U973))</f>
        <v>5.1763698192209988E-2</v>
      </c>
      <c r="H973">
        <f>Mapping!Y$2*Valeurs!H973/(SUMPRODUCT(Mapping!$S$2:$AL$2,Valeurs!$B973:$U973))</f>
        <v>5.1661541392572577E-2</v>
      </c>
      <c r="I973">
        <f>Mapping!Z$2*Valeurs!I973/(SUMPRODUCT(Mapping!$S$2:$AL$2,Valeurs!$B973:$U973))</f>
        <v>6.0444109258887095E-2</v>
      </c>
      <c r="J973">
        <f>Mapping!AA$2*Valeurs!J973/(SUMPRODUCT(Mapping!$S$2:$AL$2,Valeurs!$B973:$U973))</f>
        <v>4.9242779018520396E-3</v>
      </c>
      <c r="K973">
        <f>Mapping!AB$2*Valeurs!K973/(SUMPRODUCT(Mapping!$S$2:$AL$2,Valeurs!$B973:$U973))</f>
        <v>3.9017637109278573E-2</v>
      </c>
      <c r="L973">
        <f>Mapping!AC$2*Valeurs!L973/(SUMPRODUCT(Mapping!$S$2:$AL$2,Valeurs!$B973:$U973))</f>
        <v>0.1241558917339005</v>
      </c>
      <c r="M973">
        <f>Mapping!AD$2*Valeurs!M973/(SUMPRODUCT(Mapping!$S$2:$AL$2,Valeurs!$B973:$U973))</f>
        <v>5.5075188045328523E-2</v>
      </c>
      <c r="N973">
        <f>Mapping!AE$2*Valeurs!N973/(SUMPRODUCT(Mapping!$S$2:$AL$2,Valeurs!$B973:$U973))</f>
        <v>5.3381038371224127E-2</v>
      </c>
      <c r="O973">
        <f>Mapping!AF$2*Valeurs!O973/(SUMPRODUCT(Mapping!$S$2:$AL$2,Valeurs!$B973:$U973))</f>
        <v>2.2948904987607172E-2</v>
      </c>
      <c r="P973">
        <f>Mapping!AG$2*Valeurs!P973/(SUMPRODUCT(Mapping!$S$2:$AL$2,Valeurs!$B973:$U973))</f>
        <v>0.10023269021662802</v>
      </c>
      <c r="Q973">
        <f>Mapping!AH$2*Valeurs!Q973/(SUMPRODUCT(Mapping!$S$2:$AL$2,Valeurs!$B973:$U973))</f>
        <v>2.9990129452033363E-2</v>
      </c>
      <c r="R973">
        <f>Mapping!AI$2*Valeurs!R973/(SUMPRODUCT(Mapping!$S$2:$AL$2,Valeurs!$B973:$U973))</f>
        <v>6.1506230423437655E-2</v>
      </c>
      <c r="S973">
        <f>Mapping!AJ$2*Valeurs!S973/(SUMPRODUCT(Mapping!$S$2:$AL$2,Valeurs!$B973:$U973))</f>
        <v>3.5398239460550276E-2</v>
      </c>
      <c r="T973">
        <f>Mapping!AK$2*Valeurs!T973/(SUMPRODUCT(Mapping!$S$2:$AL$2,Valeurs!$B973:$U973))</f>
        <v>3.5903038385229472E-2</v>
      </c>
      <c r="U973">
        <f>Mapping!AL$2*Valeurs!U973/(SUMPRODUCT(Mapping!$S$2:$AL$2,Valeurs!$B973:$U973))</f>
        <v>7.0439985868176028E-2</v>
      </c>
      <c r="V973">
        <f>SUMPRODUCT(B973:U973,Rendements!B973:U973)</f>
        <v>4.1824268237679698E-4</v>
      </c>
      <c r="W973">
        <f t="shared" si="15"/>
        <v>1.577354725085204</v>
      </c>
    </row>
    <row r="974" spans="1:23" x14ac:dyDescent="0.25">
      <c r="A974" s="1" t="s">
        <v>993</v>
      </c>
      <c r="B974">
        <f>Mapping!S$2*Valeurs!B974/(SUMPRODUCT(Mapping!$S$2:$AL$2,Valeurs!$B974:$U974))</f>
        <v>5.4044485252890143E-2</v>
      </c>
      <c r="C974">
        <f>Mapping!T$2*Valeurs!C974/(SUMPRODUCT(Mapping!$S$2:$AL$2,Valeurs!$B974:$U974))</f>
        <v>4.0201785153067694E-2</v>
      </c>
      <c r="D974">
        <f>Mapping!U$2*Valeurs!D974/(SUMPRODUCT(Mapping!$S$2:$AL$2,Valeurs!$B974:$U974))</f>
        <v>2.0603346546522339E-2</v>
      </c>
      <c r="E974">
        <f>Mapping!V$2*Valeurs!E974/(SUMPRODUCT(Mapping!$S$2:$AL$2,Valeurs!$B974:$U974))</f>
        <v>4.002096388230679E-2</v>
      </c>
      <c r="F974">
        <f>Mapping!W$2*Valeurs!F974/(SUMPRODUCT(Mapping!$S$2:$AL$2,Valeurs!$B974:$U974))</f>
        <v>4.9062131595548036E-2</v>
      </c>
      <c r="G974">
        <f>Mapping!X$2*Valeurs!G974/(SUMPRODUCT(Mapping!$S$2:$AL$2,Valeurs!$B974:$U974))</f>
        <v>5.2089537696852324E-2</v>
      </c>
      <c r="H974">
        <f>Mapping!Y$2*Valeurs!H974/(SUMPRODUCT(Mapping!$S$2:$AL$2,Valeurs!$B974:$U974))</f>
        <v>5.2696537131324141E-2</v>
      </c>
      <c r="I974">
        <f>Mapping!Z$2*Valeurs!I974/(SUMPRODUCT(Mapping!$S$2:$AL$2,Valeurs!$B974:$U974))</f>
        <v>6.0920303376133869E-2</v>
      </c>
      <c r="J974">
        <f>Mapping!AA$2*Valeurs!J974/(SUMPRODUCT(Mapping!$S$2:$AL$2,Valeurs!$B974:$U974))</f>
        <v>4.9498471938127534E-3</v>
      </c>
      <c r="K974">
        <f>Mapping!AB$2*Valeurs!K974/(SUMPRODUCT(Mapping!$S$2:$AL$2,Valeurs!$B974:$U974))</f>
        <v>3.8855670300564422E-2</v>
      </c>
      <c r="L974">
        <f>Mapping!AC$2*Valeurs!L974/(SUMPRODUCT(Mapping!$S$2:$AL$2,Valeurs!$B974:$U974))</f>
        <v>0.12411508694074978</v>
      </c>
      <c r="M974">
        <f>Mapping!AD$2*Valeurs!M974/(SUMPRODUCT(Mapping!$S$2:$AL$2,Valeurs!$B974:$U974))</f>
        <v>5.454290395844269E-2</v>
      </c>
      <c r="N974">
        <f>Mapping!AE$2*Valeurs!N974/(SUMPRODUCT(Mapping!$S$2:$AL$2,Valeurs!$B974:$U974))</f>
        <v>5.391353723712481E-2</v>
      </c>
      <c r="O974">
        <f>Mapping!AF$2*Valeurs!O974/(SUMPRODUCT(Mapping!$S$2:$AL$2,Valeurs!$B974:$U974))</f>
        <v>2.2489591566513187E-2</v>
      </c>
      <c r="P974">
        <f>Mapping!AG$2*Valeurs!P974/(SUMPRODUCT(Mapping!$S$2:$AL$2,Valeurs!$B974:$U974))</f>
        <v>9.9956075504421385E-2</v>
      </c>
      <c r="Q974">
        <f>Mapping!AH$2*Valeurs!Q974/(SUMPRODUCT(Mapping!$S$2:$AL$2,Valeurs!$B974:$U974))</f>
        <v>2.988865718513057E-2</v>
      </c>
      <c r="R974">
        <f>Mapping!AI$2*Valeurs!R974/(SUMPRODUCT(Mapping!$S$2:$AL$2,Valeurs!$B974:$U974))</f>
        <v>6.1201866446934476E-2</v>
      </c>
      <c r="S974">
        <f>Mapping!AJ$2*Valeurs!S974/(SUMPRODUCT(Mapping!$S$2:$AL$2,Valeurs!$B974:$U974))</f>
        <v>3.5684750619049174E-2</v>
      </c>
      <c r="T974">
        <f>Mapping!AK$2*Valeurs!T974/(SUMPRODUCT(Mapping!$S$2:$AL$2,Valeurs!$B974:$U974))</f>
        <v>3.5463180151097791E-2</v>
      </c>
      <c r="U974">
        <f>Mapping!AL$2*Valeurs!U974/(SUMPRODUCT(Mapping!$S$2:$AL$2,Valeurs!$B974:$U974))</f>
        <v>6.9299742261513739E-2</v>
      </c>
      <c r="V974">
        <f>SUMPRODUCT(B974:U974,Rendements!B974:U974)</f>
        <v>-2.6533841386800914E-4</v>
      </c>
      <c r="W974">
        <f t="shared" si="15"/>
        <v>1.5769361922843428</v>
      </c>
    </row>
    <row r="975" spans="1:23" x14ac:dyDescent="0.25">
      <c r="A975" s="1" t="s">
        <v>994</v>
      </c>
      <c r="B975">
        <f>Mapping!S$2*Valeurs!B975/(SUMPRODUCT(Mapping!$S$2:$AL$2,Valeurs!$B975:$U975))</f>
        <v>5.3784786317346081E-2</v>
      </c>
      <c r="C975">
        <f>Mapping!T$2*Valeurs!C975/(SUMPRODUCT(Mapping!$S$2:$AL$2,Valeurs!$B975:$U975))</f>
        <v>3.9956210616469187E-2</v>
      </c>
      <c r="D975">
        <f>Mapping!U$2*Valeurs!D975/(SUMPRODUCT(Mapping!$S$2:$AL$2,Valeurs!$B975:$U975))</f>
        <v>2.0567189097478164E-2</v>
      </c>
      <c r="E975">
        <f>Mapping!V$2*Valeurs!E975/(SUMPRODUCT(Mapping!$S$2:$AL$2,Valeurs!$B975:$U975))</f>
        <v>4.0091396583040215E-2</v>
      </c>
      <c r="F975">
        <f>Mapping!W$2*Valeurs!F975/(SUMPRODUCT(Mapping!$S$2:$AL$2,Valeurs!$B975:$U975))</f>
        <v>4.8443434237726103E-2</v>
      </c>
      <c r="G975">
        <f>Mapping!X$2*Valeurs!G975/(SUMPRODUCT(Mapping!$S$2:$AL$2,Valeurs!$B975:$U975))</f>
        <v>5.1890956163679967E-2</v>
      </c>
      <c r="H975">
        <f>Mapping!Y$2*Valeurs!H975/(SUMPRODUCT(Mapping!$S$2:$AL$2,Valeurs!$B975:$U975))</f>
        <v>5.3241246412469669E-2</v>
      </c>
      <c r="I975">
        <f>Mapping!Z$2*Valeurs!I975/(SUMPRODUCT(Mapping!$S$2:$AL$2,Valeurs!$B975:$U975))</f>
        <v>6.0682081474178348E-2</v>
      </c>
      <c r="J975">
        <f>Mapping!AA$2*Valeurs!J975/(SUMPRODUCT(Mapping!$S$2:$AL$2,Valeurs!$B975:$U975))</f>
        <v>4.916496643321621E-3</v>
      </c>
      <c r="K975">
        <f>Mapping!AB$2*Valeurs!K975/(SUMPRODUCT(Mapping!$S$2:$AL$2,Valeurs!$B975:$U975))</f>
        <v>3.8339980173255857E-2</v>
      </c>
      <c r="L975">
        <f>Mapping!AC$2*Valeurs!L975/(SUMPRODUCT(Mapping!$S$2:$AL$2,Valeurs!$B975:$U975))</f>
        <v>0.12345121877358783</v>
      </c>
      <c r="M975">
        <f>Mapping!AD$2*Valeurs!M975/(SUMPRODUCT(Mapping!$S$2:$AL$2,Valeurs!$B975:$U975))</f>
        <v>5.3441146096764744E-2</v>
      </c>
      <c r="N975">
        <f>Mapping!AE$2*Valeurs!N975/(SUMPRODUCT(Mapping!$S$2:$AL$2,Valeurs!$B975:$U975))</f>
        <v>5.4275821089889056E-2</v>
      </c>
      <c r="O975">
        <f>Mapping!AF$2*Valeurs!O975/(SUMPRODUCT(Mapping!$S$2:$AL$2,Valeurs!$B975:$U975))</f>
        <v>2.2214906448231146E-2</v>
      </c>
      <c r="P975">
        <f>Mapping!AG$2*Valeurs!P975/(SUMPRODUCT(Mapping!$S$2:$AL$2,Valeurs!$B975:$U975))</f>
        <v>0.10269837853403097</v>
      </c>
      <c r="Q975">
        <f>Mapping!AH$2*Valeurs!Q975/(SUMPRODUCT(Mapping!$S$2:$AL$2,Valeurs!$B975:$U975))</f>
        <v>2.962627533736403E-2</v>
      </c>
      <c r="R975">
        <f>Mapping!AI$2*Valeurs!R975/(SUMPRODUCT(Mapping!$S$2:$AL$2,Valeurs!$B975:$U975))</f>
        <v>6.0513475345269255E-2</v>
      </c>
      <c r="S975">
        <f>Mapping!AJ$2*Valeurs!S975/(SUMPRODUCT(Mapping!$S$2:$AL$2,Valeurs!$B975:$U975))</f>
        <v>3.732451382297923E-2</v>
      </c>
      <c r="T975">
        <f>Mapping!AK$2*Valeurs!T975/(SUMPRODUCT(Mapping!$S$2:$AL$2,Valeurs!$B975:$U975))</f>
        <v>3.5750422667056858E-2</v>
      </c>
      <c r="U975">
        <f>Mapping!AL$2*Valeurs!U975/(SUMPRODUCT(Mapping!$S$2:$AL$2,Valeurs!$B975:$U975))</f>
        <v>6.8790064165861795E-2</v>
      </c>
      <c r="V975">
        <f>SUMPRODUCT(B975:U975,Rendements!B975:U975)</f>
        <v>9.0817959923235464E-3</v>
      </c>
      <c r="W975">
        <f t="shared" si="15"/>
        <v>1.5912576050755807</v>
      </c>
    </row>
    <row r="976" spans="1:23" x14ac:dyDescent="0.25">
      <c r="A976" s="1" t="s">
        <v>995</v>
      </c>
      <c r="B976">
        <f>Mapping!S$2*Valeurs!B976/(SUMPRODUCT(Mapping!$S$2:$AL$2,Valeurs!$B976:$U976))</f>
        <v>5.3268491932225812E-2</v>
      </c>
      <c r="C976">
        <f>Mapping!T$2*Valeurs!C976/(SUMPRODUCT(Mapping!$S$2:$AL$2,Valeurs!$B976:$U976))</f>
        <v>4.0409428299510899E-2</v>
      </c>
      <c r="D976">
        <f>Mapping!U$2*Valeurs!D976/(SUMPRODUCT(Mapping!$S$2:$AL$2,Valeurs!$B976:$U976))</f>
        <v>2.0376071369611441E-2</v>
      </c>
      <c r="E976">
        <f>Mapping!V$2*Valeurs!E976/(SUMPRODUCT(Mapping!$S$2:$AL$2,Valeurs!$B976:$U976))</f>
        <v>3.9766453152132696E-2</v>
      </c>
      <c r="F976">
        <f>Mapping!W$2*Valeurs!F976/(SUMPRODUCT(Mapping!$S$2:$AL$2,Valeurs!$B976:$U976))</f>
        <v>4.7958101036970638E-2</v>
      </c>
      <c r="G976">
        <f>Mapping!X$2*Valeurs!G976/(SUMPRODUCT(Mapping!$S$2:$AL$2,Valeurs!$B976:$U976))</f>
        <v>5.2200223878946399E-2</v>
      </c>
      <c r="H976">
        <f>Mapping!Y$2*Valeurs!H976/(SUMPRODUCT(Mapping!$S$2:$AL$2,Valeurs!$B976:$U976))</f>
        <v>5.3244569517186854E-2</v>
      </c>
      <c r="I976">
        <f>Mapping!Z$2*Valeurs!I976/(SUMPRODUCT(Mapping!$S$2:$AL$2,Valeurs!$B976:$U976))</f>
        <v>6.0778326038158116E-2</v>
      </c>
      <c r="J976">
        <f>Mapping!AA$2*Valeurs!J976/(SUMPRODUCT(Mapping!$S$2:$AL$2,Valeurs!$B976:$U976))</f>
        <v>4.9453443002325887E-3</v>
      </c>
      <c r="K976">
        <f>Mapping!AB$2*Valeurs!K976/(SUMPRODUCT(Mapping!$S$2:$AL$2,Valeurs!$B976:$U976))</f>
        <v>3.8110257280558259E-2</v>
      </c>
      <c r="L976">
        <f>Mapping!AC$2*Valeurs!L976/(SUMPRODUCT(Mapping!$S$2:$AL$2,Valeurs!$B976:$U976))</f>
        <v>0.12230646268155881</v>
      </c>
      <c r="M976">
        <f>Mapping!AD$2*Valeurs!M976/(SUMPRODUCT(Mapping!$S$2:$AL$2,Valeurs!$B976:$U976))</f>
        <v>5.3707269395217742E-2</v>
      </c>
      <c r="N976">
        <f>Mapping!AE$2*Valeurs!N976/(SUMPRODUCT(Mapping!$S$2:$AL$2,Valeurs!$B976:$U976))</f>
        <v>5.4551171705540157E-2</v>
      </c>
      <c r="O976">
        <f>Mapping!AF$2*Valeurs!O976/(SUMPRODUCT(Mapping!$S$2:$AL$2,Valeurs!$B976:$U976))</f>
        <v>2.2026750280220907E-2</v>
      </c>
      <c r="P976">
        <f>Mapping!AG$2*Valeurs!P976/(SUMPRODUCT(Mapping!$S$2:$AL$2,Valeurs!$B976:$U976))</f>
        <v>0.10397956261308917</v>
      </c>
      <c r="Q976">
        <f>Mapping!AH$2*Valeurs!Q976/(SUMPRODUCT(Mapping!$S$2:$AL$2,Valeurs!$B976:$U976))</f>
        <v>2.9749129739794281E-2</v>
      </c>
      <c r="R976">
        <f>Mapping!AI$2*Valeurs!R976/(SUMPRODUCT(Mapping!$S$2:$AL$2,Valeurs!$B976:$U976))</f>
        <v>6.0968774027216163E-2</v>
      </c>
      <c r="S976">
        <f>Mapping!AJ$2*Valeurs!S976/(SUMPRODUCT(Mapping!$S$2:$AL$2,Valeurs!$B976:$U976))</f>
        <v>3.7501734501447288E-2</v>
      </c>
      <c r="T976">
        <f>Mapping!AK$2*Valeurs!T976/(SUMPRODUCT(Mapping!$S$2:$AL$2,Valeurs!$B976:$U976))</f>
        <v>3.501573059926541E-2</v>
      </c>
      <c r="U976">
        <f>Mapping!AL$2*Valeurs!U976/(SUMPRODUCT(Mapping!$S$2:$AL$2,Valeurs!$B976:$U976))</f>
        <v>6.913614765111635E-2</v>
      </c>
      <c r="V976">
        <f>SUMPRODUCT(B976:U976,Rendements!B976:U976)</f>
        <v>-3.1039557787230967E-4</v>
      </c>
      <c r="W976">
        <f t="shared" si="15"/>
        <v>1.5907636857517096</v>
      </c>
    </row>
    <row r="977" spans="1:23" x14ac:dyDescent="0.25">
      <c r="A977" s="1" t="s">
        <v>996</v>
      </c>
      <c r="B977">
        <f>Mapping!S$2*Valeurs!B977/(SUMPRODUCT(Mapping!$S$2:$AL$2,Valeurs!$B977:$U977))</f>
        <v>5.3943665700176974E-2</v>
      </c>
      <c r="C977">
        <f>Mapping!T$2*Valeurs!C977/(SUMPRODUCT(Mapping!$S$2:$AL$2,Valeurs!$B977:$U977))</f>
        <v>3.8977348810301807E-2</v>
      </c>
      <c r="D977">
        <f>Mapping!U$2*Valeurs!D977/(SUMPRODUCT(Mapping!$S$2:$AL$2,Valeurs!$B977:$U977))</f>
        <v>2.0563181728061482E-2</v>
      </c>
      <c r="E977">
        <f>Mapping!V$2*Valeurs!E977/(SUMPRODUCT(Mapping!$S$2:$AL$2,Valeurs!$B977:$U977))</f>
        <v>3.9558141466904929E-2</v>
      </c>
      <c r="F977">
        <f>Mapping!W$2*Valeurs!F977/(SUMPRODUCT(Mapping!$S$2:$AL$2,Valeurs!$B977:$U977))</f>
        <v>4.8236895443923247E-2</v>
      </c>
      <c r="G977">
        <f>Mapping!X$2*Valeurs!G977/(SUMPRODUCT(Mapping!$S$2:$AL$2,Valeurs!$B977:$U977))</f>
        <v>5.2586167086539334E-2</v>
      </c>
      <c r="H977">
        <f>Mapping!Y$2*Valeurs!H977/(SUMPRODUCT(Mapping!$S$2:$AL$2,Valeurs!$B977:$U977))</f>
        <v>5.3004848299253324E-2</v>
      </c>
      <c r="I977">
        <f>Mapping!Z$2*Valeurs!I977/(SUMPRODUCT(Mapping!$S$2:$AL$2,Valeurs!$B977:$U977))</f>
        <v>6.1363547827106853E-2</v>
      </c>
      <c r="J977">
        <f>Mapping!AA$2*Valeurs!J977/(SUMPRODUCT(Mapping!$S$2:$AL$2,Valeurs!$B977:$U977))</f>
        <v>4.9479710825393779E-3</v>
      </c>
      <c r="K977">
        <f>Mapping!AB$2*Valeurs!K977/(SUMPRODUCT(Mapping!$S$2:$AL$2,Valeurs!$B977:$U977))</f>
        <v>3.8392026090039992E-2</v>
      </c>
      <c r="L977">
        <f>Mapping!AC$2*Valeurs!L977/(SUMPRODUCT(Mapping!$S$2:$AL$2,Valeurs!$B977:$U977))</f>
        <v>0.12321073751045862</v>
      </c>
      <c r="M977">
        <f>Mapping!AD$2*Valeurs!M977/(SUMPRODUCT(Mapping!$S$2:$AL$2,Valeurs!$B977:$U977))</f>
        <v>5.5359941265178833E-2</v>
      </c>
      <c r="N977">
        <f>Mapping!AE$2*Valeurs!N977/(SUMPRODUCT(Mapping!$S$2:$AL$2,Valeurs!$B977:$U977))</f>
        <v>5.3233736295094931E-2</v>
      </c>
      <c r="O977">
        <f>Mapping!AF$2*Valeurs!O977/(SUMPRODUCT(Mapping!$S$2:$AL$2,Valeurs!$B977:$U977))</f>
        <v>2.2069279009112729E-2</v>
      </c>
      <c r="P977">
        <f>Mapping!AG$2*Valeurs!P977/(SUMPRODUCT(Mapping!$S$2:$AL$2,Valeurs!$B977:$U977))</f>
        <v>0.10162152117105219</v>
      </c>
      <c r="Q977">
        <f>Mapping!AH$2*Valeurs!Q977/(SUMPRODUCT(Mapping!$S$2:$AL$2,Valeurs!$B977:$U977))</f>
        <v>2.9969080416279891E-2</v>
      </c>
      <c r="R977">
        <f>Mapping!AI$2*Valeurs!R977/(SUMPRODUCT(Mapping!$S$2:$AL$2,Valeurs!$B977:$U977))</f>
        <v>6.1528331832843064E-2</v>
      </c>
      <c r="S977">
        <f>Mapping!AJ$2*Valeurs!S977/(SUMPRODUCT(Mapping!$S$2:$AL$2,Valeurs!$B977:$U977))</f>
        <v>3.6794891198851744E-2</v>
      </c>
      <c r="T977">
        <f>Mapping!AK$2*Valeurs!T977/(SUMPRODUCT(Mapping!$S$2:$AL$2,Valeurs!$B977:$U977))</f>
        <v>3.5548810569644304E-2</v>
      </c>
      <c r="U977">
        <f>Mapping!AL$2*Valeurs!U977/(SUMPRODUCT(Mapping!$S$2:$AL$2,Valeurs!$B977:$U977))</f>
        <v>6.908987719663634E-2</v>
      </c>
      <c r="V977">
        <f>SUMPRODUCT(B977:U977,Rendements!B977:U977)</f>
        <v>-7.0945238462905621E-3</v>
      </c>
      <c r="W977">
        <f t="shared" si="15"/>
        <v>1.5794779748493308</v>
      </c>
    </row>
    <row r="978" spans="1:23" x14ac:dyDescent="0.25">
      <c r="A978" s="1" t="s">
        <v>997</v>
      </c>
      <c r="B978">
        <f>Mapping!S$2*Valeurs!B978/(SUMPRODUCT(Mapping!$S$2:$AL$2,Valeurs!$B978:$U978))</f>
        <v>5.3665482688630167E-2</v>
      </c>
      <c r="C978">
        <f>Mapping!T$2*Valeurs!C978/(SUMPRODUCT(Mapping!$S$2:$AL$2,Valeurs!$B978:$U978))</f>
        <v>3.8928325005695832E-2</v>
      </c>
      <c r="D978">
        <f>Mapping!U$2*Valeurs!D978/(SUMPRODUCT(Mapping!$S$2:$AL$2,Valeurs!$B978:$U978))</f>
        <v>2.0844804763394328E-2</v>
      </c>
      <c r="E978">
        <f>Mapping!V$2*Valeurs!E978/(SUMPRODUCT(Mapping!$S$2:$AL$2,Valeurs!$B978:$U978))</f>
        <v>3.9484019043000154E-2</v>
      </c>
      <c r="F978">
        <f>Mapping!W$2*Valeurs!F978/(SUMPRODUCT(Mapping!$S$2:$AL$2,Valeurs!$B978:$U978))</f>
        <v>4.8648861482912142E-2</v>
      </c>
      <c r="G978">
        <f>Mapping!X$2*Valeurs!G978/(SUMPRODUCT(Mapping!$S$2:$AL$2,Valeurs!$B978:$U978))</f>
        <v>5.2499127603204909E-2</v>
      </c>
      <c r="H978">
        <f>Mapping!Y$2*Valeurs!H978/(SUMPRODUCT(Mapping!$S$2:$AL$2,Valeurs!$B978:$U978))</f>
        <v>5.308686414864805E-2</v>
      </c>
      <c r="I978">
        <f>Mapping!Z$2*Valeurs!I978/(SUMPRODUCT(Mapping!$S$2:$AL$2,Valeurs!$B978:$U978))</f>
        <v>6.145651208865207E-2</v>
      </c>
      <c r="J978">
        <f>Mapping!AA$2*Valeurs!J978/(SUMPRODUCT(Mapping!$S$2:$AL$2,Valeurs!$B978:$U978))</f>
        <v>5.0105938994866924E-3</v>
      </c>
      <c r="K978">
        <f>Mapping!AB$2*Valeurs!K978/(SUMPRODUCT(Mapping!$S$2:$AL$2,Valeurs!$B978:$U978))</f>
        <v>3.7766942375838428E-2</v>
      </c>
      <c r="L978">
        <f>Mapping!AC$2*Valeurs!L978/(SUMPRODUCT(Mapping!$S$2:$AL$2,Valeurs!$B978:$U978))</f>
        <v>0.12194829536574048</v>
      </c>
      <c r="M978">
        <f>Mapping!AD$2*Valeurs!M978/(SUMPRODUCT(Mapping!$S$2:$AL$2,Valeurs!$B978:$U978))</f>
        <v>5.5145774541908534E-2</v>
      </c>
      <c r="N978">
        <f>Mapping!AE$2*Valeurs!N978/(SUMPRODUCT(Mapping!$S$2:$AL$2,Valeurs!$B978:$U978))</f>
        <v>5.4900399090870029E-2</v>
      </c>
      <c r="O978">
        <f>Mapping!AF$2*Valeurs!O978/(SUMPRODUCT(Mapping!$S$2:$AL$2,Valeurs!$B978:$U978))</f>
        <v>2.2143138456689259E-2</v>
      </c>
      <c r="P978">
        <f>Mapping!AG$2*Valeurs!P978/(SUMPRODUCT(Mapping!$S$2:$AL$2,Valeurs!$B978:$U978))</f>
        <v>0.10161530084234502</v>
      </c>
      <c r="Q978">
        <f>Mapping!AH$2*Valeurs!Q978/(SUMPRODUCT(Mapping!$S$2:$AL$2,Valeurs!$B978:$U978))</f>
        <v>3.0059737486591322E-2</v>
      </c>
      <c r="R978">
        <f>Mapping!AI$2*Valeurs!R978/(SUMPRODUCT(Mapping!$S$2:$AL$2,Valeurs!$B978:$U978))</f>
        <v>6.1037954099966506E-2</v>
      </c>
      <c r="S978">
        <f>Mapping!AJ$2*Valeurs!S978/(SUMPRODUCT(Mapping!$S$2:$AL$2,Valeurs!$B978:$U978))</f>
        <v>3.7838448103854977E-2</v>
      </c>
      <c r="T978">
        <f>Mapping!AK$2*Valeurs!T978/(SUMPRODUCT(Mapping!$S$2:$AL$2,Valeurs!$B978:$U978))</f>
        <v>3.4872539360235683E-2</v>
      </c>
      <c r="U978">
        <f>Mapping!AL$2*Valeurs!U978/(SUMPRODUCT(Mapping!$S$2:$AL$2,Valeurs!$B978:$U978))</f>
        <v>6.9046879552335433E-2</v>
      </c>
      <c r="V978">
        <f>SUMPRODUCT(B978:U978,Rendements!B978:U978)</f>
        <v>-2.8830434515757317E-3</v>
      </c>
      <c r="W978">
        <f t="shared" si="15"/>
        <v>1.5749242712170333</v>
      </c>
    </row>
    <row r="979" spans="1:23" x14ac:dyDescent="0.25">
      <c r="A979" s="1" t="s">
        <v>998</v>
      </c>
      <c r="B979">
        <f>Mapping!S$2*Valeurs!B979/(SUMPRODUCT(Mapping!$S$2:$AL$2,Valeurs!$B979:$U979))</f>
        <v>5.4273775387678629E-2</v>
      </c>
      <c r="C979">
        <f>Mapping!T$2*Valeurs!C979/(SUMPRODUCT(Mapping!$S$2:$AL$2,Valeurs!$B979:$U979))</f>
        <v>3.9717581425568103E-2</v>
      </c>
      <c r="D979">
        <f>Mapping!U$2*Valeurs!D979/(SUMPRODUCT(Mapping!$S$2:$AL$2,Valeurs!$B979:$U979))</f>
        <v>2.0813482927634481E-2</v>
      </c>
      <c r="E979">
        <f>Mapping!V$2*Valeurs!E979/(SUMPRODUCT(Mapping!$S$2:$AL$2,Valeurs!$B979:$U979))</f>
        <v>4.0354779044158011E-2</v>
      </c>
      <c r="F979">
        <f>Mapping!W$2*Valeurs!F979/(SUMPRODUCT(Mapping!$S$2:$AL$2,Valeurs!$B979:$U979))</f>
        <v>4.6423712318167429E-2</v>
      </c>
      <c r="G979">
        <f>Mapping!X$2*Valeurs!G979/(SUMPRODUCT(Mapping!$S$2:$AL$2,Valeurs!$B979:$U979))</f>
        <v>5.0292858624724088E-2</v>
      </c>
      <c r="H979">
        <f>Mapping!Y$2*Valeurs!H979/(SUMPRODUCT(Mapping!$S$2:$AL$2,Valeurs!$B979:$U979))</f>
        <v>5.351638997641843E-2</v>
      </c>
      <c r="I979">
        <f>Mapping!Z$2*Valeurs!I979/(SUMPRODUCT(Mapping!$S$2:$AL$2,Valeurs!$B979:$U979))</f>
        <v>6.2546951413540039E-2</v>
      </c>
      <c r="J979">
        <f>Mapping!AA$2*Valeurs!J979/(SUMPRODUCT(Mapping!$S$2:$AL$2,Valeurs!$B979:$U979))</f>
        <v>5.0343244585596865E-3</v>
      </c>
      <c r="K979">
        <f>Mapping!AB$2*Valeurs!K979/(SUMPRODUCT(Mapping!$S$2:$AL$2,Valeurs!$B979:$U979))</f>
        <v>3.7666139021530577E-2</v>
      </c>
      <c r="L979">
        <f>Mapping!AC$2*Valeurs!L979/(SUMPRODUCT(Mapping!$S$2:$AL$2,Valeurs!$B979:$U979))</f>
        <v>0.12228003767600916</v>
      </c>
      <c r="M979">
        <f>Mapping!AD$2*Valeurs!M979/(SUMPRODUCT(Mapping!$S$2:$AL$2,Valeurs!$B979:$U979))</f>
        <v>5.5639194812931482E-2</v>
      </c>
      <c r="N979">
        <f>Mapping!AE$2*Valeurs!N979/(SUMPRODUCT(Mapping!$S$2:$AL$2,Valeurs!$B979:$U979))</f>
        <v>5.6188416783861217E-2</v>
      </c>
      <c r="O979">
        <f>Mapping!AF$2*Valeurs!O979/(SUMPRODUCT(Mapping!$S$2:$AL$2,Valeurs!$B979:$U979))</f>
        <v>2.2045442799417413E-2</v>
      </c>
      <c r="P979">
        <f>Mapping!AG$2*Valeurs!P979/(SUMPRODUCT(Mapping!$S$2:$AL$2,Valeurs!$B979:$U979))</f>
        <v>0.10140086247321357</v>
      </c>
      <c r="Q979">
        <f>Mapping!AH$2*Valeurs!Q979/(SUMPRODUCT(Mapping!$S$2:$AL$2,Valeurs!$B979:$U979))</f>
        <v>2.9894634322682651E-2</v>
      </c>
      <c r="R979">
        <f>Mapping!AI$2*Valeurs!R979/(SUMPRODUCT(Mapping!$S$2:$AL$2,Valeurs!$B979:$U979))</f>
        <v>6.1204569800414853E-2</v>
      </c>
      <c r="S979">
        <f>Mapping!AJ$2*Valeurs!S979/(SUMPRODUCT(Mapping!$S$2:$AL$2,Valeurs!$B979:$U979))</f>
        <v>3.6980496596394227E-2</v>
      </c>
      <c r="T979">
        <f>Mapping!AK$2*Valeurs!T979/(SUMPRODUCT(Mapping!$S$2:$AL$2,Valeurs!$B979:$U979))</f>
        <v>3.5176982929298592E-2</v>
      </c>
      <c r="U979">
        <f>Mapping!AL$2*Valeurs!U979/(SUMPRODUCT(Mapping!$S$2:$AL$2,Valeurs!$B979:$U979))</f>
        <v>6.8549367207797016E-2</v>
      </c>
      <c r="V979">
        <f>SUMPRODUCT(B979:U979,Rendements!B979:U979)</f>
        <v>-1.6864971503786066E-3</v>
      </c>
      <c r="W979">
        <f t="shared" si="15"/>
        <v>1.5722681659215636</v>
      </c>
    </row>
    <row r="980" spans="1:23" x14ac:dyDescent="0.25">
      <c r="A980" s="1" t="s">
        <v>999</v>
      </c>
      <c r="B980">
        <f>Mapping!S$2*Valeurs!B980/(SUMPRODUCT(Mapping!$S$2:$AL$2,Valeurs!$B980:$U980))</f>
        <v>5.400345614150355E-2</v>
      </c>
      <c r="C980">
        <f>Mapping!T$2*Valeurs!C980/(SUMPRODUCT(Mapping!$S$2:$AL$2,Valeurs!$B980:$U980))</f>
        <v>3.9534164584210045E-2</v>
      </c>
      <c r="D980">
        <f>Mapping!U$2*Valeurs!D980/(SUMPRODUCT(Mapping!$S$2:$AL$2,Valeurs!$B980:$U980))</f>
        <v>1.9527651745843217E-2</v>
      </c>
      <c r="E980">
        <f>Mapping!V$2*Valeurs!E980/(SUMPRODUCT(Mapping!$S$2:$AL$2,Valeurs!$B980:$U980))</f>
        <v>4.0978131405428705E-2</v>
      </c>
      <c r="F980">
        <f>Mapping!W$2*Valeurs!F980/(SUMPRODUCT(Mapping!$S$2:$AL$2,Valeurs!$B980:$U980))</f>
        <v>4.5732491103379805E-2</v>
      </c>
      <c r="G980">
        <f>Mapping!X$2*Valeurs!G980/(SUMPRODUCT(Mapping!$S$2:$AL$2,Valeurs!$B980:$U980))</f>
        <v>5.07494003859345E-2</v>
      </c>
      <c r="H980">
        <f>Mapping!Y$2*Valeurs!H980/(SUMPRODUCT(Mapping!$S$2:$AL$2,Valeurs!$B980:$U980))</f>
        <v>5.3590426968484831E-2</v>
      </c>
      <c r="I980">
        <f>Mapping!Z$2*Valeurs!I980/(SUMPRODUCT(Mapping!$S$2:$AL$2,Valeurs!$B980:$U980))</f>
        <v>6.3045076655894997E-2</v>
      </c>
      <c r="J980">
        <f>Mapping!AA$2*Valeurs!J980/(SUMPRODUCT(Mapping!$S$2:$AL$2,Valeurs!$B980:$U980))</f>
        <v>5.042932622547216E-3</v>
      </c>
      <c r="K980">
        <f>Mapping!AB$2*Valeurs!K980/(SUMPRODUCT(Mapping!$S$2:$AL$2,Valeurs!$B980:$U980))</f>
        <v>3.7553405442690882E-2</v>
      </c>
      <c r="L980">
        <f>Mapping!AC$2*Valeurs!L980/(SUMPRODUCT(Mapping!$S$2:$AL$2,Valeurs!$B980:$U980))</f>
        <v>0.12508057196091174</v>
      </c>
      <c r="M980">
        <f>Mapping!AD$2*Valeurs!M980/(SUMPRODUCT(Mapping!$S$2:$AL$2,Valeurs!$B980:$U980))</f>
        <v>5.8224181851060978E-2</v>
      </c>
      <c r="N980">
        <f>Mapping!AE$2*Valeurs!N980/(SUMPRODUCT(Mapping!$S$2:$AL$2,Valeurs!$B980:$U980))</f>
        <v>5.6210774003986282E-2</v>
      </c>
      <c r="O980">
        <f>Mapping!AF$2*Valeurs!O980/(SUMPRODUCT(Mapping!$S$2:$AL$2,Valeurs!$B980:$U980))</f>
        <v>2.1726843600222812E-2</v>
      </c>
      <c r="P980">
        <f>Mapping!AG$2*Valeurs!P980/(SUMPRODUCT(Mapping!$S$2:$AL$2,Valeurs!$B980:$U980))</f>
        <v>0.10199397555043084</v>
      </c>
      <c r="Q980">
        <f>Mapping!AH$2*Valeurs!Q980/(SUMPRODUCT(Mapping!$S$2:$AL$2,Valeurs!$B980:$U980))</f>
        <v>3.0058753829124735E-2</v>
      </c>
      <c r="R980">
        <f>Mapping!AI$2*Valeurs!R980/(SUMPRODUCT(Mapping!$S$2:$AL$2,Valeurs!$B980:$U980))</f>
        <v>6.1900630458526194E-2</v>
      </c>
      <c r="S980">
        <f>Mapping!AJ$2*Valeurs!S980/(SUMPRODUCT(Mapping!$S$2:$AL$2,Valeurs!$B980:$U980))</f>
        <v>3.6328174395998211E-2</v>
      </c>
      <c r="T980">
        <f>Mapping!AK$2*Valeurs!T980/(SUMPRODUCT(Mapping!$S$2:$AL$2,Valeurs!$B980:$U980))</f>
        <v>3.5651199215342225E-2</v>
      </c>
      <c r="U980">
        <f>Mapping!AL$2*Valeurs!U980/(SUMPRODUCT(Mapping!$S$2:$AL$2,Valeurs!$B980:$U980))</f>
        <v>6.3067758078478253E-2</v>
      </c>
      <c r="V980">
        <f>SUMPRODUCT(B980:U980,Rendements!B980:U980)</f>
        <v>-9.4079043775392116E-4</v>
      </c>
      <c r="W980">
        <f t="shared" si="15"/>
        <v>1.5707889910654795</v>
      </c>
    </row>
    <row r="981" spans="1:23" x14ac:dyDescent="0.25">
      <c r="A981" s="1" t="s">
        <v>1000</v>
      </c>
      <c r="B981">
        <f>Mapping!S$2*Valeurs!B981/(SUMPRODUCT(Mapping!$S$2:$AL$2,Valeurs!$B981:$U981))</f>
        <v>5.414248843559219E-2</v>
      </c>
      <c r="C981">
        <f>Mapping!T$2*Valeurs!C981/(SUMPRODUCT(Mapping!$S$2:$AL$2,Valeurs!$B981:$U981))</f>
        <v>3.8990610497607346E-2</v>
      </c>
      <c r="D981">
        <f>Mapping!U$2*Valeurs!D981/(SUMPRODUCT(Mapping!$S$2:$AL$2,Valeurs!$B981:$U981))</f>
        <v>1.8876146250477486E-2</v>
      </c>
      <c r="E981">
        <f>Mapping!V$2*Valeurs!E981/(SUMPRODUCT(Mapping!$S$2:$AL$2,Valeurs!$B981:$U981))</f>
        <v>3.9729971801398874E-2</v>
      </c>
      <c r="F981">
        <f>Mapping!W$2*Valeurs!F981/(SUMPRODUCT(Mapping!$S$2:$AL$2,Valeurs!$B981:$U981))</f>
        <v>4.617232317615199E-2</v>
      </c>
      <c r="G981">
        <f>Mapping!X$2*Valeurs!G981/(SUMPRODUCT(Mapping!$S$2:$AL$2,Valeurs!$B981:$U981))</f>
        <v>4.9634878692551697E-2</v>
      </c>
      <c r="H981">
        <f>Mapping!Y$2*Valeurs!H981/(SUMPRODUCT(Mapping!$S$2:$AL$2,Valeurs!$B981:$U981))</f>
        <v>5.3244629356172732E-2</v>
      </c>
      <c r="I981">
        <f>Mapping!Z$2*Valeurs!I981/(SUMPRODUCT(Mapping!$S$2:$AL$2,Valeurs!$B981:$U981))</f>
        <v>6.1961561207400442E-2</v>
      </c>
      <c r="J981">
        <f>Mapping!AA$2*Valeurs!J981/(SUMPRODUCT(Mapping!$S$2:$AL$2,Valeurs!$B981:$U981))</f>
        <v>5.0059205953761387E-3</v>
      </c>
      <c r="K981">
        <f>Mapping!AB$2*Valeurs!K981/(SUMPRODUCT(Mapping!$S$2:$AL$2,Valeurs!$B981:$U981))</f>
        <v>3.7142272604019921E-2</v>
      </c>
      <c r="L981">
        <f>Mapping!AC$2*Valeurs!L981/(SUMPRODUCT(Mapping!$S$2:$AL$2,Valeurs!$B981:$U981))</f>
        <v>0.12475912335381038</v>
      </c>
      <c r="M981">
        <f>Mapping!AD$2*Valeurs!M981/(SUMPRODUCT(Mapping!$S$2:$AL$2,Valeurs!$B981:$U981))</f>
        <v>5.9400530461577762E-2</v>
      </c>
      <c r="N981">
        <f>Mapping!AE$2*Valeurs!N981/(SUMPRODUCT(Mapping!$S$2:$AL$2,Valeurs!$B981:$U981))</f>
        <v>5.5801872905422142E-2</v>
      </c>
      <c r="O981">
        <f>Mapping!AF$2*Valeurs!O981/(SUMPRODUCT(Mapping!$S$2:$AL$2,Valeurs!$B981:$U981))</f>
        <v>2.1923179270885905E-2</v>
      </c>
      <c r="P981">
        <f>Mapping!AG$2*Valeurs!P981/(SUMPRODUCT(Mapping!$S$2:$AL$2,Valeurs!$B981:$U981))</f>
        <v>0.10750530146953087</v>
      </c>
      <c r="Q981">
        <f>Mapping!AH$2*Valeurs!Q981/(SUMPRODUCT(Mapping!$S$2:$AL$2,Valeurs!$B981:$U981))</f>
        <v>2.9898911188216422E-2</v>
      </c>
      <c r="R981">
        <f>Mapping!AI$2*Valeurs!R981/(SUMPRODUCT(Mapping!$S$2:$AL$2,Valeurs!$B981:$U981))</f>
        <v>6.1898275548613817E-2</v>
      </c>
      <c r="S981">
        <f>Mapping!AJ$2*Valeurs!S981/(SUMPRODUCT(Mapping!$S$2:$AL$2,Valeurs!$B981:$U981))</f>
        <v>3.6408742970160418E-2</v>
      </c>
      <c r="T981">
        <f>Mapping!AK$2*Valeurs!T981/(SUMPRODUCT(Mapping!$S$2:$AL$2,Valeurs!$B981:$U981))</f>
        <v>3.5543990871266667E-2</v>
      </c>
      <c r="U981">
        <f>Mapping!AL$2*Valeurs!U981/(SUMPRODUCT(Mapping!$S$2:$AL$2,Valeurs!$B981:$U981))</f>
        <v>6.1959269343766832E-2</v>
      </c>
      <c r="V981">
        <f>SUMPRODUCT(B981:U981,Rendements!B981:U981)</f>
        <v>5.8185166450892278E-3</v>
      </c>
      <c r="W981">
        <f t="shared" si="15"/>
        <v>1.5799286529559169</v>
      </c>
    </row>
    <row r="982" spans="1:23" x14ac:dyDescent="0.25">
      <c r="A982" s="1" t="s">
        <v>1001</v>
      </c>
      <c r="B982">
        <f>Mapping!S$2*Valeurs!B982/(SUMPRODUCT(Mapping!$S$2:$AL$2,Valeurs!$B982:$U982))</f>
        <v>5.3920603279844867E-2</v>
      </c>
      <c r="C982">
        <f>Mapping!T$2*Valeurs!C982/(SUMPRODUCT(Mapping!$S$2:$AL$2,Valeurs!$B982:$U982))</f>
        <v>3.8902344956651146E-2</v>
      </c>
      <c r="D982">
        <f>Mapping!U$2*Valeurs!D982/(SUMPRODUCT(Mapping!$S$2:$AL$2,Valeurs!$B982:$U982))</f>
        <v>1.9015261740669198E-2</v>
      </c>
      <c r="E982">
        <f>Mapping!V$2*Valeurs!E982/(SUMPRODUCT(Mapping!$S$2:$AL$2,Valeurs!$B982:$U982))</f>
        <v>3.8978536472059525E-2</v>
      </c>
      <c r="F982">
        <f>Mapping!W$2*Valeurs!F982/(SUMPRODUCT(Mapping!$S$2:$AL$2,Valeurs!$B982:$U982))</f>
        <v>4.6509778594003508E-2</v>
      </c>
      <c r="G982">
        <f>Mapping!X$2*Valeurs!G982/(SUMPRODUCT(Mapping!$S$2:$AL$2,Valeurs!$B982:$U982))</f>
        <v>4.9424318247407666E-2</v>
      </c>
      <c r="H982">
        <f>Mapping!Y$2*Valeurs!H982/(SUMPRODUCT(Mapping!$S$2:$AL$2,Valeurs!$B982:$U982))</f>
        <v>5.2739159218069105E-2</v>
      </c>
      <c r="I982">
        <f>Mapping!Z$2*Valeurs!I982/(SUMPRODUCT(Mapping!$S$2:$AL$2,Valeurs!$B982:$U982))</f>
        <v>6.1067842635664844E-2</v>
      </c>
      <c r="J982">
        <f>Mapping!AA$2*Valeurs!J982/(SUMPRODUCT(Mapping!$S$2:$AL$2,Valeurs!$B982:$U982))</f>
        <v>5.0362477156036325E-3</v>
      </c>
      <c r="K982">
        <f>Mapping!AB$2*Valeurs!K982/(SUMPRODUCT(Mapping!$S$2:$AL$2,Valeurs!$B982:$U982))</f>
        <v>3.803697033374346E-2</v>
      </c>
      <c r="L982">
        <f>Mapping!AC$2*Valeurs!L982/(SUMPRODUCT(Mapping!$S$2:$AL$2,Valeurs!$B982:$U982))</f>
        <v>0.12596385655718079</v>
      </c>
      <c r="M982">
        <f>Mapping!AD$2*Valeurs!M982/(SUMPRODUCT(Mapping!$S$2:$AL$2,Valeurs!$B982:$U982))</f>
        <v>5.9038940300744518E-2</v>
      </c>
      <c r="N982">
        <f>Mapping!AE$2*Valeurs!N982/(SUMPRODUCT(Mapping!$S$2:$AL$2,Valeurs!$B982:$U982))</f>
        <v>5.571727127288726E-2</v>
      </c>
      <c r="O982">
        <f>Mapping!AF$2*Valeurs!O982/(SUMPRODUCT(Mapping!$S$2:$AL$2,Valeurs!$B982:$U982))</f>
        <v>2.173336700524477E-2</v>
      </c>
      <c r="P982">
        <f>Mapping!AG$2*Valeurs!P982/(SUMPRODUCT(Mapping!$S$2:$AL$2,Valeurs!$B982:$U982))</f>
        <v>0.10788826927843337</v>
      </c>
      <c r="Q982">
        <f>Mapping!AH$2*Valeurs!Q982/(SUMPRODUCT(Mapping!$S$2:$AL$2,Valeurs!$B982:$U982))</f>
        <v>2.9493471495757036E-2</v>
      </c>
      <c r="R982">
        <f>Mapping!AI$2*Valeurs!R982/(SUMPRODUCT(Mapping!$S$2:$AL$2,Valeurs!$B982:$U982))</f>
        <v>6.1110038311463659E-2</v>
      </c>
      <c r="S982">
        <f>Mapping!AJ$2*Valeurs!S982/(SUMPRODUCT(Mapping!$S$2:$AL$2,Valeurs!$B982:$U982))</f>
        <v>3.629594464227439E-2</v>
      </c>
      <c r="T982">
        <f>Mapping!AK$2*Valeurs!T982/(SUMPRODUCT(Mapping!$S$2:$AL$2,Valeurs!$B982:$U982))</f>
        <v>3.5586883421032472E-2</v>
      </c>
      <c r="U982">
        <f>Mapping!AL$2*Valeurs!U982/(SUMPRODUCT(Mapping!$S$2:$AL$2,Valeurs!$B982:$U982))</f>
        <v>6.3540894521264768E-2</v>
      </c>
      <c r="V982">
        <f>SUMPRODUCT(B982:U982,Rendements!B982:U982)</f>
        <v>6.2578280174636573E-3</v>
      </c>
      <c r="W982">
        <f t="shared" si="15"/>
        <v>1.5898155747459781</v>
      </c>
    </row>
    <row r="983" spans="1:23" x14ac:dyDescent="0.25">
      <c r="A983" s="1" t="s">
        <v>1002</v>
      </c>
      <c r="B983">
        <f>Mapping!S$2*Valeurs!B983/(SUMPRODUCT(Mapping!$S$2:$AL$2,Valeurs!$B983:$U983))</f>
        <v>5.3102123066263933E-2</v>
      </c>
      <c r="C983">
        <f>Mapping!T$2*Valeurs!C983/(SUMPRODUCT(Mapping!$S$2:$AL$2,Valeurs!$B983:$U983))</f>
        <v>3.8484822269912206E-2</v>
      </c>
      <c r="D983">
        <f>Mapping!U$2*Valeurs!D983/(SUMPRODUCT(Mapping!$S$2:$AL$2,Valeurs!$B983:$U983))</f>
        <v>1.9500346721323433E-2</v>
      </c>
      <c r="E983">
        <f>Mapping!V$2*Valeurs!E983/(SUMPRODUCT(Mapping!$S$2:$AL$2,Valeurs!$B983:$U983))</f>
        <v>3.9027194692272713E-2</v>
      </c>
      <c r="F983">
        <f>Mapping!W$2*Valeurs!F983/(SUMPRODUCT(Mapping!$S$2:$AL$2,Valeurs!$B983:$U983))</f>
        <v>4.6572098242783959E-2</v>
      </c>
      <c r="G983">
        <f>Mapping!X$2*Valeurs!G983/(SUMPRODUCT(Mapping!$S$2:$AL$2,Valeurs!$B983:$U983))</f>
        <v>4.9926327490600907E-2</v>
      </c>
      <c r="H983">
        <f>Mapping!Y$2*Valeurs!H983/(SUMPRODUCT(Mapping!$S$2:$AL$2,Valeurs!$B983:$U983))</f>
        <v>5.2462237120084645E-2</v>
      </c>
      <c r="I983">
        <f>Mapping!Z$2*Valeurs!I983/(SUMPRODUCT(Mapping!$S$2:$AL$2,Valeurs!$B983:$U983))</f>
        <v>6.0563777760823764E-2</v>
      </c>
      <c r="J983">
        <f>Mapping!AA$2*Valeurs!J983/(SUMPRODUCT(Mapping!$S$2:$AL$2,Valeurs!$B983:$U983))</f>
        <v>5.002431274529256E-3</v>
      </c>
      <c r="K983">
        <f>Mapping!AB$2*Valeurs!K983/(SUMPRODUCT(Mapping!$S$2:$AL$2,Valeurs!$B983:$U983))</f>
        <v>3.736409102143623E-2</v>
      </c>
      <c r="L983">
        <f>Mapping!AC$2*Valeurs!L983/(SUMPRODUCT(Mapping!$S$2:$AL$2,Valeurs!$B983:$U983))</f>
        <v>0.12647527117750931</v>
      </c>
      <c r="M983">
        <f>Mapping!AD$2*Valeurs!M983/(SUMPRODUCT(Mapping!$S$2:$AL$2,Valeurs!$B983:$U983))</f>
        <v>6.1444869292249758E-2</v>
      </c>
      <c r="N983">
        <f>Mapping!AE$2*Valeurs!N983/(SUMPRODUCT(Mapping!$S$2:$AL$2,Valeurs!$B983:$U983))</f>
        <v>5.5705108023475454E-2</v>
      </c>
      <c r="O983">
        <f>Mapping!AF$2*Valeurs!O983/(SUMPRODUCT(Mapping!$S$2:$AL$2,Valeurs!$B983:$U983))</f>
        <v>2.1930315771352699E-2</v>
      </c>
      <c r="P983">
        <f>Mapping!AG$2*Valeurs!P983/(SUMPRODUCT(Mapping!$S$2:$AL$2,Valeurs!$B983:$U983))</f>
        <v>0.10819426314180987</v>
      </c>
      <c r="Q983">
        <f>Mapping!AH$2*Valeurs!Q983/(SUMPRODUCT(Mapping!$S$2:$AL$2,Valeurs!$B983:$U983))</f>
        <v>2.9406401880838855E-2</v>
      </c>
      <c r="R983">
        <f>Mapping!AI$2*Valeurs!R983/(SUMPRODUCT(Mapping!$S$2:$AL$2,Valeurs!$B983:$U983))</f>
        <v>6.1086878572416382E-2</v>
      </c>
      <c r="S983">
        <f>Mapping!AJ$2*Valeurs!S983/(SUMPRODUCT(Mapping!$S$2:$AL$2,Valeurs!$B983:$U983))</f>
        <v>3.4863102440937495E-2</v>
      </c>
      <c r="T983">
        <f>Mapping!AK$2*Valeurs!T983/(SUMPRODUCT(Mapping!$S$2:$AL$2,Valeurs!$B983:$U983))</f>
        <v>3.5388592329014215E-2</v>
      </c>
      <c r="U983">
        <f>Mapping!AL$2*Valeurs!U983/(SUMPRODUCT(Mapping!$S$2:$AL$2,Valeurs!$B983:$U983))</f>
        <v>6.3499747710365081E-2</v>
      </c>
      <c r="V983">
        <f>SUMPRODUCT(B983:U983,Rendements!B983:U983)</f>
        <v>6.9744472748648209E-3</v>
      </c>
      <c r="W983">
        <f t="shared" si="15"/>
        <v>1.6009036596488027</v>
      </c>
    </row>
    <row r="984" spans="1:23" x14ac:dyDescent="0.25">
      <c r="A984" s="1" t="s">
        <v>1003</v>
      </c>
      <c r="B984">
        <f>Mapping!S$2*Valeurs!B984/(SUMPRODUCT(Mapping!$S$2:$AL$2,Valeurs!$B984:$U984))</f>
        <v>5.4299649545770455E-2</v>
      </c>
      <c r="C984">
        <f>Mapping!T$2*Valeurs!C984/(SUMPRODUCT(Mapping!$S$2:$AL$2,Valeurs!$B984:$U984))</f>
        <v>3.9224967271173382E-2</v>
      </c>
      <c r="D984">
        <f>Mapping!U$2*Valeurs!D984/(SUMPRODUCT(Mapping!$S$2:$AL$2,Valeurs!$B984:$U984))</f>
        <v>1.9649561011900466E-2</v>
      </c>
      <c r="E984">
        <f>Mapping!V$2*Valeurs!E984/(SUMPRODUCT(Mapping!$S$2:$AL$2,Valeurs!$B984:$U984))</f>
        <v>3.9664032025367689E-2</v>
      </c>
      <c r="F984">
        <f>Mapping!W$2*Valeurs!F984/(SUMPRODUCT(Mapping!$S$2:$AL$2,Valeurs!$B984:$U984))</f>
        <v>4.6722221558854804E-2</v>
      </c>
      <c r="G984">
        <f>Mapping!X$2*Valeurs!G984/(SUMPRODUCT(Mapping!$S$2:$AL$2,Valeurs!$B984:$U984))</f>
        <v>4.9240880015124097E-2</v>
      </c>
      <c r="H984">
        <f>Mapping!Y$2*Valeurs!H984/(SUMPRODUCT(Mapping!$S$2:$AL$2,Valeurs!$B984:$U984))</f>
        <v>5.2572144200693553E-2</v>
      </c>
      <c r="I984">
        <f>Mapping!Z$2*Valeurs!I984/(SUMPRODUCT(Mapping!$S$2:$AL$2,Valeurs!$B984:$U984))</f>
        <v>6.0647587620280732E-2</v>
      </c>
      <c r="J984">
        <f>Mapping!AA$2*Valeurs!J984/(SUMPRODUCT(Mapping!$S$2:$AL$2,Valeurs!$B984:$U984))</f>
        <v>5.0095491299932899E-3</v>
      </c>
      <c r="K984">
        <f>Mapping!AB$2*Valeurs!K984/(SUMPRODUCT(Mapping!$S$2:$AL$2,Valeurs!$B984:$U984))</f>
        <v>3.7860718340772107E-2</v>
      </c>
      <c r="L984">
        <f>Mapping!AC$2*Valeurs!L984/(SUMPRODUCT(Mapping!$S$2:$AL$2,Valeurs!$B984:$U984))</f>
        <v>0.12631521617071298</v>
      </c>
      <c r="M984">
        <f>Mapping!AD$2*Valeurs!M984/(SUMPRODUCT(Mapping!$S$2:$AL$2,Valeurs!$B984:$U984))</f>
        <v>6.1611289036506492E-2</v>
      </c>
      <c r="N984">
        <f>Mapping!AE$2*Valeurs!N984/(SUMPRODUCT(Mapping!$S$2:$AL$2,Valeurs!$B984:$U984))</f>
        <v>5.5350279588446023E-2</v>
      </c>
      <c r="O984">
        <f>Mapping!AF$2*Valeurs!O984/(SUMPRODUCT(Mapping!$S$2:$AL$2,Valeurs!$B984:$U984))</f>
        <v>2.2172601055218153E-2</v>
      </c>
      <c r="P984">
        <f>Mapping!AG$2*Valeurs!P984/(SUMPRODUCT(Mapping!$S$2:$AL$2,Valeurs!$B984:$U984))</f>
        <v>0.10480689651505605</v>
      </c>
      <c r="Q984">
        <f>Mapping!AH$2*Valeurs!Q984/(SUMPRODUCT(Mapping!$S$2:$AL$2,Valeurs!$B984:$U984))</f>
        <v>2.9468007560645024E-2</v>
      </c>
      <c r="R984">
        <f>Mapping!AI$2*Valeurs!R984/(SUMPRODUCT(Mapping!$S$2:$AL$2,Valeurs!$B984:$U984))</f>
        <v>6.1322626692530434E-2</v>
      </c>
      <c r="S984">
        <f>Mapping!AJ$2*Valeurs!S984/(SUMPRODUCT(Mapping!$S$2:$AL$2,Valeurs!$B984:$U984))</f>
        <v>3.5044468888134873E-2</v>
      </c>
      <c r="T984">
        <f>Mapping!AK$2*Valeurs!T984/(SUMPRODUCT(Mapping!$S$2:$AL$2,Valeurs!$B984:$U984))</f>
        <v>3.625048940441758E-2</v>
      </c>
      <c r="U984">
        <f>Mapping!AL$2*Valeurs!U984/(SUMPRODUCT(Mapping!$S$2:$AL$2,Valeurs!$B984:$U984))</f>
        <v>6.2766814368401813E-2</v>
      </c>
      <c r="V984">
        <f>SUMPRODUCT(B984:U984,Rendements!B984:U984)</f>
        <v>-1.8783378253084122E-3</v>
      </c>
      <c r="W984">
        <f t="shared" si="15"/>
        <v>1.5978966217502095</v>
      </c>
    </row>
    <row r="985" spans="1:23" x14ac:dyDescent="0.25">
      <c r="A985" s="1" t="s">
        <v>1004</v>
      </c>
      <c r="B985">
        <f>Mapping!S$2*Valeurs!B985/(SUMPRODUCT(Mapping!$S$2:$AL$2,Valeurs!$B985:$U985))</f>
        <v>5.3540901759875872E-2</v>
      </c>
      <c r="C985">
        <f>Mapping!T$2*Valeurs!C985/(SUMPRODUCT(Mapping!$S$2:$AL$2,Valeurs!$B985:$U985))</f>
        <v>3.9354299126275194E-2</v>
      </c>
      <c r="D985">
        <f>Mapping!U$2*Valeurs!D985/(SUMPRODUCT(Mapping!$S$2:$AL$2,Valeurs!$B985:$U985))</f>
        <v>1.9506578437717866E-2</v>
      </c>
      <c r="E985">
        <f>Mapping!V$2*Valeurs!E985/(SUMPRODUCT(Mapping!$S$2:$AL$2,Valeurs!$B985:$U985))</f>
        <v>3.9258476536202937E-2</v>
      </c>
      <c r="F985">
        <f>Mapping!W$2*Valeurs!F985/(SUMPRODUCT(Mapping!$S$2:$AL$2,Valeurs!$B985:$U985))</f>
        <v>4.6545912587386419E-2</v>
      </c>
      <c r="G985">
        <f>Mapping!X$2*Valeurs!G985/(SUMPRODUCT(Mapping!$S$2:$AL$2,Valeurs!$B985:$U985))</f>
        <v>4.9426268004527006E-2</v>
      </c>
      <c r="H985">
        <f>Mapping!Y$2*Valeurs!H985/(SUMPRODUCT(Mapping!$S$2:$AL$2,Valeurs!$B985:$U985))</f>
        <v>5.5499756646878146E-2</v>
      </c>
      <c r="I985">
        <f>Mapping!Z$2*Valeurs!I985/(SUMPRODUCT(Mapping!$S$2:$AL$2,Valeurs!$B985:$U985))</f>
        <v>6.0144134959536751E-2</v>
      </c>
      <c r="J985">
        <f>Mapping!AA$2*Valeurs!J985/(SUMPRODUCT(Mapping!$S$2:$AL$2,Valeurs!$B985:$U985))</f>
        <v>5.0986462773701885E-3</v>
      </c>
      <c r="K985">
        <f>Mapping!AB$2*Valeurs!K985/(SUMPRODUCT(Mapping!$S$2:$AL$2,Valeurs!$B985:$U985))</f>
        <v>3.8071276432299385E-2</v>
      </c>
      <c r="L985">
        <f>Mapping!AC$2*Valeurs!L985/(SUMPRODUCT(Mapping!$S$2:$AL$2,Valeurs!$B985:$U985))</f>
        <v>0.12636696139361844</v>
      </c>
      <c r="M985">
        <f>Mapping!AD$2*Valeurs!M985/(SUMPRODUCT(Mapping!$S$2:$AL$2,Valeurs!$B985:$U985))</f>
        <v>6.1200869786320694E-2</v>
      </c>
      <c r="N985">
        <f>Mapping!AE$2*Valeurs!N985/(SUMPRODUCT(Mapping!$S$2:$AL$2,Valeurs!$B985:$U985))</f>
        <v>5.5583959465742128E-2</v>
      </c>
      <c r="O985">
        <f>Mapping!AF$2*Valeurs!O985/(SUMPRODUCT(Mapping!$S$2:$AL$2,Valeurs!$B985:$U985))</f>
        <v>2.1316939089045219E-2</v>
      </c>
      <c r="P985">
        <f>Mapping!AG$2*Valeurs!P985/(SUMPRODUCT(Mapping!$S$2:$AL$2,Valeurs!$B985:$U985))</f>
        <v>0.10545703179917866</v>
      </c>
      <c r="Q985">
        <f>Mapping!AH$2*Valeurs!Q985/(SUMPRODUCT(Mapping!$S$2:$AL$2,Valeurs!$B985:$U985))</f>
        <v>2.9361526578120765E-2</v>
      </c>
      <c r="R985">
        <f>Mapping!AI$2*Valeurs!R985/(SUMPRODUCT(Mapping!$S$2:$AL$2,Valeurs!$B985:$U985))</f>
        <v>6.1101040841238963E-2</v>
      </c>
      <c r="S985">
        <f>Mapping!AJ$2*Valeurs!S985/(SUMPRODUCT(Mapping!$S$2:$AL$2,Valeurs!$B985:$U985))</f>
        <v>3.4647993491199104E-2</v>
      </c>
      <c r="T985">
        <f>Mapping!AK$2*Valeurs!T985/(SUMPRODUCT(Mapping!$S$2:$AL$2,Valeurs!$B985:$U985))</f>
        <v>3.6119500306467073E-2</v>
      </c>
      <c r="U985">
        <f>Mapping!AL$2*Valeurs!U985/(SUMPRODUCT(Mapping!$S$2:$AL$2,Valeurs!$B985:$U985))</f>
        <v>6.2397926480999254E-2</v>
      </c>
      <c r="V985">
        <f>SUMPRODUCT(B985:U985,Rendements!B985:U985)</f>
        <v>3.8640593929995331E-3</v>
      </c>
      <c r="W985">
        <f t="shared" si="15"/>
        <v>1.6040709892005256</v>
      </c>
    </row>
    <row r="986" spans="1:23" x14ac:dyDescent="0.25">
      <c r="A986" s="1" t="s">
        <v>1005</v>
      </c>
      <c r="B986">
        <f>Mapping!S$2*Valeurs!B986/(SUMPRODUCT(Mapping!$S$2:$AL$2,Valeurs!$B986:$U986))</f>
        <v>5.3420044246133898E-2</v>
      </c>
      <c r="C986">
        <f>Mapping!T$2*Valeurs!C986/(SUMPRODUCT(Mapping!$S$2:$AL$2,Valeurs!$B986:$U986))</f>
        <v>3.9535626714222401E-2</v>
      </c>
      <c r="D986">
        <f>Mapping!U$2*Valeurs!D986/(SUMPRODUCT(Mapping!$S$2:$AL$2,Valeurs!$B986:$U986))</f>
        <v>1.9949788082845952E-2</v>
      </c>
      <c r="E986">
        <f>Mapping!V$2*Valeurs!E986/(SUMPRODUCT(Mapping!$S$2:$AL$2,Valeurs!$B986:$U986))</f>
        <v>3.9440415059539075E-2</v>
      </c>
      <c r="F986">
        <f>Mapping!W$2*Valeurs!F986/(SUMPRODUCT(Mapping!$S$2:$AL$2,Valeurs!$B986:$U986))</f>
        <v>4.6209871145396368E-2</v>
      </c>
      <c r="G986">
        <f>Mapping!X$2*Valeurs!G986/(SUMPRODUCT(Mapping!$S$2:$AL$2,Valeurs!$B986:$U986))</f>
        <v>4.9195817856958271E-2</v>
      </c>
      <c r="H986">
        <f>Mapping!Y$2*Valeurs!H986/(SUMPRODUCT(Mapping!$S$2:$AL$2,Valeurs!$B986:$U986))</f>
        <v>5.4783760342222369E-2</v>
      </c>
      <c r="I986">
        <f>Mapping!Z$2*Valeurs!I986/(SUMPRODUCT(Mapping!$S$2:$AL$2,Valeurs!$B986:$U986))</f>
        <v>5.9348951895509296E-2</v>
      </c>
      <c r="J986">
        <f>Mapping!AA$2*Valeurs!J986/(SUMPRODUCT(Mapping!$S$2:$AL$2,Valeurs!$B986:$U986))</f>
        <v>5.1262813110518725E-3</v>
      </c>
      <c r="K986">
        <f>Mapping!AB$2*Valeurs!K986/(SUMPRODUCT(Mapping!$S$2:$AL$2,Valeurs!$B986:$U986))</f>
        <v>3.8057745304737538E-2</v>
      </c>
      <c r="L986">
        <f>Mapping!AC$2*Valeurs!L986/(SUMPRODUCT(Mapping!$S$2:$AL$2,Valeurs!$B986:$U986))</f>
        <v>0.12629852159505839</v>
      </c>
      <c r="M986">
        <f>Mapping!AD$2*Valeurs!M986/(SUMPRODUCT(Mapping!$S$2:$AL$2,Valeurs!$B986:$U986))</f>
        <v>6.0990056017614487E-2</v>
      </c>
      <c r="N986">
        <f>Mapping!AE$2*Valeurs!N986/(SUMPRODUCT(Mapping!$S$2:$AL$2,Valeurs!$B986:$U986))</f>
        <v>5.5303847777680847E-2</v>
      </c>
      <c r="O986">
        <f>Mapping!AF$2*Valeurs!O986/(SUMPRODUCT(Mapping!$S$2:$AL$2,Valeurs!$B986:$U986))</f>
        <v>2.1460273980529104E-2</v>
      </c>
      <c r="P986">
        <f>Mapping!AG$2*Valeurs!P986/(SUMPRODUCT(Mapping!$S$2:$AL$2,Valeurs!$B986:$U986))</f>
        <v>0.10303636472863317</v>
      </c>
      <c r="Q986">
        <f>Mapping!AH$2*Valeurs!Q986/(SUMPRODUCT(Mapping!$S$2:$AL$2,Valeurs!$B986:$U986))</f>
        <v>2.9515710651932259E-2</v>
      </c>
      <c r="R986">
        <f>Mapping!AI$2*Valeurs!R986/(SUMPRODUCT(Mapping!$S$2:$AL$2,Valeurs!$B986:$U986))</f>
        <v>6.1793218114505832E-2</v>
      </c>
      <c r="S986">
        <f>Mapping!AJ$2*Valeurs!S986/(SUMPRODUCT(Mapping!$S$2:$AL$2,Valeurs!$B986:$U986))</f>
        <v>3.4753046676209556E-2</v>
      </c>
      <c r="T986">
        <f>Mapping!AK$2*Valeurs!T986/(SUMPRODUCT(Mapping!$S$2:$AL$2,Valeurs!$B986:$U986))</f>
        <v>3.8517321882717288E-2</v>
      </c>
      <c r="U986">
        <f>Mapping!AL$2*Valeurs!U986/(SUMPRODUCT(Mapping!$S$2:$AL$2,Valeurs!$B986:$U986))</f>
        <v>6.3263336616502228E-2</v>
      </c>
      <c r="V986">
        <f>SUMPRODUCT(B986:U986,Rendements!B986:U986)</f>
        <v>-1.1960443084909624E-3</v>
      </c>
      <c r="W986">
        <f t="shared" si="15"/>
        <v>1.6021524492234769</v>
      </c>
    </row>
    <row r="987" spans="1:23" x14ac:dyDescent="0.25">
      <c r="A987" s="1" t="s">
        <v>1006</v>
      </c>
      <c r="B987">
        <f>Mapping!S$2*Valeurs!B987/(SUMPRODUCT(Mapping!$S$2:$AL$2,Valeurs!$B987:$U987))</f>
        <v>5.2248802713534978E-2</v>
      </c>
      <c r="C987">
        <f>Mapping!T$2*Valeurs!C987/(SUMPRODUCT(Mapping!$S$2:$AL$2,Valeurs!$B987:$U987))</f>
        <v>3.943713674622705E-2</v>
      </c>
      <c r="D987">
        <f>Mapping!U$2*Valeurs!D987/(SUMPRODUCT(Mapping!$S$2:$AL$2,Valeurs!$B987:$U987))</f>
        <v>2.051983322778464E-2</v>
      </c>
      <c r="E987">
        <f>Mapping!V$2*Valeurs!E987/(SUMPRODUCT(Mapping!$S$2:$AL$2,Valeurs!$B987:$U987))</f>
        <v>3.8515143887085296E-2</v>
      </c>
      <c r="F987">
        <f>Mapping!W$2*Valeurs!F987/(SUMPRODUCT(Mapping!$S$2:$AL$2,Valeurs!$B987:$U987))</f>
        <v>4.6285900026476839E-2</v>
      </c>
      <c r="G987">
        <f>Mapping!X$2*Valeurs!G987/(SUMPRODUCT(Mapping!$S$2:$AL$2,Valeurs!$B987:$U987))</f>
        <v>4.8866757471840244E-2</v>
      </c>
      <c r="H987">
        <f>Mapping!Y$2*Valeurs!H987/(SUMPRODUCT(Mapping!$S$2:$AL$2,Valeurs!$B987:$U987))</f>
        <v>5.510657398761027E-2</v>
      </c>
      <c r="I987">
        <f>Mapping!Z$2*Valeurs!I987/(SUMPRODUCT(Mapping!$S$2:$AL$2,Valeurs!$B987:$U987))</f>
        <v>5.9282040751053158E-2</v>
      </c>
      <c r="J987">
        <f>Mapping!AA$2*Valeurs!J987/(SUMPRODUCT(Mapping!$S$2:$AL$2,Valeurs!$B987:$U987))</f>
        <v>5.0922042059042385E-3</v>
      </c>
      <c r="K987">
        <f>Mapping!AB$2*Valeurs!K987/(SUMPRODUCT(Mapping!$S$2:$AL$2,Valeurs!$B987:$U987))</f>
        <v>3.7978741710415632E-2</v>
      </c>
      <c r="L987">
        <f>Mapping!AC$2*Valeurs!L987/(SUMPRODUCT(Mapping!$S$2:$AL$2,Valeurs!$B987:$U987))</f>
        <v>0.12535918043298333</v>
      </c>
      <c r="M987">
        <f>Mapping!AD$2*Valeurs!M987/(SUMPRODUCT(Mapping!$S$2:$AL$2,Valeurs!$B987:$U987))</f>
        <v>6.0769609342070444E-2</v>
      </c>
      <c r="N987">
        <f>Mapping!AE$2*Valeurs!N987/(SUMPRODUCT(Mapping!$S$2:$AL$2,Valeurs!$B987:$U987))</f>
        <v>5.4900095346125187E-2</v>
      </c>
      <c r="O987">
        <f>Mapping!AF$2*Valeurs!O987/(SUMPRODUCT(Mapping!$S$2:$AL$2,Valeurs!$B987:$U987))</f>
        <v>2.1324950683651405E-2</v>
      </c>
      <c r="P987">
        <f>Mapping!AG$2*Valeurs!P987/(SUMPRODUCT(Mapping!$S$2:$AL$2,Valeurs!$B987:$U987))</f>
        <v>0.10693537174979953</v>
      </c>
      <c r="Q987">
        <f>Mapping!AH$2*Valeurs!Q987/(SUMPRODUCT(Mapping!$S$2:$AL$2,Valeurs!$B987:$U987))</f>
        <v>2.9454439359799835E-2</v>
      </c>
      <c r="R987">
        <f>Mapping!AI$2*Valeurs!R987/(SUMPRODUCT(Mapping!$S$2:$AL$2,Valeurs!$B987:$U987))</f>
        <v>6.1622015137403278E-2</v>
      </c>
      <c r="S987">
        <f>Mapping!AJ$2*Valeurs!S987/(SUMPRODUCT(Mapping!$S$2:$AL$2,Valeurs!$B987:$U987))</f>
        <v>3.4680903264163655E-2</v>
      </c>
      <c r="T987">
        <f>Mapping!AK$2*Valeurs!T987/(SUMPRODUCT(Mapping!$S$2:$AL$2,Valeurs!$B987:$U987))</f>
        <v>3.876195846824846E-2</v>
      </c>
      <c r="U987">
        <f>Mapping!AL$2*Valeurs!U987/(SUMPRODUCT(Mapping!$S$2:$AL$2,Valeurs!$B987:$U987))</f>
        <v>6.2858341487822419E-2</v>
      </c>
      <c r="V987">
        <f>SUMPRODUCT(B987:U987,Rendements!B987:U987)</f>
        <v>2.3133285894980649E-3</v>
      </c>
      <c r="W987">
        <f t="shared" si="15"/>
        <v>1.6058587542889999</v>
      </c>
    </row>
    <row r="988" spans="1:23" x14ac:dyDescent="0.25">
      <c r="A988" s="1" t="s">
        <v>1007</v>
      </c>
      <c r="B988">
        <f>Mapping!S$2*Valeurs!B988/(SUMPRODUCT(Mapping!$S$2:$AL$2,Valeurs!$B988:$U988))</f>
        <v>5.235668854598171E-2</v>
      </c>
      <c r="C988">
        <f>Mapping!T$2*Valeurs!C988/(SUMPRODUCT(Mapping!$S$2:$AL$2,Valeurs!$B988:$U988))</f>
        <v>3.9861435706194555E-2</v>
      </c>
      <c r="D988">
        <f>Mapping!U$2*Valeurs!D988/(SUMPRODUCT(Mapping!$S$2:$AL$2,Valeurs!$B988:$U988))</f>
        <v>2.0718750578089577E-2</v>
      </c>
      <c r="E988">
        <f>Mapping!V$2*Valeurs!E988/(SUMPRODUCT(Mapping!$S$2:$AL$2,Valeurs!$B988:$U988))</f>
        <v>3.8288204571816066E-2</v>
      </c>
      <c r="F988">
        <f>Mapping!W$2*Valeurs!F988/(SUMPRODUCT(Mapping!$S$2:$AL$2,Valeurs!$B988:$U988))</f>
        <v>4.6870653337000891E-2</v>
      </c>
      <c r="G988">
        <f>Mapping!X$2*Valeurs!G988/(SUMPRODUCT(Mapping!$S$2:$AL$2,Valeurs!$B988:$U988))</f>
        <v>4.9439320879263747E-2</v>
      </c>
      <c r="H988">
        <f>Mapping!Y$2*Valeurs!H988/(SUMPRODUCT(Mapping!$S$2:$AL$2,Valeurs!$B988:$U988))</f>
        <v>5.5316796393343595E-2</v>
      </c>
      <c r="I988">
        <f>Mapping!Z$2*Valeurs!I988/(SUMPRODUCT(Mapping!$S$2:$AL$2,Valeurs!$B988:$U988))</f>
        <v>5.9211041141090187E-2</v>
      </c>
      <c r="J988">
        <f>Mapping!AA$2*Valeurs!J988/(SUMPRODUCT(Mapping!$S$2:$AL$2,Valeurs!$B988:$U988))</f>
        <v>5.1147449283393126E-3</v>
      </c>
      <c r="K988">
        <f>Mapping!AB$2*Valeurs!K988/(SUMPRODUCT(Mapping!$S$2:$AL$2,Valeurs!$B988:$U988))</f>
        <v>3.8290241748129422E-2</v>
      </c>
      <c r="L988">
        <f>Mapping!AC$2*Valeurs!L988/(SUMPRODUCT(Mapping!$S$2:$AL$2,Valeurs!$B988:$U988))</f>
        <v>0.12507503855747501</v>
      </c>
      <c r="M988">
        <f>Mapping!AD$2*Valeurs!M988/(SUMPRODUCT(Mapping!$S$2:$AL$2,Valeurs!$B988:$U988))</f>
        <v>5.9524814420047582E-2</v>
      </c>
      <c r="N988">
        <f>Mapping!AE$2*Valeurs!N988/(SUMPRODUCT(Mapping!$S$2:$AL$2,Valeurs!$B988:$U988))</f>
        <v>5.4564275339278934E-2</v>
      </c>
      <c r="O988">
        <f>Mapping!AF$2*Valeurs!O988/(SUMPRODUCT(Mapping!$S$2:$AL$2,Valeurs!$B988:$U988))</f>
        <v>2.0845523507487886E-2</v>
      </c>
      <c r="P988">
        <f>Mapping!AG$2*Valeurs!P988/(SUMPRODUCT(Mapping!$S$2:$AL$2,Valeurs!$B988:$U988))</f>
        <v>0.10815706232628097</v>
      </c>
      <c r="Q988">
        <f>Mapping!AH$2*Valeurs!Q988/(SUMPRODUCT(Mapping!$S$2:$AL$2,Valeurs!$B988:$U988))</f>
        <v>2.950722037374777E-2</v>
      </c>
      <c r="R988">
        <f>Mapping!AI$2*Valeurs!R988/(SUMPRODUCT(Mapping!$S$2:$AL$2,Valeurs!$B988:$U988))</f>
        <v>6.132389967859176E-2</v>
      </c>
      <c r="S988">
        <f>Mapping!AJ$2*Valeurs!S988/(SUMPRODUCT(Mapping!$S$2:$AL$2,Valeurs!$B988:$U988))</f>
        <v>3.4364820704710142E-2</v>
      </c>
      <c r="T988">
        <f>Mapping!AK$2*Valeurs!T988/(SUMPRODUCT(Mapping!$S$2:$AL$2,Valeurs!$B988:$U988))</f>
        <v>3.8790771149174265E-2</v>
      </c>
      <c r="U988">
        <f>Mapping!AL$2*Valeurs!U988/(SUMPRODUCT(Mapping!$S$2:$AL$2,Valeurs!$B988:$U988))</f>
        <v>6.237869611395673E-2</v>
      </c>
      <c r="V988">
        <f>SUMPRODUCT(B988:U988,Rendements!B988:U988)</f>
        <v>-1.7021820753835726E-3</v>
      </c>
      <c r="W988">
        <f t="shared" si="15"/>
        <v>1.6031252903018516</v>
      </c>
    </row>
    <row r="989" spans="1:23" x14ac:dyDescent="0.25">
      <c r="A989" s="1" t="s">
        <v>1008</v>
      </c>
      <c r="B989">
        <f>Mapping!S$2*Valeurs!B989/(SUMPRODUCT(Mapping!$S$2:$AL$2,Valeurs!$B989:$U989))</f>
        <v>5.1876372173899309E-2</v>
      </c>
      <c r="C989">
        <f>Mapping!T$2*Valeurs!C989/(SUMPRODUCT(Mapping!$S$2:$AL$2,Valeurs!$B989:$U989))</f>
        <v>3.9414163314608494E-2</v>
      </c>
      <c r="D989">
        <f>Mapping!U$2*Valeurs!D989/(SUMPRODUCT(Mapping!$S$2:$AL$2,Valeurs!$B989:$U989))</f>
        <v>2.150456398852383E-2</v>
      </c>
      <c r="E989">
        <f>Mapping!V$2*Valeurs!E989/(SUMPRODUCT(Mapping!$S$2:$AL$2,Valeurs!$B989:$U989))</f>
        <v>3.797359778252881E-2</v>
      </c>
      <c r="F989">
        <f>Mapping!W$2*Valeurs!F989/(SUMPRODUCT(Mapping!$S$2:$AL$2,Valeurs!$B989:$U989))</f>
        <v>4.6805867847487949E-2</v>
      </c>
      <c r="G989">
        <f>Mapping!X$2*Valeurs!G989/(SUMPRODUCT(Mapping!$S$2:$AL$2,Valeurs!$B989:$U989))</f>
        <v>4.9290828736905233E-2</v>
      </c>
      <c r="H989">
        <f>Mapping!Y$2*Valeurs!H989/(SUMPRODUCT(Mapping!$S$2:$AL$2,Valeurs!$B989:$U989))</f>
        <v>5.667377489042786E-2</v>
      </c>
      <c r="I989">
        <f>Mapping!Z$2*Valeurs!I989/(SUMPRODUCT(Mapping!$S$2:$AL$2,Valeurs!$B989:$U989))</f>
        <v>5.8863592025758006E-2</v>
      </c>
      <c r="J989">
        <f>Mapping!AA$2*Valeurs!J989/(SUMPRODUCT(Mapping!$S$2:$AL$2,Valeurs!$B989:$U989))</f>
        <v>5.0717590525466236E-3</v>
      </c>
      <c r="K989">
        <f>Mapping!AB$2*Valeurs!K989/(SUMPRODUCT(Mapping!$S$2:$AL$2,Valeurs!$B989:$U989))</f>
        <v>3.8461005520553614E-2</v>
      </c>
      <c r="L989">
        <f>Mapping!AC$2*Valeurs!L989/(SUMPRODUCT(Mapping!$S$2:$AL$2,Valeurs!$B989:$U989))</f>
        <v>0.12429574133358853</v>
      </c>
      <c r="M989">
        <f>Mapping!AD$2*Valeurs!M989/(SUMPRODUCT(Mapping!$S$2:$AL$2,Valeurs!$B989:$U989))</f>
        <v>5.9629212680291706E-2</v>
      </c>
      <c r="N989">
        <f>Mapping!AE$2*Valeurs!N989/(SUMPRODUCT(Mapping!$S$2:$AL$2,Valeurs!$B989:$U989))</f>
        <v>5.4022580591192401E-2</v>
      </c>
      <c r="O989">
        <f>Mapping!AF$2*Valeurs!O989/(SUMPRODUCT(Mapping!$S$2:$AL$2,Valeurs!$B989:$U989))</f>
        <v>2.0873797721499148E-2</v>
      </c>
      <c r="P989">
        <f>Mapping!AG$2*Valeurs!P989/(SUMPRODUCT(Mapping!$S$2:$AL$2,Valeurs!$B989:$U989))</f>
        <v>0.10747789470761172</v>
      </c>
      <c r="Q989">
        <f>Mapping!AH$2*Valeurs!Q989/(SUMPRODUCT(Mapping!$S$2:$AL$2,Valeurs!$B989:$U989))</f>
        <v>2.985871697633392E-2</v>
      </c>
      <c r="R989">
        <f>Mapping!AI$2*Valeurs!R989/(SUMPRODUCT(Mapping!$S$2:$AL$2,Valeurs!$B989:$U989))</f>
        <v>6.1605223031213893E-2</v>
      </c>
      <c r="S989">
        <f>Mapping!AJ$2*Valeurs!S989/(SUMPRODUCT(Mapping!$S$2:$AL$2,Valeurs!$B989:$U989))</f>
        <v>3.4916299777974974E-2</v>
      </c>
      <c r="T989">
        <f>Mapping!AK$2*Valeurs!T989/(SUMPRODUCT(Mapping!$S$2:$AL$2,Valeurs!$B989:$U989))</f>
        <v>3.8791683046525034E-2</v>
      </c>
      <c r="U989">
        <f>Mapping!AL$2*Valeurs!U989/(SUMPRODUCT(Mapping!$S$2:$AL$2,Valeurs!$B989:$U989))</f>
        <v>6.2593324800528982E-2</v>
      </c>
      <c r="V989">
        <f>SUMPRODUCT(B989:U989,Rendements!B989:U989)</f>
        <v>-7.9491396046448524E-3</v>
      </c>
      <c r="W989">
        <f t="shared" si="15"/>
        <v>1.5903818235655054</v>
      </c>
    </row>
    <row r="990" spans="1:23" x14ac:dyDescent="0.25">
      <c r="A990" s="1" t="s">
        <v>1009</v>
      </c>
      <c r="B990">
        <f>Mapping!S$2*Valeurs!B990/(SUMPRODUCT(Mapping!$S$2:$AL$2,Valeurs!$B990:$U990))</f>
        <v>5.2338632722867012E-2</v>
      </c>
      <c r="C990">
        <f>Mapping!T$2*Valeurs!C990/(SUMPRODUCT(Mapping!$S$2:$AL$2,Valeurs!$B990:$U990))</f>
        <v>3.9533346051930845E-2</v>
      </c>
      <c r="D990">
        <f>Mapping!U$2*Valeurs!D990/(SUMPRODUCT(Mapping!$S$2:$AL$2,Valeurs!$B990:$U990))</f>
        <v>2.1619722468517857E-2</v>
      </c>
      <c r="E990">
        <f>Mapping!V$2*Valeurs!E990/(SUMPRODUCT(Mapping!$S$2:$AL$2,Valeurs!$B990:$U990))</f>
        <v>3.8053228948740275E-2</v>
      </c>
      <c r="F990">
        <f>Mapping!W$2*Valeurs!F990/(SUMPRODUCT(Mapping!$S$2:$AL$2,Valeurs!$B990:$U990))</f>
        <v>4.6043184007970792E-2</v>
      </c>
      <c r="G990">
        <f>Mapping!X$2*Valeurs!G990/(SUMPRODUCT(Mapping!$S$2:$AL$2,Valeurs!$B990:$U990))</f>
        <v>4.9678811003310154E-2</v>
      </c>
      <c r="H990">
        <f>Mapping!Y$2*Valeurs!H990/(SUMPRODUCT(Mapping!$S$2:$AL$2,Valeurs!$B990:$U990))</f>
        <v>5.680274755552029E-2</v>
      </c>
      <c r="I990">
        <f>Mapping!Z$2*Valeurs!I990/(SUMPRODUCT(Mapping!$S$2:$AL$2,Valeurs!$B990:$U990))</f>
        <v>5.9172139610343719E-2</v>
      </c>
      <c r="J990">
        <f>Mapping!AA$2*Valeurs!J990/(SUMPRODUCT(Mapping!$S$2:$AL$2,Valeurs!$B990:$U990))</f>
        <v>5.0749749415759148E-3</v>
      </c>
      <c r="K990">
        <f>Mapping!AB$2*Valeurs!K990/(SUMPRODUCT(Mapping!$S$2:$AL$2,Valeurs!$B990:$U990))</f>
        <v>3.8396258195291466E-2</v>
      </c>
      <c r="L990">
        <f>Mapping!AC$2*Valeurs!L990/(SUMPRODUCT(Mapping!$S$2:$AL$2,Valeurs!$B990:$U990))</f>
        <v>0.12454060862921028</v>
      </c>
      <c r="M990">
        <f>Mapping!AD$2*Valeurs!M990/(SUMPRODUCT(Mapping!$S$2:$AL$2,Valeurs!$B990:$U990))</f>
        <v>5.9442823398853838E-2</v>
      </c>
      <c r="N990">
        <f>Mapping!AE$2*Valeurs!N990/(SUMPRODUCT(Mapping!$S$2:$AL$2,Valeurs!$B990:$U990))</f>
        <v>5.3982811278434108E-2</v>
      </c>
      <c r="O990">
        <f>Mapping!AF$2*Valeurs!O990/(SUMPRODUCT(Mapping!$S$2:$AL$2,Valeurs!$B990:$U990))</f>
        <v>2.0999710105595468E-2</v>
      </c>
      <c r="P990">
        <f>Mapping!AG$2*Valeurs!P990/(SUMPRODUCT(Mapping!$S$2:$AL$2,Valeurs!$B990:$U990))</f>
        <v>0.10873010973040083</v>
      </c>
      <c r="Q990">
        <f>Mapping!AH$2*Valeurs!Q990/(SUMPRODUCT(Mapping!$S$2:$AL$2,Valeurs!$B990:$U990))</f>
        <v>2.9805489063504539E-2</v>
      </c>
      <c r="R990">
        <f>Mapping!AI$2*Valeurs!R990/(SUMPRODUCT(Mapping!$S$2:$AL$2,Valeurs!$B990:$U990))</f>
        <v>6.1400796363825637E-2</v>
      </c>
      <c r="S990">
        <f>Mapping!AJ$2*Valeurs!S990/(SUMPRODUCT(Mapping!$S$2:$AL$2,Valeurs!$B990:$U990))</f>
        <v>3.449387594594612E-2</v>
      </c>
      <c r="T990">
        <f>Mapping!AK$2*Valeurs!T990/(SUMPRODUCT(Mapping!$S$2:$AL$2,Valeurs!$B990:$U990))</f>
        <v>3.7869029616916197E-2</v>
      </c>
      <c r="U990">
        <f>Mapping!AL$2*Valeurs!U990/(SUMPRODUCT(Mapping!$S$2:$AL$2,Valeurs!$B990:$U990))</f>
        <v>6.2021700361244693E-2</v>
      </c>
      <c r="V990">
        <f>SUMPRODUCT(B990:U990,Rendements!B990:U990)</f>
        <v>-1.8940472625072692E-3</v>
      </c>
      <c r="W990">
        <f t="shared" si="15"/>
        <v>1.5873695652262398</v>
      </c>
    </row>
    <row r="991" spans="1:23" x14ac:dyDescent="0.25">
      <c r="A991" s="1" t="s">
        <v>1010</v>
      </c>
      <c r="B991">
        <f>Mapping!S$2*Valeurs!B991/(SUMPRODUCT(Mapping!$S$2:$AL$2,Valeurs!$B991:$U991))</f>
        <v>5.2344772369046499E-2</v>
      </c>
      <c r="C991">
        <f>Mapping!T$2*Valeurs!C991/(SUMPRODUCT(Mapping!$S$2:$AL$2,Valeurs!$B991:$U991))</f>
        <v>3.9417868871917165E-2</v>
      </c>
      <c r="D991">
        <f>Mapping!U$2*Valeurs!D991/(SUMPRODUCT(Mapping!$S$2:$AL$2,Valeurs!$B991:$U991))</f>
        <v>2.1830582619362177E-2</v>
      </c>
      <c r="E991">
        <f>Mapping!V$2*Valeurs!E991/(SUMPRODUCT(Mapping!$S$2:$AL$2,Valeurs!$B991:$U991))</f>
        <v>3.8439585345014952E-2</v>
      </c>
      <c r="F991">
        <f>Mapping!W$2*Valeurs!F991/(SUMPRODUCT(Mapping!$S$2:$AL$2,Valeurs!$B991:$U991))</f>
        <v>4.6357430894094831E-2</v>
      </c>
      <c r="G991">
        <f>Mapping!X$2*Valeurs!G991/(SUMPRODUCT(Mapping!$S$2:$AL$2,Valeurs!$B991:$U991))</f>
        <v>4.9711305620528397E-2</v>
      </c>
      <c r="H991">
        <f>Mapping!Y$2*Valeurs!H991/(SUMPRODUCT(Mapping!$S$2:$AL$2,Valeurs!$B991:$U991))</f>
        <v>5.7259974463772616E-2</v>
      </c>
      <c r="I991">
        <f>Mapping!Z$2*Valeurs!I991/(SUMPRODUCT(Mapping!$S$2:$AL$2,Valeurs!$B991:$U991))</f>
        <v>6.0342853265316042E-2</v>
      </c>
      <c r="J991">
        <f>Mapping!AA$2*Valeurs!J991/(SUMPRODUCT(Mapping!$S$2:$AL$2,Valeurs!$B991:$U991))</f>
        <v>5.0714912775113126E-3</v>
      </c>
      <c r="K991">
        <f>Mapping!AB$2*Valeurs!K991/(SUMPRODUCT(Mapping!$S$2:$AL$2,Valeurs!$B991:$U991))</f>
        <v>3.8611207983554691E-2</v>
      </c>
      <c r="L991">
        <f>Mapping!AC$2*Valeurs!L991/(SUMPRODUCT(Mapping!$S$2:$AL$2,Valeurs!$B991:$U991))</f>
        <v>0.12417673422887057</v>
      </c>
      <c r="M991">
        <f>Mapping!AD$2*Valeurs!M991/(SUMPRODUCT(Mapping!$S$2:$AL$2,Valeurs!$B991:$U991))</f>
        <v>5.9873597927232618E-2</v>
      </c>
      <c r="N991">
        <f>Mapping!AE$2*Valeurs!N991/(SUMPRODUCT(Mapping!$S$2:$AL$2,Valeurs!$B991:$U991))</f>
        <v>5.4015077150074108E-2</v>
      </c>
      <c r="O991">
        <f>Mapping!AF$2*Valeurs!O991/(SUMPRODUCT(Mapping!$S$2:$AL$2,Valeurs!$B991:$U991))</f>
        <v>2.1126363446778502E-2</v>
      </c>
      <c r="P991">
        <f>Mapping!AG$2*Valeurs!P991/(SUMPRODUCT(Mapping!$S$2:$AL$2,Valeurs!$B991:$U991))</f>
        <v>0.10453479249889816</v>
      </c>
      <c r="Q991">
        <f>Mapping!AH$2*Valeurs!Q991/(SUMPRODUCT(Mapping!$S$2:$AL$2,Valeurs!$B991:$U991))</f>
        <v>2.9944949014683531E-2</v>
      </c>
      <c r="R991">
        <f>Mapping!AI$2*Valeurs!R991/(SUMPRODUCT(Mapping!$S$2:$AL$2,Valeurs!$B991:$U991))</f>
        <v>6.1622627698380505E-2</v>
      </c>
      <c r="S991">
        <f>Mapping!AJ$2*Valeurs!S991/(SUMPRODUCT(Mapping!$S$2:$AL$2,Valeurs!$B991:$U991))</f>
        <v>3.5642290135306356E-2</v>
      </c>
      <c r="T991">
        <f>Mapping!AK$2*Valeurs!T991/(SUMPRODUCT(Mapping!$S$2:$AL$2,Valeurs!$B991:$U991))</f>
        <v>3.7372469443571019E-2</v>
      </c>
      <c r="U991">
        <f>Mapping!AL$2*Valeurs!U991/(SUMPRODUCT(Mapping!$S$2:$AL$2,Valeurs!$B991:$U991))</f>
        <v>6.2304025746086088E-2</v>
      </c>
      <c r="V991">
        <f>SUMPRODUCT(B991:U991,Rendements!B991:U991)</f>
        <v>-4.4075198058640616E-3</v>
      </c>
      <c r="W991">
        <f t="shared" si="15"/>
        <v>1.5803732024282793</v>
      </c>
    </row>
    <row r="992" spans="1:23" x14ac:dyDescent="0.25">
      <c r="A992" s="1" t="s">
        <v>1011</v>
      </c>
      <c r="B992">
        <f>Mapping!S$2*Valeurs!B992/(SUMPRODUCT(Mapping!$S$2:$AL$2,Valeurs!$B992:$U992))</f>
        <v>5.1062975827497963E-2</v>
      </c>
      <c r="C992">
        <f>Mapping!T$2*Valeurs!C992/(SUMPRODUCT(Mapping!$S$2:$AL$2,Valeurs!$B992:$U992))</f>
        <v>3.9416184598129386E-2</v>
      </c>
      <c r="D992">
        <f>Mapping!U$2*Valeurs!D992/(SUMPRODUCT(Mapping!$S$2:$AL$2,Valeurs!$B992:$U992))</f>
        <v>2.0973478420558109E-2</v>
      </c>
      <c r="E992">
        <f>Mapping!V$2*Valeurs!E992/(SUMPRODUCT(Mapping!$S$2:$AL$2,Valeurs!$B992:$U992))</f>
        <v>3.8219509318528487E-2</v>
      </c>
      <c r="F992">
        <f>Mapping!W$2*Valeurs!F992/(SUMPRODUCT(Mapping!$S$2:$AL$2,Valeurs!$B992:$U992))</f>
        <v>4.6317698976731783E-2</v>
      </c>
      <c r="G992">
        <f>Mapping!X$2*Valeurs!G992/(SUMPRODUCT(Mapping!$S$2:$AL$2,Valeurs!$B992:$U992))</f>
        <v>4.9442558056503841E-2</v>
      </c>
      <c r="H992">
        <f>Mapping!Y$2*Valeurs!H992/(SUMPRODUCT(Mapping!$S$2:$AL$2,Valeurs!$B992:$U992))</f>
        <v>5.6613075740981775E-2</v>
      </c>
      <c r="I992">
        <f>Mapping!Z$2*Valeurs!I992/(SUMPRODUCT(Mapping!$S$2:$AL$2,Valeurs!$B992:$U992))</f>
        <v>5.9631228815267431E-2</v>
      </c>
      <c r="J992">
        <f>Mapping!AA$2*Valeurs!J992/(SUMPRODUCT(Mapping!$S$2:$AL$2,Valeurs!$B992:$U992))</f>
        <v>5.1032027527455667E-3</v>
      </c>
      <c r="K992">
        <f>Mapping!AB$2*Valeurs!K992/(SUMPRODUCT(Mapping!$S$2:$AL$2,Valeurs!$B992:$U992))</f>
        <v>3.8695264378505477E-2</v>
      </c>
      <c r="L992">
        <f>Mapping!AC$2*Valeurs!L992/(SUMPRODUCT(Mapping!$S$2:$AL$2,Valeurs!$B992:$U992))</f>
        <v>0.13047852138386115</v>
      </c>
      <c r="M992">
        <f>Mapping!AD$2*Valeurs!M992/(SUMPRODUCT(Mapping!$S$2:$AL$2,Valeurs!$B992:$U992))</f>
        <v>5.8960889304634272E-2</v>
      </c>
      <c r="N992">
        <f>Mapping!AE$2*Valeurs!N992/(SUMPRODUCT(Mapping!$S$2:$AL$2,Valeurs!$B992:$U992))</f>
        <v>5.3812755582765291E-2</v>
      </c>
      <c r="O992">
        <f>Mapping!AF$2*Valeurs!O992/(SUMPRODUCT(Mapping!$S$2:$AL$2,Valeurs!$B992:$U992))</f>
        <v>2.0729082606399031E-2</v>
      </c>
      <c r="P992">
        <f>Mapping!AG$2*Valeurs!P992/(SUMPRODUCT(Mapping!$S$2:$AL$2,Valeurs!$B992:$U992))</f>
        <v>0.10400183885776373</v>
      </c>
      <c r="Q992">
        <f>Mapping!AH$2*Valeurs!Q992/(SUMPRODUCT(Mapping!$S$2:$AL$2,Valeurs!$B992:$U992))</f>
        <v>2.9904280612468678E-2</v>
      </c>
      <c r="R992">
        <f>Mapping!AI$2*Valeurs!R992/(SUMPRODUCT(Mapping!$S$2:$AL$2,Valeurs!$B992:$U992))</f>
        <v>6.0874258896345984E-2</v>
      </c>
      <c r="S992">
        <f>Mapping!AJ$2*Valeurs!S992/(SUMPRODUCT(Mapping!$S$2:$AL$2,Valeurs!$B992:$U992))</f>
        <v>3.6878996663444664E-2</v>
      </c>
      <c r="T992">
        <f>Mapping!AK$2*Valeurs!T992/(SUMPRODUCT(Mapping!$S$2:$AL$2,Valeurs!$B992:$U992))</f>
        <v>3.7537609038831812E-2</v>
      </c>
      <c r="U992">
        <f>Mapping!AL$2*Valeurs!U992/(SUMPRODUCT(Mapping!$S$2:$AL$2,Valeurs!$B992:$U992))</f>
        <v>6.1346590168035571E-2</v>
      </c>
      <c r="V992">
        <f>SUMPRODUCT(B992:U992,Rendements!B992:U992)</f>
        <v>5.6230367642899895E-3</v>
      </c>
      <c r="W992">
        <f t="shared" si="15"/>
        <v>1.5892596990468322</v>
      </c>
    </row>
    <row r="993" spans="1:23" x14ac:dyDescent="0.25">
      <c r="A993" s="1" t="s">
        <v>1012</v>
      </c>
      <c r="B993">
        <f>Mapping!S$2*Valeurs!B993/(SUMPRODUCT(Mapping!$S$2:$AL$2,Valeurs!$B993:$U993))</f>
        <v>5.1231841144593546E-2</v>
      </c>
      <c r="C993">
        <f>Mapping!T$2*Valeurs!C993/(SUMPRODUCT(Mapping!$S$2:$AL$2,Valeurs!$B993:$U993))</f>
        <v>3.9753125321601329E-2</v>
      </c>
      <c r="D993">
        <f>Mapping!U$2*Valeurs!D993/(SUMPRODUCT(Mapping!$S$2:$AL$2,Valeurs!$B993:$U993))</f>
        <v>2.0687231509206126E-2</v>
      </c>
      <c r="E993">
        <f>Mapping!V$2*Valeurs!E993/(SUMPRODUCT(Mapping!$S$2:$AL$2,Valeurs!$B993:$U993))</f>
        <v>3.7820061338339164E-2</v>
      </c>
      <c r="F993">
        <f>Mapping!W$2*Valeurs!F993/(SUMPRODUCT(Mapping!$S$2:$AL$2,Valeurs!$B993:$U993))</f>
        <v>4.6478443719487582E-2</v>
      </c>
      <c r="G993">
        <f>Mapping!X$2*Valeurs!G993/(SUMPRODUCT(Mapping!$S$2:$AL$2,Valeurs!$B993:$U993))</f>
        <v>4.9467764622379923E-2</v>
      </c>
      <c r="H993">
        <f>Mapping!Y$2*Valeurs!H993/(SUMPRODUCT(Mapping!$S$2:$AL$2,Valeurs!$B993:$U993))</f>
        <v>5.80313156982512E-2</v>
      </c>
      <c r="I993">
        <f>Mapping!Z$2*Valeurs!I993/(SUMPRODUCT(Mapping!$S$2:$AL$2,Valeurs!$B993:$U993))</f>
        <v>5.8516502902173521E-2</v>
      </c>
      <c r="J993">
        <f>Mapping!AA$2*Valeurs!J993/(SUMPRODUCT(Mapping!$S$2:$AL$2,Valeurs!$B993:$U993))</f>
        <v>5.1428230978340555E-3</v>
      </c>
      <c r="K993">
        <f>Mapping!AB$2*Valeurs!K993/(SUMPRODUCT(Mapping!$S$2:$AL$2,Valeurs!$B993:$U993))</f>
        <v>3.9085360825621342E-2</v>
      </c>
      <c r="L993">
        <f>Mapping!AC$2*Valeurs!L993/(SUMPRODUCT(Mapping!$S$2:$AL$2,Valeurs!$B993:$U993))</f>
        <v>0.12993859782499606</v>
      </c>
      <c r="M993">
        <f>Mapping!AD$2*Valeurs!M993/(SUMPRODUCT(Mapping!$S$2:$AL$2,Valeurs!$B993:$U993))</f>
        <v>5.897690506857186E-2</v>
      </c>
      <c r="N993">
        <f>Mapping!AE$2*Valeurs!N993/(SUMPRODUCT(Mapping!$S$2:$AL$2,Valeurs!$B993:$U993))</f>
        <v>5.4305742356043615E-2</v>
      </c>
      <c r="O993">
        <f>Mapping!AF$2*Valeurs!O993/(SUMPRODUCT(Mapping!$S$2:$AL$2,Valeurs!$B993:$U993))</f>
        <v>2.1374116867116912E-2</v>
      </c>
      <c r="P993">
        <f>Mapping!AG$2*Valeurs!P993/(SUMPRODUCT(Mapping!$S$2:$AL$2,Valeurs!$B993:$U993))</f>
        <v>0.10519373000680454</v>
      </c>
      <c r="Q993">
        <f>Mapping!AH$2*Valeurs!Q993/(SUMPRODUCT(Mapping!$S$2:$AL$2,Valeurs!$B993:$U993))</f>
        <v>2.9871067746579747E-2</v>
      </c>
      <c r="R993">
        <f>Mapping!AI$2*Valeurs!R993/(SUMPRODUCT(Mapping!$S$2:$AL$2,Valeurs!$B993:$U993))</f>
        <v>6.0522689886847808E-2</v>
      </c>
      <c r="S993">
        <f>Mapping!AJ$2*Valeurs!S993/(SUMPRODUCT(Mapping!$S$2:$AL$2,Valeurs!$B993:$U993))</f>
        <v>3.6017952034664097E-2</v>
      </c>
      <c r="T993">
        <f>Mapping!AK$2*Valeurs!T993/(SUMPRODUCT(Mapping!$S$2:$AL$2,Valeurs!$B993:$U993))</f>
        <v>3.6030392838596201E-2</v>
      </c>
      <c r="U993">
        <f>Mapping!AL$2*Valeurs!U993/(SUMPRODUCT(Mapping!$S$2:$AL$2,Valeurs!$B993:$U993))</f>
        <v>6.1554335190291416E-2</v>
      </c>
      <c r="V993">
        <f>SUMPRODUCT(B993:U993,Rendements!B993:U993)</f>
        <v>-6.1917699433696191E-3</v>
      </c>
      <c r="W993">
        <f t="shared" si="15"/>
        <v>1.5794193686100653</v>
      </c>
    </row>
    <row r="994" spans="1:23" x14ac:dyDescent="0.25">
      <c r="A994" s="1" t="s">
        <v>1013</v>
      </c>
      <c r="B994">
        <f>Mapping!S$2*Valeurs!B994/(SUMPRODUCT(Mapping!$S$2:$AL$2,Valeurs!$B994:$U994))</f>
        <v>5.0367275048846756E-2</v>
      </c>
      <c r="C994">
        <f>Mapping!T$2*Valeurs!C994/(SUMPRODUCT(Mapping!$S$2:$AL$2,Valeurs!$B994:$U994))</f>
        <v>3.9917641354624105E-2</v>
      </c>
      <c r="D994">
        <f>Mapping!U$2*Valeurs!D994/(SUMPRODUCT(Mapping!$S$2:$AL$2,Valeurs!$B994:$U994))</f>
        <v>2.0964465048330536E-2</v>
      </c>
      <c r="E994">
        <f>Mapping!V$2*Valeurs!E994/(SUMPRODUCT(Mapping!$S$2:$AL$2,Valeurs!$B994:$U994))</f>
        <v>3.8370873279313183E-2</v>
      </c>
      <c r="F994">
        <f>Mapping!W$2*Valeurs!F994/(SUMPRODUCT(Mapping!$S$2:$AL$2,Valeurs!$B994:$U994))</f>
        <v>4.6404222396699925E-2</v>
      </c>
      <c r="G994">
        <f>Mapping!X$2*Valeurs!G994/(SUMPRODUCT(Mapping!$S$2:$AL$2,Valeurs!$B994:$U994))</f>
        <v>4.9448321559245612E-2</v>
      </c>
      <c r="H994">
        <f>Mapping!Y$2*Valeurs!H994/(SUMPRODUCT(Mapping!$S$2:$AL$2,Valeurs!$B994:$U994))</f>
        <v>5.7687525877163387E-2</v>
      </c>
      <c r="I994">
        <f>Mapping!Z$2*Valeurs!I994/(SUMPRODUCT(Mapping!$S$2:$AL$2,Valeurs!$B994:$U994))</f>
        <v>5.8598054795844338E-2</v>
      </c>
      <c r="J994">
        <f>Mapping!AA$2*Valeurs!J994/(SUMPRODUCT(Mapping!$S$2:$AL$2,Valeurs!$B994:$U994))</f>
        <v>5.1286741705507902E-3</v>
      </c>
      <c r="K994">
        <f>Mapping!AB$2*Valeurs!K994/(SUMPRODUCT(Mapping!$S$2:$AL$2,Valeurs!$B994:$U994))</f>
        <v>3.8971113149378012E-2</v>
      </c>
      <c r="L994">
        <f>Mapping!AC$2*Valeurs!L994/(SUMPRODUCT(Mapping!$S$2:$AL$2,Valeurs!$B994:$U994))</f>
        <v>0.12856312944324425</v>
      </c>
      <c r="M994">
        <f>Mapping!AD$2*Valeurs!M994/(SUMPRODUCT(Mapping!$S$2:$AL$2,Valeurs!$B994:$U994))</f>
        <v>5.9552262602889094E-2</v>
      </c>
      <c r="N994">
        <f>Mapping!AE$2*Valeurs!N994/(SUMPRODUCT(Mapping!$S$2:$AL$2,Valeurs!$B994:$U994))</f>
        <v>5.3988996306559331E-2</v>
      </c>
      <c r="O994">
        <f>Mapping!AF$2*Valeurs!O994/(SUMPRODUCT(Mapping!$S$2:$AL$2,Valeurs!$B994:$U994))</f>
        <v>2.0895931247517818E-2</v>
      </c>
      <c r="P994">
        <f>Mapping!AG$2*Valeurs!P994/(SUMPRODUCT(Mapping!$S$2:$AL$2,Valeurs!$B994:$U994))</f>
        <v>0.10779380672205867</v>
      </c>
      <c r="Q994">
        <f>Mapping!AH$2*Valeurs!Q994/(SUMPRODUCT(Mapping!$S$2:$AL$2,Valeurs!$B994:$U994))</f>
        <v>2.9326654686137335E-2</v>
      </c>
      <c r="R994">
        <f>Mapping!AI$2*Valeurs!R994/(SUMPRODUCT(Mapping!$S$2:$AL$2,Valeurs!$B994:$U994))</f>
        <v>6.0764396340211732E-2</v>
      </c>
      <c r="S994">
        <f>Mapping!AJ$2*Valeurs!S994/(SUMPRODUCT(Mapping!$S$2:$AL$2,Valeurs!$B994:$U994))</f>
        <v>3.6415306191434911E-2</v>
      </c>
      <c r="T994">
        <f>Mapping!AK$2*Valeurs!T994/(SUMPRODUCT(Mapping!$S$2:$AL$2,Valeurs!$B994:$U994))</f>
        <v>3.4856446058282094E-2</v>
      </c>
      <c r="U994">
        <f>Mapping!AL$2*Valeurs!U994/(SUMPRODUCT(Mapping!$S$2:$AL$2,Valeurs!$B994:$U994))</f>
        <v>6.1984903721668212E-2</v>
      </c>
      <c r="V994">
        <f>SUMPRODUCT(B994:U994,Rendements!B994:U994)</f>
        <v>1.4905997166700782E-2</v>
      </c>
      <c r="W994">
        <f t="shared" si="15"/>
        <v>1.6029621892435992</v>
      </c>
    </row>
    <row r="995" spans="1:23" x14ac:dyDescent="0.25">
      <c r="A995" s="1" t="s">
        <v>1014</v>
      </c>
      <c r="B995">
        <f>Mapping!S$2*Valeurs!B995/(SUMPRODUCT(Mapping!$S$2:$AL$2,Valeurs!$B995:$U995))</f>
        <v>4.934463197504587E-2</v>
      </c>
      <c r="C995">
        <f>Mapping!T$2*Valeurs!C995/(SUMPRODUCT(Mapping!$S$2:$AL$2,Valeurs!$B995:$U995))</f>
        <v>3.9726572659010646E-2</v>
      </c>
      <c r="D995">
        <f>Mapping!U$2*Valeurs!D995/(SUMPRODUCT(Mapping!$S$2:$AL$2,Valeurs!$B995:$U995))</f>
        <v>2.1528465073622105E-2</v>
      </c>
      <c r="E995">
        <f>Mapping!V$2*Valeurs!E995/(SUMPRODUCT(Mapping!$S$2:$AL$2,Valeurs!$B995:$U995))</f>
        <v>3.632232906231949E-2</v>
      </c>
      <c r="F995">
        <f>Mapping!W$2*Valeurs!F995/(SUMPRODUCT(Mapping!$S$2:$AL$2,Valeurs!$B995:$U995))</f>
        <v>4.5771564431956374E-2</v>
      </c>
      <c r="G995">
        <f>Mapping!X$2*Valeurs!G995/(SUMPRODUCT(Mapping!$S$2:$AL$2,Valeurs!$B995:$U995))</f>
        <v>4.9105899549842479E-2</v>
      </c>
      <c r="H995">
        <f>Mapping!Y$2*Valeurs!H995/(SUMPRODUCT(Mapping!$S$2:$AL$2,Valeurs!$B995:$U995))</f>
        <v>5.7727598879045133E-2</v>
      </c>
      <c r="I995">
        <f>Mapping!Z$2*Valeurs!I995/(SUMPRODUCT(Mapping!$S$2:$AL$2,Valeurs!$B995:$U995))</f>
        <v>5.7806412387720212E-2</v>
      </c>
      <c r="J995">
        <f>Mapping!AA$2*Valeurs!J995/(SUMPRODUCT(Mapping!$S$2:$AL$2,Valeurs!$B995:$U995))</f>
        <v>5.0740421445389927E-3</v>
      </c>
      <c r="K995">
        <f>Mapping!AB$2*Valeurs!K995/(SUMPRODUCT(Mapping!$S$2:$AL$2,Valeurs!$B995:$U995))</f>
        <v>3.8680594985860781E-2</v>
      </c>
      <c r="L995">
        <f>Mapping!AC$2*Valeurs!L995/(SUMPRODUCT(Mapping!$S$2:$AL$2,Valeurs!$B995:$U995))</f>
        <v>0.12887735985295931</v>
      </c>
      <c r="M995">
        <f>Mapping!AD$2*Valeurs!M995/(SUMPRODUCT(Mapping!$S$2:$AL$2,Valeurs!$B995:$U995))</f>
        <v>5.9492063256253856E-2</v>
      </c>
      <c r="N995">
        <f>Mapping!AE$2*Valeurs!N995/(SUMPRODUCT(Mapping!$S$2:$AL$2,Valeurs!$B995:$U995))</f>
        <v>5.3045419075272181E-2</v>
      </c>
      <c r="O995">
        <f>Mapping!AF$2*Valeurs!O995/(SUMPRODUCT(Mapping!$S$2:$AL$2,Valeurs!$B995:$U995))</f>
        <v>2.1012027091589631E-2</v>
      </c>
      <c r="P995">
        <f>Mapping!AG$2*Valeurs!P995/(SUMPRODUCT(Mapping!$S$2:$AL$2,Valeurs!$B995:$U995))</f>
        <v>0.11189746388961586</v>
      </c>
      <c r="Q995">
        <f>Mapping!AH$2*Valeurs!Q995/(SUMPRODUCT(Mapping!$S$2:$AL$2,Valeurs!$B995:$U995))</f>
        <v>2.9186280519041478E-2</v>
      </c>
      <c r="R995">
        <f>Mapping!AI$2*Valeurs!R995/(SUMPRODUCT(Mapping!$S$2:$AL$2,Valeurs!$B995:$U995))</f>
        <v>6.0666407021279865E-2</v>
      </c>
      <c r="S995">
        <f>Mapping!AJ$2*Valeurs!S995/(SUMPRODUCT(Mapping!$S$2:$AL$2,Valeurs!$B995:$U995))</f>
        <v>3.7748799667560028E-2</v>
      </c>
      <c r="T995">
        <f>Mapping!AK$2*Valeurs!T995/(SUMPRODUCT(Mapping!$S$2:$AL$2,Valeurs!$B995:$U995))</f>
        <v>3.5310748235561497E-2</v>
      </c>
      <c r="U995">
        <f>Mapping!AL$2*Valeurs!U995/(SUMPRODUCT(Mapping!$S$2:$AL$2,Valeurs!$B995:$U995))</f>
        <v>6.1675320241904315E-2</v>
      </c>
      <c r="V995">
        <f>SUMPRODUCT(B995:U995,Rendements!B995:U995)</f>
        <v>5.2135313180393409E-3</v>
      </c>
      <c r="W995">
        <f t="shared" si="15"/>
        <v>1.6113192828188536</v>
      </c>
    </row>
    <row r="996" spans="1:23" x14ac:dyDescent="0.25">
      <c r="A996" s="1" t="s">
        <v>1015</v>
      </c>
      <c r="B996">
        <f>Mapping!S$2*Valeurs!B996/(SUMPRODUCT(Mapping!$S$2:$AL$2,Valeurs!$B996:$U996))</f>
        <v>4.9342017448154224E-2</v>
      </c>
      <c r="C996">
        <f>Mapping!T$2*Valeurs!C996/(SUMPRODUCT(Mapping!$S$2:$AL$2,Valeurs!$B996:$U996))</f>
        <v>3.9333143382287689E-2</v>
      </c>
      <c r="D996">
        <f>Mapping!U$2*Valeurs!D996/(SUMPRODUCT(Mapping!$S$2:$AL$2,Valeurs!$B996:$U996))</f>
        <v>2.168968507338729E-2</v>
      </c>
      <c r="E996">
        <f>Mapping!V$2*Valeurs!E996/(SUMPRODUCT(Mapping!$S$2:$AL$2,Valeurs!$B996:$U996))</f>
        <v>3.6369335206952937E-2</v>
      </c>
      <c r="F996">
        <f>Mapping!W$2*Valeurs!F996/(SUMPRODUCT(Mapping!$S$2:$AL$2,Valeurs!$B996:$U996))</f>
        <v>4.5270199563068672E-2</v>
      </c>
      <c r="G996">
        <f>Mapping!X$2*Valeurs!G996/(SUMPRODUCT(Mapping!$S$2:$AL$2,Valeurs!$B996:$U996))</f>
        <v>4.9013530267289787E-2</v>
      </c>
      <c r="H996">
        <f>Mapping!Y$2*Valeurs!H996/(SUMPRODUCT(Mapping!$S$2:$AL$2,Valeurs!$B996:$U996))</f>
        <v>5.6628833064703392E-2</v>
      </c>
      <c r="I996">
        <f>Mapping!Z$2*Valeurs!I996/(SUMPRODUCT(Mapping!$S$2:$AL$2,Valeurs!$B996:$U996))</f>
        <v>5.7995897038679259E-2</v>
      </c>
      <c r="J996">
        <f>Mapping!AA$2*Valeurs!J996/(SUMPRODUCT(Mapping!$S$2:$AL$2,Valeurs!$B996:$U996))</f>
        <v>5.1214004306140114E-3</v>
      </c>
      <c r="K996">
        <f>Mapping!AB$2*Valeurs!K996/(SUMPRODUCT(Mapping!$S$2:$AL$2,Valeurs!$B996:$U996))</f>
        <v>3.854952560866623E-2</v>
      </c>
      <c r="L996">
        <f>Mapping!AC$2*Valeurs!L996/(SUMPRODUCT(Mapping!$S$2:$AL$2,Valeurs!$B996:$U996))</f>
        <v>0.12880874848878635</v>
      </c>
      <c r="M996">
        <f>Mapping!AD$2*Valeurs!M996/(SUMPRODUCT(Mapping!$S$2:$AL$2,Valeurs!$B996:$U996))</f>
        <v>6.1829540891135251E-2</v>
      </c>
      <c r="N996">
        <f>Mapping!AE$2*Valeurs!N996/(SUMPRODUCT(Mapping!$S$2:$AL$2,Valeurs!$B996:$U996))</f>
        <v>5.3776387450749912E-2</v>
      </c>
      <c r="O996">
        <f>Mapping!AF$2*Valeurs!O996/(SUMPRODUCT(Mapping!$S$2:$AL$2,Valeurs!$B996:$U996))</f>
        <v>2.1126506763461079E-2</v>
      </c>
      <c r="P996">
        <f>Mapping!AG$2*Valeurs!P996/(SUMPRODUCT(Mapping!$S$2:$AL$2,Valeurs!$B996:$U996))</f>
        <v>0.11059429398030268</v>
      </c>
      <c r="Q996">
        <f>Mapping!AH$2*Valeurs!Q996/(SUMPRODUCT(Mapping!$S$2:$AL$2,Valeurs!$B996:$U996))</f>
        <v>2.9223748305074921E-2</v>
      </c>
      <c r="R996">
        <f>Mapping!AI$2*Valeurs!R996/(SUMPRODUCT(Mapping!$S$2:$AL$2,Valeurs!$B996:$U996))</f>
        <v>6.1049460119101277E-2</v>
      </c>
      <c r="S996">
        <f>Mapping!AJ$2*Valeurs!S996/(SUMPRODUCT(Mapping!$S$2:$AL$2,Valeurs!$B996:$U996))</f>
        <v>3.7869490748462603E-2</v>
      </c>
      <c r="T996">
        <f>Mapping!AK$2*Valeurs!T996/(SUMPRODUCT(Mapping!$S$2:$AL$2,Valeurs!$B996:$U996))</f>
        <v>3.5074494973095595E-2</v>
      </c>
      <c r="U996">
        <f>Mapping!AL$2*Valeurs!U996/(SUMPRODUCT(Mapping!$S$2:$AL$2,Valeurs!$B996:$U996))</f>
        <v>6.1333761196026841E-2</v>
      </c>
      <c r="V996">
        <f>SUMPRODUCT(B996:U996,Rendements!B996:U996)</f>
        <v>2.6586416501698453E-3</v>
      </c>
      <c r="W996">
        <f t="shared" si="15"/>
        <v>1.6156032033758778</v>
      </c>
    </row>
    <row r="997" spans="1:23" x14ac:dyDescent="0.25">
      <c r="A997" s="1" t="s">
        <v>1016</v>
      </c>
      <c r="B997">
        <f>Mapping!S$2*Valeurs!B997/(SUMPRODUCT(Mapping!$S$2:$AL$2,Valeurs!$B997:$U997))</f>
        <v>4.8279914135954921E-2</v>
      </c>
      <c r="C997">
        <f>Mapping!T$2*Valeurs!C997/(SUMPRODUCT(Mapping!$S$2:$AL$2,Valeurs!$B997:$U997))</f>
        <v>3.9248944564590264E-2</v>
      </c>
      <c r="D997">
        <f>Mapping!U$2*Valeurs!D997/(SUMPRODUCT(Mapping!$S$2:$AL$2,Valeurs!$B997:$U997))</f>
        <v>2.2041523117926488E-2</v>
      </c>
      <c r="E997">
        <f>Mapping!V$2*Valeurs!E997/(SUMPRODUCT(Mapping!$S$2:$AL$2,Valeurs!$B997:$U997))</f>
        <v>3.6474098031762707E-2</v>
      </c>
      <c r="F997">
        <f>Mapping!W$2*Valeurs!F997/(SUMPRODUCT(Mapping!$S$2:$AL$2,Valeurs!$B997:$U997))</f>
        <v>4.5180903841541893E-2</v>
      </c>
      <c r="G997">
        <f>Mapping!X$2*Valeurs!G997/(SUMPRODUCT(Mapping!$S$2:$AL$2,Valeurs!$B997:$U997))</f>
        <v>4.8640037821225668E-2</v>
      </c>
      <c r="H997">
        <f>Mapping!Y$2*Valeurs!H997/(SUMPRODUCT(Mapping!$S$2:$AL$2,Valeurs!$B997:$U997))</f>
        <v>5.6600970887834001E-2</v>
      </c>
      <c r="I997">
        <f>Mapping!Z$2*Valeurs!I997/(SUMPRODUCT(Mapping!$S$2:$AL$2,Valeurs!$B997:$U997))</f>
        <v>5.7484146084440128E-2</v>
      </c>
      <c r="J997">
        <f>Mapping!AA$2*Valeurs!J997/(SUMPRODUCT(Mapping!$S$2:$AL$2,Valeurs!$B997:$U997))</f>
        <v>5.1208271774933478E-3</v>
      </c>
      <c r="K997">
        <f>Mapping!AB$2*Valeurs!K997/(SUMPRODUCT(Mapping!$S$2:$AL$2,Valeurs!$B997:$U997))</f>
        <v>3.8197060359351734E-2</v>
      </c>
      <c r="L997">
        <f>Mapping!AC$2*Valeurs!L997/(SUMPRODUCT(Mapping!$S$2:$AL$2,Valeurs!$B997:$U997))</f>
        <v>0.12821572403613218</v>
      </c>
      <c r="M997">
        <f>Mapping!AD$2*Valeurs!M997/(SUMPRODUCT(Mapping!$S$2:$AL$2,Valeurs!$B997:$U997))</f>
        <v>6.3116224155541495E-2</v>
      </c>
      <c r="N997">
        <f>Mapping!AE$2*Valeurs!N997/(SUMPRODUCT(Mapping!$S$2:$AL$2,Valeurs!$B997:$U997))</f>
        <v>5.3926255183225476E-2</v>
      </c>
      <c r="O997">
        <f>Mapping!AF$2*Valeurs!O997/(SUMPRODUCT(Mapping!$S$2:$AL$2,Valeurs!$B997:$U997))</f>
        <v>2.1036700831862529E-2</v>
      </c>
      <c r="P997">
        <f>Mapping!AG$2*Valeurs!P997/(SUMPRODUCT(Mapping!$S$2:$AL$2,Valeurs!$B997:$U997))</f>
        <v>0.11009043966494041</v>
      </c>
      <c r="Q997">
        <f>Mapping!AH$2*Valeurs!Q997/(SUMPRODUCT(Mapping!$S$2:$AL$2,Valeurs!$B997:$U997))</f>
        <v>2.972144032408558E-2</v>
      </c>
      <c r="R997">
        <f>Mapping!AI$2*Valeurs!R997/(SUMPRODUCT(Mapping!$S$2:$AL$2,Valeurs!$B997:$U997))</f>
        <v>6.125376896928738E-2</v>
      </c>
      <c r="S997">
        <f>Mapping!AJ$2*Valeurs!S997/(SUMPRODUCT(Mapping!$S$2:$AL$2,Valeurs!$B997:$U997))</f>
        <v>3.7736141013888475E-2</v>
      </c>
      <c r="T997">
        <f>Mapping!AK$2*Valeurs!T997/(SUMPRODUCT(Mapping!$S$2:$AL$2,Valeurs!$B997:$U997))</f>
        <v>3.5394425642742117E-2</v>
      </c>
      <c r="U997">
        <f>Mapping!AL$2*Valeurs!U997/(SUMPRODUCT(Mapping!$S$2:$AL$2,Valeurs!$B997:$U997))</f>
        <v>6.2240454156173207E-2</v>
      </c>
      <c r="V997">
        <f>SUMPRODUCT(B997:U997,Rendements!B997:U997)</f>
        <v>9.326834888813397E-3</v>
      </c>
      <c r="W997">
        <f t="shared" si="15"/>
        <v>1.6306716676996025</v>
      </c>
    </row>
    <row r="998" spans="1:23" x14ac:dyDescent="0.25">
      <c r="A998" s="1" t="s">
        <v>1017</v>
      </c>
      <c r="B998">
        <f>Mapping!S$2*Valeurs!B998/(SUMPRODUCT(Mapping!$S$2:$AL$2,Valeurs!$B998:$U998))</f>
        <v>4.7660681251717976E-2</v>
      </c>
      <c r="C998">
        <f>Mapping!T$2*Valeurs!C998/(SUMPRODUCT(Mapping!$S$2:$AL$2,Valeurs!$B998:$U998))</f>
        <v>3.942123622969361E-2</v>
      </c>
      <c r="D998">
        <f>Mapping!U$2*Valeurs!D998/(SUMPRODUCT(Mapping!$S$2:$AL$2,Valeurs!$B998:$U998))</f>
        <v>2.2214623680968229E-2</v>
      </c>
      <c r="E998">
        <f>Mapping!V$2*Valeurs!E998/(SUMPRODUCT(Mapping!$S$2:$AL$2,Valeurs!$B998:$U998))</f>
        <v>3.6389992962664874E-2</v>
      </c>
      <c r="F998">
        <f>Mapping!W$2*Valeurs!F998/(SUMPRODUCT(Mapping!$S$2:$AL$2,Valeurs!$B998:$U998))</f>
        <v>4.5026333642210196E-2</v>
      </c>
      <c r="G998">
        <f>Mapping!X$2*Valeurs!G998/(SUMPRODUCT(Mapping!$S$2:$AL$2,Valeurs!$B998:$U998))</f>
        <v>4.835918167176724E-2</v>
      </c>
      <c r="H998">
        <f>Mapping!Y$2*Valeurs!H998/(SUMPRODUCT(Mapping!$S$2:$AL$2,Valeurs!$B998:$U998))</f>
        <v>5.6988618273670258E-2</v>
      </c>
      <c r="I998">
        <f>Mapping!Z$2*Valeurs!I998/(SUMPRODUCT(Mapping!$S$2:$AL$2,Valeurs!$B998:$U998))</f>
        <v>5.7515844058719338E-2</v>
      </c>
      <c r="J998">
        <f>Mapping!AA$2*Valeurs!J998/(SUMPRODUCT(Mapping!$S$2:$AL$2,Valeurs!$B998:$U998))</f>
        <v>5.1578248199715144E-3</v>
      </c>
      <c r="K998">
        <f>Mapping!AB$2*Valeurs!K998/(SUMPRODUCT(Mapping!$S$2:$AL$2,Valeurs!$B998:$U998))</f>
        <v>3.8197036065156224E-2</v>
      </c>
      <c r="L998">
        <f>Mapping!AC$2*Valeurs!L998/(SUMPRODUCT(Mapping!$S$2:$AL$2,Valeurs!$B998:$U998))</f>
        <v>0.12856972089557053</v>
      </c>
      <c r="M998">
        <f>Mapping!AD$2*Valeurs!M998/(SUMPRODUCT(Mapping!$S$2:$AL$2,Valeurs!$B998:$U998))</f>
        <v>6.1820015640828237E-2</v>
      </c>
      <c r="N998">
        <f>Mapping!AE$2*Valeurs!N998/(SUMPRODUCT(Mapping!$S$2:$AL$2,Valeurs!$B998:$U998))</f>
        <v>5.2655588128355545E-2</v>
      </c>
      <c r="O998">
        <f>Mapping!AF$2*Valeurs!O998/(SUMPRODUCT(Mapping!$S$2:$AL$2,Valeurs!$B998:$U998))</f>
        <v>2.1074680801414992E-2</v>
      </c>
      <c r="P998">
        <f>Mapping!AG$2*Valeurs!P998/(SUMPRODUCT(Mapping!$S$2:$AL$2,Valeurs!$B998:$U998))</f>
        <v>0.11090609273418592</v>
      </c>
      <c r="Q998">
        <f>Mapping!AH$2*Valeurs!Q998/(SUMPRODUCT(Mapping!$S$2:$AL$2,Valeurs!$B998:$U998))</f>
        <v>2.9995427757794752E-2</v>
      </c>
      <c r="R998">
        <f>Mapping!AI$2*Valeurs!R998/(SUMPRODUCT(Mapping!$S$2:$AL$2,Valeurs!$B998:$U998))</f>
        <v>6.0108073015345605E-2</v>
      </c>
      <c r="S998">
        <f>Mapping!AJ$2*Valeurs!S998/(SUMPRODUCT(Mapping!$S$2:$AL$2,Valeurs!$B998:$U998))</f>
        <v>3.8412357866341104E-2</v>
      </c>
      <c r="T998">
        <f>Mapping!AK$2*Valeurs!T998/(SUMPRODUCT(Mapping!$S$2:$AL$2,Valeurs!$B998:$U998))</f>
        <v>3.6037116773270053E-2</v>
      </c>
      <c r="U998">
        <f>Mapping!AL$2*Valeurs!U998/(SUMPRODUCT(Mapping!$S$2:$AL$2,Valeurs!$B998:$U998))</f>
        <v>6.348955373035392E-2</v>
      </c>
      <c r="V998">
        <f>SUMPRODUCT(B998:U998,Rendements!B998:U998)</f>
        <v>1.9464340801585299E-3</v>
      </c>
      <c r="W998">
        <f t="shared" si="15"/>
        <v>1.6338456626071618</v>
      </c>
    </row>
    <row r="999" spans="1:23" x14ac:dyDescent="0.25">
      <c r="A999" s="1" t="s">
        <v>1018</v>
      </c>
      <c r="B999">
        <f>Mapping!S$2*Valeurs!B999/(SUMPRODUCT(Mapping!$S$2:$AL$2,Valeurs!$B999:$U999))</f>
        <v>4.77472131790714E-2</v>
      </c>
      <c r="C999">
        <f>Mapping!T$2*Valeurs!C999/(SUMPRODUCT(Mapping!$S$2:$AL$2,Valeurs!$B999:$U999))</f>
        <v>3.9492808759922338E-2</v>
      </c>
      <c r="D999">
        <f>Mapping!U$2*Valeurs!D999/(SUMPRODUCT(Mapping!$S$2:$AL$2,Valeurs!$B999:$U999))</f>
        <v>2.2538910960015736E-2</v>
      </c>
      <c r="E999">
        <f>Mapping!V$2*Valeurs!E999/(SUMPRODUCT(Mapping!$S$2:$AL$2,Valeurs!$B999:$U999))</f>
        <v>3.6456062018849912E-2</v>
      </c>
      <c r="F999">
        <f>Mapping!W$2*Valeurs!F999/(SUMPRODUCT(Mapping!$S$2:$AL$2,Valeurs!$B999:$U999))</f>
        <v>4.5108082692567684E-2</v>
      </c>
      <c r="G999">
        <f>Mapping!X$2*Valeurs!G999/(SUMPRODUCT(Mapping!$S$2:$AL$2,Valeurs!$B999:$U999))</f>
        <v>4.8446981784677746E-2</v>
      </c>
      <c r="H999">
        <f>Mapping!Y$2*Valeurs!H999/(SUMPRODUCT(Mapping!$S$2:$AL$2,Valeurs!$B999:$U999))</f>
        <v>5.7092085845826535E-2</v>
      </c>
      <c r="I999">
        <f>Mapping!Z$2*Valeurs!I999/(SUMPRODUCT(Mapping!$S$2:$AL$2,Valeurs!$B999:$U999))</f>
        <v>5.7620268853100155E-2</v>
      </c>
      <c r="J999">
        <f>Mapping!AA$2*Valeurs!J999/(SUMPRODUCT(Mapping!$S$2:$AL$2,Valeurs!$B999:$U999))</f>
        <v>5.3257730937465945E-3</v>
      </c>
      <c r="K999">
        <f>Mapping!AB$2*Valeurs!K999/(SUMPRODUCT(Mapping!$S$2:$AL$2,Valeurs!$B999:$U999))</f>
        <v>3.830064413727044E-2</v>
      </c>
      <c r="L999">
        <f>Mapping!AC$2*Valeurs!L999/(SUMPRODUCT(Mapping!$S$2:$AL$2,Valeurs!$B999:$U999))</f>
        <v>0.12838550026481238</v>
      </c>
      <c r="M999">
        <f>Mapping!AD$2*Valeurs!M999/(SUMPRODUCT(Mapping!$S$2:$AL$2,Valeurs!$B999:$U999))</f>
        <v>6.2135979539467694E-2</v>
      </c>
      <c r="N999">
        <f>Mapping!AE$2*Valeurs!N999/(SUMPRODUCT(Mapping!$S$2:$AL$2,Valeurs!$B999:$U999))</f>
        <v>5.2572975248794153E-2</v>
      </c>
      <c r="O999">
        <f>Mapping!AF$2*Valeurs!O999/(SUMPRODUCT(Mapping!$S$2:$AL$2,Valeurs!$B999:$U999))</f>
        <v>2.1112943635688664E-2</v>
      </c>
      <c r="P999">
        <f>Mapping!AG$2*Valeurs!P999/(SUMPRODUCT(Mapping!$S$2:$AL$2,Valeurs!$B999:$U999))</f>
        <v>0.10958543207181133</v>
      </c>
      <c r="Q999">
        <f>Mapping!AH$2*Valeurs!Q999/(SUMPRODUCT(Mapping!$S$2:$AL$2,Valeurs!$B999:$U999))</f>
        <v>2.9831342317110474E-2</v>
      </c>
      <c r="R999">
        <f>Mapping!AI$2*Valeurs!R999/(SUMPRODUCT(Mapping!$S$2:$AL$2,Valeurs!$B999:$U999))</f>
        <v>6.0217204216808047E-2</v>
      </c>
      <c r="S999">
        <f>Mapping!AJ$2*Valeurs!S999/(SUMPRODUCT(Mapping!$S$2:$AL$2,Valeurs!$B999:$U999))</f>
        <v>3.8322421935998018E-2</v>
      </c>
      <c r="T999">
        <f>Mapping!AK$2*Valeurs!T999/(SUMPRODUCT(Mapping!$S$2:$AL$2,Valeurs!$B999:$U999))</f>
        <v>3.6102545153409688E-2</v>
      </c>
      <c r="U999">
        <f>Mapping!AL$2*Valeurs!U999/(SUMPRODUCT(Mapping!$S$2:$AL$2,Valeurs!$B999:$U999))</f>
        <v>6.3604824291051132E-2</v>
      </c>
      <c r="V999">
        <f>SUMPRODUCT(B999:U999,Rendements!B999:U999)</f>
        <v>-1.7813343511349034E-3</v>
      </c>
      <c r="W999">
        <f t="shared" si="15"/>
        <v>1.6309352372039068</v>
      </c>
    </row>
    <row r="1000" spans="1:23" x14ac:dyDescent="0.25">
      <c r="A1000" s="1" t="s">
        <v>1019</v>
      </c>
      <c r="B1000">
        <f>Mapping!S$2*Valeurs!B1000/(SUMPRODUCT(Mapping!$S$2:$AL$2,Valeurs!$B1000:$U1000))</f>
        <v>4.7748664569672111E-2</v>
      </c>
      <c r="C1000">
        <f>Mapping!T$2*Valeurs!C1000/(SUMPRODUCT(Mapping!$S$2:$AL$2,Valeurs!$B1000:$U1000))</f>
        <v>3.9718201339216302E-2</v>
      </c>
      <c r="D1000">
        <f>Mapping!U$2*Valeurs!D1000/(SUMPRODUCT(Mapping!$S$2:$AL$2,Valeurs!$B1000:$U1000))</f>
        <v>2.2431062491797684E-2</v>
      </c>
      <c r="E1000">
        <f>Mapping!V$2*Valeurs!E1000/(SUMPRODUCT(Mapping!$S$2:$AL$2,Valeurs!$B1000:$U1000))</f>
        <v>3.6316967484858652E-2</v>
      </c>
      <c r="F1000">
        <f>Mapping!W$2*Valeurs!F1000/(SUMPRODUCT(Mapping!$S$2:$AL$2,Valeurs!$B1000:$U1000))</f>
        <v>4.5283455709796847E-2</v>
      </c>
      <c r="G1000">
        <f>Mapping!X$2*Valeurs!G1000/(SUMPRODUCT(Mapping!$S$2:$AL$2,Valeurs!$B1000:$U1000))</f>
        <v>4.867424362046921E-2</v>
      </c>
      <c r="H1000">
        <f>Mapping!Y$2*Valeurs!H1000/(SUMPRODUCT(Mapping!$S$2:$AL$2,Valeurs!$B1000:$U1000))</f>
        <v>5.6975964343310294E-2</v>
      </c>
      <c r="I1000">
        <f>Mapping!Z$2*Valeurs!I1000/(SUMPRODUCT(Mapping!$S$2:$AL$2,Valeurs!$B1000:$U1000))</f>
        <v>5.7351850535789207E-2</v>
      </c>
      <c r="J1000">
        <f>Mapping!AA$2*Valeurs!J1000/(SUMPRODUCT(Mapping!$S$2:$AL$2,Valeurs!$B1000:$U1000))</f>
        <v>5.3113360314130231E-3</v>
      </c>
      <c r="K1000">
        <f>Mapping!AB$2*Valeurs!K1000/(SUMPRODUCT(Mapping!$S$2:$AL$2,Valeurs!$B1000:$U1000))</f>
        <v>3.8199579467377336E-2</v>
      </c>
      <c r="L1000">
        <f>Mapping!AC$2*Valeurs!L1000/(SUMPRODUCT(Mapping!$S$2:$AL$2,Valeurs!$B1000:$U1000))</f>
        <v>0.12944462475223001</v>
      </c>
      <c r="M1000">
        <f>Mapping!AD$2*Valeurs!M1000/(SUMPRODUCT(Mapping!$S$2:$AL$2,Valeurs!$B1000:$U1000))</f>
        <v>6.27122389653786E-2</v>
      </c>
      <c r="N1000">
        <f>Mapping!AE$2*Valeurs!N1000/(SUMPRODUCT(Mapping!$S$2:$AL$2,Valeurs!$B1000:$U1000))</f>
        <v>5.2421381031557662E-2</v>
      </c>
      <c r="O1000">
        <f>Mapping!AF$2*Valeurs!O1000/(SUMPRODUCT(Mapping!$S$2:$AL$2,Valeurs!$B1000:$U1000))</f>
        <v>2.1136278154998602E-2</v>
      </c>
      <c r="P1000">
        <f>Mapping!AG$2*Valeurs!P1000/(SUMPRODUCT(Mapping!$S$2:$AL$2,Valeurs!$B1000:$U1000))</f>
        <v>0.10847832216798432</v>
      </c>
      <c r="Q1000">
        <f>Mapping!AH$2*Valeurs!Q1000/(SUMPRODUCT(Mapping!$S$2:$AL$2,Valeurs!$B1000:$U1000))</f>
        <v>2.9587587302011151E-2</v>
      </c>
      <c r="R1000">
        <f>Mapping!AI$2*Valeurs!R1000/(SUMPRODUCT(Mapping!$S$2:$AL$2,Valeurs!$B1000:$U1000))</f>
        <v>6.0568033121657025E-2</v>
      </c>
      <c r="S1000">
        <f>Mapping!AJ$2*Valeurs!S1000/(SUMPRODUCT(Mapping!$S$2:$AL$2,Valeurs!$B1000:$U1000))</f>
        <v>3.8342977026911758E-2</v>
      </c>
      <c r="T1000">
        <f>Mapping!AK$2*Valeurs!T1000/(SUMPRODUCT(Mapping!$S$2:$AL$2,Valeurs!$B1000:$U1000))</f>
        <v>3.5805105133992411E-2</v>
      </c>
      <c r="U1000">
        <f>Mapping!AL$2*Valeurs!U1000/(SUMPRODUCT(Mapping!$S$2:$AL$2,Valeurs!$B1000:$U1000))</f>
        <v>6.3492126749577771E-2</v>
      </c>
      <c r="V1000">
        <f>SUMPRODUCT(B1000:U1000,Rendements!B1000:U1000)</f>
        <v>8.9039181707262021E-4</v>
      </c>
      <c r="W1000">
        <f t="shared" si="15"/>
        <v>1.6323874085932886</v>
      </c>
    </row>
    <row r="1001" spans="1:23" x14ac:dyDescent="0.25">
      <c r="A1001" s="1" t="s">
        <v>1020</v>
      </c>
      <c r="B1001">
        <f>Mapping!S$2*Valeurs!B1001/(SUMPRODUCT(Mapping!$S$2:$AL$2,Valeurs!$B1001:$U1001))</f>
        <v>4.8064499649239881E-2</v>
      </c>
      <c r="C1001">
        <f>Mapping!T$2*Valeurs!C1001/(SUMPRODUCT(Mapping!$S$2:$AL$2,Valeurs!$B1001:$U1001))</f>
        <v>3.9988921133264292E-2</v>
      </c>
      <c r="D1001">
        <f>Mapping!U$2*Valeurs!D1001/(SUMPRODUCT(Mapping!$S$2:$AL$2,Valeurs!$B1001:$U1001))</f>
        <v>2.1010717956908974E-2</v>
      </c>
      <c r="E1001">
        <f>Mapping!V$2*Valeurs!E1001/(SUMPRODUCT(Mapping!$S$2:$AL$2,Valeurs!$B1001:$U1001))</f>
        <v>3.6682592436325524E-2</v>
      </c>
      <c r="F1001">
        <f>Mapping!W$2*Valeurs!F1001/(SUMPRODUCT(Mapping!$S$2:$AL$2,Valeurs!$B1001:$U1001))</f>
        <v>4.5837796417166447E-2</v>
      </c>
      <c r="G1001">
        <f>Mapping!X$2*Valeurs!G1001/(SUMPRODUCT(Mapping!$S$2:$AL$2,Valeurs!$B1001:$U1001))</f>
        <v>4.9126145221409706E-2</v>
      </c>
      <c r="H1001">
        <f>Mapping!Y$2*Valeurs!H1001/(SUMPRODUCT(Mapping!$S$2:$AL$2,Valeurs!$B1001:$U1001))</f>
        <v>5.7922322251659525E-2</v>
      </c>
      <c r="I1001">
        <f>Mapping!Z$2*Valeurs!I1001/(SUMPRODUCT(Mapping!$S$2:$AL$2,Valeurs!$B1001:$U1001))</f>
        <v>5.8116387571667504E-2</v>
      </c>
      <c r="J1001">
        <f>Mapping!AA$2*Valeurs!J1001/(SUMPRODUCT(Mapping!$S$2:$AL$2,Valeurs!$B1001:$U1001))</f>
        <v>5.3939641990760822E-3</v>
      </c>
      <c r="K1001">
        <f>Mapping!AB$2*Valeurs!K1001/(SUMPRODUCT(Mapping!$S$2:$AL$2,Valeurs!$B1001:$U1001))</f>
        <v>3.8657872559869196E-2</v>
      </c>
      <c r="L1001">
        <f>Mapping!AC$2*Valeurs!L1001/(SUMPRODUCT(Mapping!$S$2:$AL$2,Valeurs!$B1001:$U1001))</f>
        <v>0.12904597539553847</v>
      </c>
      <c r="M1001">
        <f>Mapping!AD$2*Valeurs!M1001/(SUMPRODUCT(Mapping!$S$2:$AL$2,Valeurs!$B1001:$U1001))</f>
        <v>6.3275795731991685E-2</v>
      </c>
      <c r="N1001">
        <f>Mapping!AE$2*Valeurs!N1001/(SUMPRODUCT(Mapping!$S$2:$AL$2,Valeurs!$B1001:$U1001))</f>
        <v>5.2584584967986528E-2</v>
      </c>
      <c r="O1001">
        <f>Mapping!AF$2*Valeurs!O1001/(SUMPRODUCT(Mapping!$S$2:$AL$2,Valeurs!$B1001:$U1001))</f>
        <v>2.0790513002573105E-2</v>
      </c>
      <c r="P1001">
        <f>Mapping!AG$2*Valeurs!P1001/(SUMPRODUCT(Mapping!$S$2:$AL$2,Valeurs!$B1001:$U1001))</f>
        <v>0.10539254274499693</v>
      </c>
      <c r="Q1001">
        <f>Mapping!AH$2*Valeurs!Q1001/(SUMPRODUCT(Mapping!$S$2:$AL$2,Valeurs!$B1001:$U1001))</f>
        <v>2.9752091562799985E-2</v>
      </c>
      <c r="R1001">
        <f>Mapping!AI$2*Valeurs!R1001/(SUMPRODUCT(Mapping!$S$2:$AL$2,Valeurs!$B1001:$U1001))</f>
        <v>6.0874047310949822E-2</v>
      </c>
      <c r="S1001">
        <f>Mapping!AJ$2*Valeurs!S1001/(SUMPRODUCT(Mapping!$S$2:$AL$2,Valeurs!$B1001:$U1001))</f>
        <v>3.778650287652062E-2</v>
      </c>
      <c r="T1001">
        <f>Mapping!AK$2*Valeurs!T1001/(SUMPRODUCT(Mapping!$S$2:$AL$2,Valeurs!$B1001:$U1001))</f>
        <v>3.6231740321676142E-2</v>
      </c>
      <c r="U1001">
        <f>Mapping!AL$2*Valeurs!U1001/(SUMPRODUCT(Mapping!$S$2:$AL$2,Valeurs!$B1001:$U1001))</f>
        <v>6.3464986688379701E-2</v>
      </c>
      <c r="V1001">
        <f>SUMPRODUCT(B1001:U1001,Rendements!B1001:U1001)</f>
        <v>-8.9440705644503599E-3</v>
      </c>
      <c r="W1001">
        <f t="shared" si="15"/>
        <v>1.61778722042231</v>
      </c>
    </row>
    <row r="1002" spans="1:23" x14ac:dyDescent="0.25">
      <c r="A1002" s="1" t="s">
        <v>1021</v>
      </c>
      <c r="B1002">
        <f>Mapping!S$2*Valeurs!B1002/(SUMPRODUCT(Mapping!$S$2:$AL$2,Valeurs!$B1002:$U1002))</f>
        <v>4.7538170038398844E-2</v>
      </c>
      <c r="C1002">
        <f>Mapping!T$2*Valeurs!C1002/(SUMPRODUCT(Mapping!$S$2:$AL$2,Valeurs!$B1002:$U1002))</f>
        <v>4.0970104728420963E-2</v>
      </c>
      <c r="D1002">
        <f>Mapping!U$2*Valeurs!D1002/(SUMPRODUCT(Mapping!$S$2:$AL$2,Valeurs!$B1002:$U1002))</f>
        <v>2.0604197369178567E-2</v>
      </c>
      <c r="E1002">
        <f>Mapping!V$2*Valeurs!E1002/(SUMPRODUCT(Mapping!$S$2:$AL$2,Valeurs!$B1002:$U1002))</f>
        <v>3.7605505187709949E-2</v>
      </c>
      <c r="F1002">
        <f>Mapping!W$2*Valeurs!F1002/(SUMPRODUCT(Mapping!$S$2:$AL$2,Valeurs!$B1002:$U1002))</f>
        <v>4.6285082094617715E-2</v>
      </c>
      <c r="G1002">
        <f>Mapping!X$2*Valeurs!G1002/(SUMPRODUCT(Mapping!$S$2:$AL$2,Valeurs!$B1002:$U1002))</f>
        <v>4.8973380237829094E-2</v>
      </c>
      <c r="H1002">
        <f>Mapping!Y$2*Valeurs!H1002/(SUMPRODUCT(Mapping!$S$2:$AL$2,Valeurs!$B1002:$U1002))</f>
        <v>5.8127825928555039E-2</v>
      </c>
      <c r="I1002">
        <f>Mapping!Z$2*Valeurs!I1002/(SUMPRODUCT(Mapping!$S$2:$AL$2,Valeurs!$B1002:$U1002))</f>
        <v>5.7999205092727088E-2</v>
      </c>
      <c r="J1002">
        <f>Mapping!AA$2*Valeurs!J1002/(SUMPRODUCT(Mapping!$S$2:$AL$2,Valeurs!$B1002:$U1002))</f>
        <v>5.3739518651897055E-3</v>
      </c>
      <c r="K1002">
        <f>Mapping!AB$2*Valeurs!K1002/(SUMPRODUCT(Mapping!$S$2:$AL$2,Valeurs!$B1002:$U1002))</f>
        <v>3.8535679605402988E-2</v>
      </c>
      <c r="L1002">
        <f>Mapping!AC$2*Valeurs!L1002/(SUMPRODUCT(Mapping!$S$2:$AL$2,Valeurs!$B1002:$U1002))</f>
        <v>0.13000110491334824</v>
      </c>
      <c r="M1002">
        <f>Mapping!AD$2*Valeurs!M1002/(SUMPRODUCT(Mapping!$S$2:$AL$2,Valeurs!$B1002:$U1002))</f>
        <v>6.3520779438639582E-2</v>
      </c>
      <c r="N1002">
        <f>Mapping!AE$2*Valeurs!N1002/(SUMPRODUCT(Mapping!$S$2:$AL$2,Valeurs!$B1002:$U1002))</f>
        <v>5.2754035969341688E-2</v>
      </c>
      <c r="O1002">
        <f>Mapping!AF$2*Valeurs!O1002/(SUMPRODUCT(Mapping!$S$2:$AL$2,Valeurs!$B1002:$U1002))</f>
        <v>2.0826108677155012E-2</v>
      </c>
      <c r="P1002">
        <f>Mapping!AG$2*Valeurs!P1002/(SUMPRODUCT(Mapping!$S$2:$AL$2,Valeurs!$B1002:$U1002))</f>
        <v>0.10436288343718854</v>
      </c>
      <c r="Q1002">
        <f>Mapping!AH$2*Valeurs!Q1002/(SUMPRODUCT(Mapping!$S$2:$AL$2,Valeurs!$B1002:$U1002))</f>
        <v>2.9714783818517245E-2</v>
      </c>
      <c r="R1002">
        <f>Mapping!AI$2*Valeurs!R1002/(SUMPRODUCT(Mapping!$S$2:$AL$2,Valeurs!$B1002:$U1002))</f>
        <v>5.9446916156122007E-2</v>
      </c>
      <c r="S1002">
        <f>Mapping!AJ$2*Valeurs!S1002/(SUMPRODUCT(Mapping!$S$2:$AL$2,Valeurs!$B1002:$U1002))</f>
        <v>3.9362355118811462E-2</v>
      </c>
      <c r="T1002">
        <f>Mapping!AK$2*Valeurs!T1002/(SUMPRODUCT(Mapping!$S$2:$AL$2,Valeurs!$B1002:$U1002))</f>
        <v>3.5610824021842187E-2</v>
      </c>
      <c r="U1002">
        <f>Mapping!AL$2*Valeurs!U1002/(SUMPRODUCT(Mapping!$S$2:$AL$2,Valeurs!$B1002:$U1002))</f>
        <v>6.2387106301004219E-2</v>
      </c>
      <c r="V1002">
        <f>SUMPRODUCT(B1002:U1002,Rendements!B1002:U1002)</f>
        <v>5.1789893072812709E-3</v>
      </c>
      <c r="W1002">
        <f t="shared" si="15"/>
        <v>1.6261657231383335</v>
      </c>
    </row>
    <row r="1003" spans="1:23" x14ac:dyDescent="0.25">
      <c r="A1003" s="1" t="s">
        <v>1022</v>
      </c>
      <c r="B1003">
        <f>Mapping!S$2*Valeurs!B1003/(SUMPRODUCT(Mapping!$S$2:$AL$2,Valeurs!$B1003:$U1003))</f>
        <v>4.7784673646204145E-2</v>
      </c>
      <c r="C1003">
        <f>Mapping!T$2*Valeurs!C1003/(SUMPRODUCT(Mapping!$S$2:$AL$2,Valeurs!$B1003:$U1003))</f>
        <v>4.1233252034936753E-2</v>
      </c>
      <c r="D1003">
        <f>Mapping!U$2*Valeurs!D1003/(SUMPRODUCT(Mapping!$S$2:$AL$2,Valeurs!$B1003:$U1003))</f>
        <v>2.0713912574180676E-2</v>
      </c>
      <c r="E1003">
        <f>Mapping!V$2*Valeurs!E1003/(SUMPRODUCT(Mapping!$S$2:$AL$2,Valeurs!$B1003:$U1003))</f>
        <v>3.7866503808626141E-2</v>
      </c>
      <c r="F1003">
        <f>Mapping!W$2*Valeurs!F1003/(SUMPRODUCT(Mapping!$S$2:$AL$2,Valeurs!$B1003:$U1003))</f>
        <v>4.6097210374131121E-2</v>
      </c>
      <c r="G1003">
        <f>Mapping!X$2*Valeurs!G1003/(SUMPRODUCT(Mapping!$S$2:$AL$2,Valeurs!$B1003:$U1003))</f>
        <v>4.8316800750899828E-2</v>
      </c>
      <c r="H1003">
        <f>Mapping!Y$2*Valeurs!H1003/(SUMPRODUCT(Mapping!$S$2:$AL$2,Valeurs!$B1003:$U1003))</f>
        <v>5.7357548778816832E-2</v>
      </c>
      <c r="I1003">
        <f>Mapping!Z$2*Valeurs!I1003/(SUMPRODUCT(Mapping!$S$2:$AL$2,Valeurs!$B1003:$U1003))</f>
        <v>5.9364464771859325E-2</v>
      </c>
      <c r="J1003">
        <f>Mapping!AA$2*Valeurs!J1003/(SUMPRODUCT(Mapping!$S$2:$AL$2,Valeurs!$B1003:$U1003))</f>
        <v>5.1130511870261536E-3</v>
      </c>
      <c r="K1003">
        <f>Mapping!AB$2*Valeurs!K1003/(SUMPRODUCT(Mapping!$S$2:$AL$2,Valeurs!$B1003:$U1003))</f>
        <v>3.7398745302423368E-2</v>
      </c>
      <c r="L1003">
        <f>Mapping!AC$2*Valeurs!L1003/(SUMPRODUCT(Mapping!$S$2:$AL$2,Valeurs!$B1003:$U1003))</f>
        <v>0.1306825901602339</v>
      </c>
      <c r="M1003">
        <f>Mapping!AD$2*Valeurs!M1003/(SUMPRODUCT(Mapping!$S$2:$AL$2,Valeurs!$B1003:$U1003))</f>
        <v>6.501480064198506E-2</v>
      </c>
      <c r="N1003">
        <f>Mapping!AE$2*Valeurs!N1003/(SUMPRODUCT(Mapping!$S$2:$AL$2,Valeurs!$B1003:$U1003))</f>
        <v>5.1478988768769419E-2</v>
      </c>
      <c r="O1003">
        <f>Mapping!AF$2*Valeurs!O1003/(SUMPRODUCT(Mapping!$S$2:$AL$2,Valeurs!$B1003:$U1003))</f>
        <v>2.2094725927684081E-2</v>
      </c>
      <c r="P1003">
        <f>Mapping!AG$2*Valeurs!P1003/(SUMPRODUCT(Mapping!$S$2:$AL$2,Valeurs!$B1003:$U1003))</f>
        <v>0.10381529894870005</v>
      </c>
      <c r="Q1003">
        <f>Mapping!AH$2*Valeurs!Q1003/(SUMPRODUCT(Mapping!$S$2:$AL$2,Valeurs!$B1003:$U1003))</f>
        <v>2.9523926676346818E-2</v>
      </c>
      <c r="R1003">
        <f>Mapping!AI$2*Valeurs!R1003/(SUMPRODUCT(Mapping!$S$2:$AL$2,Valeurs!$B1003:$U1003))</f>
        <v>6.0173438188209312E-2</v>
      </c>
      <c r="S1003">
        <f>Mapping!AJ$2*Valeurs!S1003/(SUMPRODUCT(Mapping!$S$2:$AL$2,Valeurs!$B1003:$U1003))</f>
        <v>4.0921964836491249E-2</v>
      </c>
      <c r="T1003">
        <f>Mapping!AK$2*Valeurs!T1003/(SUMPRODUCT(Mapping!$S$2:$AL$2,Valeurs!$B1003:$U1003))</f>
        <v>3.5450879879078134E-2</v>
      </c>
      <c r="U1003">
        <f>Mapping!AL$2*Valeurs!U1003/(SUMPRODUCT(Mapping!$S$2:$AL$2,Valeurs!$B1003:$U1003))</f>
        <v>5.9597222743397564E-2</v>
      </c>
      <c r="V1003">
        <f>SUMPRODUCT(B1003:U1003,Rendements!B1003:U1003)</f>
        <v>1.0633509870754735E-2</v>
      </c>
      <c r="W1003">
        <f t="shared" si="15"/>
        <v>1.6434575724068081</v>
      </c>
    </row>
    <row r="1004" spans="1:23" x14ac:dyDescent="0.25">
      <c r="A1004" s="1" t="s">
        <v>1023</v>
      </c>
      <c r="B1004">
        <f>Mapping!S$2*Valeurs!B1004/(SUMPRODUCT(Mapping!$S$2:$AL$2,Valeurs!$B1004:$U1004))</f>
        <v>4.8040345703965759E-2</v>
      </c>
      <c r="C1004">
        <f>Mapping!T$2*Valeurs!C1004/(SUMPRODUCT(Mapping!$S$2:$AL$2,Valeurs!$B1004:$U1004))</f>
        <v>4.2132059349981772E-2</v>
      </c>
      <c r="D1004">
        <f>Mapping!U$2*Valeurs!D1004/(SUMPRODUCT(Mapping!$S$2:$AL$2,Valeurs!$B1004:$U1004))</f>
        <v>2.1317460351809748E-2</v>
      </c>
      <c r="E1004">
        <f>Mapping!V$2*Valeurs!E1004/(SUMPRODUCT(Mapping!$S$2:$AL$2,Valeurs!$B1004:$U1004))</f>
        <v>3.850077833866096E-2</v>
      </c>
      <c r="F1004">
        <f>Mapping!W$2*Valeurs!F1004/(SUMPRODUCT(Mapping!$S$2:$AL$2,Valeurs!$B1004:$U1004))</f>
        <v>4.6280514202403117E-2</v>
      </c>
      <c r="G1004">
        <f>Mapping!X$2*Valeurs!G1004/(SUMPRODUCT(Mapping!$S$2:$AL$2,Valeurs!$B1004:$U1004))</f>
        <v>4.9012528338951214E-2</v>
      </c>
      <c r="H1004">
        <f>Mapping!Y$2*Valeurs!H1004/(SUMPRODUCT(Mapping!$S$2:$AL$2,Valeurs!$B1004:$U1004))</f>
        <v>5.6189344839544318E-2</v>
      </c>
      <c r="I1004">
        <f>Mapping!Z$2*Valeurs!I1004/(SUMPRODUCT(Mapping!$S$2:$AL$2,Valeurs!$B1004:$U1004))</f>
        <v>6.07791223144254E-2</v>
      </c>
      <c r="J1004">
        <f>Mapping!AA$2*Valeurs!J1004/(SUMPRODUCT(Mapping!$S$2:$AL$2,Valeurs!$B1004:$U1004))</f>
        <v>5.0803066369591353E-3</v>
      </c>
      <c r="K1004">
        <f>Mapping!AB$2*Valeurs!K1004/(SUMPRODUCT(Mapping!$S$2:$AL$2,Valeurs!$B1004:$U1004))</f>
        <v>3.7307125547622777E-2</v>
      </c>
      <c r="L1004">
        <f>Mapping!AC$2*Valeurs!L1004/(SUMPRODUCT(Mapping!$S$2:$AL$2,Valeurs!$B1004:$U1004))</f>
        <v>0.13101471722472349</v>
      </c>
      <c r="M1004">
        <f>Mapping!AD$2*Valeurs!M1004/(SUMPRODUCT(Mapping!$S$2:$AL$2,Valeurs!$B1004:$U1004))</f>
        <v>6.5488557800833958E-2</v>
      </c>
      <c r="N1004">
        <f>Mapping!AE$2*Valeurs!N1004/(SUMPRODUCT(Mapping!$S$2:$AL$2,Valeurs!$B1004:$U1004))</f>
        <v>5.0844992794190885E-2</v>
      </c>
      <c r="O1004">
        <f>Mapping!AF$2*Valeurs!O1004/(SUMPRODUCT(Mapping!$S$2:$AL$2,Valeurs!$B1004:$U1004))</f>
        <v>2.1725081170195542E-2</v>
      </c>
      <c r="P1004">
        <f>Mapping!AG$2*Valeurs!P1004/(SUMPRODUCT(Mapping!$S$2:$AL$2,Valeurs!$B1004:$U1004))</f>
        <v>0.10072794075520546</v>
      </c>
      <c r="Q1004">
        <f>Mapping!AH$2*Valeurs!Q1004/(SUMPRODUCT(Mapping!$S$2:$AL$2,Valeurs!$B1004:$U1004))</f>
        <v>2.9288342831221156E-2</v>
      </c>
      <c r="R1004">
        <f>Mapping!AI$2*Valeurs!R1004/(SUMPRODUCT(Mapping!$S$2:$AL$2,Valeurs!$B1004:$U1004))</f>
        <v>6.0661121121929888E-2</v>
      </c>
      <c r="S1004">
        <f>Mapping!AJ$2*Valeurs!S1004/(SUMPRODUCT(Mapping!$S$2:$AL$2,Valeurs!$B1004:$U1004))</f>
        <v>3.9628040835894142E-2</v>
      </c>
      <c r="T1004">
        <f>Mapping!AK$2*Valeurs!T1004/(SUMPRODUCT(Mapping!$S$2:$AL$2,Valeurs!$B1004:$U1004))</f>
        <v>3.5640494168902671E-2</v>
      </c>
      <c r="U1004">
        <f>Mapping!AL$2*Valeurs!U1004/(SUMPRODUCT(Mapping!$S$2:$AL$2,Valeurs!$B1004:$U1004))</f>
        <v>6.0341125672578697E-2</v>
      </c>
      <c r="V1004">
        <f>SUMPRODUCT(B1004:U1004,Rendements!B1004:U1004)</f>
        <v>9.1670300781344254E-4</v>
      </c>
      <c r="W1004">
        <f t="shared" si="15"/>
        <v>1.6449641349066473</v>
      </c>
    </row>
    <row r="1005" spans="1:23" x14ac:dyDescent="0.25">
      <c r="A1005" s="1" t="s">
        <v>1024</v>
      </c>
      <c r="B1005">
        <f>Mapping!S$2*Valeurs!B1005/(SUMPRODUCT(Mapping!$S$2:$AL$2,Valeurs!$B1005:$U1005))</f>
        <v>4.7893229823641442E-2</v>
      </c>
      <c r="C1005">
        <f>Mapping!T$2*Valeurs!C1005/(SUMPRODUCT(Mapping!$S$2:$AL$2,Valeurs!$B1005:$U1005))</f>
        <v>4.2158924095919967E-2</v>
      </c>
      <c r="D1005">
        <f>Mapping!U$2*Valeurs!D1005/(SUMPRODUCT(Mapping!$S$2:$AL$2,Valeurs!$B1005:$U1005))</f>
        <v>2.1310701011271239E-2</v>
      </c>
      <c r="E1005">
        <f>Mapping!V$2*Valeurs!E1005/(SUMPRODUCT(Mapping!$S$2:$AL$2,Valeurs!$B1005:$U1005))</f>
        <v>3.861940834706766E-2</v>
      </c>
      <c r="F1005">
        <f>Mapping!W$2*Valeurs!F1005/(SUMPRODUCT(Mapping!$S$2:$AL$2,Valeurs!$B1005:$U1005))</f>
        <v>4.6533191186968748E-2</v>
      </c>
      <c r="G1005">
        <f>Mapping!X$2*Valeurs!G1005/(SUMPRODUCT(Mapping!$S$2:$AL$2,Valeurs!$B1005:$U1005))</f>
        <v>4.9419838220243213E-2</v>
      </c>
      <c r="H1005">
        <f>Mapping!Y$2*Valeurs!H1005/(SUMPRODUCT(Mapping!$S$2:$AL$2,Valeurs!$B1005:$U1005))</f>
        <v>5.5667989947684737E-2</v>
      </c>
      <c r="I1005">
        <f>Mapping!Z$2*Valeurs!I1005/(SUMPRODUCT(Mapping!$S$2:$AL$2,Valeurs!$B1005:$U1005))</f>
        <v>6.0899075067257849E-2</v>
      </c>
      <c r="J1005">
        <f>Mapping!AA$2*Valeurs!J1005/(SUMPRODUCT(Mapping!$S$2:$AL$2,Valeurs!$B1005:$U1005))</f>
        <v>5.0611694697406326E-3</v>
      </c>
      <c r="K1005">
        <f>Mapping!AB$2*Valeurs!K1005/(SUMPRODUCT(Mapping!$S$2:$AL$2,Valeurs!$B1005:$U1005))</f>
        <v>3.6934481830275104E-2</v>
      </c>
      <c r="L1005">
        <f>Mapping!AC$2*Valeurs!L1005/(SUMPRODUCT(Mapping!$S$2:$AL$2,Valeurs!$B1005:$U1005))</f>
        <v>0.12987640761454572</v>
      </c>
      <c r="M1005">
        <f>Mapping!AD$2*Valeurs!M1005/(SUMPRODUCT(Mapping!$S$2:$AL$2,Valeurs!$B1005:$U1005))</f>
        <v>6.4039290021663337E-2</v>
      </c>
      <c r="N1005">
        <f>Mapping!AE$2*Valeurs!N1005/(SUMPRODUCT(Mapping!$S$2:$AL$2,Valeurs!$B1005:$U1005))</f>
        <v>5.0442310706197008E-2</v>
      </c>
      <c r="O1005">
        <f>Mapping!AF$2*Valeurs!O1005/(SUMPRODUCT(Mapping!$S$2:$AL$2,Valeurs!$B1005:$U1005))</f>
        <v>2.1785188980653625E-2</v>
      </c>
      <c r="P1005">
        <f>Mapping!AG$2*Valeurs!P1005/(SUMPRODUCT(Mapping!$S$2:$AL$2,Valeurs!$B1005:$U1005))</f>
        <v>0.10372775448882422</v>
      </c>
      <c r="Q1005">
        <f>Mapping!AH$2*Valeurs!Q1005/(SUMPRODUCT(Mapping!$S$2:$AL$2,Valeurs!$B1005:$U1005))</f>
        <v>2.9533946352399452E-2</v>
      </c>
      <c r="R1005">
        <f>Mapping!AI$2*Valeurs!R1005/(SUMPRODUCT(Mapping!$S$2:$AL$2,Valeurs!$B1005:$U1005))</f>
        <v>6.0838466448616846E-2</v>
      </c>
      <c r="S1005">
        <f>Mapping!AJ$2*Valeurs!S1005/(SUMPRODUCT(Mapping!$S$2:$AL$2,Valeurs!$B1005:$U1005))</f>
        <v>3.9335140151140646E-2</v>
      </c>
      <c r="T1005">
        <f>Mapping!AK$2*Valeurs!T1005/(SUMPRODUCT(Mapping!$S$2:$AL$2,Valeurs!$B1005:$U1005))</f>
        <v>3.6192768096876389E-2</v>
      </c>
      <c r="U1005">
        <f>Mapping!AL$2*Valeurs!U1005/(SUMPRODUCT(Mapping!$S$2:$AL$2,Valeurs!$B1005:$U1005))</f>
        <v>5.9730718139012304E-2</v>
      </c>
      <c r="V1005">
        <f>SUMPRODUCT(B1005:U1005,Rendements!B1005:U1005)</f>
        <v>-4.4752524519846518E-3</v>
      </c>
      <c r="W1005">
        <f t="shared" si="15"/>
        <v>1.6376025051284795</v>
      </c>
    </row>
    <row r="1006" spans="1:23" x14ac:dyDescent="0.25">
      <c r="A1006" s="1" t="s">
        <v>1025</v>
      </c>
      <c r="B1006">
        <f>Mapping!S$2*Valeurs!B1006/(SUMPRODUCT(Mapping!$S$2:$AL$2,Valeurs!$B1006:$U1006))</f>
        <v>4.914345776930798E-2</v>
      </c>
      <c r="C1006">
        <f>Mapping!T$2*Valeurs!C1006/(SUMPRODUCT(Mapping!$S$2:$AL$2,Valeurs!$B1006:$U1006))</f>
        <v>4.3998653990685845E-2</v>
      </c>
      <c r="D1006">
        <f>Mapping!U$2*Valeurs!D1006/(SUMPRODUCT(Mapping!$S$2:$AL$2,Valeurs!$B1006:$U1006))</f>
        <v>2.3868798024042535E-2</v>
      </c>
      <c r="E1006">
        <f>Mapping!V$2*Valeurs!E1006/(SUMPRODUCT(Mapping!$S$2:$AL$2,Valeurs!$B1006:$U1006))</f>
        <v>3.7930865233603138E-2</v>
      </c>
      <c r="F1006">
        <f>Mapping!W$2*Valeurs!F1006/(SUMPRODUCT(Mapping!$S$2:$AL$2,Valeurs!$B1006:$U1006))</f>
        <v>4.5612337099597125E-2</v>
      </c>
      <c r="G1006">
        <f>Mapping!X$2*Valeurs!G1006/(SUMPRODUCT(Mapping!$S$2:$AL$2,Valeurs!$B1006:$U1006))</f>
        <v>4.91719270121928E-2</v>
      </c>
      <c r="H1006">
        <f>Mapping!Y$2*Valeurs!H1006/(SUMPRODUCT(Mapping!$S$2:$AL$2,Valeurs!$B1006:$U1006))</f>
        <v>5.4963085715352779E-2</v>
      </c>
      <c r="I1006">
        <f>Mapping!Z$2*Valeurs!I1006/(SUMPRODUCT(Mapping!$S$2:$AL$2,Valeurs!$B1006:$U1006))</f>
        <v>6.2578942915009067E-2</v>
      </c>
      <c r="J1006">
        <f>Mapping!AA$2*Valeurs!J1006/(SUMPRODUCT(Mapping!$S$2:$AL$2,Valeurs!$B1006:$U1006))</f>
        <v>5.005813881868027E-3</v>
      </c>
      <c r="K1006">
        <f>Mapping!AB$2*Valeurs!K1006/(SUMPRODUCT(Mapping!$S$2:$AL$2,Valeurs!$B1006:$U1006))</f>
        <v>3.6548109812361534E-2</v>
      </c>
      <c r="L1006">
        <f>Mapping!AC$2*Valeurs!L1006/(SUMPRODUCT(Mapping!$S$2:$AL$2,Valeurs!$B1006:$U1006))</f>
        <v>0.12995007598044031</v>
      </c>
      <c r="M1006">
        <f>Mapping!AD$2*Valeurs!M1006/(SUMPRODUCT(Mapping!$S$2:$AL$2,Valeurs!$B1006:$U1006))</f>
        <v>6.354572692782702E-2</v>
      </c>
      <c r="N1006">
        <f>Mapping!AE$2*Valeurs!N1006/(SUMPRODUCT(Mapping!$S$2:$AL$2,Valeurs!$B1006:$U1006))</f>
        <v>5.1005935119878922E-2</v>
      </c>
      <c r="O1006">
        <f>Mapping!AF$2*Valeurs!O1006/(SUMPRODUCT(Mapping!$S$2:$AL$2,Valeurs!$B1006:$U1006))</f>
        <v>2.1930975678527906E-2</v>
      </c>
      <c r="P1006">
        <f>Mapping!AG$2*Valeurs!P1006/(SUMPRODUCT(Mapping!$S$2:$AL$2,Valeurs!$B1006:$U1006))</f>
        <v>0.10091994761875024</v>
      </c>
      <c r="Q1006">
        <f>Mapping!AH$2*Valeurs!Q1006/(SUMPRODUCT(Mapping!$S$2:$AL$2,Valeurs!$B1006:$U1006))</f>
        <v>2.9630746796914242E-2</v>
      </c>
      <c r="R1006">
        <f>Mapping!AI$2*Valeurs!R1006/(SUMPRODUCT(Mapping!$S$2:$AL$2,Valeurs!$B1006:$U1006))</f>
        <v>6.0683997574017559E-2</v>
      </c>
      <c r="S1006">
        <f>Mapping!AJ$2*Valeurs!S1006/(SUMPRODUCT(Mapping!$S$2:$AL$2,Valeurs!$B1006:$U1006))</f>
        <v>3.9664073468068224E-2</v>
      </c>
      <c r="T1006">
        <f>Mapping!AK$2*Valeurs!T1006/(SUMPRODUCT(Mapping!$S$2:$AL$2,Valeurs!$B1006:$U1006))</f>
        <v>3.5940240425002642E-2</v>
      </c>
      <c r="U1006">
        <f>Mapping!AL$2*Valeurs!U1006/(SUMPRODUCT(Mapping!$S$2:$AL$2,Valeurs!$B1006:$U1006))</f>
        <v>5.7906288956551949E-2</v>
      </c>
      <c r="V1006">
        <f>SUMPRODUCT(B1006:U1006,Rendements!B1006:U1006)</f>
        <v>8.4318914814986243E-3</v>
      </c>
      <c r="W1006">
        <f t="shared" si="15"/>
        <v>1.6514105917415534</v>
      </c>
    </row>
    <row r="1007" spans="1:23" x14ac:dyDescent="0.25">
      <c r="A1007" s="1" t="s">
        <v>1026</v>
      </c>
      <c r="B1007">
        <f>Mapping!S$2*Valeurs!B1007/(SUMPRODUCT(Mapping!$S$2:$AL$2,Valeurs!$B1007:$U1007))</f>
        <v>4.7224422598979937E-2</v>
      </c>
      <c r="C1007">
        <f>Mapping!T$2*Valeurs!C1007/(SUMPRODUCT(Mapping!$S$2:$AL$2,Valeurs!$B1007:$U1007))</f>
        <v>4.3350918700493998E-2</v>
      </c>
      <c r="D1007">
        <f>Mapping!U$2*Valeurs!D1007/(SUMPRODUCT(Mapping!$S$2:$AL$2,Valeurs!$B1007:$U1007))</f>
        <v>2.3755589878444158E-2</v>
      </c>
      <c r="E1007">
        <f>Mapping!V$2*Valeurs!E1007/(SUMPRODUCT(Mapping!$S$2:$AL$2,Valeurs!$B1007:$U1007))</f>
        <v>3.7550070695216049E-2</v>
      </c>
      <c r="F1007">
        <f>Mapping!W$2*Valeurs!F1007/(SUMPRODUCT(Mapping!$S$2:$AL$2,Valeurs!$B1007:$U1007))</f>
        <v>4.5436766281414319E-2</v>
      </c>
      <c r="G1007">
        <f>Mapping!X$2*Valeurs!G1007/(SUMPRODUCT(Mapping!$S$2:$AL$2,Valeurs!$B1007:$U1007))</f>
        <v>4.924910842820561E-2</v>
      </c>
      <c r="H1007">
        <f>Mapping!Y$2*Valeurs!H1007/(SUMPRODUCT(Mapping!$S$2:$AL$2,Valeurs!$B1007:$U1007))</f>
        <v>5.503135689625898E-2</v>
      </c>
      <c r="I1007">
        <f>Mapping!Z$2*Valeurs!I1007/(SUMPRODUCT(Mapping!$S$2:$AL$2,Valeurs!$B1007:$U1007))</f>
        <v>6.1831640205795624E-2</v>
      </c>
      <c r="J1007">
        <f>Mapping!AA$2*Valeurs!J1007/(SUMPRODUCT(Mapping!$S$2:$AL$2,Valeurs!$B1007:$U1007))</f>
        <v>5.0227265217372878E-3</v>
      </c>
      <c r="K1007">
        <f>Mapping!AB$2*Valeurs!K1007/(SUMPRODUCT(Mapping!$S$2:$AL$2,Valeurs!$B1007:$U1007))</f>
        <v>3.7079809319160183E-2</v>
      </c>
      <c r="L1007">
        <f>Mapping!AC$2*Valeurs!L1007/(SUMPRODUCT(Mapping!$S$2:$AL$2,Valeurs!$B1007:$U1007))</f>
        <v>0.13221390942690484</v>
      </c>
      <c r="M1007">
        <f>Mapping!AD$2*Valeurs!M1007/(SUMPRODUCT(Mapping!$S$2:$AL$2,Valeurs!$B1007:$U1007))</f>
        <v>6.2804108099907358E-2</v>
      </c>
      <c r="N1007">
        <f>Mapping!AE$2*Valeurs!N1007/(SUMPRODUCT(Mapping!$S$2:$AL$2,Valeurs!$B1007:$U1007))</f>
        <v>5.1072084772183064E-2</v>
      </c>
      <c r="O1007">
        <f>Mapping!AF$2*Valeurs!O1007/(SUMPRODUCT(Mapping!$S$2:$AL$2,Valeurs!$B1007:$U1007))</f>
        <v>2.1758746231165471E-2</v>
      </c>
      <c r="P1007">
        <f>Mapping!AG$2*Valeurs!P1007/(SUMPRODUCT(Mapping!$S$2:$AL$2,Valeurs!$B1007:$U1007))</f>
        <v>0.10075713004484284</v>
      </c>
      <c r="Q1007">
        <f>Mapping!AH$2*Valeurs!Q1007/(SUMPRODUCT(Mapping!$S$2:$AL$2,Valeurs!$B1007:$U1007))</f>
        <v>2.9839363998983404E-2</v>
      </c>
      <c r="R1007">
        <f>Mapping!AI$2*Valeurs!R1007/(SUMPRODUCT(Mapping!$S$2:$AL$2,Valeurs!$B1007:$U1007))</f>
        <v>6.1519998839996475E-2</v>
      </c>
      <c r="S1007">
        <f>Mapping!AJ$2*Valeurs!S1007/(SUMPRODUCT(Mapping!$S$2:$AL$2,Valeurs!$B1007:$U1007))</f>
        <v>4.0273756776246603E-2</v>
      </c>
      <c r="T1007">
        <f>Mapping!AK$2*Valeurs!T1007/(SUMPRODUCT(Mapping!$S$2:$AL$2,Valeurs!$B1007:$U1007))</f>
        <v>3.5597809819059661E-2</v>
      </c>
      <c r="U1007">
        <f>Mapping!AL$2*Valeurs!U1007/(SUMPRODUCT(Mapping!$S$2:$AL$2,Valeurs!$B1007:$U1007))</f>
        <v>5.8630682465003955E-2</v>
      </c>
      <c r="V1007">
        <f>SUMPRODUCT(B1007:U1007,Rendements!B1007:U1007)</f>
        <v>-3.1769584862619783E-3</v>
      </c>
      <c r="W1007">
        <f t="shared" si="15"/>
        <v>1.646164128847817</v>
      </c>
    </row>
    <row r="1008" spans="1:23" x14ac:dyDescent="0.25">
      <c r="A1008" s="1" t="s">
        <v>1027</v>
      </c>
      <c r="B1008">
        <f>Mapping!S$2*Valeurs!B1008/(SUMPRODUCT(Mapping!$S$2:$AL$2,Valeurs!$B1008:$U1008))</f>
        <v>4.6890622150231001E-2</v>
      </c>
      <c r="C1008">
        <f>Mapping!T$2*Valeurs!C1008/(SUMPRODUCT(Mapping!$S$2:$AL$2,Valeurs!$B1008:$U1008))</f>
        <v>4.3427369529885788E-2</v>
      </c>
      <c r="D1008">
        <f>Mapping!U$2*Valeurs!D1008/(SUMPRODUCT(Mapping!$S$2:$AL$2,Valeurs!$B1008:$U1008))</f>
        <v>2.3450382437023222E-2</v>
      </c>
      <c r="E1008">
        <f>Mapping!V$2*Valeurs!E1008/(SUMPRODUCT(Mapping!$S$2:$AL$2,Valeurs!$B1008:$U1008))</f>
        <v>3.7968451560139102E-2</v>
      </c>
      <c r="F1008">
        <f>Mapping!W$2*Valeurs!F1008/(SUMPRODUCT(Mapping!$S$2:$AL$2,Valeurs!$B1008:$U1008))</f>
        <v>4.5131532041518457E-2</v>
      </c>
      <c r="G1008">
        <f>Mapping!X$2*Valeurs!G1008/(SUMPRODUCT(Mapping!$S$2:$AL$2,Valeurs!$B1008:$U1008))</f>
        <v>4.988054686120192E-2</v>
      </c>
      <c r="H1008">
        <f>Mapping!Y$2*Valeurs!H1008/(SUMPRODUCT(Mapping!$S$2:$AL$2,Valeurs!$B1008:$U1008))</f>
        <v>5.5509806256837518E-2</v>
      </c>
      <c r="I1008">
        <f>Mapping!Z$2*Valeurs!I1008/(SUMPRODUCT(Mapping!$S$2:$AL$2,Valeurs!$B1008:$U1008))</f>
        <v>6.2736695180086247E-2</v>
      </c>
      <c r="J1008">
        <f>Mapping!AA$2*Valeurs!J1008/(SUMPRODUCT(Mapping!$S$2:$AL$2,Valeurs!$B1008:$U1008))</f>
        <v>5.0417555341216742E-3</v>
      </c>
      <c r="K1008">
        <f>Mapping!AB$2*Valeurs!K1008/(SUMPRODUCT(Mapping!$S$2:$AL$2,Valeurs!$B1008:$U1008))</f>
        <v>3.7396255439634082E-2</v>
      </c>
      <c r="L1008">
        <f>Mapping!AC$2*Valeurs!L1008/(SUMPRODUCT(Mapping!$S$2:$AL$2,Valeurs!$B1008:$U1008))</f>
        <v>0.13417400704285398</v>
      </c>
      <c r="M1008">
        <f>Mapping!AD$2*Valeurs!M1008/(SUMPRODUCT(Mapping!$S$2:$AL$2,Valeurs!$B1008:$U1008))</f>
        <v>6.1654098818549857E-2</v>
      </c>
      <c r="N1008">
        <f>Mapping!AE$2*Valeurs!N1008/(SUMPRODUCT(Mapping!$S$2:$AL$2,Valeurs!$B1008:$U1008))</f>
        <v>5.0243722395866337E-2</v>
      </c>
      <c r="O1008">
        <f>Mapping!AF$2*Valeurs!O1008/(SUMPRODUCT(Mapping!$S$2:$AL$2,Valeurs!$B1008:$U1008))</f>
        <v>2.1569971396393869E-2</v>
      </c>
      <c r="P1008">
        <f>Mapping!AG$2*Valeurs!P1008/(SUMPRODUCT(Mapping!$S$2:$AL$2,Valeurs!$B1008:$U1008))</f>
        <v>9.9258711302721583E-2</v>
      </c>
      <c r="Q1008">
        <f>Mapping!AH$2*Valeurs!Q1008/(SUMPRODUCT(Mapping!$S$2:$AL$2,Valeurs!$B1008:$U1008))</f>
        <v>2.9930070756656338E-2</v>
      </c>
      <c r="R1008">
        <f>Mapping!AI$2*Valeurs!R1008/(SUMPRODUCT(Mapping!$S$2:$AL$2,Valeurs!$B1008:$U1008))</f>
        <v>6.3009114159156637E-2</v>
      </c>
      <c r="S1008">
        <f>Mapping!AJ$2*Valeurs!S1008/(SUMPRODUCT(Mapping!$S$2:$AL$2,Valeurs!$B1008:$U1008))</f>
        <v>3.8342448584466921E-2</v>
      </c>
      <c r="T1008">
        <f>Mapping!AK$2*Valeurs!T1008/(SUMPRODUCT(Mapping!$S$2:$AL$2,Valeurs!$B1008:$U1008))</f>
        <v>3.5298065459182321E-2</v>
      </c>
      <c r="U1008">
        <f>Mapping!AL$2*Valeurs!U1008/(SUMPRODUCT(Mapping!$S$2:$AL$2,Valeurs!$B1008:$U1008))</f>
        <v>5.9086373093473241E-2</v>
      </c>
      <c r="V1008">
        <f>SUMPRODUCT(B1008:U1008,Rendements!B1008:U1008)</f>
        <v>-1.0020143868051142E-2</v>
      </c>
      <c r="W1008">
        <f t="shared" si="15"/>
        <v>1.6296693274463367</v>
      </c>
    </row>
    <row r="1009" spans="1:23" x14ac:dyDescent="0.25">
      <c r="A1009" s="1" t="s">
        <v>1028</v>
      </c>
      <c r="B1009">
        <f>Mapping!S$2*Valeurs!B1009/(SUMPRODUCT(Mapping!$S$2:$AL$2,Valeurs!$B1009:$U1009))</f>
        <v>4.685455412019348E-2</v>
      </c>
      <c r="C1009">
        <f>Mapping!T$2*Valeurs!C1009/(SUMPRODUCT(Mapping!$S$2:$AL$2,Valeurs!$B1009:$U1009))</f>
        <v>4.345272093747346E-2</v>
      </c>
      <c r="D1009">
        <f>Mapping!U$2*Valeurs!D1009/(SUMPRODUCT(Mapping!$S$2:$AL$2,Valeurs!$B1009:$U1009))</f>
        <v>2.3656682621473218E-2</v>
      </c>
      <c r="E1009">
        <f>Mapping!V$2*Valeurs!E1009/(SUMPRODUCT(Mapping!$S$2:$AL$2,Valeurs!$B1009:$U1009))</f>
        <v>3.84414717166838E-2</v>
      </c>
      <c r="F1009">
        <f>Mapping!W$2*Valeurs!F1009/(SUMPRODUCT(Mapping!$S$2:$AL$2,Valeurs!$B1009:$U1009))</f>
        <v>4.5453458889189939E-2</v>
      </c>
      <c r="G1009">
        <f>Mapping!X$2*Valeurs!G1009/(SUMPRODUCT(Mapping!$S$2:$AL$2,Valeurs!$B1009:$U1009))</f>
        <v>4.9336236741961831E-2</v>
      </c>
      <c r="H1009">
        <f>Mapping!Y$2*Valeurs!H1009/(SUMPRODUCT(Mapping!$S$2:$AL$2,Valeurs!$B1009:$U1009))</f>
        <v>5.4690075600470206E-2</v>
      </c>
      <c r="I1009">
        <f>Mapping!Z$2*Valeurs!I1009/(SUMPRODUCT(Mapping!$S$2:$AL$2,Valeurs!$B1009:$U1009))</f>
        <v>6.3062155418403862E-2</v>
      </c>
      <c r="J1009">
        <f>Mapping!AA$2*Valeurs!J1009/(SUMPRODUCT(Mapping!$S$2:$AL$2,Valeurs!$B1009:$U1009))</f>
        <v>4.9931168038528876E-3</v>
      </c>
      <c r="K1009">
        <f>Mapping!AB$2*Valeurs!K1009/(SUMPRODUCT(Mapping!$S$2:$AL$2,Valeurs!$B1009:$U1009))</f>
        <v>3.7235530703387761E-2</v>
      </c>
      <c r="L1009">
        <f>Mapping!AC$2*Valeurs!L1009/(SUMPRODUCT(Mapping!$S$2:$AL$2,Valeurs!$B1009:$U1009))</f>
        <v>0.13489431530948445</v>
      </c>
      <c r="M1009">
        <f>Mapping!AD$2*Valeurs!M1009/(SUMPRODUCT(Mapping!$S$2:$AL$2,Valeurs!$B1009:$U1009))</f>
        <v>6.2530329406132248E-2</v>
      </c>
      <c r="N1009">
        <f>Mapping!AE$2*Valeurs!N1009/(SUMPRODUCT(Mapping!$S$2:$AL$2,Valeurs!$B1009:$U1009))</f>
        <v>4.9641652461703066E-2</v>
      </c>
      <c r="O1009">
        <f>Mapping!AF$2*Valeurs!O1009/(SUMPRODUCT(Mapping!$S$2:$AL$2,Valeurs!$B1009:$U1009))</f>
        <v>2.1445667861003187E-2</v>
      </c>
      <c r="P1009">
        <f>Mapping!AG$2*Valeurs!P1009/(SUMPRODUCT(Mapping!$S$2:$AL$2,Valeurs!$B1009:$U1009))</f>
        <v>0.1000766562810607</v>
      </c>
      <c r="Q1009">
        <f>Mapping!AH$2*Valeurs!Q1009/(SUMPRODUCT(Mapping!$S$2:$AL$2,Valeurs!$B1009:$U1009))</f>
        <v>2.9392899916131188E-2</v>
      </c>
      <c r="R1009">
        <f>Mapping!AI$2*Valeurs!R1009/(SUMPRODUCT(Mapping!$S$2:$AL$2,Valeurs!$B1009:$U1009))</f>
        <v>6.3093328569337456E-2</v>
      </c>
      <c r="S1009">
        <f>Mapping!AJ$2*Valeurs!S1009/(SUMPRODUCT(Mapping!$S$2:$AL$2,Valeurs!$B1009:$U1009))</f>
        <v>3.7224261201875067E-2</v>
      </c>
      <c r="T1009">
        <f>Mapping!AK$2*Valeurs!T1009/(SUMPRODUCT(Mapping!$S$2:$AL$2,Valeurs!$B1009:$U1009))</f>
        <v>3.5382127894534106E-2</v>
      </c>
      <c r="U1009">
        <f>Mapping!AL$2*Valeurs!U1009/(SUMPRODUCT(Mapping!$S$2:$AL$2,Valeurs!$B1009:$U1009))</f>
        <v>5.9142757545648128E-2</v>
      </c>
      <c r="V1009">
        <f>SUMPRODUCT(B1009:U1009,Rendements!B1009:U1009)</f>
        <v>7.190978944161118E-3</v>
      </c>
      <c r="W1009">
        <f t="shared" si="15"/>
        <v>1.6413882452659485</v>
      </c>
    </row>
    <row r="1010" spans="1:23" x14ac:dyDescent="0.25">
      <c r="A1010" s="1" t="s">
        <v>1029</v>
      </c>
      <c r="B1010">
        <f>Mapping!S$2*Valeurs!B1010/(SUMPRODUCT(Mapping!$S$2:$AL$2,Valeurs!$B1010:$U1010))</f>
        <v>4.6898870765299847E-2</v>
      </c>
      <c r="C1010">
        <f>Mapping!T$2*Valeurs!C1010/(SUMPRODUCT(Mapping!$S$2:$AL$2,Valeurs!$B1010:$U1010))</f>
        <v>4.3116998886057183E-2</v>
      </c>
      <c r="D1010">
        <f>Mapping!U$2*Valeurs!D1010/(SUMPRODUCT(Mapping!$S$2:$AL$2,Valeurs!$B1010:$U1010))</f>
        <v>2.341227846168312E-2</v>
      </c>
      <c r="E1010">
        <f>Mapping!V$2*Valeurs!E1010/(SUMPRODUCT(Mapping!$S$2:$AL$2,Valeurs!$B1010:$U1010))</f>
        <v>3.8382472484624536E-2</v>
      </c>
      <c r="F1010">
        <f>Mapping!W$2*Valeurs!F1010/(SUMPRODUCT(Mapping!$S$2:$AL$2,Valeurs!$B1010:$U1010))</f>
        <v>4.5576085629433126E-2</v>
      </c>
      <c r="G1010">
        <f>Mapping!X$2*Valeurs!G1010/(SUMPRODUCT(Mapping!$S$2:$AL$2,Valeurs!$B1010:$U1010))</f>
        <v>4.9467709156926359E-2</v>
      </c>
      <c r="H1010">
        <f>Mapping!Y$2*Valeurs!H1010/(SUMPRODUCT(Mapping!$S$2:$AL$2,Valeurs!$B1010:$U1010))</f>
        <v>5.4252840963858164E-2</v>
      </c>
      <c r="I1010">
        <f>Mapping!Z$2*Valeurs!I1010/(SUMPRODUCT(Mapping!$S$2:$AL$2,Valeurs!$B1010:$U1010))</f>
        <v>6.3019090235127168E-2</v>
      </c>
      <c r="J1010">
        <f>Mapping!AA$2*Valeurs!J1010/(SUMPRODUCT(Mapping!$S$2:$AL$2,Valeurs!$B1010:$U1010))</f>
        <v>5.0221902667442935E-3</v>
      </c>
      <c r="K1010">
        <f>Mapping!AB$2*Valeurs!K1010/(SUMPRODUCT(Mapping!$S$2:$AL$2,Valeurs!$B1010:$U1010))</f>
        <v>3.8040083002742878E-2</v>
      </c>
      <c r="L1010">
        <f>Mapping!AC$2*Valeurs!L1010/(SUMPRODUCT(Mapping!$S$2:$AL$2,Valeurs!$B1010:$U1010))</f>
        <v>0.13515875782878276</v>
      </c>
      <c r="M1010">
        <f>Mapping!AD$2*Valeurs!M1010/(SUMPRODUCT(Mapping!$S$2:$AL$2,Valeurs!$B1010:$U1010))</f>
        <v>6.3106191628997416E-2</v>
      </c>
      <c r="N1010">
        <f>Mapping!AE$2*Valeurs!N1010/(SUMPRODUCT(Mapping!$S$2:$AL$2,Valeurs!$B1010:$U1010))</f>
        <v>4.9418890989059154E-2</v>
      </c>
      <c r="O1010">
        <f>Mapping!AF$2*Valeurs!O1010/(SUMPRODUCT(Mapping!$S$2:$AL$2,Valeurs!$B1010:$U1010))</f>
        <v>2.0983206185935174E-2</v>
      </c>
      <c r="P1010">
        <f>Mapping!AG$2*Valeurs!P1010/(SUMPRODUCT(Mapping!$S$2:$AL$2,Valeurs!$B1010:$U1010))</f>
        <v>0.10001674851713171</v>
      </c>
      <c r="Q1010">
        <f>Mapping!AH$2*Valeurs!Q1010/(SUMPRODUCT(Mapping!$S$2:$AL$2,Valeurs!$B1010:$U1010))</f>
        <v>2.9306487126417008E-2</v>
      </c>
      <c r="R1010">
        <f>Mapping!AI$2*Valeurs!R1010/(SUMPRODUCT(Mapping!$S$2:$AL$2,Valeurs!$B1010:$U1010))</f>
        <v>6.2717630499605534E-2</v>
      </c>
      <c r="S1010">
        <f>Mapping!AJ$2*Valeurs!S1010/(SUMPRODUCT(Mapping!$S$2:$AL$2,Valeurs!$B1010:$U1010))</f>
        <v>3.8347420491028711E-2</v>
      </c>
      <c r="T1010">
        <f>Mapping!AK$2*Valeurs!T1010/(SUMPRODUCT(Mapping!$S$2:$AL$2,Valeurs!$B1010:$U1010))</f>
        <v>3.4606379519185555E-2</v>
      </c>
      <c r="U1010">
        <f>Mapping!AL$2*Valeurs!U1010/(SUMPRODUCT(Mapping!$S$2:$AL$2,Valeurs!$B1010:$U1010))</f>
        <v>5.9149667361360174E-2</v>
      </c>
      <c r="V1010">
        <f>SUMPRODUCT(B1010:U1010,Rendements!B1010:U1010)</f>
        <v>6.7610911232253382E-3</v>
      </c>
      <c r="W1010">
        <f t="shared" si="15"/>
        <v>1.6524858207607827</v>
      </c>
    </row>
    <row r="1011" spans="1:23" x14ac:dyDescent="0.25">
      <c r="A1011" s="1" t="s">
        <v>1030</v>
      </c>
      <c r="B1011">
        <f>Mapping!S$2*Valeurs!B1011/(SUMPRODUCT(Mapping!$S$2:$AL$2,Valeurs!$B1011:$U1011))</f>
        <v>4.7177445365286744E-2</v>
      </c>
      <c r="C1011">
        <f>Mapping!T$2*Valeurs!C1011/(SUMPRODUCT(Mapping!$S$2:$AL$2,Valeurs!$B1011:$U1011))</f>
        <v>4.3092457169605955E-2</v>
      </c>
      <c r="D1011">
        <f>Mapping!U$2*Valeurs!D1011/(SUMPRODUCT(Mapping!$S$2:$AL$2,Valeurs!$B1011:$U1011))</f>
        <v>2.3820075841870587E-2</v>
      </c>
      <c r="E1011">
        <f>Mapping!V$2*Valeurs!E1011/(SUMPRODUCT(Mapping!$S$2:$AL$2,Valeurs!$B1011:$U1011))</f>
        <v>3.7983557020977637E-2</v>
      </c>
      <c r="F1011">
        <f>Mapping!W$2*Valeurs!F1011/(SUMPRODUCT(Mapping!$S$2:$AL$2,Valeurs!$B1011:$U1011))</f>
        <v>4.5953806945064041E-2</v>
      </c>
      <c r="G1011">
        <f>Mapping!X$2*Valeurs!G1011/(SUMPRODUCT(Mapping!$S$2:$AL$2,Valeurs!$B1011:$U1011))</f>
        <v>4.9181469567738292E-2</v>
      </c>
      <c r="H1011">
        <f>Mapping!Y$2*Valeurs!H1011/(SUMPRODUCT(Mapping!$S$2:$AL$2,Valeurs!$B1011:$U1011))</f>
        <v>5.4281843915043863E-2</v>
      </c>
      <c r="I1011">
        <f>Mapping!Z$2*Valeurs!I1011/(SUMPRODUCT(Mapping!$S$2:$AL$2,Valeurs!$B1011:$U1011))</f>
        <v>6.2382157758987103E-2</v>
      </c>
      <c r="J1011">
        <f>Mapping!AA$2*Valeurs!J1011/(SUMPRODUCT(Mapping!$S$2:$AL$2,Valeurs!$B1011:$U1011))</f>
        <v>5.0449895220153508E-3</v>
      </c>
      <c r="K1011">
        <f>Mapping!AB$2*Valeurs!K1011/(SUMPRODUCT(Mapping!$S$2:$AL$2,Valeurs!$B1011:$U1011))</f>
        <v>3.7617722326697411E-2</v>
      </c>
      <c r="L1011">
        <f>Mapping!AC$2*Valeurs!L1011/(SUMPRODUCT(Mapping!$S$2:$AL$2,Valeurs!$B1011:$U1011))</f>
        <v>0.13349539759239704</v>
      </c>
      <c r="M1011">
        <f>Mapping!AD$2*Valeurs!M1011/(SUMPRODUCT(Mapping!$S$2:$AL$2,Valeurs!$B1011:$U1011))</f>
        <v>6.2474253569553835E-2</v>
      </c>
      <c r="N1011">
        <f>Mapping!AE$2*Valeurs!N1011/(SUMPRODUCT(Mapping!$S$2:$AL$2,Valeurs!$B1011:$U1011))</f>
        <v>4.9882470193265097E-2</v>
      </c>
      <c r="O1011">
        <f>Mapping!AF$2*Valeurs!O1011/(SUMPRODUCT(Mapping!$S$2:$AL$2,Valeurs!$B1011:$U1011))</f>
        <v>2.1486889675787851E-2</v>
      </c>
      <c r="P1011">
        <f>Mapping!AG$2*Valeurs!P1011/(SUMPRODUCT(Mapping!$S$2:$AL$2,Valeurs!$B1011:$U1011))</f>
        <v>0.1007881082183006</v>
      </c>
      <c r="Q1011">
        <f>Mapping!AH$2*Valeurs!Q1011/(SUMPRODUCT(Mapping!$S$2:$AL$2,Valeurs!$B1011:$U1011))</f>
        <v>2.9160037346289459E-2</v>
      </c>
      <c r="R1011">
        <f>Mapping!AI$2*Valeurs!R1011/(SUMPRODUCT(Mapping!$S$2:$AL$2,Valeurs!$B1011:$U1011))</f>
        <v>6.2760951613043764E-2</v>
      </c>
      <c r="S1011">
        <f>Mapping!AJ$2*Valeurs!S1011/(SUMPRODUCT(Mapping!$S$2:$AL$2,Valeurs!$B1011:$U1011))</f>
        <v>3.9559651353910638E-2</v>
      </c>
      <c r="T1011">
        <f>Mapping!AK$2*Valeurs!T1011/(SUMPRODUCT(Mapping!$S$2:$AL$2,Valeurs!$B1011:$U1011))</f>
        <v>3.5049051362446439E-2</v>
      </c>
      <c r="U1011">
        <f>Mapping!AL$2*Valeurs!U1011/(SUMPRODUCT(Mapping!$S$2:$AL$2,Valeurs!$B1011:$U1011))</f>
        <v>5.8807663641718258E-2</v>
      </c>
      <c r="V1011">
        <f>SUMPRODUCT(B1011:U1011,Rendements!B1011:U1011)</f>
        <v>1.4387312643659813E-3</v>
      </c>
      <c r="W1011">
        <f t="shared" si="15"/>
        <v>1.6548633037750327</v>
      </c>
    </row>
    <row r="1012" spans="1:23" x14ac:dyDescent="0.25">
      <c r="A1012" s="1" t="s">
        <v>1031</v>
      </c>
      <c r="B1012">
        <f>Mapping!S$2*Valeurs!B1012/(SUMPRODUCT(Mapping!$S$2:$AL$2,Valeurs!$B1012:$U1012))</f>
        <v>4.6565765011734338E-2</v>
      </c>
      <c r="C1012">
        <f>Mapping!T$2*Valeurs!C1012/(SUMPRODUCT(Mapping!$S$2:$AL$2,Valeurs!$B1012:$U1012))</f>
        <v>4.254894156451286E-2</v>
      </c>
      <c r="D1012">
        <f>Mapping!U$2*Valeurs!D1012/(SUMPRODUCT(Mapping!$S$2:$AL$2,Valeurs!$B1012:$U1012))</f>
        <v>2.367275883827212E-2</v>
      </c>
      <c r="E1012">
        <f>Mapping!V$2*Valeurs!E1012/(SUMPRODUCT(Mapping!$S$2:$AL$2,Valeurs!$B1012:$U1012))</f>
        <v>3.8127491750635553E-2</v>
      </c>
      <c r="F1012">
        <f>Mapping!W$2*Valeurs!F1012/(SUMPRODUCT(Mapping!$S$2:$AL$2,Valeurs!$B1012:$U1012))</f>
        <v>4.6301257538476144E-2</v>
      </c>
      <c r="G1012">
        <f>Mapping!X$2*Valeurs!G1012/(SUMPRODUCT(Mapping!$S$2:$AL$2,Valeurs!$B1012:$U1012))</f>
        <v>4.9586625559401513E-2</v>
      </c>
      <c r="H1012">
        <f>Mapping!Y$2*Valeurs!H1012/(SUMPRODUCT(Mapping!$S$2:$AL$2,Valeurs!$B1012:$U1012))</f>
        <v>5.4442415187319571E-2</v>
      </c>
      <c r="I1012">
        <f>Mapping!Z$2*Valeurs!I1012/(SUMPRODUCT(Mapping!$S$2:$AL$2,Valeurs!$B1012:$U1012))</f>
        <v>6.2829049439137669E-2</v>
      </c>
      <c r="J1012">
        <f>Mapping!AA$2*Valeurs!J1012/(SUMPRODUCT(Mapping!$S$2:$AL$2,Valeurs!$B1012:$U1012))</f>
        <v>5.1179499430363323E-3</v>
      </c>
      <c r="K1012">
        <f>Mapping!AB$2*Valeurs!K1012/(SUMPRODUCT(Mapping!$S$2:$AL$2,Valeurs!$B1012:$U1012))</f>
        <v>3.8188092707480983E-2</v>
      </c>
      <c r="L1012">
        <f>Mapping!AC$2*Valeurs!L1012/(SUMPRODUCT(Mapping!$S$2:$AL$2,Valeurs!$B1012:$U1012))</f>
        <v>0.13378641595156779</v>
      </c>
      <c r="M1012">
        <f>Mapping!AD$2*Valeurs!M1012/(SUMPRODUCT(Mapping!$S$2:$AL$2,Valeurs!$B1012:$U1012))</f>
        <v>6.2247164918880479E-2</v>
      </c>
      <c r="N1012">
        <f>Mapping!AE$2*Valeurs!N1012/(SUMPRODUCT(Mapping!$S$2:$AL$2,Valeurs!$B1012:$U1012))</f>
        <v>5.0300559750973445E-2</v>
      </c>
      <c r="O1012">
        <f>Mapping!AF$2*Valeurs!O1012/(SUMPRODUCT(Mapping!$S$2:$AL$2,Valeurs!$B1012:$U1012))</f>
        <v>2.1867915557996269E-2</v>
      </c>
      <c r="P1012">
        <f>Mapping!AG$2*Valeurs!P1012/(SUMPRODUCT(Mapping!$S$2:$AL$2,Valeurs!$B1012:$U1012))</f>
        <v>9.9422206193375565E-2</v>
      </c>
      <c r="Q1012">
        <f>Mapping!AH$2*Valeurs!Q1012/(SUMPRODUCT(Mapping!$S$2:$AL$2,Valeurs!$B1012:$U1012))</f>
        <v>2.9259796100548574E-2</v>
      </c>
      <c r="R1012">
        <f>Mapping!AI$2*Valeurs!R1012/(SUMPRODUCT(Mapping!$S$2:$AL$2,Valeurs!$B1012:$U1012))</f>
        <v>6.3122702944820169E-2</v>
      </c>
      <c r="S1012">
        <f>Mapping!AJ$2*Valeurs!S1012/(SUMPRODUCT(Mapping!$S$2:$AL$2,Valeurs!$B1012:$U1012))</f>
        <v>3.8480912565282709E-2</v>
      </c>
      <c r="T1012">
        <f>Mapping!AK$2*Valeurs!T1012/(SUMPRODUCT(Mapping!$S$2:$AL$2,Valeurs!$B1012:$U1012))</f>
        <v>3.5327792978211196E-2</v>
      </c>
      <c r="U1012">
        <f>Mapping!AL$2*Valeurs!U1012/(SUMPRODUCT(Mapping!$S$2:$AL$2,Valeurs!$B1012:$U1012))</f>
        <v>5.8804185498336853E-2</v>
      </c>
      <c r="V1012">
        <f>SUMPRODUCT(B1012:U1012,Rendements!B1012:U1012)</f>
        <v>-3.3098765240137311E-3</v>
      </c>
      <c r="W1012">
        <f t="shared" si="15"/>
        <v>1.6493859105754158</v>
      </c>
    </row>
    <row r="1013" spans="1:23" x14ac:dyDescent="0.25">
      <c r="A1013" s="1" t="s">
        <v>1032</v>
      </c>
      <c r="B1013">
        <f>Mapping!S$2*Valeurs!B1013/(SUMPRODUCT(Mapping!$S$2:$AL$2,Valeurs!$B1013:$U1013))</f>
        <v>4.7091167489416337E-2</v>
      </c>
      <c r="C1013">
        <f>Mapping!T$2*Valeurs!C1013/(SUMPRODUCT(Mapping!$S$2:$AL$2,Valeurs!$B1013:$U1013))</f>
        <v>4.2760764750025264E-2</v>
      </c>
      <c r="D1013">
        <f>Mapping!U$2*Valeurs!D1013/(SUMPRODUCT(Mapping!$S$2:$AL$2,Valeurs!$B1013:$U1013))</f>
        <v>2.3476482270051981E-2</v>
      </c>
      <c r="E1013">
        <f>Mapping!V$2*Valeurs!E1013/(SUMPRODUCT(Mapping!$S$2:$AL$2,Valeurs!$B1013:$U1013))</f>
        <v>3.8330589235846979E-2</v>
      </c>
      <c r="F1013">
        <f>Mapping!W$2*Valeurs!F1013/(SUMPRODUCT(Mapping!$S$2:$AL$2,Valeurs!$B1013:$U1013))</f>
        <v>4.6539658474596846E-2</v>
      </c>
      <c r="G1013">
        <f>Mapping!X$2*Valeurs!G1013/(SUMPRODUCT(Mapping!$S$2:$AL$2,Valeurs!$B1013:$U1013))</f>
        <v>4.9499843619189583E-2</v>
      </c>
      <c r="H1013">
        <f>Mapping!Y$2*Valeurs!H1013/(SUMPRODUCT(Mapping!$S$2:$AL$2,Valeurs!$B1013:$U1013))</f>
        <v>5.5457181436907713E-2</v>
      </c>
      <c r="I1013">
        <f>Mapping!Z$2*Valeurs!I1013/(SUMPRODUCT(Mapping!$S$2:$AL$2,Valeurs!$B1013:$U1013))</f>
        <v>6.3625997720567651E-2</v>
      </c>
      <c r="J1013">
        <f>Mapping!AA$2*Valeurs!J1013/(SUMPRODUCT(Mapping!$S$2:$AL$2,Valeurs!$B1013:$U1013))</f>
        <v>5.1551705089770495E-3</v>
      </c>
      <c r="K1013">
        <f>Mapping!AB$2*Valeurs!K1013/(SUMPRODUCT(Mapping!$S$2:$AL$2,Valeurs!$B1013:$U1013))</f>
        <v>3.816766986671831E-2</v>
      </c>
      <c r="L1013">
        <f>Mapping!AC$2*Valeurs!L1013/(SUMPRODUCT(Mapping!$S$2:$AL$2,Valeurs!$B1013:$U1013))</f>
        <v>0.1305859921199658</v>
      </c>
      <c r="M1013">
        <f>Mapping!AD$2*Valeurs!M1013/(SUMPRODUCT(Mapping!$S$2:$AL$2,Valeurs!$B1013:$U1013))</f>
        <v>6.2619658382108673E-2</v>
      </c>
      <c r="N1013">
        <f>Mapping!AE$2*Valeurs!N1013/(SUMPRODUCT(Mapping!$S$2:$AL$2,Valeurs!$B1013:$U1013))</f>
        <v>5.0160233416078351E-2</v>
      </c>
      <c r="O1013">
        <f>Mapping!AF$2*Valeurs!O1013/(SUMPRODUCT(Mapping!$S$2:$AL$2,Valeurs!$B1013:$U1013))</f>
        <v>2.1709261483169394E-2</v>
      </c>
      <c r="P1013">
        <f>Mapping!AG$2*Valeurs!P1013/(SUMPRODUCT(Mapping!$S$2:$AL$2,Valeurs!$B1013:$U1013))</f>
        <v>0.10044172606558437</v>
      </c>
      <c r="Q1013">
        <f>Mapping!AH$2*Valeurs!Q1013/(SUMPRODUCT(Mapping!$S$2:$AL$2,Valeurs!$B1013:$U1013))</f>
        <v>2.953961378208865E-2</v>
      </c>
      <c r="R1013">
        <f>Mapping!AI$2*Valeurs!R1013/(SUMPRODUCT(Mapping!$S$2:$AL$2,Valeurs!$B1013:$U1013))</f>
        <v>6.2899918343547009E-2</v>
      </c>
      <c r="S1013">
        <f>Mapping!AJ$2*Valeurs!S1013/(SUMPRODUCT(Mapping!$S$2:$AL$2,Valeurs!$B1013:$U1013))</f>
        <v>3.8245866889866614E-2</v>
      </c>
      <c r="T1013">
        <f>Mapping!AK$2*Valeurs!T1013/(SUMPRODUCT(Mapping!$S$2:$AL$2,Valeurs!$B1013:$U1013))</f>
        <v>3.4634042243019247E-2</v>
      </c>
      <c r="U1013">
        <f>Mapping!AL$2*Valeurs!U1013/(SUMPRODUCT(Mapping!$S$2:$AL$2,Valeurs!$B1013:$U1013))</f>
        <v>5.9059161902274226E-2</v>
      </c>
      <c r="V1013">
        <f>SUMPRODUCT(B1013:U1013,Rendements!B1013:U1013)</f>
        <v>-1.9849174772924309E-3</v>
      </c>
      <c r="W1013">
        <f t="shared" si="15"/>
        <v>1.6461120156547147</v>
      </c>
    </row>
    <row r="1014" spans="1:23" x14ac:dyDescent="0.25">
      <c r="A1014" s="1" t="s">
        <v>1033</v>
      </c>
      <c r="B1014">
        <f>Mapping!S$2*Valeurs!B1014/(SUMPRODUCT(Mapping!$S$2:$AL$2,Valeurs!$B1014:$U1014))</f>
        <v>4.7107785245939289E-2</v>
      </c>
      <c r="C1014">
        <f>Mapping!T$2*Valeurs!C1014/(SUMPRODUCT(Mapping!$S$2:$AL$2,Valeurs!$B1014:$U1014))</f>
        <v>4.2556448562704109E-2</v>
      </c>
      <c r="D1014">
        <f>Mapping!U$2*Valeurs!D1014/(SUMPRODUCT(Mapping!$S$2:$AL$2,Valeurs!$B1014:$U1014))</f>
        <v>2.3369363783618251E-2</v>
      </c>
      <c r="E1014">
        <f>Mapping!V$2*Valeurs!E1014/(SUMPRODUCT(Mapping!$S$2:$AL$2,Valeurs!$B1014:$U1014))</f>
        <v>3.8114660060575956E-2</v>
      </c>
      <c r="F1014">
        <f>Mapping!W$2*Valeurs!F1014/(SUMPRODUCT(Mapping!$S$2:$AL$2,Valeurs!$B1014:$U1014))</f>
        <v>4.5831301927990391E-2</v>
      </c>
      <c r="G1014">
        <f>Mapping!X$2*Valeurs!G1014/(SUMPRODUCT(Mapping!$S$2:$AL$2,Valeurs!$B1014:$U1014))</f>
        <v>4.9544013404995903E-2</v>
      </c>
      <c r="H1014">
        <f>Mapping!Y$2*Valeurs!H1014/(SUMPRODUCT(Mapping!$S$2:$AL$2,Valeurs!$B1014:$U1014))</f>
        <v>5.544470810108186E-2</v>
      </c>
      <c r="I1014">
        <f>Mapping!Z$2*Valeurs!I1014/(SUMPRODUCT(Mapping!$S$2:$AL$2,Valeurs!$B1014:$U1014))</f>
        <v>6.3077994874993659E-2</v>
      </c>
      <c r="J1014">
        <f>Mapping!AA$2*Valeurs!J1014/(SUMPRODUCT(Mapping!$S$2:$AL$2,Valeurs!$B1014:$U1014))</f>
        <v>5.1762891175072354E-3</v>
      </c>
      <c r="K1014">
        <f>Mapping!AB$2*Valeurs!K1014/(SUMPRODUCT(Mapping!$S$2:$AL$2,Valeurs!$B1014:$U1014))</f>
        <v>3.8911190022620126E-2</v>
      </c>
      <c r="L1014">
        <f>Mapping!AC$2*Valeurs!L1014/(SUMPRODUCT(Mapping!$S$2:$AL$2,Valeurs!$B1014:$U1014))</f>
        <v>0.13020274269558502</v>
      </c>
      <c r="M1014">
        <f>Mapping!AD$2*Valeurs!M1014/(SUMPRODUCT(Mapping!$S$2:$AL$2,Valeurs!$B1014:$U1014))</f>
        <v>6.2829903335214127E-2</v>
      </c>
      <c r="N1014">
        <f>Mapping!AE$2*Valeurs!N1014/(SUMPRODUCT(Mapping!$S$2:$AL$2,Valeurs!$B1014:$U1014))</f>
        <v>5.0747240550944137E-2</v>
      </c>
      <c r="O1014">
        <f>Mapping!AF$2*Valeurs!O1014/(SUMPRODUCT(Mapping!$S$2:$AL$2,Valeurs!$B1014:$U1014))</f>
        <v>2.227397045217416E-2</v>
      </c>
      <c r="P1014">
        <f>Mapping!AG$2*Valeurs!P1014/(SUMPRODUCT(Mapping!$S$2:$AL$2,Valeurs!$B1014:$U1014))</f>
        <v>9.9423043113556667E-2</v>
      </c>
      <c r="Q1014">
        <f>Mapping!AH$2*Valeurs!Q1014/(SUMPRODUCT(Mapping!$S$2:$AL$2,Valeurs!$B1014:$U1014))</f>
        <v>2.9935920633004771E-2</v>
      </c>
      <c r="R1014">
        <f>Mapping!AI$2*Valeurs!R1014/(SUMPRODUCT(Mapping!$S$2:$AL$2,Valeurs!$B1014:$U1014))</f>
        <v>6.3320862818792484E-2</v>
      </c>
      <c r="S1014">
        <f>Mapping!AJ$2*Valeurs!S1014/(SUMPRODUCT(Mapping!$S$2:$AL$2,Valeurs!$B1014:$U1014))</f>
        <v>3.8050327653588546E-2</v>
      </c>
      <c r="T1014">
        <f>Mapping!AK$2*Valeurs!T1014/(SUMPRODUCT(Mapping!$S$2:$AL$2,Valeurs!$B1014:$U1014))</f>
        <v>3.5029324731268269E-2</v>
      </c>
      <c r="U1014">
        <f>Mapping!AL$2*Valeurs!U1014/(SUMPRODUCT(Mapping!$S$2:$AL$2,Valeurs!$B1014:$U1014))</f>
        <v>5.9052908913845022E-2</v>
      </c>
      <c r="V1014">
        <f>SUMPRODUCT(B1014:U1014,Rendements!B1014:U1014)</f>
        <v>-5.9032175720120815E-3</v>
      </c>
      <c r="W1014">
        <f t="shared" si="15"/>
        <v>1.6363946582784015</v>
      </c>
    </row>
    <row r="1015" spans="1:23" x14ac:dyDescent="0.25">
      <c r="A1015" s="1" t="s">
        <v>1034</v>
      </c>
      <c r="B1015">
        <f>Mapping!S$2*Valeurs!B1015/(SUMPRODUCT(Mapping!$S$2:$AL$2,Valeurs!$B1015:$U1015))</f>
        <v>4.7229528777542003E-2</v>
      </c>
      <c r="C1015">
        <f>Mapping!T$2*Valeurs!C1015/(SUMPRODUCT(Mapping!$S$2:$AL$2,Valeurs!$B1015:$U1015))</f>
        <v>4.2858519806931603E-2</v>
      </c>
      <c r="D1015">
        <f>Mapping!U$2*Valeurs!D1015/(SUMPRODUCT(Mapping!$S$2:$AL$2,Valeurs!$B1015:$U1015))</f>
        <v>2.2855921329795248E-2</v>
      </c>
      <c r="E1015">
        <f>Mapping!V$2*Valeurs!E1015/(SUMPRODUCT(Mapping!$S$2:$AL$2,Valeurs!$B1015:$U1015))</f>
        <v>3.8080859064508268E-2</v>
      </c>
      <c r="F1015">
        <f>Mapping!W$2*Valeurs!F1015/(SUMPRODUCT(Mapping!$S$2:$AL$2,Valeurs!$B1015:$U1015))</f>
        <v>4.5720678381974661E-2</v>
      </c>
      <c r="G1015">
        <f>Mapping!X$2*Valeurs!G1015/(SUMPRODUCT(Mapping!$S$2:$AL$2,Valeurs!$B1015:$U1015))</f>
        <v>4.9973564395933277E-2</v>
      </c>
      <c r="H1015">
        <f>Mapping!Y$2*Valeurs!H1015/(SUMPRODUCT(Mapping!$S$2:$AL$2,Valeurs!$B1015:$U1015))</f>
        <v>5.5758877723765268E-2</v>
      </c>
      <c r="I1015">
        <f>Mapping!Z$2*Valeurs!I1015/(SUMPRODUCT(Mapping!$S$2:$AL$2,Valeurs!$B1015:$U1015))</f>
        <v>6.3050545550218232E-2</v>
      </c>
      <c r="J1015">
        <f>Mapping!AA$2*Valeurs!J1015/(SUMPRODUCT(Mapping!$S$2:$AL$2,Valeurs!$B1015:$U1015))</f>
        <v>5.1275056703789443E-3</v>
      </c>
      <c r="K1015">
        <f>Mapping!AB$2*Valeurs!K1015/(SUMPRODUCT(Mapping!$S$2:$AL$2,Valeurs!$B1015:$U1015))</f>
        <v>3.9085336258107381E-2</v>
      </c>
      <c r="L1015">
        <f>Mapping!AC$2*Valeurs!L1015/(SUMPRODUCT(Mapping!$S$2:$AL$2,Valeurs!$B1015:$U1015))</f>
        <v>0.13104750192363709</v>
      </c>
      <c r="M1015">
        <f>Mapping!AD$2*Valeurs!M1015/(SUMPRODUCT(Mapping!$S$2:$AL$2,Valeurs!$B1015:$U1015))</f>
        <v>6.2231537166769796E-2</v>
      </c>
      <c r="N1015">
        <f>Mapping!AE$2*Valeurs!N1015/(SUMPRODUCT(Mapping!$S$2:$AL$2,Valeurs!$B1015:$U1015))</f>
        <v>5.0999282444149745E-2</v>
      </c>
      <c r="O1015">
        <f>Mapping!AF$2*Valeurs!O1015/(SUMPRODUCT(Mapping!$S$2:$AL$2,Valeurs!$B1015:$U1015))</f>
        <v>2.2277885785325309E-2</v>
      </c>
      <c r="P1015">
        <f>Mapping!AG$2*Valeurs!P1015/(SUMPRODUCT(Mapping!$S$2:$AL$2,Valeurs!$B1015:$U1015))</f>
        <v>0.10125691232212022</v>
      </c>
      <c r="Q1015">
        <f>Mapping!AH$2*Valeurs!Q1015/(SUMPRODUCT(Mapping!$S$2:$AL$2,Valeurs!$B1015:$U1015))</f>
        <v>2.9729681804716388E-2</v>
      </c>
      <c r="R1015">
        <f>Mapping!AI$2*Valeurs!R1015/(SUMPRODUCT(Mapping!$S$2:$AL$2,Valeurs!$B1015:$U1015))</f>
        <v>6.3031845196360639E-2</v>
      </c>
      <c r="S1015">
        <f>Mapping!AJ$2*Valeurs!S1015/(SUMPRODUCT(Mapping!$S$2:$AL$2,Valeurs!$B1015:$U1015))</f>
        <v>3.6731173698510408E-2</v>
      </c>
      <c r="T1015">
        <f>Mapping!AK$2*Valeurs!T1015/(SUMPRODUCT(Mapping!$S$2:$AL$2,Valeurs!$B1015:$U1015))</f>
        <v>3.3886820948981995E-2</v>
      </c>
      <c r="U1015">
        <f>Mapping!AL$2*Valeurs!U1015/(SUMPRODUCT(Mapping!$S$2:$AL$2,Valeurs!$B1015:$U1015))</f>
        <v>5.9066021750273291E-2</v>
      </c>
      <c r="V1015">
        <f>SUMPRODUCT(B1015:U1015,Rendements!B1015:U1015)</f>
        <v>7.0909848855686356E-3</v>
      </c>
      <c r="W1015">
        <f t="shared" si="15"/>
        <v>1.647998308067079</v>
      </c>
    </row>
    <row r="1016" spans="1:23" x14ac:dyDescent="0.25">
      <c r="A1016" s="1" t="s">
        <v>1035</v>
      </c>
      <c r="B1016">
        <f>Mapping!S$2*Valeurs!B1016/(SUMPRODUCT(Mapping!$S$2:$AL$2,Valeurs!$B1016:$U1016))</f>
        <v>4.7418828673372056E-2</v>
      </c>
      <c r="C1016">
        <f>Mapping!T$2*Valeurs!C1016/(SUMPRODUCT(Mapping!$S$2:$AL$2,Valeurs!$B1016:$U1016))</f>
        <v>4.2877458455775598E-2</v>
      </c>
      <c r="D1016">
        <f>Mapping!U$2*Valeurs!D1016/(SUMPRODUCT(Mapping!$S$2:$AL$2,Valeurs!$B1016:$U1016))</f>
        <v>2.3330041792816052E-2</v>
      </c>
      <c r="E1016">
        <f>Mapping!V$2*Valeurs!E1016/(SUMPRODUCT(Mapping!$S$2:$AL$2,Valeurs!$B1016:$U1016))</f>
        <v>3.8390428842100088E-2</v>
      </c>
      <c r="F1016">
        <f>Mapping!W$2*Valeurs!F1016/(SUMPRODUCT(Mapping!$S$2:$AL$2,Valeurs!$B1016:$U1016))</f>
        <v>4.5367411789792304E-2</v>
      </c>
      <c r="G1016">
        <f>Mapping!X$2*Valeurs!G1016/(SUMPRODUCT(Mapping!$S$2:$AL$2,Valeurs!$B1016:$U1016))</f>
        <v>4.9639521144339005E-2</v>
      </c>
      <c r="H1016">
        <f>Mapping!Y$2*Valeurs!H1016/(SUMPRODUCT(Mapping!$S$2:$AL$2,Valeurs!$B1016:$U1016))</f>
        <v>5.5478421743809819E-2</v>
      </c>
      <c r="I1016">
        <f>Mapping!Z$2*Valeurs!I1016/(SUMPRODUCT(Mapping!$S$2:$AL$2,Valeurs!$B1016:$U1016))</f>
        <v>6.3058246604370455E-2</v>
      </c>
      <c r="J1016">
        <f>Mapping!AA$2*Valeurs!J1016/(SUMPRODUCT(Mapping!$S$2:$AL$2,Valeurs!$B1016:$U1016))</f>
        <v>5.1212599962688595E-3</v>
      </c>
      <c r="K1016">
        <f>Mapping!AB$2*Valeurs!K1016/(SUMPRODUCT(Mapping!$S$2:$AL$2,Valeurs!$B1016:$U1016))</f>
        <v>3.8924591363906851E-2</v>
      </c>
      <c r="L1016">
        <f>Mapping!AC$2*Valeurs!L1016/(SUMPRODUCT(Mapping!$S$2:$AL$2,Valeurs!$B1016:$U1016))</f>
        <v>0.1302204133705272</v>
      </c>
      <c r="M1016">
        <f>Mapping!AD$2*Valeurs!M1016/(SUMPRODUCT(Mapping!$S$2:$AL$2,Valeurs!$B1016:$U1016))</f>
        <v>6.3184153059652512E-2</v>
      </c>
      <c r="N1016">
        <f>Mapping!AE$2*Valeurs!N1016/(SUMPRODUCT(Mapping!$S$2:$AL$2,Valeurs!$B1016:$U1016))</f>
        <v>5.1631928938238716E-2</v>
      </c>
      <c r="O1016">
        <f>Mapping!AF$2*Valeurs!O1016/(SUMPRODUCT(Mapping!$S$2:$AL$2,Valeurs!$B1016:$U1016))</f>
        <v>2.234695682332748E-2</v>
      </c>
      <c r="P1016">
        <f>Mapping!AG$2*Valeurs!P1016/(SUMPRODUCT(Mapping!$S$2:$AL$2,Valeurs!$B1016:$U1016))</f>
        <v>9.9490732834979168E-2</v>
      </c>
      <c r="Q1016">
        <f>Mapping!AH$2*Valeurs!Q1016/(SUMPRODUCT(Mapping!$S$2:$AL$2,Valeurs!$B1016:$U1016))</f>
        <v>2.9504699225463699E-2</v>
      </c>
      <c r="R1016">
        <f>Mapping!AI$2*Valeurs!R1016/(SUMPRODUCT(Mapping!$S$2:$AL$2,Valeurs!$B1016:$U1016))</f>
        <v>6.3034912108876379E-2</v>
      </c>
      <c r="S1016">
        <f>Mapping!AJ$2*Valeurs!S1016/(SUMPRODUCT(Mapping!$S$2:$AL$2,Valeurs!$B1016:$U1016))</f>
        <v>3.6715459857559841E-2</v>
      </c>
      <c r="T1016">
        <f>Mapping!AK$2*Valeurs!T1016/(SUMPRODUCT(Mapping!$S$2:$AL$2,Valeurs!$B1016:$U1016))</f>
        <v>3.3775053844970815E-2</v>
      </c>
      <c r="U1016">
        <f>Mapping!AL$2*Valeurs!U1016/(SUMPRODUCT(Mapping!$S$2:$AL$2,Valeurs!$B1016:$U1016))</f>
        <v>6.0489479529853139E-2</v>
      </c>
      <c r="V1016">
        <f>SUMPRODUCT(B1016:U1016,Rendements!B1016:U1016)</f>
        <v>7.7414072334121174E-3</v>
      </c>
      <c r="W1016">
        <f t="shared" si="15"/>
        <v>1.6607561340898005</v>
      </c>
    </row>
    <row r="1017" spans="1:23" x14ac:dyDescent="0.25">
      <c r="A1017" s="1" t="s">
        <v>1036</v>
      </c>
      <c r="B1017">
        <f>Mapping!S$2*Valeurs!B1017/(SUMPRODUCT(Mapping!$S$2:$AL$2,Valeurs!$B1017:$U1017))</f>
        <v>4.704008288500619E-2</v>
      </c>
      <c r="C1017">
        <f>Mapping!T$2*Valeurs!C1017/(SUMPRODUCT(Mapping!$S$2:$AL$2,Valeurs!$B1017:$U1017))</f>
        <v>4.2651098858512523E-2</v>
      </c>
      <c r="D1017">
        <f>Mapping!U$2*Valeurs!D1017/(SUMPRODUCT(Mapping!$S$2:$AL$2,Valeurs!$B1017:$U1017))</f>
        <v>2.303934874373673E-2</v>
      </c>
      <c r="E1017">
        <f>Mapping!V$2*Valeurs!E1017/(SUMPRODUCT(Mapping!$S$2:$AL$2,Valeurs!$B1017:$U1017))</f>
        <v>3.8998346534485806E-2</v>
      </c>
      <c r="F1017">
        <f>Mapping!W$2*Valeurs!F1017/(SUMPRODUCT(Mapping!$S$2:$AL$2,Valeurs!$B1017:$U1017))</f>
        <v>4.4837643910973231E-2</v>
      </c>
      <c r="G1017">
        <f>Mapping!X$2*Valeurs!G1017/(SUMPRODUCT(Mapping!$S$2:$AL$2,Valeurs!$B1017:$U1017))</f>
        <v>4.9596648766016452E-2</v>
      </c>
      <c r="H1017">
        <f>Mapping!Y$2*Valeurs!H1017/(SUMPRODUCT(Mapping!$S$2:$AL$2,Valeurs!$B1017:$U1017))</f>
        <v>5.5537065918071477E-2</v>
      </c>
      <c r="I1017">
        <f>Mapping!Z$2*Valeurs!I1017/(SUMPRODUCT(Mapping!$S$2:$AL$2,Valeurs!$B1017:$U1017))</f>
        <v>6.3336812181042576E-2</v>
      </c>
      <c r="J1017">
        <f>Mapping!AA$2*Valeurs!J1017/(SUMPRODUCT(Mapping!$S$2:$AL$2,Valeurs!$B1017:$U1017))</f>
        <v>5.1435688084815146E-3</v>
      </c>
      <c r="K1017">
        <f>Mapping!AB$2*Valeurs!K1017/(SUMPRODUCT(Mapping!$S$2:$AL$2,Valeurs!$B1017:$U1017))</f>
        <v>3.9062631577205464E-2</v>
      </c>
      <c r="L1017">
        <f>Mapping!AC$2*Valeurs!L1017/(SUMPRODUCT(Mapping!$S$2:$AL$2,Valeurs!$B1017:$U1017))</f>
        <v>0.12847682705370395</v>
      </c>
      <c r="M1017">
        <f>Mapping!AD$2*Valeurs!M1017/(SUMPRODUCT(Mapping!$S$2:$AL$2,Valeurs!$B1017:$U1017))</f>
        <v>6.3170441944695149E-2</v>
      </c>
      <c r="N1017">
        <f>Mapping!AE$2*Valeurs!N1017/(SUMPRODUCT(Mapping!$S$2:$AL$2,Valeurs!$B1017:$U1017))</f>
        <v>5.1478999808316356E-2</v>
      </c>
      <c r="O1017">
        <f>Mapping!AF$2*Valeurs!O1017/(SUMPRODUCT(Mapping!$S$2:$AL$2,Valeurs!$B1017:$U1017))</f>
        <v>2.2128874691082608E-2</v>
      </c>
      <c r="P1017">
        <f>Mapping!AG$2*Valeurs!P1017/(SUMPRODUCT(Mapping!$S$2:$AL$2,Valeurs!$B1017:$U1017))</f>
        <v>0.10217496073539917</v>
      </c>
      <c r="Q1017">
        <f>Mapping!AH$2*Valeurs!Q1017/(SUMPRODUCT(Mapping!$S$2:$AL$2,Valeurs!$B1017:$U1017))</f>
        <v>2.9665937771706934E-2</v>
      </c>
      <c r="R1017">
        <f>Mapping!AI$2*Valeurs!R1017/(SUMPRODUCT(Mapping!$S$2:$AL$2,Valeurs!$B1017:$U1017))</f>
        <v>6.3253468687208256E-2</v>
      </c>
      <c r="S1017">
        <f>Mapping!AJ$2*Valeurs!S1017/(SUMPRODUCT(Mapping!$S$2:$AL$2,Valeurs!$B1017:$U1017))</f>
        <v>3.7149682336416329E-2</v>
      </c>
      <c r="T1017">
        <f>Mapping!AK$2*Valeurs!T1017/(SUMPRODUCT(Mapping!$S$2:$AL$2,Valeurs!$B1017:$U1017))</f>
        <v>3.3994252449694652E-2</v>
      </c>
      <c r="U1017">
        <f>Mapping!AL$2*Valeurs!U1017/(SUMPRODUCT(Mapping!$S$2:$AL$2,Valeurs!$B1017:$U1017))</f>
        <v>5.9263306338244358E-2</v>
      </c>
      <c r="V1017">
        <f>SUMPRODUCT(B1017:U1017,Rendements!B1017:U1017)</f>
        <v>-1.6486520893560751E-3</v>
      </c>
      <c r="W1017">
        <f t="shared" si="15"/>
        <v>1.6580181250194224</v>
      </c>
    </row>
    <row r="1018" spans="1:23" x14ac:dyDescent="0.25">
      <c r="A1018" s="1" t="s">
        <v>1037</v>
      </c>
      <c r="B1018">
        <f>Mapping!S$2*Valeurs!B1018/(SUMPRODUCT(Mapping!$S$2:$AL$2,Valeurs!$B1018:$U1018))</f>
        <v>4.7383995682972767E-2</v>
      </c>
      <c r="C1018">
        <f>Mapping!T$2*Valeurs!C1018/(SUMPRODUCT(Mapping!$S$2:$AL$2,Valeurs!$B1018:$U1018))</f>
        <v>4.2749519940724741E-2</v>
      </c>
      <c r="D1018">
        <f>Mapping!U$2*Valeurs!D1018/(SUMPRODUCT(Mapping!$S$2:$AL$2,Valeurs!$B1018:$U1018))</f>
        <v>2.2385538256515347E-2</v>
      </c>
      <c r="E1018">
        <f>Mapping!V$2*Valeurs!E1018/(SUMPRODUCT(Mapping!$S$2:$AL$2,Valeurs!$B1018:$U1018))</f>
        <v>3.8918484155359624E-2</v>
      </c>
      <c r="F1018">
        <f>Mapping!W$2*Valeurs!F1018/(SUMPRODUCT(Mapping!$S$2:$AL$2,Valeurs!$B1018:$U1018))</f>
        <v>4.4494744827210629E-2</v>
      </c>
      <c r="G1018">
        <f>Mapping!X$2*Valeurs!G1018/(SUMPRODUCT(Mapping!$S$2:$AL$2,Valeurs!$B1018:$U1018))</f>
        <v>4.9359745766647541E-2</v>
      </c>
      <c r="H1018">
        <f>Mapping!Y$2*Valeurs!H1018/(SUMPRODUCT(Mapping!$S$2:$AL$2,Valeurs!$B1018:$U1018))</f>
        <v>5.5061961323448212E-2</v>
      </c>
      <c r="I1018">
        <f>Mapping!Z$2*Valeurs!I1018/(SUMPRODUCT(Mapping!$S$2:$AL$2,Valeurs!$B1018:$U1018))</f>
        <v>6.5445648616438271E-2</v>
      </c>
      <c r="J1018">
        <f>Mapping!AA$2*Valeurs!J1018/(SUMPRODUCT(Mapping!$S$2:$AL$2,Valeurs!$B1018:$U1018))</f>
        <v>5.1375136107449943E-3</v>
      </c>
      <c r="K1018">
        <f>Mapping!AB$2*Valeurs!K1018/(SUMPRODUCT(Mapping!$S$2:$AL$2,Valeurs!$B1018:$U1018))</f>
        <v>3.8924401761437501E-2</v>
      </c>
      <c r="L1018">
        <f>Mapping!AC$2*Valeurs!L1018/(SUMPRODUCT(Mapping!$S$2:$AL$2,Valeurs!$B1018:$U1018))</f>
        <v>0.1288204514763461</v>
      </c>
      <c r="M1018">
        <f>Mapping!AD$2*Valeurs!M1018/(SUMPRODUCT(Mapping!$S$2:$AL$2,Valeurs!$B1018:$U1018))</f>
        <v>6.1942799222624044E-2</v>
      </c>
      <c r="N1018">
        <f>Mapping!AE$2*Valeurs!N1018/(SUMPRODUCT(Mapping!$S$2:$AL$2,Valeurs!$B1018:$U1018))</f>
        <v>5.121019435694471E-2</v>
      </c>
      <c r="O1018">
        <f>Mapping!AF$2*Valeurs!O1018/(SUMPRODUCT(Mapping!$S$2:$AL$2,Valeurs!$B1018:$U1018))</f>
        <v>2.2204251858000682E-2</v>
      </c>
      <c r="P1018">
        <f>Mapping!AG$2*Valeurs!P1018/(SUMPRODUCT(Mapping!$S$2:$AL$2,Valeurs!$B1018:$U1018))</f>
        <v>0.10199000319385509</v>
      </c>
      <c r="Q1018">
        <f>Mapping!AH$2*Valeurs!Q1018/(SUMPRODUCT(Mapping!$S$2:$AL$2,Valeurs!$B1018:$U1018))</f>
        <v>2.9504555507478884E-2</v>
      </c>
      <c r="R1018">
        <f>Mapping!AI$2*Valeurs!R1018/(SUMPRODUCT(Mapping!$S$2:$AL$2,Valeurs!$B1018:$U1018))</f>
        <v>6.3556414709122627E-2</v>
      </c>
      <c r="S1018">
        <f>Mapping!AJ$2*Valeurs!S1018/(SUMPRODUCT(Mapping!$S$2:$AL$2,Valeurs!$B1018:$U1018))</f>
        <v>3.6610380212912269E-2</v>
      </c>
      <c r="T1018">
        <f>Mapping!AK$2*Valeurs!T1018/(SUMPRODUCT(Mapping!$S$2:$AL$2,Valeurs!$B1018:$U1018))</f>
        <v>3.5708265000037737E-2</v>
      </c>
      <c r="U1018">
        <f>Mapping!AL$2*Valeurs!U1018/(SUMPRODUCT(Mapping!$S$2:$AL$2,Valeurs!$B1018:$U1018))</f>
        <v>5.8591130521178196E-2</v>
      </c>
      <c r="V1018">
        <f>SUMPRODUCT(B1018:U1018,Rendements!B1018:U1018)</f>
        <v>2.044869728870493E-3</v>
      </c>
      <c r="W1018">
        <f t="shared" si="15"/>
        <v>1.661408556093193</v>
      </c>
    </row>
    <row r="1019" spans="1:23" x14ac:dyDescent="0.25">
      <c r="A1019" s="1" t="s">
        <v>1038</v>
      </c>
      <c r="B1019">
        <f>Mapping!S$2*Valeurs!B1019/(SUMPRODUCT(Mapping!$S$2:$AL$2,Valeurs!$B1019:$U1019))</f>
        <v>4.566712627176276E-2</v>
      </c>
      <c r="C1019">
        <f>Mapping!T$2*Valeurs!C1019/(SUMPRODUCT(Mapping!$S$2:$AL$2,Valeurs!$B1019:$U1019))</f>
        <v>4.3189452282792112E-2</v>
      </c>
      <c r="D1019">
        <f>Mapping!U$2*Valeurs!D1019/(SUMPRODUCT(Mapping!$S$2:$AL$2,Valeurs!$B1019:$U1019))</f>
        <v>2.1927216456100799E-2</v>
      </c>
      <c r="E1019">
        <f>Mapping!V$2*Valeurs!E1019/(SUMPRODUCT(Mapping!$S$2:$AL$2,Valeurs!$B1019:$U1019))</f>
        <v>3.8791611532059268E-2</v>
      </c>
      <c r="F1019">
        <f>Mapping!W$2*Valeurs!F1019/(SUMPRODUCT(Mapping!$S$2:$AL$2,Valeurs!$B1019:$U1019))</f>
        <v>4.4705484883281021E-2</v>
      </c>
      <c r="G1019">
        <f>Mapping!X$2*Valeurs!G1019/(SUMPRODUCT(Mapping!$S$2:$AL$2,Valeurs!$B1019:$U1019))</f>
        <v>4.9292768760998369E-2</v>
      </c>
      <c r="H1019">
        <f>Mapping!Y$2*Valeurs!H1019/(SUMPRODUCT(Mapping!$S$2:$AL$2,Valeurs!$B1019:$U1019))</f>
        <v>5.4511925673036955E-2</v>
      </c>
      <c r="I1019">
        <f>Mapping!Z$2*Valeurs!I1019/(SUMPRODUCT(Mapping!$S$2:$AL$2,Valeurs!$B1019:$U1019))</f>
        <v>6.5200297565193341E-2</v>
      </c>
      <c r="J1019">
        <f>Mapping!AA$2*Valeurs!J1019/(SUMPRODUCT(Mapping!$S$2:$AL$2,Valeurs!$B1019:$U1019))</f>
        <v>5.1334114561346301E-3</v>
      </c>
      <c r="K1019">
        <f>Mapping!AB$2*Valeurs!K1019/(SUMPRODUCT(Mapping!$S$2:$AL$2,Valeurs!$B1019:$U1019))</f>
        <v>3.8985491963194285E-2</v>
      </c>
      <c r="L1019">
        <f>Mapping!AC$2*Valeurs!L1019/(SUMPRODUCT(Mapping!$S$2:$AL$2,Valeurs!$B1019:$U1019))</f>
        <v>0.12855231446417872</v>
      </c>
      <c r="M1019">
        <f>Mapping!AD$2*Valeurs!M1019/(SUMPRODUCT(Mapping!$S$2:$AL$2,Valeurs!$B1019:$U1019))</f>
        <v>6.2133311581099332E-2</v>
      </c>
      <c r="N1019">
        <f>Mapping!AE$2*Valeurs!N1019/(SUMPRODUCT(Mapping!$S$2:$AL$2,Valeurs!$B1019:$U1019))</f>
        <v>5.1658283150733987E-2</v>
      </c>
      <c r="O1019">
        <f>Mapping!AF$2*Valeurs!O1019/(SUMPRODUCT(Mapping!$S$2:$AL$2,Valeurs!$B1019:$U1019))</f>
        <v>2.3164653598280131E-2</v>
      </c>
      <c r="P1019">
        <f>Mapping!AG$2*Valeurs!P1019/(SUMPRODUCT(Mapping!$S$2:$AL$2,Valeurs!$B1019:$U1019))</f>
        <v>9.8674056363424897E-2</v>
      </c>
      <c r="Q1019">
        <f>Mapping!AH$2*Valeurs!Q1019/(SUMPRODUCT(Mapping!$S$2:$AL$2,Valeurs!$B1019:$U1019))</f>
        <v>2.9499691335854356E-2</v>
      </c>
      <c r="R1019">
        <f>Mapping!AI$2*Valeurs!R1019/(SUMPRODUCT(Mapping!$S$2:$AL$2,Valeurs!$B1019:$U1019))</f>
        <v>6.3441591965959207E-2</v>
      </c>
      <c r="S1019">
        <f>Mapping!AJ$2*Valeurs!S1019/(SUMPRODUCT(Mapping!$S$2:$AL$2,Valeurs!$B1019:$U1019))</f>
        <v>3.7915388422540088E-2</v>
      </c>
      <c r="T1019">
        <f>Mapping!AK$2*Valeurs!T1019/(SUMPRODUCT(Mapping!$S$2:$AL$2,Valeurs!$B1019:$U1019))</f>
        <v>3.7438184301039429E-2</v>
      </c>
      <c r="U1019">
        <f>Mapping!AL$2*Valeurs!U1019/(SUMPRODUCT(Mapping!$S$2:$AL$2,Valeurs!$B1019:$U1019))</f>
        <v>6.0117737972336341E-2</v>
      </c>
      <c r="V1019">
        <f>SUMPRODUCT(B1019:U1019,Rendements!B1019:U1019)</f>
        <v>5.7381573050944274E-4</v>
      </c>
      <c r="W1019">
        <f t="shared" si="15"/>
        <v>1.6623618984574824</v>
      </c>
    </row>
    <row r="1020" spans="1:23" x14ac:dyDescent="0.25">
      <c r="A1020" s="1" t="s">
        <v>1039</v>
      </c>
      <c r="B1020">
        <f>Mapping!S$2*Valeurs!B1020/(SUMPRODUCT(Mapping!$S$2:$AL$2,Valeurs!$B1020:$U1020))</f>
        <v>4.520852671987545E-2</v>
      </c>
      <c r="C1020">
        <f>Mapping!T$2*Valeurs!C1020/(SUMPRODUCT(Mapping!$S$2:$AL$2,Valeurs!$B1020:$U1020))</f>
        <v>4.3212469775304761E-2</v>
      </c>
      <c r="D1020">
        <f>Mapping!U$2*Valeurs!D1020/(SUMPRODUCT(Mapping!$S$2:$AL$2,Valeurs!$B1020:$U1020))</f>
        <v>2.0964926572012765E-2</v>
      </c>
      <c r="E1020">
        <f>Mapping!V$2*Valeurs!E1020/(SUMPRODUCT(Mapping!$S$2:$AL$2,Valeurs!$B1020:$U1020))</f>
        <v>3.935190952089563E-2</v>
      </c>
      <c r="F1020">
        <f>Mapping!W$2*Valeurs!F1020/(SUMPRODUCT(Mapping!$S$2:$AL$2,Valeurs!$B1020:$U1020))</f>
        <v>4.4385782448649019E-2</v>
      </c>
      <c r="G1020">
        <f>Mapping!X$2*Valeurs!G1020/(SUMPRODUCT(Mapping!$S$2:$AL$2,Valeurs!$B1020:$U1020))</f>
        <v>4.9388521255042964E-2</v>
      </c>
      <c r="H1020">
        <f>Mapping!Y$2*Valeurs!H1020/(SUMPRODUCT(Mapping!$S$2:$AL$2,Valeurs!$B1020:$U1020))</f>
        <v>5.4868277947410879E-2</v>
      </c>
      <c r="I1020">
        <f>Mapping!Z$2*Valeurs!I1020/(SUMPRODUCT(Mapping!$S$2:$AL$2,Valeurs!$B1020:$U1020))</f>
        <v>6.526830405352195E-2</v>
      </c>
      <c r="J1020">
        <f>Mapping!AA$2*Valeurs!J1020/(SUMPRODUCT(Mapping!$S$2:$AL$2,Valeurs!$B1020:$U1020))</f>
        <v>5.1874961780440593E-3</v>
      </c>
      <c r="K1020">
        <f>Mapping!AB$2*Valeurs!K1020/(SUMPRODUCT(Mapping!$S$2:$AL$2,Valeurs!$B1020:$U1020))</f>
        <v>3.9015760042069053E-2</v>
      </c>
      <c r="L1020">
        <f>Mapping!AC$2*Valeurs!L1020/(SUMPRODUCT(Mapping!$S$2:$AL$2,Valeurs!$B1020:$U1020))</f>
        <v>0.1279392544083022</v>
      </c>
      <c r="M1020">
        <f>Mapping!AD$2*Valeurs!M1020/(SUMPRODUCT(Mapping!$S$2:$AL$2,Valeurs!$B1020:$U1020))</f>
        <v>6.177849344836997E-2</v>
      </c>
      <c r="N1020">
        <f>Mapping!AE$2*Valeurs!N1020/(SUMPRODUCT(Mapping!$S$2:$AL$2,Valeurs!$B1020:$U1020))</f>
        <v>5.1180381282958355E-2</v>
      </c>
      <c r="O1020">
        <f>Mapping!AF$2*Valeurs!O1020/(SUMPRODUCT(Mapping!$S$2:$AL$2,Valeurs!$B1020:$U1020))</f>
        <v>2.4154773684143038E-2</v>
      </c>
      <c r="P1020">
        <f>Mapping!AG$2*Valeurs!P1020/(SUMPRODUCT(Mapping!$S$2:$AL$2,Valeurs!$B1020:$U1020))</f>
        <v>9.9937757116181761E-2</v>
      </c>
      <c r="Q1020">
        <f>Mapping!AH$2*Valeurs!Q1020/(SUMPRODUCT(Mapping!$S$2:$AL$2,Valeurs!$B1020:$U1020))</f>
        <v>2.9656017603383843E-2</v>
      </c>
      <c r="R1020">
        <f>Mapping!AI$2*Valeurs!R1020/(SUMPRODUCT(Mapping!$S$2:$AL$2,Valeurs!$B1020:$U1020))</f>
        <v>6.3127800759422509E-2</v>
      </c>
      <c r="S1020">
        <f>Mapping!AJ$2*Valeurs!S1020/(SUMPRODUCT(Mapping!$S$2:$AL$2,Valeurs!$B1020:$U1020))</f>
        <v>3.7662539120139213E-2</v>
      </c>
      <c r="T1020">
        <f>Mapping!AK$2*Valeurs!T1020/(SUMPRODUCT(Mapping!$S$2:$AL$2,Valeurs!$B1020:$U1020))</f>
        <v>3.7605091635607366E-2</v>
      </c>
      <c r="U1020">
        <f>Mapping!AL$2*Valeurs!U1020/(SUMPRODUCT(Mapping!$S$2:$AL$2,Valeurs!$B1020:$U1020))</f>
        <v>6.0105916428665231E-2</v>
      </c>
      <c r="V1020">
        <f>SUMPRODUCT(B1020:U1020,Rendements!B1020:U1020)</f>
        <v>-1.5080428840872379E-3</v>
      </c>
      <c r="W1020">
        <f t="shared" si="15"/>
        <v>1.6598549854257358</v>
      </c>
    </row>
    <row r="1021" spans="1:23" x14ac:dyDescent="0.25">
      <c r="A1021" s="1" t="s">
        <v>1040</v>
      </c>
      <c r="B1021">
        <f>Mapping!S$2*Valeurs!B1021/(SUMPRODUCT(Mapping!$S$2:$AL$2,Valeurs!$B1021:$U1021))</f>
        <v>4.520852671987545E-2</v>
      </c>
      <c r="C1021">
        <f>Mapping!T$2*Valeurs!C1021/(SUMPRODUCT(Mapping!$S$2:$AL$2,Valeurs!$B1021:$U1021))</f>
        <v>4.3212469775304761E-2</v>
      </c>
      <c r="D1021">
        <f>Mapping!U$2*Valeurs!D1021/(SUMPRODUCT(Mapping!$S$2:$AL$2,Valeurs!$B1021:$U1021))</f>
        <v>2.0964926572012765E-2</v>
      </c>
      <c r="E1021">
        <f>Mapping!V$2*Valeurs!E1021/(SUMPRODUCT(Mapping!$S$2:$AL$2,Valeurs!$B1021:$U1021))</f>
        <v>3.935190952089563E-2</v>
      </c>
      <c r="F1021">
        <f>Mapping!W$2*Valeurs!F1021/(SUMPRODUCT(Mapping!$S$2:$AL$2,Valeurs!$B1021:$U1021))</f>
        <v>4.4385782448649019E-2</v>
      </c>
      <c r="G1021">
        <f>Mapping!X$2*Valeurs!G1021/(SUMPRODUCT(Mapping!$S$2:$AL$2,Valeurs!$B1021:$U1021))</f>
        <v>4.9388521255042964E-2</v>
      </c>
      <c r="H1021">
        <f>Mapping!Y$2*Valeurs!H1021/(SUMPRODUCT(Mapping!$S$2:$AL$2,Valeurs!$B1021:$U1021))</f>
        <v>5.4868277947410879E-2</v>
      </c>
      <c r="I1021">
        <f>Mapping!Z$2*Valeurs!I1021/(SUMPRODUCT(Mapping!$S$2:$AL$2,Valeurs!$B1021:$U1021))</f>
        <v>6.526830405352195E-2</v>
      </c>
      <c r="J1021">
        <f>Mapping!AA$2*Valeurs!J1021/(SUMPRODUCT(Mapping!$S$2:$AL$2,Valeurs!$B1021:$U1021))</f>
        <v>5.1874961780440593E-3</v>
      </c>
      <c r="K1021">
        <f>Mapping!AB$2*Valeurs!K1021/(SUMPRODUCT(Mapping!$S$2:$AL$2,Valeurs!$B1021:$U1021))</f>
        <v>3.9015760042069053E-2</v>
      </c>
      <c r="L1021">
        <f>Mapping!AC$2*Valeurs!L1021/(SUMPRODUCT(Mapping!$S$2:$AL$2,Valeurs!$B1021:$U1021))</f>
        <v>0.1279392544083022</v>
      </c>
      <c r="M1021">
        <f>Mapping!AD$2*Valeurs!M1021/(SUMPRODUCT(Mapping!$S$2:$AL$2,Valeurs!$B1021:$U1021))</f>
        <v>6.177849344836997E-2</v>
      </c>
      <c r="N1021">
        <f>Mapping!AE$2*Valeurs!N1021/(SUMPRODUCT(Mapping!$S$2:$AL$2,Valeurs!$B1021:$U1021))</f>
        <v>5.1180381282958355E-2</v>
      </c>
      <c r="O1021">
        <f>Mapping!AF$2*Valeurs!O1021/(SUMPRODUCT(Mapping!$S$2:$AL$2,Valeurs!$B1021:$U1021))</f>
        <v>2.4154773684143038E-2</v>
      </c>
      <c r="P1021">
        <f>Mapping!AG$2*Valeurs!P1021/(SUMPRODUCT(Mapping!$S$2:$AL$2,Valeurs!$B1021:$U1021))</f>
        <v>9.9937757116181761E-2</v>
      </c>
      <c r="Q1021">
        <f>Mapping!AH$2*Valeurs!Q1021/(SUMPRODUCT(Mapping!$S$2:$AL$2,Valeurs!$B1021:$U1021))</f>
        <v>2.9656017603383843E-2</v>
      </c>
      <c r="R1021">
        <f>Mapping!AI$2*Valeurs!R1021/(SUMPRODUCT(Mapping!$S$2:$AL$2,Valeurs!$B1021:$U1021))</f>
        <v>6.3127800759422509E-2</v>
      </c>
      <c r="S1021">
        <f>Mapping!AJ$2*Valeurs!S1021/(SUMPRODUCT(Mapping!$S$2:$AL$2,Valeurs!$B1021:$U1021))</f>
        <v>3.7662539120139213E-2</v>
      </c>
      <c r="T1021">
        <f>Mapping!AK$2*Valeurs!T1021/(SUMPRODUCT(Mapping!$S$2:$AL$2,Valeurs!$B1021:$U1021))</f>
        <v>3.7605091635607366E-2</v>
      </c>
      <c r="U1021">
        <f>Mapping!AL$2*Valeurs!U1021/(SUMPRODUCT(Mapping!$S$2:$AL$2,Valeurs!$B1021:$U1021))</f>
        <v>6.0105916428665231E-2</v>
      </c>
      <c r="V1021">
        <f>SUMPRODUCT(B1021:U1021,Rendements!B1021:U1021)</f>
        <v>0</v>
      </c>
      <c r="W1021">
        <f t="shared" si="15"/>
        <v>1.6598549854257358</v>
      </c>
    </row>
    <row r="1022" spans="1:23" x14ac:dyDescent="0.25">
      <c r="A1022" s="1" t="s">
        <v>1041</v>
      </c>
      <c r="B1022">
        <f>Mapping!S$2*Valeurs!B1022/(SUMPRODUCT(Mapping!$S$2:$AL$2,Valeurs!$B1022:$U1022))</f>
        <v>4.5232474493205201E-2</v>
      </c>
      <c r="C1022">
        <f>Mapping!T$2*Valeurs!C1022/(SUMPRODUCT(Mapping!$S$2:$AL$2,Valeurs!$B1022:$U1022))</f>
        <v>4.3235360201210694E-2</v>
      </c>
      <c r="D1022">
        <f>Mapping!U$2*Valeurs!D1022/(SUMPRODUCT(Mapping!$S$2:$AL$2,Valeurs!$B1022:$U1022))</f>
        <v>2.0976032072365217E-2</v>
      </c>
      <c r="E1022">
        <f>Mapping!V$2*Valeurs!E1022/(SUMPRODUCT(Mapping!$S$2:$AL$2,Valeurs!$B1022:$U1022))</f>
        <v>3.9372754938290858E-2</v>
      </c>
      <c r="F1022">
        <f>Mapping!W$2*Valeurs!F1022/(SUMPRODUCT(Mapping!$S$2:$AL$2,Valeurs!$B1022:$U1022))</f>
        <v>4.4409294399474809E-2</v>
      </c>
      <c r="G1022">
        <f>Mapping!X$2*Valeurs!G1022/(SUMPRODUCT(Mapping!$S$2:$AL$2,Valeurs!$B1022:$U1022))</f>
        <v>4.941468324699276E-2</v>
      </c>
      <c r="H1022">
        <f>Mapping!Y$2*Valeurs!H1022/(SUMPRODUCT(Mapping!$S$2:$AL$2,Valeurs!$B1022:$U1022))</f>
        <v>5.4897342665476571E-2</v>
      </c>
      <c r="I1022">
        <f>Mapping!Z$2*Valeurs!I1022/(SUMPRODUCT(Mapping!$S$2:$AL$2,Valeurs!$B1022:$U1022))</f>
        <v>6.5302877853300384E-2</v>
      </c>
      <c r="J1022">
        <f>Mapping!AA$2*Valeurs!J1022/(SUMPRODUCT(Mapping!$S$2:$AL$2,Valeurs!$B1022:$U1022))</f>
        <v>5.1902440884856122E-3</v>
      </c>
      <c r="K1022">
        <f>Mapping!AB$2*Valeurs!K1022/(SUMPRODUCT(Mapping!$S$2:$AL$2,Valeurs!$B1022:$U1022))</f>
        <v>3.9036427395012556E-2</v>
      </c>
      <c r="L1022">
        <f>Mapping!AC$2*Valeurs!L1022/(SUMPRODUCT(Mapping!$S$2:$AL$2,Valeurs!$B1022:$U1022))</f>
        <v>0.1280070261426817</v>
      </c>
      <c r="M1022">
        <f>Mapping!AD$2*Valeurs!M1022/(SUMPRODUCT(Mapping!$S$2:$AL$2,Valeurs!$B1022:$U1022))</f>
        <v>6.1811218632424787E-2</v>
      </c>
      <c r="N1022">
        <f>Mapping!AE$2*Valeurs!N1022/(SUMPRODUCT(Mapping!$S$2:$AL$2,Valeurs!$B1022:$U1022))</f>
        <v>5.1207492455536241E-2</v>
      </c>
      <c r="O1022">
        <f>Mapping!AF$2*Valeurs!O1022/(SUMPRODUCT(Mapping!$S$2:$AL$2,Valeurs!$B1022:$U1022))</f>
        <v>2.4167568904137789E-2</v>
      </c>
      <c r="P1022">
        <f>Mapping!AG$2*Valeurs!P1022/(SUMPRODUCT(Mapping!$S$2:$AL$2,Valeurs!$B1022:$U1022))</f>
        <v>9.9990695951577377E-2</v>
      </c>
      <c r="Q1022">
        <f>Mapping!AH$2*Valeurs!Q1022/(SUMPRODUCT(Mapping!$S$2:$AL$2,Valeurs!$B1022:$U1022))</f>
        <v>2.9671726931666746E-2</v>
      </c>
      <c r="R1022">
        <f>Mapping!AI$2*Valeurs!R1022/(SUMPRODUCT(Mapping!$S$2:$AL$2,Valeurs!$B1022:$U1022))</f>
        <v>6.3474955467604802E-2</v>
      </c>
      <c r="S1022">
        <f>Mapping!AJ$2*Valeurs!S1022/(SUMPRODUCT(Mapping!$S$2:$AL$2,Valeurs!$B1022:$U1022))</f>
        <v>3.7682489647513411E-2</v>
      </c>
      <c r="T1022">
        <f>Mapping!AK$2*Valeurs!T1022/(SUMPRODUCT(Mapping!$S$2:$AL$2,Valeurs!$B1022:$U1022))</f>
        <v>3.6781578894586053E-2</v>
      </c>
      <c r="U1022">
        <f>Mapping!AL$2*Valeurs!U1022/(SUMPRODUCT(Mapping!$S$2:$AL$2,Valeurs!$B1022:$U1022))</f>
        <v>6.0137755618456343E-2</v>
      </c>
      <c r="V1022">
        <f>SUMPRODUCT(B1022:U1022,Rendements!B1022:U1022)</f>
        <v>-5.0925280393934367E-4</v>
      </c>
      <c r="W1022">
        <f t="shared" si="15"/>
        <v>1.6590096996202752</v>
      </c>
    </row>
    <row r="1023" spans="1:23" x14ac:dyDescent="0.25">
      <c r="A1023" s="1" t="s">
        <v>1042</v>
      </c>
      <c r="B1023">
        <f>Mapping!S$2*Valeurs!B1023/(SUMPRODUCT(Mapping!$S$2:$AL$2,Valeurs!$B1023:$U1023))</f>
        <v>4.5576181723918162E-2</v>
      </c>
      <c r="C1023">
        <f>Mapping!T$2*Valeurs!C1023/(SUMPRODUCT(Mapping!$S$2:$AL$2,Valeurs!$B1023:$U1023))</f>
        <v>4.3415387730839194E-2</v>
      </c>
      <c r="D1023">
        <f>Mapping!U$2*Valeurs!D1023/(SUMPRODUCT(Mapping!$S$2:$AL$2,Valeurs!$B1023:$U1023))</f>
        <v>2.1032244025813253E-2</v>
      </c>
      <c r="E1023">
        <f>Mapping!V$2*Valeurs!E1023/(SUMPRODUCT(Mapping!$S$2:$AL$2,Valeurs!$B1023:$U1023))</f>
        <v>3.9301359437830821E-2</v>
      </c>
      <c r="F1023">
        <f>Mapping!W$2*Valeurs!F1023/(SUMPRODUCT(Mapping!$S$2:$AL$2,Valeurs!$B1023:$U1023))</f>
        <v>4.4747438587413868E-2</v>
      </c>
      <c r="G1023">
        <f>Mapping!X$2*Valeurs!G1023/(SUMPRODUCT(Mapping!$S$2:$AL$2,Valeurs!$B1023:$U1023))</f>
        <v>4.9739263245893756E-2</v>
      </c>
      <c r="H1023">
        <f>Mapping!Y$2*Valeurs!H1023/(SUMPRODUCT(Mapping!$S$2:$AL$2,Valeurs!$B1023:$U1023))</f>
        <v>5.5412424161635283E-2</v>
      </c>
      <c r="I1023">
        <f>Mapping!Z$2*Valeurs!I1023/(SUMPRODUCT(Mapping!$S$2:$AL$2,Valeurs!$B1023:$U1023))</f>
        <v>6.5378359284174153E-2</v>
      </c>
      <c r="J1023">
        <f>Mapping!AA$2*Valeurs!J1023/(SUMPRODUCT(Mapping!$S$2:$AL$2,Valeurs!$B1023:$U1023))</f>
        <v>5.2041529992881601E-3</v>
      </c>
      <c r="K1023">
        <f>Mapping!AB$2*Valeurs!K1023/(SUMPRODUCT(Mapping!$S$2:$AL$2,Valeurs!$B1023:$U1023))</f>
        <v>3.9141037925351944E-2</v>
      </c>
      <c r="L1023">
        <f>Mapping!AC$2*Valeurs!L1023/(SUMPRODUCT(Mapping!$S$2:$AL$2,Valeurs!$B1023:$U1023))</f>
        <v>0.12835006170678315</v>
      </c>
      <c r="M1023">
        <f>Mapping!AD$2*Valeurs!M1023/(SUMPRODUCT(Mapping!$S$2:$AL$2,Valeurs!$B1023:$U1023))</f>
        <v>6.1976861463840446E-2</v>
      </c>
      <c r="N1023">
        <f>Mapping!AE$2*Valeurs!N1023/(SUMPRODUCT(Mapping!$S$2:$AL$2,Valeurs!$B1023:$U1023))</f>
        <v>5.1344719228081731E-2</v>
      </c>
      <c r="O1023">
        <f>Mapping!AF$2*Valeurs!O1023/(SUMPRODUCT(Mapping!$S$2:$AL$2,Valeurs!$B1023:$U1023))</f>
        <v>2.4198222766266472E-2</v>
      </c>
      <c r="P1023">
        <f>Mapping!AG$2*Valeurs!P1023/(SUMPRODUCT(Mapping!$S$2:$AL$2,Valeurs!$B1023:$U1023))</f>
        <v>9.7144406111291784E-2</v>
      </c>
      <c r="Q1023">
        <f>Mapping!AH$2*Valeurs!Q1023/(SUMPRODUCT(Mapping!$S$2:$AL$2,Valeurs!$B1023:$U1023))</f>
        <v>2.9751241766848711E-2</v>
      </c>
      <c r="R1023">
        <f>Mapping!AI$2*Valeurs!R1023/(SUMPRODUCT(Mapping!$S$2:$AL$2,Valeurs!$B1023:$U1023))</f>
        <v>6.364505681134569E-2</v>
      </c>
      <c r="S1023">
        <f>Mapping!AJ$2*Valeurs!S1023/(SUMPRODUCT(Mapping!$S$2:$AL$2,Valeurs!$B1023:$U1023))</f>
        <v>3.7783471870774916E-2</v>
      </c>
      <c r="T1023">
        <f>Mapping!AK$2*Valeurs!T1023/(SUMPRODUCT(Mapping!$S$2:$AL$2,Valeurs!$B1023:$U1023))</f>
        <v>3.6866932886335517E-2</v>
      </c>
      <c r="U1023">
        <f>Mapping!AL$2*Valeurs!U1023/(SUMPRODUCT(Mapping!$S$2:$AL$2,Valeurs!$B1023:$U1023))</f>
        <v>5.9991176266272969E-2</v>
      </c>
      <c r="V1023">
        <f>SUMPRODUCT(B1023:U1023,Rendements!B1023:U1023)</f>
        <v>-2.5750458857765448E-3</v>
      </c>
      <c r="W1023">
        <f t="shared" si="15"/>
        <v>1.6547376735188046</v>
      </c>
    </row>
    <row r="1024" spans="1:23" x14ac:dyDescent="0.25">
      <c r="A1024" s="1" t="s">
        <v>1043</v>
      </c>
      <c r="B1024">
        <f>Mapping!S$2*Valeurs!B1024/(SUMPRODUCT(Mapping!$S$2:$AL$2,Valeurs!$B1024:$U1024))</f>
        <v>4.5023098995597456E-2</v>
      </c>
      <c r="C1024">
        <f>Mapping!T$2*Valeurs!C1024/(SUMPRODUCT(Mapping!$S$2:$AL$2,Valeurs!$B1024:$U1024))</f>
        <v>4.3775478821353013E-2</v>
      </c>
      <c r="D1024">
        <f>Mapping!U$2*Valeurs!D1024/(SUMPRODUCT(Mapping!$S$2:$AL$2,Valeurs!$B1024:$U1024))</f>
        <v>2.0596236105656418E-2</v>
      </c>
      <c r="E1024">
        <f>Mapping!V$2*Valeurs!E1024/(SUMPRODUCT(Mapping!$S$2:$AL$2,Valeurs!$B1024:$U1024))</f>
        <v>3.948588344741704E-2</v>
      </c>
      <c r="F1024">
        <f>Mapping!W$2*Valeurs!F1024/(SUMPRODUCT(Mapping!$S$2:$AL$2,Valeurs!$B1024:$U1024))</f>
        <v>4.4946314545604646E-2</v>
      </c>
      <c r="G1024">
        <f>Mapping!X$2*Valeurs!G1024/(SUMPRODUCT(Mapping!$S$2:$AL$2,Valeurs!$B1024:$U1024))</f>
        <v>4.9398938875360572E-2</v>
      </c>
      <c r="H1024">
        <f>Mapping!Y$2*Valeurs!H1024/(SUMPRODUCT(Mapping!$S$2:$AL$2,Valeurs!$B1024:$U1024))</f>
        <v>5.5087815290278314E-2</v>
      </c>
      <c r="I1024">
        <f>Mapping!Z$2*Valeurs!I1024/(SUMPRODUCT(Mapping!$S$2:$AL$2,Valeurs!$B1024:$U1024))</f>
        <v>6.5323658232122675E-2</v>
      </c>
      <c r="J1024">
        <f>Mapping!AA$2*Valeurs!J1024/(SUMPRODUCT(Mapping!$S$2:$AL$2,Valeurs!$B1024:$U1024))</f>
        <v>5.185161732349927E-3</v>
      </c>
      <c r="K1024">
        <f>Mapping!AB$2*Valeurs!K1024/(SUMPRODUCT(Mapping!$S$2:$AL$2,Valeurs!$B1024:$U1024))</f>
        <v>3.9182633503563498E-2</v>
      </c>
      <c r="L1024">
        <f>Mapping!AC$2*Valeurs!L1024/(SUMPRODUCT(Mapping!$S$2:$AL$2,Valeurs!$B1024:$U1024))</f>
        <v>0.12837264544946006</v>
      </c>
      <c r="M1024">
        <f>Mapping!AD$2*Valeurs!M1024/(SUMPRODUCT(Mapping!$S$2:$AL$2,Valeurs!$B1024:$U1024))</f>
        <v>6.1334519350320832E-2</v>
      </c>
      <c r="N1024">
        <f>Mapping!AE$2*Valeurs!N1024/(SUMPRODUCT(Mapping!$S$2:$AL$2,Valeurs!$B1024:$U1024))</f>
        <v>5.1221738760557849E-2</v>
      </c>
      <c r="O1024">
        <f>Mapping!AF$2*Valeurs!O1024/(SUMPRODUCT(Mapping!$S$2:$AL$2,Valeurs!$B1024:$U1024))</f>
        <v>2.4092622594342715E-2</v>
      </c>
      <c r="P1024">
        <f>Mapping!AG$2*Valeurs!P1024/(SUMPRODUCT(Mapping!$S$2:$AL$2,Valeurs!$B1024:$U1024))</f>
        <v>9.8715667730276929E-2</v>
      </c>
      <c r="Q1024">
        <f>Mapping!AH$2*Valeurs!Q1024/(SUMPRODUCT(Mapping!$S$2:$AL$2,Valeurs!$B1024:$U1024))</f>
        <v>2.9895836239930987E-2</v>
      </c>
      <c r="R1024">
        <f>Mapping!AI$2*Valeurs!R1024/(SUMPRODUCT(Mapping!$S$2:$AL$2,Valeurs!$B1024:$U1024))</f>
        <v>6.3388013988869313E-2</v>
      </c>
      <c r="S1024">
        <f>Mapping!AJ$2*Valeurs!S1024/(SUMPRODUCT(Mapping!$S$2:$AL$2,Valeurs!$B1024:$U1024))</f>
        <v>3.7903254776118993E-2</v>
      </c>
      <c r="T1024">
        <f>Mapping!AK$2*Valeurs!T1024/(SUMPRODUCT(Mapping!$S$2:$AL$2,Valeurs!$B1024:$U1024))</f>
        <v>3.7253192460022878E-2</v>
      </c>
      <c r="U1024">
        <f>Mapping!AL$2*Valeurs!U1024/(SUMPRODUCT(Mapping!$S$2:$AL$2,Valeurs!$B1024:$U1024))</f>
        <v>5.9817289100795978E-2</v>
      </c>
      <c r="V1024">
        <f>SUMPRODUCT(B1024:U1024,Rendements!B1024:U1024)</f>
        <v>2.4654768207113312E-3</v>
      </c>
      <c r="W1024">
        <f t="shared" si="15"/>
        <v>1.658817390897223</v>
      </c>
    </row>
    <row r="1025" spans="1:23" x14ac:dyDescent="0.25">
      <c r="A1025" s="1" t="s">
        <v>1044</v>
      </c>
      <c r="B1025">
        <f>Mapping!S$2*Valeurs!B1025/(SUMPRODUCT(Mapping!$S$2:$AL$2,Valeurs!$B1025:$U1025))</f>
        <v>4.4901984709008066E-2</v>
      </c>
      <c r="C1025">
        <f>Mapping!T$2*Valeurs!C1025/(SUMPRODUCT(Mapping!$S$2:$AL$2,Valeurs!$B1025:$U1025))</f>
        <v>4.4068746013988448E-2</v>
      </c>
      <c r="D1025">
        <f>Mapping!U$2*Valeurs!D1025/(SUMPRODUCT(Mapping!$S$2:$AL$2,Valeurs!$B1025:$U1025))</f>
        <v>2.060754223359482E-2</v>
      </c>
      <c r="E1025">
        <f>Mapping!V$2*Valeurs!E1025/(SUMPRODUCT(Mapping!$S$2:$AL$2,Valeurs!$B1025:$U1025))</f>
        <v>3.9417231452412278E-2</v>
      </c>
      <c r="F1025">
        <f>Mapping!W$2*Valeurs!F1025/(SUMPRODUCT(Mapping!$S$2:$AL$2,Valeurs!$B1025:$U1025))</f>
        <v>4.4960078792586199E-2</v>
      </c>
      <c r="G1025">
        <f>Mapping!X$2*Valeurs!G1025/(SUMPRODUCT(Mapping!$S$2:$AL$2,Valeurs!$B1025:$U1025))</f>
        <v>4.9342069499761186E-2</v>
      </c>
      <c r="H1025">
        <f>Mapping!Y$2*Valeurs!H1025/(SUMPRODUCT(Mapping!$S$2:$AL$2,Valeurs!$B1025:$U1025))</f>
        <v>5.5357726407266071E-2</v>
      </c>
      <c r="I1025">
        <f>Mapping!Z$2*Valeurs!I1025/(SUMPRODUCT(Mapping!$S$2:$AL$2,Valeurs!$B1025:$U1025))</f>
        <v>6.4802210006170355E-2</v>
      </c>
      <c r="J1025">
        <f>Mapping!AA$2*Valeurs!J1025/(SUMPRODUCT(Mapping!$S$2:$AL$2,Valeurs!$B1025:$U1025))</f>
        <v>5.149857802853027E-3</v>
      </c>
      <c r="K1025">
        <f>Mapping!AB$2*Valeurs!K1025/(SUMPRODUCT(Mapping!$S$2:$AL$2,Valeurs!$B1025:$U1025))</f>
        <v>3.9272715481618904E-2</v>
      </c>
      <c r="L1025">
        <f>Mapping!AC$2*Valeurs!L1025/(SUMPRODUCT(Mapping!$S$2:$AL$2,Valeurs!$B1025:$U1025))</f>
        <v>0.12822485943710923</v>
      </c>
      <c r="M1025">
        <f>Mapping!AD$2*Valeurs!M1025/(SUMPRODUCT(Mapping!$S$2:$AL$2,Valeurs!$B1025:$U1025))</f>
        <v>6.1209095301035153E-2</v>
      </c>
      <c r="N1025">
        <f>Mapping!AE$2*Valeurs!N1025/(SUMPRODUCT(Mapping!$S$2:$AL$2,Valeurs!$B1025:$U1025))</f>
        <v>5.0846300181112532E-2</v>
      </c>
      <c r="O1025">
        <f>Mapping!AF$2*Valeurs!O1025/(SUMPRODUCT(Mapping!$S$2:$AL$2,Valeurs!$B1025:$U1025))</f>
        <v>2.4302816193840553E-2</v>
      </c>
      <c r="P1025">
        <f>Mapping!AG$2*Valeurs!P1025/(SUMPRODUCT(Mapping!$S$2:$AL$2,Valeurs!$B1025:$U1025))</f>
        <v>0.10010357728065557</v>
      </c>
      <c r="Q1025">
        <f>Mapping!AH$2*Valeurs!Q1025/(SUMPRODUCT(Mapping!$S$2:$AL$2,Valeurs!$B1025:$U1025))</f>
        <v>2.975361639814908E-2</v>
      </c>
      <c r="R1025">
        <f>Mapping!AI$2*Valeurs!R1025/(SUMPRODUCT(Mapping!$S$2:$AL$2,Valeurs!$B1025:$U1025))</f>
        <v>6.2792638696724357E-2</v>
      </c>
      <c r="S1025">
        <f>Mapping!AJ$2*Valeurs!S1025/(SUMPRODUCT(Mapping!$S$2:$AL$2,Valeurs!$B1025:$U1025))</f>
        <v>3.827969853484102E-2</v>
      </c>
      <c r="T1025">
        <f>Mapping!AK$2*Valeurs!T1025/(SUMPRODUCT(Mapping!$S$2:$AL$2,Valeurs!$B1025:$U1025))</f>
        <v>3.7605319451332143E-2</v>
      </c>
      <c r="U1025">
        <f>Mapping!AL$2*Valeurs!U1025/(SUMPRODUCT(Mapping!$S$2:$AL$2,Valeurs!$B1025:$U1025))</f>
        <v>5.9001916125941231E-2</v>
      </c>
      <c r="V1025">
        <f>SUMPRODUCT(B1025:U1025,Rendements!B1025:U1025)</f>
        <v>1.2100138390252024E-3</v>
      </c>
      <c r="W1025">
        <f t="shared" si="15"/>
        <v>1.6608245828966244</v>
      </c>
    </row>
    <row r="1026" spans="1:23" x14ac:dyDescent="0.25">
      <c r="A1026" s="1" t="s">
        <v>1045</v>
      </c>
      <c r="B1026">
        <f>Mapping!S$2*Valeurs!B1026/(SUMPRODUCT(Mapping!$S$2:$AL$2,Valeurs!$B1026:$U1026))</f>
        <v>4.4550196842657264E-2</v>
      </c>
      <c r="C1026">
        <f>Mapping!T$2*Valeurs!C1026/(SUMPRODUCT(Mapping!$S$2:$AL$2,Valeurs!$B1026:$U1026))</f>
        <v>4.3826493581381194E-2</v>
      </c>
      <c r="D1026">
        <f>Mapping!U$2*Valeurs!D1026/(SUMPRODUCT(Mapping!$S$2:$AL$2,Valeurs!$B1026:$U1026))</f>
        <v>2.038200137924864E-2</v>
      </c>
      <c r="E1026">
        <f>Mapping!V$2*Valeurs!E1026/(SUMPRODUCT(Mapping!$S$2:$AL$2,Valeurs!$B1026:$U1026))</f>
        <v>3.9150985417206428E-2</v>
      </c>
      <c r="F1026">
        <f>Mapping!W$2*Valeurs!F1026/(SUMPRODUCT(Mapping!$S$2:$AL$2,Valeurs!$B1026:$U1026))</f>
        <v>4.4723222638104854E-2</v>
      </c>
      <c r="G1026">
        <f>Mapping!X$2*Valeurs!G1026/(SUMPRODUCT(Mapping!$S$2:$AL$2,Valeurs!$B1026:$U1026))</f>
        <v>4.9149685411966751E-2</v>
      </c>
      <c r="H1026">
        <f>Mapping!Y$2*Valeurs!H1026/(SUMPRODUCT(Mapping!$S$2:$AL$2,Valeurs!$B1026:$U1026))</f>
        <v>5.5005069628216642E-2</v>
      </c>
      <c r="I1026">
        <f>Mapping!Z$2*Valeurs!I1026/(SUMPRODUCT(Mapping!$S$2:$AL$2,Valeurs!$B1026:$U1026))</f>
        <v>6.5295486131777394E-2</v>
      </c>
      <c r="J1026">
        <f>Mapping!AA$2*Valeurs!J1026/(SUMPRODUCT(Mapping!$S$2:$AL$2,Valeurs!$B1026:$U1026))</f>
        <v>5.2159798953301051E-3</v>
      </c>
      <c r="K1026">
        <f>Mapping!AB$2*Valeurs!K1026/(SUMPRODUCT(Mapping!$S$2:$AL$2,Valeurs!$B1026:$U1026))</f>
        <v>3.9784854242474806E-2</v>
      </c>
      <c r="L1026">
        <f>Mapping!AC$2*Valeurs!L1026/(SUMPRODUCT(Mapping!$S$2:$AL$2,Valeurs!$B1026:$U1026))</f>
        <v>0.12741245501725731</v>
      </c>
      <c r="M1026">
        <f>Mapping!AD$2*Valeurs!M1026/(SUMPRODUCT(Mapping!$S$2:$AL$2,Valeurs!$B1026:$U1026))</f>
        <v>6.0988762279112499E-2</v>
      </c>
      <c r="N1026">
        <f>Mapping!AE$2*Valeurs!N1026/(SUMPRODUCT(Mapping!$S$2:$AL$2,Valeurs!$B1026:$U1026))</f>
        <v>5.0665543225341704E-2</v>
      </c>
      <c r="O1026">
        <f>Mapping!AF$2*Valeurs!O1026/(SUMPRODUCT(Mapping!$S$2:$AL$2,Valeurs!$B1026:$U1026))</f>
        <v>2.4429435309189163E-2</v>
      </c>
      <c r="P1026">
        <f>Mapping!AG$2*Valeurs!P1026/(SUMPRODUCT(Mapping!$S$2:$AL$2,Valeurs!$B1026:$U1026))</f>
        <v>0.10037243700653244</v>
      </c>
      <c r="Q1026">
        <f>Mapping!AH$2*Valeurs!Q1026/(SUMPRODUCT(Mapping!$S$2:$AL$2,Valeurs!$B1026:$U1026))</f>
        <v>2.9941621615018375E-2</v>
      </c>
      <c r="R1026">
        <f>Mapping!AI$2*Valeurs!R1026/(SUMPRODUCT(Mapping!$S$2:$AL$2,Valeurs!$B1026:$U1026))</f>
        <v>6.2961288130497881E-2</v>
      </c>
      <c r="S1026">
        <f>Mapping!AJ$2*Valeurs!S1026/(SUMPRODUCT(Mapping!$S$2:$AL$2,Valeurs!$B1026:$U1026))</f>
        <v>3.86984161754719E-2</v>
      </c>
      <c r="T1026">
        <f>Mapping!AK$2*Valeurs!T1026/(SUMPRODUCT(Mapping!$S$2:$AL$2,Valeurs!$B1026:$U1026))</f>
        <v>3.841925502542997E-2</v>
      </c>
      <c r="U1026">
        <f>Mapping!AL$2*Valeurs!U1026/(SUMPRODUCT(Mapping!$S$2:$AL$2,Valeurs!$B1026:$U1026))</f>
        <v>5.9026811047784782E-2</v>
      </c>
      <c r="V1026">
        <f>SUMPRODUCT(B1026:U1026,Rendements!B1026:U1026)</f>
        <v>-2.6230755536869182E-3</v>
      </c>
      <c r="W1026">
        <f t="shared" si="15"/>
        <v>1.6564681145342659</v>
      </c>
    </row>
    <row r="1027" spans="1:23" x14ac:dyDescent="0.25">
      <c r="A1027" s="1" t="s">
        <v>1046</v>
      </c>
      <c r="B1027">
        <f>Mapping!S$2*Valeurs!B1027/(SUMPRODUCT(Mapping!$S$2:$AL$2,Valeurs!$B1027:$U1027))</f>
        <v>4.4550196842657264E-2</v>
      </c>
      <c r="C1027">
        <f>Mapping!T$2*Valeurs!C1027/(SUMPRODUCT(Mapping!$S$2:$AL$2,Valeurs!$B1027:$U1027))</f>
        <v>4.3826493581381194E-2</v>
      </c>
      <c r="D1027">
        <f>Mapping!U$2*Valeurs!D1027/(SUMPRODUCT(Mapping!$S$2:$AL$2,Valeurs!$B1027:$U1027))</f>
        <v>2.038200137924864E-2</v>
      </c>
      <c r="E1027">
        <f>Mapping!V$2*Valeurs!E1027/(SUMPRODUCT(Mapping!$S$2:$AL$2,Valeurs!$B1027:$U1027))</f>
        <v>3.9150985417206428E-2</v>
      </c>
      <c r="F1027">
        <f>Mapping!W$2*Valeurs!F1027/(SUMPRODUCT(Mapping!$S$2:$AL$2,Valeurs!$B1027:$U1027))</f>
        <v>4.4723222638104854E-2</v>
      </c>
      <c r="G1027">
        <f>Mapping!X$2*Valeurs!G1027/(SUMPRODUCT(Mapping!$S$2:$AL$2,Valeurs!$B1027:$U1027))</f>
        <v>4.9149685411966751E-2</v>
      </c>
      <c r="H1027">
        <f>Mapping!Y$2*Valeurs!H1027/(SUMPRODUCT(Mapping!$S$2:$AL$2,Valeurs!$B1027:$U1027))</f>
        <v>5.5005069628216642E-2</v>
      </c>
      <c r="I1027">
        <f>Mapping!Z$2*Valeurs!I1027/(SUMPRODUCT(Mapping!$S$2:$AL$2,Valeurs!$B1027:$U1027))</f>
        <v>6.5295486131777394E-2</v>
      </c>
      <c r="J1027">
        <f>Mapping!AA$2*Valeurs!J1027/(SUMPRODUCT(Mapping!$S$2:$AL$2,Valeurs!$B1027:$U1027))</f>
        <v>5.2159798953301051E-3</v>
      </c>
      <c r="K1027">
        <f>Mapping!AB$2*Valeurs!K1027/(SUMPRODUCT(Mapping!$S$2:$AL$2,Valeurs!$B1027:$U1027))</f>
        <v>3.9784854242474806E-2</v>
      </c>
      <c r="L1027">
        <f>Mapping!AC$2*Valeurs!L1027/(SUMPRODUCT(Mapping!$S$2:$AL$2,Valeurs!$B1027:$U1027))</f>
        <v>0.12741245501725731</v>
      </c>
      <c r="M1027">
        <f>Mapping!AD$2*Valeurs!M1027/(SUMPRODUCT(Mapping!$S$2:$AL$2,Valeurs!$B1027:$U1027))</f>
        <v>6.0988762279112499E-2</v>
      </c>
      <c r="N1027">
        <f>Mapping!AE$2*Valeurs!N1027/(SUMPRODUCT(Mapping!$S$2:$AL$2,Valeurs!$B1027:$U1027))</f>
        <v>5.0665543225341704E-2</v>
      </c>
      <c r="O1027">
        <f>Mapping!AF$2*Valeurs!O1027/(SUMPRODUCT(Mapping!$S$2:$AL$2,Valeurs!$B1027:$U1027))</f>
        <v>2.4429435309189163E-2</v>
      </c>
      <c r="P1027">
        <f>Mapping!AG$2*Valeurs!P1027/(SUMPRODUCT(Mapping!$S$2:$AL$2,Valeurs!$B1027:$U1027))</f>
        <v>0.10037243700653244</v>
      </c>
      <c r="Q1027">
        <f>Mapping!AH$2*Valeurs!Q1027/(SUMPRODUCT(Mapping!$S$2:$AL$2,Valeurs!$B1027:$U1027))</f>
        <v>2.9941621615018375E-2</v>
      </c>
      <c r="R1027">
        <f>Mapping!AI$2*Valeurs!R1027/(SUMPRODUCT(Mapping!$S$2:$AL$2,Valeurs!$B1027:$U1027))</f>
        <v>6.2961288130497881E-2</v>
      </c>
      <c r="S1027">
        <f>Mapping!AJ$2*Valeurs!S1027/(SUMPRODUCT(Mapping!$S$2:$AL$2,Valeurs!$B1027:$U1027))</f>
        <v>3.86984161754719E-2</v>
      </c>
      <c r="T1027">
        <f>Mapping!AK$2*Valeurs!T1027/(SUMPRODUCT(Mapping!$S$2:$AL$2,Valeurs!$B1027:$U1027))</f>
        <v>3.841925502542997E-2</v>
      </c>
      <c r="U1027">
        <f>Mapping!AL$2*Valeurs!U1027/(SUMPRODUCT(Mapping!$S$2:$AL$2,Valeurs!$B1027:$U1027))</f>
        <v>5.9026811047784782E-2</v>
      </c>
      <c r="V1027">
        <f>SUMPRODUCT(B1027:U1027,Rendements!B1027:U1027)</f>
        <v>0</v>
      </c>
      <c r="W1027">
        <f t="shared" si="15"/>
        <v>1.6564681145342659</v>
      </c>
    </row>
    <row r="1028" spans="1:23" x14ac:dyDescent="0.25">
      <c r="A1028" s="1" t="s">
        <v>1047</v>
      </c>
      <c r="B1028">
        <f>Mapping!S$2*Valeurs!B1028/(SUMPRODUCT(Mapping!$S$2:$AL$2,Valeurs!$B1028:$U1028))</f>
        <v>4.4550196842657264E-2</v>
      </c>
      <c r="C1028">
        <f>Mapping!T$2*Valeurs!C1028/(SUMPRODUCT(Mapping!$S$2:$AL$2,Valeurs!$B1028:$U1028))</f>
        <v>4.3826493581381194E-2</v>
      </c>
      <c r="D1028">
        <f>Mapping!U$2*Valeurs!D1028/(SUMPRODUCT(Mapping!$S$2:$AL$2,Valeurs!$B1028:$U1028))</f>
        <v>2.038200137924864E-2</v>
      </c>
      <c r="E1028">
        <f>Mapping!V$2*Valeurs!E1028/(SUMPRODUCT(Mapping!$S$2:$AL$2,Valeurs!$B1028:$U1028))</f>
        <v>3.9150985417206428E-2</v>
      </c>
      <c r="F1028">
        <f>Mapping!W$2*Valeurs!F1028/(SUMPRODUCT(Mapping!$S$2:$AL$2,Valeurs!$B1028:$U1028))</f>
        <v>4.4723222638104854E-2</v>
      </c>
      <c r="G1028">
        <f>Mapping!X$2*Valeurs!G1028/(SUMPRODUCT(Mapping!$S$2:$AL$2,Valeurs!$B1028:$U1028))</f>
        <v>4.9149685411966751E-2</v>
      </c>
      <c r="H1028">
        <f>Mapping!Y$2*Valeurs!H1028/(SUMPRODUCT(Mapping!$S$2:$AL$2,Valeurs!$B1028:$U1028))</f>
        <v>5.5005069628216642E-2</v>
      </c>
      <c r="I1028">
        <f>Mapping!Z$2*Valeurs!I1028/(SUMPRODUCT(Mapping!$S$2:$AL$2,Valeurs!$B1028:$U1028))</f>
        <v>6.5295486131777394E-2</v>
      </c>
      <c r="J1028">
        <f>Mapping!AA$2*Valeurs!J1028/(SUMPRODUCT(Mapping!$S$2:$AL$2,Valeurs!$B1028:$U1028))</f>
        <v>5.2159798953301051E-3</v>
      </c>
      <c r="K1028">
        <f>Mapping!AB$2*Valeurs!K1028/(SUMPRODUCT(Mapping!$S$2:$AL$2,Valeurs!$B1028:$U1028))</f>
        <v>3.9784854242474806E-2</v>
      </c>
      <c r="L1028">
        <f>Mapping!AC$2*Valeurs!L1028/(SUMPRODUCT(Mapping!$S$2:$AL$2,Valeurs!$B1028:$U1028))</f>
        <v>0.12741245501725731</v>
      </c>
      <c r="M1028">
        <f>Mapping!AD$2*Valeurs!M1028/(SUMPRODUCT(Mapping!$S$2:$AL$2,Valeurs!$B1028:$U1028))</f>
        <v>6.0988762279112499E-2</v>
      </c>
      <c r="N1028">
        <f>Mapping!AE$2*Valeurs!N1028/(SUMPRODUCT(Mapping!$S$2:$AL$2,Valeurs!$B1028:$U1028))</f>
        <v>5.0665543225341704E-2</v>
      </c>
      <c r="O1028">
        <f>Mapping!AF$2*Valeurs!O1028/(SUMPRODUCT(Mapping!$S$2:$AL$2,Valeurs!$B1028:$U1028))</f>
        <v>2.4429435309189163E-2</v>
      </c>
      <c r="P1028">
        <f>Mapping!AG$2*Valeurs!P1028/(SUMPRODUCT(Mapping!$S$2:$AL$2,Valeurs!$B1028:$U1028))</f>
        <v>0.10037243700653244</v>
      </c>
      <c r="Q1028">
        <f>Mapping!AH$2*Valeurs!Q1028/(SUMPRODUCT(Mapping!$S$2:$AL$2,Valeurs!$B1028:$U1028))</f>
        <v>2.9941621615018375E-2</v>
      </c>
      <c r="R1028">
        <f>Mapping!AI$2*Valeurs!R1028/(SUMPRODUCT(Mapping!$S$2:$AL$2,Valeurs!$B1028:$U1028))</f>
        <v>6.2961288130497881E-2</v>
      </c>
      <c r="S1028">
        <f>Mapping!AJ$2*Valeurs!S1028/(SUMPRODUCT(Mapping!$S$2:$AL$2,Valeurs!$B1028:$U1028))</f>
        <v>3.86984161754719E-2</v>
      </c>
      <c r="T1028">
        <f>Mapping!AK$2*Valeurs!T1028/(SUMPRODUCT(Mapping!$S$2:$AL$2,Valeurs!$B1028:$U1028))</f>
        <v>3.841925502542997E-2</v>
      </c>
      <c r="U1028">
        <f>Mapping!AL$2*Valeurs!U1028/(SUMPRODUCT(Mapping!$S$2:$AL$2,Valeurs!$B1028:$U1028))</f>
        <v>5.9026811047784782E-2</v>
      </c>
      <c r="V1028">
        <f>SUMPRODUCT(B1028:U1028,Rendements!B1028:U1028)</f>
        <v>0</v>
      </c>
      <c r="W1028">
        <f t="shared" ref="W1028:W1091" si="16">W1027*(V1028+1)</f>
        <v>1.6564681145342659</v>
      </c>
    </row>
    <row r="1029" spans="1:23" x14ac:dyDescent="0.25">
      <c r="A1029" s="1" t="s">
        <v>1048</v>
      </c>
      <c r="B1029">
        <f>Mapping!S$2*Valeurs!B1029/(SUMPRODUCT(Mapping!$S$2:$AL$2,Valeurs!$B1029:$U1029))</f>
        <v>4.4550196842657264E-2</v>
      </c>
      <c r="C1029">
        <f>Mapping!T$2*Valeurs!C1029/(SUMPRODUCT(Mapping!$S$2:$AL$2,Valeurs!$B1029:$U1029))</f>
        <v>4.3826493581381194E-2</v>
      </c>
      <c r="D1029">
        <f>Mapping!U$2*Valeurs!D1029/(SUMPRODUCT(Mapping!$S$2:$AL$2,Valeurs!$B1029:$U1029))</f>
        <v>2.038200137924864E-2</v>
      </c>
      <c r="E1029">
        <f>Mapping!V$2*Valeurs!E1029/(SUMPRODUCT(Mapping!$S$2:$AL$2,Valeurs!$B1029:$U1029))</f>
        <v>3.9150985417206428E-2</v>
      </c>
      <c r="F1029">
        <f>Mapping!W$2*Valeurs!F1029/(SUMPRODUCT(Mapping!$S$2:$AL$2,Valeurs!$B1029:$U1029))</f>
        <v>4.4723222638104854E-2</v>
      </c>
      <c r="G1029">
        <f>Mapping!X$2*Valeurs!G1029/(SUMPRODUCT(Mapping!$S$2:$AL$2,Valeurs!$B1029:$U1029))</f>
        <v>4.9149685411966751E-2</v>
      </c>
      <c r="H1029">
        <f>Mapping!Y$2*Valeurs!H1029/(SUMPRODUCT(Mapping!$S$2:$AL$2,Valeurs!$B1029:$U1029))</f>
        <v>5.5005069628216642E-2</v>
      </c>
      <c r="I1029">
        <f>Mapping!Z$2*Valeurs!I1029/(SUMPRODUCT(Mapping!$S$2:$AL$2,Valeurs!$B1029:$U1029))</f>
        <v>6.5295486131777394E-2</v>
      </c>
      <c r="J1029">
        <f>Mapping!AA$2*Valeurs!J1029/(SUMPRODUCT(Mapping!$S$2:$AL$2,Valeurs!$B1029:$U1029))</f>
        <v>5.2159798953301051E-3</v>
      </c>
      <c r="K1029">
        <f>Mapping!AB$2*Valeurs!K1029/(SUMPRODUCT(Mapping!$S$2:$AL$2,Valeurs!$B1029:$U1029))</f>
        <v>3.9784854242474806E-2</v>
      </c>
      <c r="L1029">
        <f>Mapping!AC$2*Valeurs!L1029/(SUMPRODUCT(Mapping!$S$2:$AL$2,Valeurs!$B1029:$U1029))</f>
        <v>0.12741245501725731</v>
      </c>
      <c r="M1029">
        <f>Mapping!AD$2*Valeurs!M1029/(SUMPRODUCT(Mapping!$S$2:$AL$2,Valeurs!$B1029:$U1029))</f>
        <v>6.0988762279112499E-2</v>
      </c>
      <c r="N1029">
        <f>Mapping!AE$2*Valeurs!N1029/(SUMPRODUCT(Mapping!$S$2:$AL$2,Valeurs!$B1029:$U1029))</f>
        <v>5.0665543225341704E-2</v>
      </c>
      <c r="O1029">
        <f>Mapping!AF$2*Valeurs!O1029/(SUMPRODUCT(Mapping!$S$2:$AL$2,Valeurs!$B1029:$U1029))</f>
        <v>2.4429435309189163E-2</v>
      </c>
      <c r="P1029">
        <f>Mapping!AG$2*Valeurs!P1029/(SUMPRODUCT(Mapping!$S$2:$AL$2,Valeurs!$B1029:$U1029))</f>
        <v>0.10037243700653244</v>
      </c>
      <c r="Q1029">
        <f>Mapping!AH$2*Valeurs!Q1029/(SUMPRODUCT(Mapping!$S$2:$AL$2,Valeurs!$B1029:$U1029))</f>
        <v>2.9941621615018375E-2</v>
      </c>
      <c r="R1029">
        <f>Mapping!AI$2*Valeurs!R1029/(SUMPRODUCT(Mapping!$S$2:$AL$2,Valeurs!$B1029:$U1029))</f>
        <v>6.2961288130497881E-2</v>
      </c>
      <c r="S1029">
        <f>Mapping!AJ$2*Valeurs!S1029/(SUMPRODUCT(Mapping!$S$2:$AL$2,Valeurs!$B1029:$U1029))</f>
        <v>3.86984161754719E-2</v>
      </c>
      <c r="T1029">
        <f>Mapping!AK$2*Valeurs!T1029/(SUMPRODUCT(Mapping!$S$2:$AL$2,Valeurs!$B1029:$U1029))</f>
        <v>3.841925502542997E-2</v>
      </c>
      <c r="U1029">
        <f>Mapping!AL$2*Valeurs!U1029/(SUMPRODUCT(Mapping!$S$2:$AL$2,Valeurs!$B1029:$U1029))</f>
        <v>5.9026811047784782E-2</v>
      </c>
      <c r="V1029">
        <f>SUMPRODUCT(B1029:U1029,Rendements!B1029:U1029)</f>
        <v>0</v>
      </c>
      <c r="W1029">
        <f t="shared" si="16"/>
        <v>1.6564681145342659</v>
      </c>
    </row>
    <row r="1030" spans="1:23" x14ac:dyDescent="0.25">
      <c r="A1030" s="1" t="s">
        <v>1049</v>
      </c>
      <c r="B1030">
        <f>Mapping!S$2*Valeurs!B1030/(SUMPRODUCT(Mapping!$S$2:$AL$2,Valeurs!$B1030:$U1030))</f>
        <v>4.4557359325494872E-2</v>
      </c>
      <c r="C1030">
        <f>Mapping!T$2*Valeurs!C1030/(SUMPRODUCT(Mapping!$S$2:$AL$2,Valeurs!$B1030:$U1030))</f>
        <v>4.3288062995682733E-2</v>
      </c>
      <c r="D1030">
        <f>Mapping!U$2*Valeurs!D1030/(SUMPRODUCT(Mapping!$S$2:$AL$2,Valeurs!$B1030:$U1030))</f>
        <v>2.105634400589624E-2</v>
      </c>
      <c r="E1030">
        <f>Mapping!V$2*Valeurs!E1030/(SUMPRODUCT(Mapping!$S$2:$AL$2,Valeurs!$B1030:$U1030))</f>
        <v>3.9803689529872587E-2</v>
      </c>
      <c r="F1030">
        <f>Mapping!W$2*Valeurs!F1030/(SUMPRODUCT(Mapping!$S$2:$AL$2,Valeurs!$B1030:$U1030))</f>
        <v>4.4316950333465367E-2</v>
      </c>
      <c r="G1030">
        <f>Mapping!X$2*Valeurs!G1030/(SUMPRODUCT(Mapping!$S$2:$AL$2,Valeurs!$B1030:$U1030))</f>
        <v>4.911818763332914E-2</v>
      </c>
      <c r="H1030">
        <f>Mapping!Y$2*Valeurs!H1030/(SUMPRODUCT(Mapping!$S$2:$AL$2,Valeurs!$B1030:$U1030))</f>
        <v>5.5562837686838971E-2</v>
      </c>
      <c r="I1030">
        <f>Mapping!Z$2*Valeurs!I1030/(SUMPRODUCT(Mapping!$S$2:$AL$2,Valeurs!$B1030:$U1030))</f>
        <v>6.6759498367448031E-2</v>
      </c>
      <c r="J1030">
        <f>Mapping!AA$2*Valeurs!J1030/(SUMPRODUCT(Mapping!$S$2:$AL$2,Valeurs!$B1030:$U1030))</f>
        <v>5.0987408865197387E-3</v>
      </c>
      <c r="K1030">
        <f>Mapping!AB$2*Valeurs!K1030/(SUMPRODUCT(Mapping!$S$2:$AL$2,Valeurs!$B1030:$U1030))</f>
        <v>3.8867128033572181E-2</v>
      </c>
      <c r="L1030">
        <f>Mapping!AC$2*Valeurs!L1030/(SUMPRODUCT(Mapping!$S$2:$AL$2,Valeurs!$B1030:$U1030))</f>
        <v>0.12455649529995581</v>
      </c>
      <c r="M1030">
        <f>Mapping!AD$2*Valeurs!M1030/(SUMPRODUCT(Mapping!$S$2:$AL$2,Valeurs!$B1030:$U1030))</f>
        <v>6.0132982664667191E-2</v>
      </c>
      <c r="N1030">
        <f>Mapping!AE$2*Valeurs!N1030/(SUMPRODUCT(Mapping!$S$2:$AL$2,Valeurs!$B1030:$U1030))</f>
        <v>5.0337865870086061E-2</v>
      </c>
      <c r="O1030">
        <f>Mapping!AF$2*Valeurs!O1030/(SUMPRODUCT(Mapping!$S$2:$AL$2,Valeurs!$B1030:$U1030))</f>
        <v>2.4465710557758785E-2</v>
      </c>
      <c r="P1030">
        <f>Mapping!AG$2*Valeurs!P1030/(SUMPRODUCT(Mapping!$S$2:$AL$2,Valeurs!$B1030:$U1030))</f>
        <v>0.1004060910610805</v>
      </c>
      <c r="Q1030">
        <f>Mapping!AH$2*Valeurs!Q1030/(SUMPRODUCT(Mapping!$S$2:$AL$2,Valeurs!$B1030:$U1030))</f>
        <v>2.9976284171351231E-2</v>
      </c>
      <c r="R1030">
        <f>Mapping!AI$2*Valeurs!R1030/(SUMPRODUCT(Mapping!$S$2:$AL$2,Valeurs!$B1030:$U1030))</f>
        <v>6.235881042950038E-2</v>
      </c>
      <c r="S1030">
        <f>Mapping!AJ$2*Valeurs!S1030/(SUMPRODUCT(Mapping!$S$2:$AL$2,Valeurs!$B1030:$U1030))</f>
        <v>4.0779023511341786E-2</v>
      </c>
      <c r="T1030">
        <f>Mapping!AK$2*Valeurs!T1030/(SUMPRODUCT(Mapping!$S$2:$AL$2,Valeurs!$B1030:$U1030))</f>
        <v>3.8051620481584836E-2</v>
      </c>
      <c r="U1030">
        <f>Mapping!AL$2*Valeurs!U1030/(SUMPRODUCT(Mapping!$S$2:$AL$2,Valeurs!$B1030:$U1030))</f>
        <v>6.0506317154553395E-2</v>
      </c>
      <c r="V1030">
        <f>SUMPRODUCT(B1030:U1030,Rendements!B1030:U1030)</f>
        <v>1.0007059669558713E-2</v>
      </c>
      <c r="W1030">
        <f t="shared" si="16"/>
        <v>1.6730444897971317</v>
      </c>
    </row>
    <row r="1031" spans="1:23" x14ac:dyDescent="0.25">
      <c r="A1031" s="1" t="s">
        <v>1050</v>
      </c>
      <c r="B1031">
        <f>Mapping!S$2*Valeurs!B1031/(SUMPRODUCT(Mapping!$S$2:$AL$2,Valeurs!$B1031:$U1031))</f>
        <v>4.5781090233995812E-2</v>
      </c>
      <c r="C1031">
        <f>Mapping!T$2*Valeurs!C1031/(SUMPRODUCT(Mapping!$S$2:$AL$2,Valeurs!$B1031:$U1031))</f>
        <v>4.3044255360349622E-2</v>
      </c>
      <c r="D1031">
        <f>Mapping!U$2*Valeurs!D1031/(SUMPRODUCT(Mapping!$S$2:$AL$2,Valeurs!$B1031:$U1031))</f>
        <v>2.0981924938482759E-2</v>
      </c>
      <c r="E1031">
        <f>Mapping!V$2*Valeurs!E1031/(SUMPRODUCT(Mapping!$S$2:$AL$2,Valeurs!$B1031:$U1031))</f>
        <v>4.002750551476833E-2</v>
      </c>
      <c r="F1031">
        <f>Mapping!W$2*Valeurs!F1031/(SUMPRODUCT(Mapping!$S$2:$AL$2,Valeurs!$B1031:$U1031))</f>
        <v>4.4087119031196373E-2</v>
      </c>
      <c r="G1031">
        <f>Mapping!X$2*Valeurs!G1031/(SUMPRODUCT(Mapping!$S$2:$AL$2,Valeurs!$B1031:$U1031))</f>
        <v>4.9012653191622534E-2</v>
      </c>
      <c r="H1031">
        <f>Mapping!Y$2*Valeurs!H1031/(SUMPRODUCT(Mapping!$S$2:$AL$2,Valeurs!$B1031:$U1031))</f>
        <v>5.5040444043239697E-2</v>
      </c>
      <c r="I1031">
        <f>Mapping!Z$2*Valeurs!I1031/(SUMPRODUCT(Mapping!$S$2:$AL$2,Valeurs!$B1031:$U1031))</f>
        <v>6.7188649964886576E-2</v>
      </c>
      <c r="J1031">
        <f>Mapping!AA$2*Valeurs!J1031/(SUMPRODUCT(Mapping!$S$2:$AL$2,Valeurs!$B1031:$U1031))</f>
        <v>5.1157837899386688E-3</v>
      </c>
      <c r="K1031">
        <f>Mapping!AB$2*Valeurs!K1031/(SUMPRODUCT(Mapping!$S$2:$AL$2,Valeurs!$B1031:$U1031))</f>
        <v>3.8914299829259806E-2</v>
      </c>
      <c r="L1031">
        <f>Mapping!AC$2*Valeurs!L1031/(SUMPRODUCT(Mapping!$S$2:$AL$2,Valeurs!$B1031:$U1031))</f>
        <v>0.1233214853228765</v>
      </c>
      <c r="M1031">
        <f>Mapping!AD$2*Valeurs!M1031/(SUMPRODUCT(Mapping!$S$2:$AL$2,Valeurs!$B1031:$U1031))</f>
        <v>6.1842952251151634E-2</v>
      </c>
      <c r="N1031">
        <f>Mapping!AE$2*Valeurs!N1031/(SUMPRODUCT(Mapping!$S$2:$AL$2,Valeurs!$B1031:$U1031))</f>
        <v>5.1042624825386691E-2</v>
      </c>
      <c r="O1031">
        <f>Mapping!AF$2*Valeurs!O1031/(SUMPRODUCT(Mapping!$S$2:$AL$2,Valeurs!$B1031:$U1031))</f>
        <v>2.4298864962842212E-2</v>
      </c>
      <c r="P1031">
        <f>Mapping!AG$2*Valeurs!P1031/(SUMPRODUCT(Mapping!$S$2:$AL$2,Valeurs!$B1031:$U1031))</f>
        <v>9.8815825755702261E-2</v>
      </c>
      <c r="Q1031">
        <f>Mapping!AH$2*Valeurs!Q1031/(SUMPRODUCT(Mapping!$S$2:$AL$2,Valeurs!$B1031:$U1031))</f>
        <v>3.0009357158537038E-2</v>
      </c>
      <c r="R1031">
        <f>Mapping!AI$2*Valeurs!R1031/(SUMPRODUCT(Mapping!$S$2:$AL$2,Valeurs!$B1031:$U1031))</f>
        <v>6.1984862207270418E-2</v>
      </c>
      <c r="S1031">
        <f>Mapping!AJ$2*Valeurs!S1031/(SUMPRODUCT(Mapping!$S$2:$AL$2,Valeurs!$B1031:$U1031))</f>
        <v>4.0741820703059581E-2</v>
      </c>
      <c r="T1031">
        <f>Mapping!AK$2*Valeurs!T1031/(SUMPRODUCT(Mapping!$S$2:$AL$2,Valeurs!$B1031:$U1031))</f>
        <v>3.7823435631135445E-2</v>
      </c>
      <c r="U1031">
        <f>Mapping!AL$2*Valeurs!U1031/(SUMPRODUCT(Mapping!$S$2:$AL$2,Valeurs!$B1031:$U1031))</f>
        <v>6.0925045284298228E-2</v>
      </c>
      <c r="V1031">
        <f>SUMPRODUCT(B1031:U1031,Rendements!B1031:U1031)</f>
        <v>6.1831454294947351E-3</v>
      </c>
      <c r="W1031">
        <f t="shared" si="16"/>
        <v>1.6833891671875623</v>
      </c>
    </row>
    <row r="1032" spans="1:23" x14ac:dyDescent="0.25">
      <c r="A1032" s="1" t="s">
        <v>1051</v>
      </c>
      <c r="B1032">
        <f>Mapping!S$2*Valeurs!B1032/(SUMPRODUCT(Mapping!$S$2:$AL$2,Valeurs!$B1032:$U1032))</f>
        <v>4.6284066066937093E-2</v>
      </c>
      <c r="C1032">
        <f>Mapping!T$2*Valeurs!C1032/(SUMPRODUCT(Mapping!$S$2:$AL$2,Valeurs!$B1032:$U1032))</f>
        <v>4.2853992751854399E-2</v>
      </c>
      <c r="D1032">
        <f>Mapping!U$2*Valeurs!D1032/(SUMPRODUCT(Mapping!$S$2:$AL$2,Valeurs!$B1032:$U1032))</f>
        <v>2.0942391522843187E-2</v>
      </c>
      <c r="E1032">
        <f>Mapping!V$2*Valeurs!E1032/(SUMPRODUCT(Mapping!$S$2:$AL$2,Valeurs!$B1032:$U1032))</f>
        <v>3.9622423977465737E-2</v>
      </c>
      <c r="F1032">
        <f>Mapping!W$2*Valeurs!F1032/(SUMPRODUCT(Mapping!$S$2:$AL$2,Valeurs!$B1032:$U1032))</f>
        <v>4.3993828470933818E-2</v>
      </c>
      <c r="G1032">
        <f>Mapping!X$2*Valeurs!G1032/(SUMPRODUCT(Mapping!$S$2:$AL$2,Valeurs!$B1032:$U1032))</f>
        <v>4.8700961079690838E-2</v>
      </c>
      <c r="H1032">
        <f>Mapping!Y$2*Valeurs!H1032/(SUMPRODUCT(Mapping!$S$2:$AL$2,Valeurs!$B1032:$U1032))</f>
        <v>5.4568930638209688E-2</v>
      </c>
      <c r="I1032">
        <f>Mapping!Z$2*Valeurs!I1032/(SUMPRODUCT(Mapping!$S$2:$AL$2,Valeurs!$B1032:$U1032))</f>
        <v>6.7660097354001053E-2</v>
      </c>
      <c r="J1032">
        <f>Mapping!AA$2*Valeurs!J1032/(SUMPRODUCT(Mapping!$S$2:$AL$2,Valeurs!$B1032:$U1032))</f>
        <v>5.1020682591533034E-3</v>
      </c>
      <c r="K1032">
        <f>Mapping!AB$2*Valeurs!K1032/(SUMPRODUCT(Mapping!$S$2:$AL$2,Valeurs!$B1032:$U1032))</f>
        <v>3.8335278499024579E-2</v>
      </c>
      <c r="L1032">
        <f>Mapping!AC$2*Valeurs!L1032/(SUMPRODUCT(Mapping!$S$2:$AL$2,Valeurs!$B1032:$U1032))</f>
        <v>0.12663904428362061</v>
      </c>
      <c r="M1032">
        <f>Mapping!AD$2*Valeurs!M1032/(SUMPRODUCT(Mapping!$S$2:$AL$2,Valeurs!$B1032:$U1032))</f>
        <v>6.2395398107806636E-2</v>
      </c>
      <c r="N1032">
        <f>Mapping!AE$2*Valeurs!N1032/(SUMPRODUCT(Mapping!$S$2:$AL$2,Valeurs!$B1032:$U1032))</f>
        <v>5.1438976231999611E-2</v>
      </c>
      <c r="O1032">
        <f>Mapping!AF$2*Valeurs!O1032/(SUMPRODUCT(Mapping!$S$2:$AL$2,Valeurs!$B1032:$U1032))</f>
        <v>2.4007802954344581E-2</v>
      </c>
      <c r="P1032">
        <f>Mapping!AG$2*Valeurs!P1032/(SUMPRODUCT(Mapping!$S$2:$AL$2,Valeurs!$B1032:$U1032))</f>
        <v>9.6808139809261826E-2</v>
      </c>
      <c r="Q1032">
        <f>Mapping!AH$2*Valeurs!Q1032/(SUMPRODUCT(Mapping!$S$2:$AL$2,Valeurs!$B1032:$U1032))</f>
        <v>2.9651203830640228E-2</v>
      </c>
      <c r="R1032">
        <f>Mapping!AI$2*Valeurs!R1032/(SUMPRODUCT(Mapping!$S$2:$AL$2,Valeurs!$B1032:$U1032))</f>
        <v>6.1463044180846305E-2</v>
      </c>
      <c r="S1032">
        <f>Mapping!AJ$2*Valeurs!S1032/(SUMPRODUCT(Mapping!$S$2:$AL$2,Valeurs!$B1032:$U1032))</f>
        <v>4.0655826750420079E-2</v>
      </c>
      <c r="T1032">
        <f>Mapping!AK$2*Valeurs!T1032/(SUMPRODUCT(Mapping!$S$2:$AL$2,Valeurs!$B1032:$U1032))</f>
        <v>3.8420090909702394E-2</v>
      </c>
      <c r="U1032">
        <f>Mapping!AL$2*Valeurs!U1032/(SUMPRODUCT(Mapping!$S$2:$AL$2,Valeurs!$B1032:$U1032))</f>
        <v>6.0456434321244194E-2</v>
      </c>
      <c r="V1032">
        <f>SUMPRODUCT(B1032:U1032,Rendements!B1032:U1032)</f>
        <v>8.683702453386859E-3</v>
      </c>
      <c r="W1032">
        <f t="shared" si="16"/>
        <v>1.6980072178286736</v>
      </c>
    </row>
    <row r="1033" spans="1:23" x14ac:dyDescent="0.25">
      <c r="A1033" s="1" t="s">
        <v>1052</v>
      </c>
      <c r="B1033">
        <f>Mapping!S$2*Valeurs!B1033/(SUMPRODUCT(Mapping!$S$2:$AL$2,Valeurs!$B1033:$U1033))</f>
        <v>4.7353333811224647E-2</v>
      </c>
      <c r="C1033">
        <f>Mapping!T$2*Valeurs!C1033/(SUMPRODUCT(Mapping!$S$2:$AL$2,Valeurs!$B1033:$U1033))</f>
        <v>4.2206685940700622E-2</v>
      </c>
      <c r="D1033">
        <f>Mapping!U$2*Valeurs!D1033/(SUMPRODUCT(Mapping!$S$2:$AL$2,Valeurs!$B1033:$U1033))</f>
        <v>2.044996238444019E-2</v>
      </c>
      <c r="E1033">
        <f>Mapping!V$2*Valeurs!E1033/(SUMPRODUCT(Mapping!$S$2:$AL$2,Valeurs!$B1033:$U1033))</f>
        <v>3.8807366897289128E-2</v>
      </c>
      <c r="F1033">
        <f>Mapping!W$2*Valeurs!F1033/(SUMPRODUCT(Mapping!$S$2:$AL$2,Valeurs!$B1033:$U1033))</f>
        <v>4.3340511853972849E-2</v>
      </c>
      <c r="G1033">
        <f>Mapping!X$2*Valeurs!G1033/(SUMPRODUCT(Mapping!$S$2:$AL$2,Valeurs!$B1033:$U1033))</f>
        <v>4.8223485125493147E-2</v>
      </c>
      <c r="H1033">
        <f>Mapping!Y$2*Valeurs!H1033/(SUMPRODUCT(Mapping!$S$2:$AL$2,Valeurs!$B1033:$U1033))</f>
        <v>5.4390609155613161E-2</v>
      </c>
      <c r="I1033">
        <f>Mapping!Z$2*Valeurs!I1033/(SUMPRODUCT(Mapping!$S$2:$AL$2,Valeurs!$B1033:$U1033))</f>
        <v>6.676566988673234E-2</v>
      </c>
      <c r="J1033">
        <f>Mapping!AA$2*Valeurs!J1033/(SUMPRODUCT(Mapping!$S$2:$AL$2,Valeurs!$B1033:$U1033))</f>
        <v>5.0613430253512838E-3</v>
      </c>
      <c r="K1033">
        <f>Mapping!AB$2*Valeurs!K1033/(SUMPRODUCT(Mapping!$S$2:$AL$2,Valeurs!$B1033:$U1033))</f>
        <v>3.8148805896025199E-2</v>
      </c>
      <c r="L1033">
        <f>Mapping!AC$2*Valeurs!L1033/(SUMPRODUCT(Mapping!$S$2:$AL$2,Valeurs!$B1033:$U1033))</f>
        <v>0.12629975434347249</v>
      </c>
      <c r="M1033">
        <f>Mapping!AD$2*Valeurs!M1033/(SUMPRODUCT(Mapping!$S$2:$AL$2,Valeurs!$B1033:$U1033))</f>
        <v>6.3003292434211489E-2</v>
      </c>
      <c r="N1033">
        <f>Mapping!AE$2*Valeurs!N1033/(SUMPRODUCT(Mapping!$S$2:$AL$2,Valeurs!$B1033:$U1033))</f>
        <v>5.1017185591009512E-2</v>
      </c>
      <c r="O1033">
        <f>Mapping!AF$2*Valeurs!O1033/(SUMPRODUCT(Mapping!$S$2:$AL$2,Valeurs!$B1033:$U1033))</f>
        <v>2.3669725983383919E-2</v>
      </c>
      <c r="P1033">
        <f>Mapping!AG$2*Valeurs!P1033/(SUMPRODUCT(Mapping!$S$2:$AL$2,Valeurs!$B1033:$U1033))</f>
        <v>0.10305224713220559</v>
      </c>
      <c r="Q1033">
        <f>Mapping!AH$2*Valeurs!Q1033/(SUMPRODUCT(Mapping!$S$2:$AL$2,Valeurs!$B1033:$U1033))</f>
        <v>2.9455955057943673E-2</v>
      </c>
      <c r="R1033">
        <f>Mapping!AI$2*Valeurs!R1033/(SUMPRODUCT(Mapping!$S$2:$AL$2,Valeurs!$B1033:$U1033))</f>
        <v>6.0292711289101103E-2</v>
      </c>
      <c r="S1033">
        <f>Mapping!AJ$2*Valeurs!S1033/(SUMPRODUCT(Mapping!$S$2:$AL$2,Valeurs!$B1033:$U1033))</f>
        <v>4.0668761978651817E-2</v>
      </c>
      <c r="T1033">
        <f>Mapping!AK$2*Valeurs!T1033/(SUMPRODUCT(Mapping!$S$2:$AL$2,Valeurs!$B1033:$U1033))</f>
        <v>3.8511350969032028E-2</v>
      </c>
      <c r="U1033">
        <f>Mapping!AL$2*Valeurs!U1033/(SUMPRODUCT(Mapping!$S$2:$AL$2,Valeurs!$B1033:$U1033))</f>
        <v>5.9281241244145695E-2</v>
      </c>
      <c r="V1033">
        <f>SUMPRODUCT(B1033:U1033,Rendements!B1033:U1033)</f>
        <v>1.7940347665915499E-2</v>
      </c>
      <c r="W1033">
        <f t="shared" si="16"/>
        <v>1.7284700576557539</v>
      </c>
    </row>
    <row r="1034" spans="1:23" x14ac:dyDescent="0.25">
      <c r="A1034" s="1" t="s">
        <v>1053</v>
      </c>
      <c r="B1034">
        <f>Mapping!S$2*Valeurs!B1034/(SUMPRODUCT(Mapping!$S$2:$AL$2,Valeurs!$B1034:$U1034))</f>
        <v>4.6433711658249853E-2</v>
      </c>
      <c r="C1034">
        <f>Mapping!T$2*Valeurs!C1034/(SUMPRODUCT(Mapping!$S$2:$AL$2,Valeurs!$B1034:$U1034))</f>
        <v>4.241542678377342E-2</v>
      </c>
      <c r="D1034">
        <f>Mapping!U$2*Valeurs!D1034/(SUMPRODUCT(Mapping!$S$2:$AL$2,Valeurs!$B1034:$U1034))</f>
        <v>1.988392878649644E-2</v>
      </c>
      <c r="E1034">
        <f>Mapping!V$2*Valeurs!E1034/(SUMPRODUCT(Mapping!$S$2:$AL$2,Valeurs!$B1034:$U1034))</f>
        <v>3.8826748086819615E-2</v>
      </c>
      <c r="F1034">
        <f>Mapping!W$2*Valeurs!F1034/(SUMPRODUCT(Mapping!$S$2:$AL$2,Valeurs!$B1034:$U1034))</f>
        <v>4.3113373918458882E-2</v>
      </c>
      <c r="G1034">
        <f>Mapping!X$2*Valeurs!G1034/(SUMPRODUCT(Mapping!$S$2:$AL$2,Valeurs!$B1034:$U1034))</f>
        <v>4.7729786821658557E-2</v>
      </c>
      <c r="H1034">
        <f>Mapping!Y$2*Valeurs!H1034/(SUMPRODUCT(Mapping!$S$2:$AL$2,Valeurs!$B1034:$U1034))</f>
        <v>5.4454834261157513E-2</v>
      </c>
      <c r="I1034">
        <f>Mapping!Z$2*Valeurs!I1034/(SUMPRODUCT(Mapping!$S$2:$AL$2,Valeurs!$B1034:$U1034))</f>
        <v>6.7078427414548766E-2</v>
      </c>
      <c r="J1034">
        <f>Mapping!AA$2*Valeurs!J1034/(SUMPRODUCT(Mapping!$S$2:$AL$2,Valeurs!$B1034:$U1034))</f>
        <v>5.0032539655514401E-3</v>
      </c>
      <c r="K1034">
        <f>Mapping!AB$2*Valeurs!K1034/(SUMPRODUCT(Mapping!$S$2:$AL$2,Valeurs!$B1034:$U1034))</f>
        <v>3.8001289199536638E-2</v>
      </c>
      <c r="L1034">
        <f>Mapping!AC$2*Valeurs!L1034/(SUMPRODUCT(Mapping!$S$2:$AL$2,Valeurs!$B1034:$U1034))</f>
        <v>0.12543957185506882</v>
      </c>
      <c r="M1034">
        <f>Mapping!AD$2*Valeurs!M1034/(SUMPRODUCT(Mapping!$S$2:$AL$2,Valeurs!$B1034:$U1034))</f>
        <v>6.287661995273032E-2</v>
      </c>
      <c r="N1034">
        <f>Mapping!AE$2*Valeurs!N1034/(SUMPRODUCT(Mapping!$S$2:$AL$2,Valeurs!$B1034:$U1034))</f>
        <v>5.142309968858836E-2</v>
      </c>
      <c r="O1034">
        <f>Mapping!AF$2*Valeurs!O1034/(SUMPRODUCT(Mapping!$S$2:$AL$2,Valeurs!$B1034:$U1034))</f>
        <v>2.292669332952188E-2</v>
      </c>
      <c r="P1034">
        <f>Mapping!AG$2*Valeurs!P1034/(SUMPRODUCT(Mapping!$S$2:$AL$2,Valeurs!$B1034:$U1034))</f>
        <v>0.10391567911490932</v>
      </c>
      <c r="Q1034">
        <f>Mapping!AH$2*Valeurs!Q1034/(SUMPRODUCT(Mapping!$S$2:$AL$2,Valeurs!$B1034:$U1034))</f>
        <v>2.9704682146739117E-2</v>
      </c>
      <c r="R1034">
        <f>Mapping!AI$2*Valeurs!R1034/(SUMPRODUCT(Mapping!$S$2:$AL$2,Valeurs!$B1034:$U1034))</f>
        <v>5.9957355207225276E-2</v>
      </c>
      <c r="S1034">
        <f>Mapping!AJ$2*Valeurs!S1034/(SUMPRODUCT(Mapping!$S$2:$AL$2,Valeurs!$B1034:$U1034))</f>
        <v>4.2200928953449818E-2</v>
      </c>
      <c r="T1034">
        <f>Mapping!AK$2*Valeurs!T1034/(SUMPRODUCT(Mapping!$S$2:$AL$2,Valeurs!$B1034:$U1034))</f>
        <v>3.8297145711172709E-2</v>
      </c>
      <c r="U1034">
        <f>Mapping!AL$2*Valeurs!U1034/(SUMPRODUCT(Mapping!$S$2:$AL$2,Valeurs!$B1034:$U1034))</f>
        <v>6.0317443144343487E-2</v>
      </c>
      <c r="V1034">
        <f>SUMPRODUCT(B1034:U1034,Rendements!B1034:U1034)</f>
        <v>5.7586495090287725E-3</v>
      </c>
      <c r="W1034">
        <f t="shared" si="16"/>
        <v>1.7384237109046441</v>
      </c>
    </row>
    <row r="1035" spans="1:23" x14ac:dyDescent="0.25">
      <c r="A1035" s="1" t="s">
        <v>1054</v>
      </c>
      <c r="B1035">
        <f>Mapping!S$2*Valeurs!B1035/(SUMPRODUCT(Mapping!$S$2:$AL$2,Valeurs!$B1035:$U1035))</f>
        <v>4.6555308048045391E-2</v>
      </c>
      <c r="C1035">
        <f>Mapping!T$2*Valeurs!C1035/(SUMPRODUCT(Mapping!$S$2:$AL$2,Valeurs!$B1035:$U1035))</f>
        <v>4.2594181607230414E-2</v>
      </c>
      <c r="D1035">
        <f>Mapping!U$2*Valeurs!D1035/(SUMPRODUCT(Mapping!$S$2:$AL$2,Valeurs!$B1035:$U1035))</f>
        <v>1.9636583421390512E-2</v>
      </c>
      <c r="E1035">
        <f>Mapping!V$2*Valeurs!E1035/(SUMPRODUCT(Mapping!$S$2:$AL$2,Valeurs!$B1035:$U1035))</f>
        <v>3.9326875759919208E-2</v>
      </c>
      <c r="F1035">
        <f>Mapping!W$2*Valeurs!F1035/(SUMPRODUCT(Mapping!$S$2:$AL$2,Valeurs!$B1035:$U1035))</f>
        <v>4.3339054475344314E-2</v>
      </c>
      <c r="G1035">
        <f>Mapping!X$2*Valeurs!G1035/(SUMPRODUCT(Mapping!$S$2:$AL$2,Valeurs!$B1035:$U1035))</f>
        <v>4.7870201704186988E-2</v>
      </c>
      <c r="H1035">
        <f>Mapping!Y$2*Valeurs!H1035/(SUMPRODUCT(Mapping!$S$2:$AL$2,Valeurs!$B1035:$U1035))</f>
        <v>5.2506601477436743E-2</v>
      </c>
      <c r="I1035">
        <f>Mapping!Z$2*Valeurs!I1035/(SUMPRODUCT(Mapping!$S$2:$AL$2,Valeurs!$B1035:$U1035))</f>
        <v>6.7266350049931339E-2</v>
      </c>
      <c r="J1035">
        <f>Mapping!AA$2*Valeurs!J1035/(SUMPRODUCT(Mapping!$S$2:$AL$2,Valeurs!$B1035:$U1035))</f>
        <v>5.0531498610688766E-3</v>
      </c>
      <c r="K1035">
        <f>Mapping!AB$2*Valeurs!K1035/(SUMPRODUCT(Mapping!$S$2:$AL$2,Valeurs!$B1035:$U1035))</f>
        <v>3.8224252995800553E-2</v>
      </c>
      <c r="L1035">
        <f>Mapping!AC$2*Valeurs!L1035/(SUMPRODUCT(Mapping!$S$2:$AL$2,Valeurs!$B1035:$U1035))</f>
        <v>0.12479052949288087</v>
      </c>
      <c r="M1035">
        <f>Mapping!AD$2*Valeurs!M1035/(SUMPRODUCT(Mapping!$S$2:$AL$2,Valeurs!$B1035:$U1035))</f>
        <v>6.3407786640359703E-2</v>
      </c>
      <c r="N1035">
        <f>Mapping!AE$2*Valeurs!N1035/(SUMPRODUCT(Mapping!$S$2:$AL$2,Valeurs!$B1035:$U1035))</f>
        <v>5.1776276071662852E-2</v>
      </c>
      <c r="O1035">
        <f>Mapping!AF$2*Valeurs!O1035/(SUMPRODUCT(Mapping!$S$2:$AL$2,Valeurs!$B1035:$U1035))</f>
        <v>2.2938174076878249E-2</v>
      </c>
      <c r="P1035">
        <f>Mapping!AG$2*Valeurs!P1035/(SUMPRODUCT(Mapping!$S$2:$AL$2,Valeurs!$B1035:$U1035))</f>
        <v>0.10311542619353452</v>
      </c>
      <c r="Q1035">
        <f>Mapping!AH$2*Valeurs!Q1035/(SUMPRODUCT(Mapping!$S$2:$AL$2,Valeurs!$B1035:$U1035))</f>
        <v>3.0096704288298207E-2</v>
      </c>
      <c r="R1035">
        <f>Mapping!AI$2*Valeurs!R1035/(SUMPRODUCT(Mapping!$S$2:$AL$2,Valeurs!$B1035:$U1035))</f>
        <v>6.0168742642756214E-2</v>
      </c>
      <c r="S1035">
        <f>Mapping!AJ$2*Valeurs!S1035/(SUMPRODUCT(Mapping!$S$2:$AL$2,Valeurs!$B1035:$U1035))</f>
        <v>4.1350860362723792E-2</v>
      </c>
      <c r="T1035">
        <f>Mapping!AK$2*Valeurs!T1035/(SUMPRODUCT(Mapping!$S$2:$AL$2,Valeurs!$B1035:$U1035))</f>
        <v>3.8344821817161E-2</v>
      </c>
      <c r="U1035">
        <f>Mapping!AL$2*Valeurs!U1035/(SUMPRODUCT(Mapping!$S$2:$AL$2,Valeurs!$B1035:$U1035))</f>
        <v>6.1638119013390016E-2</v>
      </c>
      <c r="V1035">
        <f>SUMPRODUCT(B1035:U1035,Rendements!B1035:U1035)</f>
        <v>-6.0196924449994358E-3</v>
      </c>
      <c r="W1035">
        <f t="shared" si="16"/>
        <v>1.7279589348259035</v>
      </c>
    </row>
    <row r="1036" spans="1:23" x14ac:dyDescent="0.25">
      <c r="A1036" s="1" t="s">
        <v>1055</v>
      </c>
      <c r="B1036">
        <f>Mapping!S$2*Valeurs!B1036/(SUMPRODUCT(Mapping!$S$2:$AL$2,Valeurs!$B1036:$U1036))</f>
        <v>4.7430808020885361E-2</v>
      </c>
      <c r="C1036">
        <f>Mapping!T$2*Valeurs!C1036/(SUMPRODUCT(Mapping!$S$2:$AL$2,Valeurs!$B1036:$U1036))</f>
        <v>4.234716478926491E-2</v>
      </c>
      <c r="D1036">
        <f>Mapping!U$2*Valeurs!D1036/(SUMPRODUCT(Mapping!$S$2:$AL$2,Valeurs!$B1036:$U1036))</f>
        <v>2.034097946868877E-2</v>
      </c>
      <c r="E1036">
        <f>Mapping!V$2*Valeurs!E1036/(SUMPRODUCT(Mapping!$S$2:$AL$2,Valeurs!$B1036:$U1036))</f>
        <v>3.9379412013553335E-2</v>
      </c>
      <c r="F1036">
        <f>Mapping!W$2*Valeurs!F1036/(SUMPRODUCT(Mapping!$S$2:$AL$2,Valeurs!$B1036:$U1036))</f>
        <v>4.3953440514530429E-2</v>
      </c>
      <c r="G1036">
        <f>Mapping!X$2*Valeurs!G1036/(SUMPRODUCT(Mapping!$S$2:$AL$2,Valeurs!$B1036:$U1036))</f>
        <v>4.8021938254281402E-2</v>
      </c>
      <c r="H1036">
        <f>Mapping!Y$2*Valeurs!H1036/(SUMPRODUCT(Mapping!$S$2:$AL$2,Valeurs!$B1036:$U1036))</f>
        <v>5.0930578533400918E-2</v>
      </c>
      <c r="I1036">
        <f>Mapping!Z$2*Valeurs!I1036/(SUMPRODUCT(Mapping!$S$2:$AL$2,Valeurs!$B1036:$U1036))</f>
        <v>6.810998716837019E-2</v>
      </c>
      <c r="J1036">
        <f>Mapping!AA$2*Valeurs!J1036/(SUMPRODUCT(Mapping!$S$2:$AL$2,Valeurs!$B1036:$U1036))</f>
        <v>5.0734724161093994E-3</v>
      </c>
      <c r="K1036">
        <f>Mapping!AB$2*Valeurs!K1036/(SUMPRODUCT(Mapping!$S$2:$AL$2,Valeurs!$B1036:$U1036))</f>
        <v>3.7849864196933425E-2</v>
      </c>
      <c r="L1036">
        <f>Mapping!AC$2*Valeurs!L1036/(SUMPRODUCT(Mapping!$S$2:$AL$2,Valeurs!$B1036:$U1036))</f>
        <v>0.12270204656995277</v>
      </c>
      <c r="M1036">
        <f>Mapping!AD$2*Valeurs!M1036/(SUMPRODUCT(Mapping!$S$2:$AL$2,Valeurs!$B1036:$U1036))</f>
        <v>6.3414785946380461E-2</v>
      </c>
      <c r="N1036">
        <f>Mapping!AE$2*Valeurs!N1036/(SUMPRODUCT(Mapping!$S$2:$AL$2,Valeurs!$B1036:$U1036))</f>
        <v>5.2237809604185309E-2</v>
      </c>
      <c r="O1036">
        <f>Mapping!AF$2*Valeurs!O1036/(SUMPRODUCT(Mapping!$S$2:$AL$2,Valeurs!$B1036:$U1036))</f>
        <v>2.310402602747251E-2</v>
      </c>
      <c r="P1036">
        <f>Mapping!AG$2*Valeurs!P1036/(SUMPRODUCT(Mapping!$S$2:$AL$2,Valeurs!$B1036:$U1036))</f>
        <v>0.10040804341945757</v>
      </c>
      <c r="Q1036">
        <f>Mapping!AH$2*Valeurs!Q1036/(SUMPRODUCT(Mapping!$S$2:$AL$2,Valeurs!$B1036:$U1036))</f>
        <v>3.0549587358954626E-2</v>
      </c>
      <c r="R1036">
        <f>Mapping!AI$2*Valeurs!R1036/(SUMPRODUCT(Mapping!$S$2:$AL$2,Valeurs!$B1036:$U1036))</f>
        <v>6.0355532500552457E-2</v>
      </c>
      <c r="S1036">
        <f>Mapping!AJ$2*Valeurs!S1036/(SUMPRODUCT(Mapping!$S$2:$AL$2,Valeurs!$B1036:$U1036))</f>
        <v>4.3874274742429144E-2</v>
      </c>
      <c r="T1036">
        <f>Mapping!AK$2*Valeurs!T1036/(SUMPRODUCT(Mapping!$S$2:$AL$2,Valeurs!$B1036:$U1036))</f>
        <v>3.8980404802180735E-2</v>
      </c>
      <c r="U1036">
        <f>Mapping!AL$2*Valeurs!U1036/(SUMPRODUCT(Mapping!$S$2:$AL$2,Valeurs!$B1036:$U1036))</f>
        <v>6.0935843652416569E-2</v>
      </c>
      <c r="V1036">
        <f>SUMPRODUCT(B1036:U1036,Rendements!B1036:U1036)</f>
        <v>-1.1026665568761014E-2</v>
      </c>
      <c r="W1036">
        <f t="shared" si="16"/>
        <v>1.7089053095350257</v>
      </c>
    </row>
    <row r="1037" spans="1:23" x14ac:dyDescent="0.25">
      <c r="A1037" s="1" t="s">
        <v>1056</v>
      </c>
      <c r="B1037">
        <f>Mapping!S$2*Valeurs!B1037/(SUMPRODUCT(Mapping!$S$2:$AL$2,Valeurs!$B1037:$U1037))</f>
        <v>4.8232488438701877E-2</v>
      </c>
      <c r="C1037">
        <f>Mapping!T$2*Valeurs!C1037/(SUMPRODUCT(Mapping!$S$2:$AL$2,Valeurs!$B1037:$U1037))</f>
        <v>4.2624919055073492E-2</v>
      </c>
      <c r="D1037">
        <f>Mapping!U$2*Valeurs!D1037/(SUMPRODUCT(Mapping!$S$2:$AL$2,Valeurs!$B1037:$U1037))</f>
        <v>2.0764079755952028E-2</v>
      </c>
      <c r="E1037">
        <f>Mapping!V$2*Valeurs!E1037/(SUMPRODUCT(Mapping!$S$2:$AL$2,Valeurs!$B1037:$U1037))</f>
        <v>4.0105027829998086E-2</v>
      </c>
      <c r="F1037">
        <f>Mapping!W$2*Valeurs!F1037/(SUMPRODUCT(Mapping!$S$2:$AL$2,Valeurs!$B1037:$U1037))</f>
        <v>4.4019776399381094E-2</v>
      </c>
      <c r="G1037">
        <f>Mapping!X$2*Valeurs!G1037/(SUMPRODUCT(Mapping!$S$2:$AL$2,Valeurs!$B1037:$U1037))</f>
        <v>4.8225087113572686E-2</v>
      </c>
      <c r="H1037">
        <f>Mapping!Y$2*Valeurs!H1037/(SUMPRODUCT(Mapping!$S$2:$AL$2,Valeurs!$B1037:$U1037))</f>
        <v>5.1833912162325531E-2</v>
      </c>
      <c r="I1037">
        <f>Mapping!Z$2*Valeurs!I1037/(SUMPRODUCT(Mapping!$S$2:$AL$2,Valeurs!$B1037:$U1037))</f>
        <v>6.8513894198990746E-2</v>
      </c>
      <c r="J1037">
        <f>Mapping!AA$2*Valeurs!J1037/(SUMPRODUCT(Mapping!$S$2:$AL$2,Valeurs!$B1037:$U1037))</f>
        <v>5.0979885885914667E-3</v>
      </c>
      <c r="K1037">
        <f>Mapping!AB$2*Valeurs!K1037/(SUMPRODUCT(Mapping!$S$2:$AL$2,Valeurs!$B1037:$U1037))</f>
        <v>3.7496979450603547E-2</v>
      </c>
      <c r="L1037">
        <f>Mapping!AC$2*Valeurs!L1037/(SUMPRODUCT(Mapping!$S$2:$AL$2,Valeurs!$B1037:$U1037))</f>
        <v>0.12126433538791651</v>
      </c>
      <c r="M1037">
        <f>Mapping!AD$2*Valeurs!M1037/(SUMPRODUCT(Mapping!$S$2:$AL$2,Valeurs!$B1037:$U1037))</f>
        <v>6.2901321498261553E-2</v>
      </c>
      <c r="N1037">
        <f>Mapping!AE$2*Valeurs!N1037/(SUMPRODUCT(Mapping!$S$2:$AL$2,Valeurs!$B1037:$U1037))</f>
        <v>5.2493109767543879E-2</v>
      </c>
      <c r="O1037">
        <f>Mapping!AF$2*Valeurs!O1037/(SUMPRODUCT(Mapping!$S$2:$AL$2,Valeurs!$B1037:$U1037))</f>
        <v>2.4080740050186164E-2</v>
      </c>
      <c r="P1037">
        <f>Mapping!AG$2*Valeurs!P1037/(SUMPRODUCT(Mapping!$S$2:$AL$2,Valeurs!$B1037:$U1037))</f>
        <v>0.10175734348873187</v>
      </c>
      <c r="Q1037">
        <f>Mapping!AH$2*Valeurs!Q1037/(SUMPRODUCT(Mapping!$S$2:$AL$2,Valeurs!$B1037:$U1037))</f>
        <v>3.0370401289920215E-2</v>
      </c>
      <c r="R1037">
        <f>Mapping!AI$2*Valeurs!R1037/(SUMPRODUCT(Mapping!$S$2:$AL$2,Valeurs!$B1037:$U1037))</f>
        <v>5.907095233709591E-2</v>
      </c>
      <c r="S1037">
        <f>Mapping!AJ$2*Valeurs!S1037/(SUMPRODUCT(Mapping!$S$2:$AL$2,Valeurs!$B1037:$U1037))</f>
        <v>4.1125990052246639E-2</v>
      </c>
      <c r="T1037">
        <f>Mapping!AK$2*Valeurs!T1037/(SUMPRODUCT(Mapping!$S$2:$AL$2,Valeurs!$B1037:$U1037))</f>
        <v>3.9134187241019525E-2</v>
      </c>
      <c r="U1037">
        <f>Mapping!AL$2*Valeurs!U1037/(SUMPRODUCT(Mapping!$S$2:$AL$2,Valeurs!$B1037:$U1037))</f>
        <v>6.0887465893887077E-2</v>
      </c>
      <c r="V1037">
        <f>SUMPRODUCT(B1037:U1037,Rendements!B1037:U1037)</f>
        <v>6.2452385753737905E-3</v>
      </c>
      <c r="W1037">
        <f t="shared" si="16"/>
        <v>1.719577830895795</v>
      </c>
    </row>
    <row r="1038" spans="1:23" x14ac:dyDescent="0.25">
      <c r="A1038" s="1" t="s">
        <v>1057</v>
      </c>
      <c r="B1038">
        <f>Mapping!S$2*Valeurs!B1038/(SUMPRODUCT(Mapping!$S$2:$AL$2,Valeurs!$B1038:$U1038))</f>
        <v>4.8270728423759186E-2</v>
      </c>
      <c r="C1038">
        <f>Mapping!T$2*Valeurs!C1038/(SUMPRODUCT(Mapping!$S$2:$AL$2,Valeurs!$B1038:$U1038))</f>
        <v>4.2795930766034704E-2</v>
      </c>
      <c r="D1038">
        <f>Mapping!U$2*Valeurs!D1038/(SUMPRODUCT(Mapping!$S$2:$AL$2,Valeurs!$B1038:$U1038))</f>
        <v>2.0761066517603548E-2</v>
      </c>
      <c r="E1038">
        <f>Mapping!V$2*Valeurs!E1038/(SUMPRODUCT(Mapping!$S$2:$AL$2,Valeurs!$B1038:$U1038))</f>
        <v>4.0136123208423587E-2</v>
      </c>
      <c r="F1038">
        <f>Mapping!W$2*Valeurs!F1038/(SUMPRODUCT(Mapping!$S$2:$AL$2,Valeurs!$B1038:$U1038))</f>
        <v>4.4037243538761851E-2</v>
      </c>
      <c r="G1038">
        <f>Mapping!X$2*Valeurs!G1038/(SUMPRODUCT(Mapping!$S$2:$AL$2,Valeurs!$B1038:$U1038))</f>
        <v>4.8366139718212145E-2</v>
      </c>
      <c r="H1038">
        <f>Mapping!Y$2*Valeurs!H1038/(SUMPRODUCT(Mapping!$S$2:$AL$2,Valeurs!$B1038:$U1038))</f>
        <v>5.2809949251611019E-2</v>
      </c>
      <c r="I1038">
        <f>Mapping!Z$2*Valeurs!I1038/(SUMPRODUCT(Mapping!$S$2:$AL$2,Valeurs!$B1038:$U1038))</f>
        <v>6.833596415168712E-2</v>
      </c>
      <c r="J1038">
        <f>Mapping!AA$2*Valeurs!J1038/(SUMPRODUCT(Mapping!$S$2:$AL$2,Valeurs!$B1038:$U1038))</f>
        <v>5.0950097668048889E-3</v>
      </c>
      <c r="K1038">
        <f>Mapping!AB$2*Valeurs!K1038/(SUMPRODUCT(Mapping!$S$2:$AL$2,Valeurs!$B1038:$U1038))</f>
        <v>3.7412979138459063E-2</v>
      </c>
      <c r="L1038">
        <f>Mapping!AC$2*Valeurs!L1038/(SUMPRODUCT(Mapping!$S$2:$AL$2,Valeurs!$B1038:$U1038))</f>
        <v>0.12081452832257622</v>
      </c>
      <c r="M1038">
        <f>Mapping!AD$2*Valeurs!M1038/(SUMPRODUCT(Mapping!$S$2:$AL$2,Valeurs!$B1038:$U1038))</f>
        <v>6.3296692012621919E-2</v>
      </c>
      <c r="N1038">
        <f>Mapping!AE$2*Valeurs!N1038/(SUMPRODUCT(Mapping!$S$2:$AL$2,Valeurs!$B1038:$U1038))</f>
        <v>5.2161930506219825E-2</v>
      </c>
      <c r="O1038">
        <f>Mapping!AF$2*Valeurs!O1038/(SUMPRODUCT(Mapping!$S$2:$AL$2,Valeurs!$B1038:$U1038))</f>
        <v>2.4143240745077239E-2</v>
      </c>
      <c r="P1038">
        <f>Mapping!AG$2*Valeurs!P1038/(SUMPRODUCT(Mapping!$S$2:$AL$2,Valeurs!$B1038:$U1038))</f>
        <v>0.10076454758150033</v>
      </c>
      <c r="Q1038">
        <f>Mapping!AH$2*Valeurs!Q1038/(SUMPRODUCT(Mapping!$S$2:$AL$2,Valeurs!$B1038:$U1038))</f>
        <v>3.0217987533414543E-2</v>
      </c>
      <c r="R1038">
        <f>Mapping!AI$2*Valeurs!R1038/(SUMPRODUCT(Mapping!$S$2:$AL$2,Valeurs!$B1038:$U1038))</f>
        <v>5.9418609125865329E-2</v>
      </c>
      <c r="S1038">
        <f>Mapping!AJ$2*Valeurs!S1038/(SUMPRODUCT(Mapping!$S$2:$AL$2,Valeurs!$B1038:$U1038))</f>
        <v>4.0514955657901322E-2</v>
      </c>
      <c r="T1038">
        <f>Mapping!AK$2*Valeurs!T1038/(SUMPRODUCT(Mapping!$S$2:$AL$2,Valeurs!$B1038:$U1038))</f>
        <v>3.9381708654876432E-2</v>
      </c>
      <c r="U1038">
        <f>Mapping!AL$2*Valeurs!U1038/(SUMPRODUCT(Mapping!$S$2:$AL$2,Valeurs!$B1038:$U1038))</f>
        <v>6.1264665378589961E-2</v>
      </c>
      <c r="V1038">
        <f>SUMPRODUCT(B1038:U1038,Rendements!B1038:U1038)</f>
        <v>5.096146221064822E-3</v>
      </c>
      <c r="W1038">
        <f t="shared" si="16"/>
        <v>1.7283410509605415</v>
      </c>
    </row>
    <row r="1039" spans="1:23" x14ac:dyDescent="0.25">
      <c r="A1039" s="1" t="s">
        <v>1058</v>
      </c>
      <c r="B1039">
        <f>Mapping!S$2*Valeurs!B1039/(SUMPRODUCT(Mapping!$S$2:$AL$2,Valeurs!$B1039:$U1039))</f>
        <v>4.8270728423759186E-2</v>
      </c>
      <c r="C1039">
        <f>Mapping!T$2*Valeurs!C1039/(SUMPRODUCT(Mapping!$S$2:$AL$2,Valeurs!$B1039:$U1039))</f>
        <v>4.2795930766034704E-2</v>
      </c>
      <c r="D1039">
        <f>Mapping!U$2*Valeurs!D1039/(SUMPRODUCT(Mapping!$S$2:$AL$2,Valeurs!$B1039:$U1039))</f>
        <v>2.0761066517603548E-2</v>
      </c>
      <c r="E1039">
        <f>Mapping!V$2*Valeurs!E1039/(SUMPRODUCT(Mapping!$S$2:$AL$2,Valeurs!$B1039:$U1039))</f>
        <v>4.0136123208423587E-2</v>
      </c>
      <c r="F1039">
        <f>Mapping!W$2*Valeurs!F1039/(SUMPRODUCT(Mapping!$S$2:$AL$2,Valeurs!$B1039:$U1039))</f>
        <v>4.4037243538761851E-2</v>
      </c>
      <c r="G1039">
        <f>Mapping!X$2*Valeurs!G1039/(SUMPRODUCT(Mapping!$S$2:$AL$2,Valeurs!$B1039:$U1039))</f>
        <v>4.8366139718212145E-2</v>
      </c>
      <c r="H1039">
        <f>Mapping!Y$2*Valeurs!H1039/(SUMPRODUCT(Mapping!$S$2:$AL$2,Valeurs!$B1039:$U1039))</f>
        <v>5.2809949251611019E-2</v>
      </c>
      <c r="I1039">
        <f>Mapping!Z$2*Valeurs!I1039/(SUMPRODUCT(Mapping!$S$2:$AL$2,Valeurs!$B1039:$U1039))</f>
        <v>6.833596415168712E-2</v>
      </c>
      <c r="J1039">
        <f>Mapping!AA$2*Valeurs!J1039/(SUMPRODUCT(Mapping!$S$2:$AL$2,Valeurs!$B1039:$U1039))</f>
        <v>5.0950097668048889E-3</v>
      </c>
      <c r="K1039">
        <f>Mapping!AB$2*Valeurs!K1039/(SUMPRODUCT(Mapping!$S$2:$AL$2,Valeurs!$B1039:$U1039))</f>
        <v>3.7412979138459063E-2</v>
      </c>
      <c r="L1039">
        <f>Mapping!AC$2*Valeurs!L1039/(SUMPRODUCT(Mapping!$S$2:$AL$2,Valeurs!$B1039:$U1039))</f>
        <v>0.12081452832257622</v>
      </c>
      <c r="M1039">
        <f>Mapping!AD$2*Valeurs!M1039/(SUMPRODUCT(Mapping!$S$2:$AL$2,Valeurs!$B1039:$U1039))</f>
        <v>6.3296692012621919E-2</v>
      </c>
      <c r="N1039">
        <f>Mapping!AE$2*Valeurs!N1039/(SUMPRODUCT(Mapping!$S$2:$AL$2,Valeurs!$B1039:$U1039))</f>
        <v>5.2161930506219825E-2</v>
      </c>
      <c r="O1039">
        <f>Mapping!AF$2*Valeurs!O1039/(SUMPRODUCT(Mapping!$S$2:$AL$2,Valeurs!$B1039:$U1039))</f>
        <v>2.4143240745077239E-2</v>
      </c>
      <c r="P1039">
        <f>Mapping!AG$2*Valeurs!P1039/(SUMPRODUCT(Mapping!$S$2:$AL$2,Valeurs!$B1039:$U1039))</f>
        <v>0.10076454758150033</v>
      </c>
      <c r="Q1039">
        <f>Mapping!AH$2*Valeurs!Q1039/(SUMPRODUCT(Mapping!$S$2:$AL$2,Valeurs!$B1039:$U1039))</f>
        <v>3.0217987533414543E-2</v>
      </c>
      <c r="R1039">
        <f>Mapping!AI$2*Valeurs!R1039/(SUMPRODUCT(Mapping!$S$2:$AL$2,Valeurs!$B1039:$U1039))</f>
        <v>5.9418609125865329E-2</v>
      </c>
      <c r="S1039">
        <f>Mapping!AJ$2*Valeurs!S1039/(SUMPRODUCT(Mapping!$S$2:$AL$2,Valeurs!$B1039:$U1039))</f>
        <v>4.0514955657901322E-2</v>
      </c>
      <c r="T1039">
        <f>Mapping!AK$2*Valeurs!T1039/(SUMPRODUCT(Mapping!$S$2:$AL$2,Valeurs!$B1039:$U1039))</f>
        <v>3.9381708654876432E-2</v>
      </c>
      <c r="U1039">
        <f>Mapping!AL$2*Valeurs!U1039/(SUMPRODUCT(Mapping!$S$2:$AL$2,Valeurs!$B1039:$U1039))</f>
        <v>6.1264665378589961E-2</v>
      </c>
      <c r="V1039">
        <f>SUMPRODUCT(B1039:U1039,Rendements!B1039:U1039)</f>
        <v>0</v>
      </c>
      <c r="W1039">
        <f t="shared" si="16"/>
        <v>1.7283410509605415</v>
      </c>
    </row>
    <row r="1040" spans="1:23" x14ac:dyDescent="0.25">
      <c r="A1040" s="1" t="s">
        <v>1059</v>
      </c>
      <c r="B1040">
        <f>Mapping!S$2*Valeurs!B1040/(SUMPRODUCT(Mapping!$S$2:$AL$2,Valeurs!$B1040:$U1040))</f>
        <v>4.8308780534757345E-2</v>
      </c>
      <c r="C1040">
        <f>Mapping!T$2*Valeurs!C1040/(SUMPRODUCT(Mapping!$S$2:$AL$2,Valeurs!$B1040:$U1040))</f>
        <v>4.2829667060492141E-2</v>
      </c>
      <c r="D1040">
        <f>Mapping!U$2*Valeurs!D1040/(SUMPRODUCT(Mapping!$S$2:$AL$2,Valeurs!$B1040:$U1040))</f>
        <v>2.0861825089872277E-2</v>
      </c>
      <c r="E1040">
        <f>Mapping!V$2*Valeurs!E1040/(SUMPRODUCT(Mapping!$S$2:$AL$2,Valeurs!$B1040:$U1040))</f>
        <v>4.0167762760285226E-2</v>
      </c>
      <c r="F1040">
        <f>Mapping!W$2*Valeurs!F1040/(SUMPRODUCT(Mapping!$S$2:$AL$2,Valeurs!$B1040:$U1040))</f>
        <v>4.4071958367684246E-2</v>
      </c>
      <c r="G1040">
        <f>Mapping!X$2*Valeurs!G1040/(SUMPRODUCT(Mapping!$S$2:$AL$2,Valeurs!$B1040:$U1040))</f>
        <v>4.8404267042518358E-2</v>
      </c>
      <c r="H1040">
        <f>Mapping!Y$2*Valeurs!H1040/(SUMPRODUCT(Mapping!$S$2:$AL$2,Valeurs!$B1040:$U1040))</f>
        <v>5.2851579658202114E-2</v>
      </c>
      <c r="I1040">
        <f>Mapping!Z$2*Valeurs!I1040/(SUMPRODUCT(Mapping!$S$2:$AL$2,Valeurs!$B1040:$U1040))</f>
        <v>6.8389833810960518E-2</v>
      </c>
      <c r="J1040">
        <f>Mapping!AA$2*Valeurs!J1040/(SUMPRODUCT(Mapping!$S$2:$AL$2,Valeurs!$B1040:$U1040))</f>
        <v>5.0927419617933876E-3</v>
      </c>
      <c r="K1040">
        <f>Mapping!AB$2*Valeurs!K1040/(SUMPRODUCT(Mapping!$S$2:$AL$2,Valeurs!$B1040:$U1040))</f>
        <v>3.7286081603490624E-2</v>
      </c>
      <c r="L1040">
        <f>Mapping!AC$2*Valeurs!L1040/(SUMPRODUCT(Mapping!$S$2:$AL$2,Valeurs!$B1040:$U1040))</f>
        <v>0.12186306361144232</v>
      </c>
      <c r="M1040">
        <f>Mapping!AD$2*Valeurs!M1040/(SUMPRODUCT(Mapping!$S$2:$AL$2,Valeurs!$B1040:$U1040))</f>
        <v>6.3374771404648311E-2</v>
      </c>
      <c r="N1040">
        <f>Mapping!AE$2*Valeurs!N1040/(SUMPRODUCT(Mapping!$S$2:$AL$2,Valeurs!$B1040:$U1040))</f>
        <v>5.2762368469330974E-2</v>
      </c>
      <c r="O1040">
        <f>Mapping!AF$2*Valeurs!O1040/(SUMPRODUCT(Mapping!$S$2:$AL$2,Valeurs!$B1040:$U1040))</f>
        <v>2.4162273009695704E-2</v>
      </c>
      <c r="P1040">
        <f>Mapping!AG$2*Valeurs!P1040/(SUMPRODUCT(Mapping!$S$2:$AL$2,Valeurs!$B1040:$U1040))</f>
        <v>0.10084398089179948</v>
      </c>
      <c r="Q1040">
        <f>Mapping!AH$2*Valeurs!Q1040/(SUMPRODUCT(Mapping!$S$2:$AL$2,Valeurs!$B1040:$U1040))</f>
        <v>3.0241808558149619E-2</v>
      </c>
      <c r="R1040">
        <f>Mapping!AI$2*Valeurs!R1040/(SUMPRODUCT(Mapping!$S$2:$AL$2,Valeurs!$B1040:$U1040))</f>
        <v>5.8518675429043147E-2</v>
      </c>
      <c r="S1040">
        <f>Mapping!AJ$2*Valeurs!S1040/(SUMPRODUCT(Mapping!$S$2:$AL$2,Valeurs!$B1040:$U1040))</f>
        <v>3.9433246324349039E-2</v>
      </c>
      <c r="T1040">
        <f>Mapping!AK$2*Valeurs!T1040/(SUMPRODUCT(Mapping!$S$2:$AL$2,Valeurs!$B1040:$U1040))</f>
        <v>3.9222353721774371E-2</v>
      </c>
      <c r="U1040">
        <f>Mapping!AL$2*Valeurs!U1040/(SUMPRODUCT(Mapping!$S$2:$AL$2,Valeurs!$B1040:$U1040))</f>
        <v>6.1312960689710726E-2</v>
      </c>
      <c r="V1040">
        <f>SUMPRODUCT(B1040:U1040,Rendements!B1040:U1040)</f>
        <v>-7.2720016694844411E-4</v>
      </c>
      <c r="W1040">
        <f t="shared" si="16"/>
        <v>1.7270842010597389</v>
      </c>
    </row>
    <row r="1041" spans="1:23" x14ac:dyDescent="0.25">
      <c r="A1041" s="1" t="s">
        <v>1060</v>
      </c>
      <c r="B1041">
        <f>Mapping!S$2*Valeurs!B1041/(SUMPRODUCT(Mapping!$S$2:$AL$2,Valeurs!$B1041:$U1041))</f>
        <v>4.7489803962890112E-2</v>
      </c>
      <c r="C1041">
        <f>Mapping!T$2*Valeurs!C1041/(SUMPRODUCT(Mapping!$S$2:$AL$2,Valeurs!$B1041:$U1041))</f>
        <v>4.2578640354917083E-2</v>
      </c>
      <c r="D1041">
        <f>Mapping!U$2*Valeurs!D1041/(SUMPRODUCT(Mapping!$S$2:$AL$2,Valeurs!$B1041:$U1041))</f>
        <v>2.0004892730364387E-2</v>
      </c>
      <c r="E1041">
        <f>Mapping!V$2*Valeurs!E1041/(SUMPRODUCT(Mapping!$S$2:$AL$2,Valeurs!$B1041:$U1041))</f>
        <v>3.9460859561341217E-2</v>
      </c>
      <c r="F1041">
        <f>Mapping!W$2*Valeurs!F1041/(SUMPRODUCT(Mapping!$S$2:$AL$2,Valeurs!$B1041:$U1041))</f>
        <v>4.1910795448610871E-2</v>
      </c>
      <c r="G1041">
        <f>Mapping!X$2*Valeurs!G1041/(SUMPRODUCT(Mapping!$S$2:$AL$2,Valeurs!$B1041:$U1041))</f>
        <v>4.8151686139344313E-2</v>
      </c>
      <c r="H1041">
        <f>Mapping!Y$2*Valeurs!H1041/(SUMPRODUCT(Mapping!$S$2:$AL$2,Valeurs!$B1041:$U1041))</f>
        <v>5.2571862039508671E-2</v>
      </c>
      <c r="I1041">
        <f>Mapping!Z$2*Valeurs!I1041/(SUMPRODUCT(Mapping!$S$2:$AL$2,Valeurs!$B1041:$U1041))</f>
        <v>6.7603693370653486E-2</v>
      </c>
      <c r="J1041">
        <f>Mapping!AA$2*Valeurs!J1041/(SUMPRODUCT(Mapping!$S$2:$AL$2,Valeurs!$B1041:$U1041))</f>
        <v>5.0452699472128913E-3</v>
      </c>
      <c r="K1041">
        <f>Mapping!AB$2*Valeurs!K1041/(SUMPRODUCT(Mapping!$S$2:$AL$2,Valeurs!$B1041:$U1041))</f>
        <v>3.745364360122163E-2</v>
      </c>
      <c r="L1041">
        <f>Mapping!AC$2*Valeurs!L1041/(SUMPRODUCT(Mapping!$S$2:$AL$2,Valeurs!$B1041:$U1041))</f>
        <v>0.12321876972335188</v>
      </c>
      <c r="M1041">
        <f>Mapping!AD$2*Valeurs!M1041/(SUMPRODUCT(Mapping!$S$2:$AL$2,Valeurs!$B1041:$U1041))</f>
        <v>6.4613550893336563E-2</v>
      </c>
      <c r="N1041">
        <f>Mapping!AE$2*Valeurs!N1041/(SUMPRODUCT(Mapping!$S$2:$AL$2,Valeurs!$B1041:$U1041))</f>
        <v>5.2375405563428873E-2</v>
      </c>
      <c r="O1041">
        <f>Mapping!AF$2*Valeurs!O1041/(SUMPRODUCT(Mapping!$S$2:$AL$2,Valeurs!$B1041:$U1041))</f>
        <v>2.3883137546057306E-2</v>
      </c>
      <c r="P1041">
        <f>Mapping!AG$2*Valeurs!P1041/(SUMPRODUCT(Mapping!$S$2:$AL$2,Valeurs!$B1041:$U1041))</f>
        <v>0.10292906125993584</v>
      </c>
      <c r="Q1041">
        <f>Mapping!AH$2*Valeurs!Q1041/(SUMPRODUCT(Mapping!$S$2:$AL$2,Valeurs!$B1041:$U1041))</f>
        <v>3.0249497562906638E-2</v>
      </c>
      <c r="R1041">
        <f>Mapping!AI$2*Valeurs!R1041/(SUMPRODUCT(Mapping!$S$2:$AL$2,Valeurs!$B1041:$U1041))</f>
        <v>5.8553979111565069E-2</v>
      </c>
      <c r="S1041">
        <f>Mapping!AJ$2*Valeurs!S1041/(SUMPRODUCT(Mapping!$S$2:$AL$2,Valeurs!$B1041:$U1041))</f>
        <v>4.0670607449979398E-2</v>
      </c>
      <c r="T1041">
        <f>Mapping!AK$2*Valeurs!T1041/(SUMPRODUCT(Mapping!$S$2:$AL$2,Valeurs!$B1041:$U1041))</f>
        <v>3.8971438113367035E-2</v>
      </c>
      <c r="U1041">
        <f>Mapping!AL$2*Valeurs!U1041/(SUMPRODUCT(Mapping!$S$2:$AL$2,Valeurs!$B1041:$U1041))</f>
        <v>6.2263405620006693E-2</v>
      </c>
      <c r="V1041">
        <f>SUMPRODUCT(B1041:U1041,Rendements!B1041:U1041)</f>
        <v>3.5080654194730963E-3</v>
      </c>
      <c r="W1041">
        <f t="shared" si="16"/>
        <v>1.7331429254219948</v>
      </c>
    </row>
    <row r="1042" spans="1:23" x14ac:dyDescent="0.25">
      <c r="A1042" s="1" t="s">
        <v>1061</v>
      </c>
      <c r="B1042">
        <f>Mapping!S$2*Valeurs!B1042/(SUMPRODUCT(Mapping!$S$2:$AL$2,Valeurs!$B1042:$U1042))</f>
        <v>4.674846692374432E-2</v>
      </c>
      <c r="C1042">
        <f>Mapping!T$2*Valeurs!C1042/(SUMPRODUCT(Mapping!$S$2:$AL$2,Valeurs!$B1042:$U1042))</f>
        <v>4.0306404612553123E-2</v>
      </c>
      <c r="D1042">
        <f>Mapping!U$2*Valeurs!D1042/(SUMPRODUCT(Mapping!$S$2:$AL$2,Valeurs!$B1042:$U1042))</f>
        <v>2.0434136787339886E-2</v>
      </c>
      <c r="E1042">
        <f>Mapping!V$2*Valeurs!E1042/(SUMPRODUCT(Mapping!$S$2:$AL$2,Valeurs!$B1042:$U1042))</f>
        <v>3.9879759159755175E-2</v>
      </c>
      <c r="F1042">
        <f>Mapping!W$2*Valeurs!F1042/(SUMPRODUCT(Mapping!$S$2:$AL$2,Valeurs!$B1042:$U1042))</f>
        <v>4.3493944156249235E-2</v>
      </c>
      <c r="G1042">
        <f>Mapping!X$2*Valeurs!G1042/(SUMPRODUCT(Mapping!$S$2:$AL$2,Valeurs!$B1042:$U1042))</f>
        <v>4.9051632212266862E-2</v>
      </c>
      <c r="H1042">
        <f>Mapping!Y$2*Valeurs!H1042/(SUMPRODUCT(Mapping!$S$2:$AL$2,Valeurs!$B1042:$U1042))</f>
        <v>5.0439955420497437E-2</v>
      </c>
      <c r="I1042">
        <f>Mapping!Z$2*Valeurs!I1042/(SUMPRODUCT(Mapping!$S$2:$AL$2,Valeurs!$B1042:$U1042))</f>
        <v>6.8449705100905256E-2</v>
      </c>
      <c r="J1042">
        <f>Mapping!AA$2*Valeurs!J1042/(SUMPRODUCT(Mapping!$S$2:$AL$2,Valeurs!$B1042:$U1042))</f>
        <v>5.0485362735574095E-3</v>
      </c>
      <c r="K1042">
        <f>Mapping!AB$2*Valeurs!K1042/(SUMPRODUCT(Mapping!$S$2:$AL$2,Valeurs!$B1042:$U1042))</f>
        <v>3.7799229525718847E-2</v>
      </c>
      <c r="L1042">
        <f>Mapping!AC$2*Valeurs!L1042/(SUMPRODUCT(Mapping!$S$2:$AL$2,Valeurs!$B1042:$U1042))</f>
        <v>0.12555498444159482</v>
      </c>
      <c r="M1042">
        <f>Mapping!AD$2*Valeurs!M1042/(SUMPRODUCT(Mapping!$S$2:$AL$2,Valeurs!$B1042:$U1042))</f>
        <v>6.3796804776580104E-2</v>
      </c>
      <c r="N1042">
        <f>Mapping!AE$2*Valeurs!N1042/(SUMPRODUCT(Mapping!$S$2:$AL$2,Valeurs!$B1042:$U1042))</f>
        <v>5.2827624683723401E-2</v>
      </c>
      <c r="O1042">
        <f>Mapping!AF$2*Valeurs!O1042/(SUMPRODUCT(Mapping!$S$2:$AL$2,Valeurs!$B1042:$U1042))</f>
        <v>2.3985620125814396E-2</v>
      </c>
      <c r="P1042">
        <f>Mapping!AG$2*Valeurs!P1042/(SUMPRODUCT(Mapping!$S$2:$AL$2,Valeurs!$B1042:$U1042))</f>
        <v>0.10154967151480727</v>
      </c>
      <c r="Q1042">
        <f>Mapping!AH$2*Valeurs!Q1042/(SUMPRODUCT(Mapping!$S$2:$AL$2,Valeurs!$B1042:$U1042))</f>
        <v>3.0516724997462708E-2</v>
      </c>
      <c r="R1042">
        <f>Mapping!AI$2*Valeurs!R1042/(SUMPRODUCT(Mapping!$S$2:$AL$2,Valeurs!$B1042:$U1042))</f>
        <v>5.8587004235275859E-2</v>
      </c>
      <c r="S1042">
        <f>Mapping!AJ$2*Valeurs!S1042/(SUMPRODUCT(Mapping!$S$2:$AL$2,Valeurs!$B1042:$U1042))</f>
        <v>4.0686934999525054E-2</v>
      </c>
      <c r="T1042">
        <f>Mapping!AK$2*Valeurs!T1042/(SUMPRODUCT(Mapping!$S$2:$AL$2,Valeurs!$B1042:$U1042))</f>
        <v>3.8799894505163711E-2</v>
      </c>
      <c r="U1042">
        <f>Mapping!AL$2*Valeurs!U1042/(SUMPRODUCT(Mapping!$S$2:$AL$2,Valeurs!$B1042:$U1042))</f>
        <v>6.2042965547465058E-2</v>
      </c>
      <c r="V1042">
        <f>SUMPRODUCT(B1042:U1042,Rendements!B1042:U1042)</f>
        <v>-4.9595421851346558E-3</v>
      </c>
      <c r="W1042">
        <f t="shared" si="16"/>
        <v>1.7245473299704968</v>
      </c>
    </row>
    <row r="1043" spans="1:23" x14ac:dyDescent="0.25">
      <c r="A1043" s="1" t="s">
        <v>1062</v>
      </c>
      <c r="B1043">
        <f>Mapping!S$2*Valeurs!B1043/(SUMPRODUCT(Mapping!$S$2:$AL$2,Valeurs!$B1043:$U1043))</f>
        <v>4.7289476697825218E-2</v>
      </c>
      <c r="C1043">
        <f>Mapping!T$2*Valeurs!C1043/(SUMPRODUCT(Mapping!$S$2:$AL$2,Valeurs!$B1043:$U1043))</f>
        <v>4.1211193094945767E-2</v>
      </c>
      <c r="D1043">
        <f>Mapping!U$2*Valeurs!D1043/(SUMPRODUCT(Mapping!$S$2:$AL$2,Valeurs!$B1043:$U1043))</f>
        <v>2.0313018098859669E-2</v>
      </c>
      <c r="E1043">
        <f>Mapping!V$2*Valeurs!E1043/(SUMPRODUCT(Mapping!$S$2:$AL$2,Valeurs!$B1043:$U1043))</f>
        <v>3.9909533017098986E-2</v>
      </c>
      <c r="F1043">
        <f>Mapping!W$2*Valeurs!F1043/(SUMPRODUCT(Mapping!$S$2:$AL$2,Valeurs!$B1043:$U1043))</f>
        <v>4.3546599331725E-2</v>
      </c>
      <c r="G1043">
        <f>Mapping!X$2*Valeurs!G1043/(SUMPRODUCT(Mapping!$S$2:$AL$2,Valeurs!$B1043:$U1043))</f>
        <v>4.8727843433794271E-2</v>
      </c>
      <c r="H1043">
        <f>Mapping!Y$2*Valeurs!H1043/(SUMPRODUCT(Mapping!$S$2:$AL$2,Valeurs!$B1043:$U1043))</f>
        <v>5.0243198667770904E-2</v>
      </c>
      <c r="I1043">
        <f>Mapping!Z$2*Valeurs!I1043/(SUMPRODUCT(Mapping!$S$2:$AL$2,Valeurs!$B1043:$U1043))</f>
        <v>6.872897452754774E-2</v>
      </c>
      <c r="J1043">
        <f>Mapping!AA$2*Valeurs!J1043/(SUMPRODUCT(Mapping!$S$2:$AL$2,Valeurs!$B1043:$U1043))</f>
        <v>5.1067451179103787E-3</v>
      </c>
      <c r="K1043">
        <f>Mapping!AB$2*Valeurs!K1043/(SUMPRODUCT(Mapping!$S$2:$AL$2,Valeurs!$B1043:$U1043))</f>
        <v>3.767409416494049E-2</v>
      </c>
      <c r="L1043">
        <f>Mapping!AC$2*Valeurs!L1043/(SUMPRODUCT(Mapping!$S$2:$AL$2,Valeurs!$B1043:$U1043))</f>
        <v>0.12518947785336365</v>
      </c>
      <c r="M1043">
        <f>Mapping!AD$2*Valeurs!M1043/(SUMPRODUCT(Mapping!$S$2:$AL$2,Valeurs!$B1043:$U1043))</f>
        <v>6.3633039788454346E-2</v>
      </c>
      <c r="N1043">
        <f>Mapping!AE$2*Valeurs!N1043/(SUMPRODUCT(Mapping!$S$2:$AL$2,Valeurs!$B1043:$U1043))</f>
        <v>5.3214912144530439E-2</v>
      </c>
      <c r="O1043">
        <f>Mapping!AF$2*Valeurs!O1043/(SUMPRODUCT(Mapping!$S$2:$AL$2,Valeurs!$B1043:$U1043))</f>
        <v>2.428554114505006E-2</v>
      </c>
      <c r="P1043">
        <f>Mapping!AG$2*Valeurs!P1043/(SUMPRODUCT(Mapping!$S$2:$AL$2,Valeurs!$B1043:$U1043))</f>
        <v>0.10025256292943367</v>
      </c>
      <c r="Q1043">
        <f>Mapping!AH$2*Valeurs!Q1043/(SUMPRODUCT(Mapping!$S$2:$AL$2,Valeurs!$B1043:$U1043))</f>
        <v>3.0772177585811664E-2</v>
      </c>
      <c r="R1043">
        <f>Mapping!AI$2*Valeurs!R1043/(SUMPRODUCT(Mapping!$S$2:$AL$2,Valeurs!$B1043:$U1043))</f>
        <v>5.8717344438595012E-2</v>
      </c>
      <c r="S1043">
        <f>Mapping!AJ$2*Valeurs!S1043/(SUMPRODUCT(Mapping!$S$2:$AL$2,Valeurs!$B1043:$U1043))</f>
        <v>4.0952607502952224E-2</v>
      </c>
      <c r="T1043">
        <f>Mapping!AK$2*Valeurs!T1043/(SUMPRODUCT(Mapping!$S$2:$AL$2,Valeurs!$B1043:$U1043))</f>
        <v>3.8222392735132678E-2</v>
      </c>
      <c r="U1043">
        <f>Mapping!AL$2*Valeurs!U1043/(SUMPRODUCT(Mapping!$S$2:$AL$2,Valeurs!$B1043:$U1043))</f>
        <v>6.2009267724257806E-2</v>
      </c>
      <c r="V1043">
        <f>SUMPRODUCT(B1043:U1043,Rendements!B1043:U1043)</f>
        <v>-1.4623235112795801E-3</v>
      </c>
      <c r="W1043">
        <f t="shared" si="16"/>
        <v>1.7220254838635665</v>
      </c>
    </row>
    <row r="1044" spans="1:23" x14ac:dyDescent="0.25">
      <c r="A1044" s="1" t="s">
        <v>1063</v>
      </c>
      <c r="B1044">
        <f>Mapping!S$2*Valeurs!B1044/(SUMPRODUCT(Mapping!$S$2:$AL$2,Valeurs!$B1044:$U1044))</f>
        <v>4.7085071002718804E-2</v>
      </c>
      <c r="C1044">
        <f>Mapping!T$2*Valeurs!C1044/(SUMPRODUCT(Mapping!$S$2:$AL$2,Valeurs!$B1044:$U1044))</f>
        <v>4.1359955006234309E-2</v>
      </c>
      <c r="D1044">
        <f>Mapping!U$2*Valeurs!D1044/(SUMPRODUCT(Mapping!$S$2:$AL$2,Valeurs!$B1044:$U1044))</f>
        <v>2.0314907167449853E-2</v>
      </c>
      <c r="E1044">
        <f>Mapping!V$2*Valeurs!E1044/(SUMPRODUCT(Mapping!$S$2:$AL$2,Valeurs!$B1044:$U1044))</f>
        <v>3.9674304984102376E-2</v>
      </c>
      <c r="F1044">
        <f>Mapping!W$2*Valeurs!F1044/(SUMPRODUCT(Mapping!$S$2:$AL$2,Valeurs!$B1044:$U1044))</f>
        <v>4.3649183645178814E-2</v>
      </c>
      <c r="G1044">
        <f>Mapping!X$2*Valeurs!G1044/(SUMPRODUCT(Mapping!$S$2:$AL$2,Valeurs!$B1044:$U1044))</f>
        <v>4.8319535046233549E-2</v>
      </c>
      <c r="H1044">
        <f>Mapping!Y$2*Valeurs!H1044/(SUMPRODUCT(Mapping!$S$2:$AL$2,Valeurs!$B1044:$U1044))</f>
        <v>4.9708809559293486E-2</v>
      </c>
      <c r="I1044">
        <f>Mapping!Z$2*Valeurs!I1044/(SUMPRODUCT(Mapping!$S$2:$AL$2,Valeurs!$B1044:$U1044))</f>
        <v>6.8930852431579218E-2</v>
      </c>
      <c r="J1044">
        <f>Mapping!AA$2*Valeurs!J1044/(SUMPRODUCT(Mapping!$S$2:$AL$2,Valeurs!$B1044:$U1044))</f>
        <v>5.1382821229187057E-3</v>
      </c>
      <c r="K1044">
        <f>Mapping!AB$2*Valeurs!K1044/(SUMPRODUCT(Mapping!$S$2:$AL$2,Valeurs!$B1044:$U1044))</f>
        <v>3.7698269212094251E-2</v>
      </c>
      <c r="L1044">
        <f>Mapping!AC$2*Valeurs!L1044/(SUMPRODUCT(Mapping!$S$2:$AL$2,Valeurs!$B1044:$U1044))</f>
        <v>0.12568859620529158</v>
      </c>
      <c r="M1044">
        <f>Mapping!AD$2*Valeurs!M1044/(SUMPRODUCT(Mapping!$S$2:$AL$2,Valeurs!$B1044:$U1044))</f>
        <v>6.4645105013934834E-2</v>
      </c>
      <c r="N1044">
        <f>Mapping!AE$2*Valeurs!N1044/(SUMPRODUCT(Mapping!$S$2:$AL$2,Valeurs!$B1044:$U1044))</f>
        <v>5.3885977634354307E-2</v>
      </c>
      <c r="O1044">
        <f>Mapping!AF$2*Valeurs!O1044/(SUMPRODUCT(Mapping!$S$2:$AL$2,Valeurs!$B1044:$U1044))</f>
        <v>2.4337053735017804E-2</v>
      </c>
      <c r="P1044">
        <f>Mapping!AG$2*Valeurs!P1044/(SUMPRODUCT(Mapping!$S$2:$AL$2,Valeurs!$B1044:$U1044))</f>
        <v>9.7834876091427922E-2</v>
      </c>
      <c r="Q1044">
        <f>Mapping!AH$2*Valeurs!Q1044/(SUMPRODUCT(Mapping!$S$2:$AL$2,Valeurs!$B1044:$U1044))</f>
        <v>3.0725605344940853E-2</v>
      </c>
      <c r="R1044">
        <f>Mapping!AI$2*Valeurs!R1044/(SUMPRODUCT(Mapping!$S$2:$AL$2,Valeurs!$B1044:$U1044))</f>
        <v>5.8631615963924737E-2</v>
      </c>
      <c r="S1044">
        <f>Mapping!AJ$2*Valeurs!S1044/(SUMPRODUCT(Mapping!$S$2:$AL$2,Valeurs!$B1044:$U1044))</f>
        <v>4.2319886865966834E-2</v>
      </c>
      <c r="T1044">
        <f>Mapping!AK$2*Valeurs!T1044/(SUMPRODUCT(Mapping!$S$2:$AL$2,Valeurs!$B1044:$U1044))</f>
        <v>3.8099003355658502E-2</v>
      </c>
      <c r="U1044">
        <f>Mapping!AL$2*Valeurs!U1044/(SUMPRODUCT(Mapping!$S$2:$AL$2,Valeurs!$B1044:$U1044))</f>
        <v>6.1953109611679429E-2</v>
      </c>
      <c r="V1044">
        <f>SUMPRODUCT(B1044:U1044,Rendements!B1044:U1044)</f>
        <v>5.0556380433957873E-3</v>
      </c>
      <c r="W1044">
        <f t="shared" si="16"/>
        <v>1.730731421411484</v>
      </c>
    </row>
    <row r="1045" spans="1:23" x14ac:dyDescent="0.25">
      <c r="A1045" s="1" t="s">
        <v>1064</v>
      </c>
      <c r="B1045">
        <f>Mapping!S$2*Valeurs!B1045/(SUMPRODUCT(Mapping!$S$2:$AL$2,Valeurs!$B1045:$U1045))</f>
        <v>4.7618668344115898E-2</v>
      </c>
      <c r="C1045">
        <f>Mapping!T$2*Valeurs!C1045/(SUMPRODUCT(Mapping!$S$2:$AL$2,Valeurs!$B1045:$U1045))</f>
        <v>4.1745730870634198E-2</v>
      </c>
      <c r="D1045">
        <f>Mapping!U$2*Valeurs!D1045/(SUMPRODUCT(Mapping!$S$2:$AL$2,Valeurs!$B1045:$U1045))</f>
        <v>2.0216276836465572E-2</v>
      </c>
      <c r="E1045">
        <f>Mapping!V$2*Valeurs!E1045/(SUMPRODUCT(Mapping!$S$2:$AL$2,Valeurs!$B1045:$U1045))</f>
        <v>3.9961054672545862E-2</v>
      </c>
      <c r="F1045">
        <f>Mapping!W$2*Valeurs!F1045/(SUMPRODUCT(Mapping!$S$2:$AL$2,Valeurs!$B1045:$U1045))</f>
        <v>4.4281708198993831E-2</v>
      </c>
      <c r="G1045">
        <f>Mapping!X$2*Valeurs!G1045/(SUMPRODUCT(Mapping!$S$2:$AL$2,Valeurs!$B1045:$U1045))</f>
        <v>4.9165527497645023E-2</v>
      </c>
      <c r="H1045">
        <f>Mapping!Y$2*Valeurs!H1045/(SUMPRODUCT(Mapping!$S$2:$AL$2,Valeurs!$B1045:$U1045))</f>
        <v>4.8710883275178384E-2</v>
      </c>
      <c r="I1045">
        <f>Mapping!Z$2*Valeurs!I1045/(SUMPRODUCT(Mapping!$S$2:$AL$2,Valeurs!$B1045:$U1045))</f>
        <v>6.8716768279983798E-2</v>
      </c>
      <c r="J1045">
        <f>Mapping!AA$2*Valeurs!J1045/(SUMPRODUCT(Mapping!$S$2:$AL$2,Valeurs!$B1045:$U1045))</f>
        <v>5.096522538477706E-3</v>
      </c>
      <c r="K1045">
        <f>Mapping!AB$2*Valeurs!K1045/(SUMPRODUCT(Mapping!$S$2:$AL$2,Valeurs!$B1045:$U1045))</f>
        <v>3.7354247438962068E-2</v>
      </c>
      <c r="L1045">
        <f>Mapping!AC$2*Valeurs!L1045/(SUMPRODUCT(Mapping!$S$2:$AL$2,Valeurs!$B1045:$U1045))</f>
        <v>0.12739638843781662</v>
      </c>
      <c r="M1045">
        <f>Mapping!AD$2*Valeurs!M1045/(SUMPRODUCT(Mapping!$S$2:$AL$2,Valeurs!$B1045:$U1045))</f>
        <v>6.6224842877438891E-2</v>
      </c>
      <c r="N1045">
        <f>Mapping!AE$2*Valeurs!N1045/(SUMPRODUCT(Mapping!$S$2:$AL$2,Valeurs!$B1045:$U1045))</f>
        <v>5.3819859596573962E-2</v>
      </c>
      <c r="O1045">
        <f>Mapping!AF$2*Valeurs!O1045/(SUMPRODUCT(Mapping!$S$2:$AL$2,Valeurs!$B1045:$U1045))</f>
        <v>2.456751980223585E-2</v>
      </c>
      <c r="P1045">
        <f>Mapping!AG$2*Valeurs!P1045/(SUMPRODUCT(Mapping!$S$2:$AL$2,Valeurs!$B1045:$U1045))</f>
        <v>9.5085649012809734E-2</v>
      </c>
      <c r="Q1045">
        <f>Mapping!AH$2*Valeurs!Q1045/(SUMPRODUCT(Mapping!$S$2:$AL$2,Valeurs!$B1045:$U1045))</f>
        <v>3.0678266898419883E-2</v>
      </c>
      <c r="R1045">
        <f>Mapping!AI$2*Valeurs!R1045/(SUMPRODUCT(Mapping!$S$2:$AL$2,Valeurs!$B1045:$U1045))</f>
        <v>5.8260027868227725E-2</v>
      </c>
      <c r="S1045">
        <f>Mapping!AJ$2*Valeurs!S1045/(SUMPRODUCT(Mapping!$S$2:$AL$2,Valeurs!$B1045:$U1045))</f>
        <v>4.1598399861471118E-2</v>
      </c>
      <c r="T1045">
        <f>Mapping!AK$2*Valeurs!T1045/(SUMPRODUCT(Mapping!$S$2:$AL$2,Valeurs!$B1045:$U1045))</f>
        <v>3.8040304833282572E-2</v>
      </c>
      <c r="U1045">
        <f>Mapping!AL$2*Valeurs!U1045/(SUMPRODUCT(Mapping!$S$2:$AL$2,Valeurs!$B1045:$U1045))</f>
        <v>6.1461352858721424E-2</v>
      </c>
      <c r="V1045">
        <f>SUMPRODUCT(B1045:U1045,Rendements!B1045:U1045)</f>
        <v>1.7638029171895624E-3</v>
      </c>
      <c r="W1045">
        <f t="shared" si="16"/>
        <v>1.7337840905414412</v>
      </c>
    </row>
    <row r="1046" spans="1:23" x14ac:dyDescent="0.25">
      <c r="A1046" s="1" t="s">
        <v>1065</v>
      </c>
      <c r="B1046">
        <f>Mapping!S$2*Valeurs!B1046/(SUMPRODUCT(Mapping!$S$2:$AL$2,Valeurs!$B1046:$U1046))</f>
        <v>4.6886360097563806E-2</v>
      </c>
      <c r="C1046">
        <f>Mapping!T$2*Valeurs!C1046/(SUMPRODUCT(Mapping!$S$2:$AL$2,Valeurs!$B1046:$U1046))</f>
        <v>4.1718645935503562E-2</v>
      </c>
      <c r="D1046">
        <f>Mapping!U$2*Valeurs!D1046/(SUMPRODUCT(Mapping!$S$2:$AL$2,Valeurs!$B1046:$U1046))</f>
        <v>2.017345529891661E-2</v>
      </c>
      <c r="E1046">
        <f>Mapping!V$2*Valeurs!E1046/(SUMPRODUCT(Mapping!$S$2:$AL$2,Valeurs!$B1046:$U1046))</f>
        <v>3.9386856168633404E-2</v>
      </c>
      <c r="F1046">
        <f>Mapping!W$2*Valeurs!F1046/(SUMPRODUCT(Mapping!$S$2:$AL$2,Valeurs!$B1046:$U1046))</f>
        <v>4.429265574145911E-2</v>
      </c>
      <c r="G1046">
        <f>Mapping!X$2*Valeurs!G1046/(SUMPRODUCT(Mapping!$S$2:$AL$2,Valeurs!$B1046:$U1046))</f>
        <v>4.9103778238956002E-2</v>
      </c>
      <c r="H1046">
        <f>Mapping!Y$2*Valeurs!H1046/(SUMPRODUCT(Mapping!$S$2:$AL$2,Valeurs!$B1046:$U1046))</f>
        <v>4.8903508749469672E-2</v>
      </c>
      <c r="I1046">
        <f>Mapping!Z$2*Valeurs!I1046/(SUMPRODUCT(Mapping!$S$2:$AL$2,Valeurs!$B1046:$U1046))</f>
        <v>6.8103040414742647E-2</v>
      </c>
      <c r="J1046">
        <f>Mapping!AA$2*Valeurs!J1046/(SUMPRODUCT(Mapping!$S$2:$AL$2,Valeurs!$B1046:$U1046))</f>
        <v>5.137009772834834E-3</v>
      </c>
      <c r="K1046">
        <f>Mapping!AB$2*Valeurs!K1046/(SUMPRODUCT(Mapping!$S$2:$AL$2,Valeurs!$B1046:$U1046))</f>
        <v>3.739185269185559E-2</v>
      </c>
      <c r="L1046">
        <f>Mapping!AC$2*Valeurs!L1046/(SUMPRODUCT(Mapping!$S$2:$AL$2,Valeurs!$B1046:$U1046))</f>
        <v>0.12736371744566913</v>
      </c>
      <c r="M1046">
        <f>Mapping!AD$2*Valeurs!M1046/(SUMPRODUCT(Mapping!$S$2:$AL$2,Valeurs!$B1046:$U1046))</f>
        <v>6.5649846554261385E-2</v>
      </c>
      <c r="N1046">
        <f>Mapping!AE$2*Valeurs!N1046/(SUMPRODUCT(Mapping!$S$2:$AL$2,Valeurs!$B1046:$U1046))</f>
        <v>5.3469716057771018E-2</v>
      </c>
      <c r="O1046">
        <f>Mapping!AF$2*Valeurs!O1046/(SUMPRODUCT(Mapping!$S$2:$AL$2,Valeurs!$B1046:$U1046))</f>
        <v>2.4235043781887001E-2</v>
      </c>
      <c r="P1046">
        <f>Mapping!AG$2*Valeurs!P1046/(SUMPRODUCT(Mapping!$S$2:$AL$2,Valeurs!$B1046:$U1046))</f>
        <v>9.6516864904724234E-2</v>
      </c>
      <c r="Q1046">
        <f>Mapping!AH$2*Valeurs!Q1046/(SUMPRODUCT(Mapping!$S$2:$AL$2,Valeurs!$B1046:$U1046))</f>
        <v>3.0509861813313319E-2</v>
      </c>
      <c r="R1046">
        <f>Mapping!AI$2*Valeurs!R1046/(SUMPRODUCT(Mapping!$S$2:$AL$2,Valeurs!$B1046:$U1046))</f>
        <v>5.88984133831593E-2</v>
      </c>
      <c r="S1046">
        <f>Mapping!AJ$2*Valeurs!S1046/(SUMPRODUCT(Mapping!$S$2:$AL$2,Valeurs!$B1046:$U1046))</f>
        <v>4.161104044900097E-2</v>
      </c>
      <c r="T1046">
        <f>Mapping!AK$2*Valeurs!T1046/(SUMPRODUCT(Mapping!$S$2:$AL$2,Valeurs!$B1046:$U1046))</f>
        <v>3.8591338417777718E-2</v>
      </c>
      <c r="U1046">
        <f>Mapping!AL$2*Valeurs!U1046/(SUMPRODUCT(Mapping!$S$2:$AL$2,Valeurs!$B1046:$U1046))</f>
        <v>6.2056994082500601E-2</v>
      </c>
      <c r="V1046">
        <f>SUMPRODUCT(B1046:U1046,Rendements!B1046:U1046)</f>
        <v>2.2041423152094103E-3</v>
      </c>
      <c r="W1046">
        <f t="shared" si="16"/>
        <v>1.7376055974208406</v>
      </c>
    </row>
    <row r="1047" spans="1:23" x14ac:dyDescent="0.25">
      <c r="A1047" s="1" t="s">
        <v>1066</v>
      </c>
      <c r="B1047">
        <f>Mapping!S$2*Valeurs!B1047/(SUMPRODUCT(Mapping!$S$2:$AL$2,Valeurs!$B1047:$U1047))</f>
        <v>4.7198932607293437E-2</v>
      </c>
      <c r="C1047">
        <f>Mapping!T$2*Valeurs!C1047/(SUMPRODUCT(Mapping!$S$2:$AL$2,Valeurs!$B1047:$U1047))</f>
        <v>4.3634202984327519E-2</v>
      </c>
      <c r="D1047">
        <f>Mapping!U$2*Valeurs!D1047/(SUMPRODUCT(Mapping!$S$2:$AL$2,Valeurs!$B1047:$U1047))</f>
        <v>2.0039286409396322E-2</v>
      </c>
      <c r="E1047">
        <f>Mapping!V$2*Valeurs!E1047/(SUMPRODUCT(Mapping!$S$2:$AL$2,Valeurs!$B1047:$U1047))</f>
        <v>3.9460398085944197E-2</v>
      </c>
      <c r="F1047">
        <f>Mapping!W$2*Valeurs!F1047/(SUMPRODUCT(Mapping!$S$2:$AL$2,Valeurs!$B1047:$U1047))</f>
        <v>4.4560908031354048E-2</v>
      </c>
      <c r="G1047">
        <f>Mapping!X$2*Valeurs!G1047/(SUMPRODUCT(Mapping!$S$2:$AL$2,Valeurs!$B1047:$U1047))</f>
        <v>4.935762361634595E-2</v>
      </c>
      <c r="H1047">
        <f>Mapping!Y$2*Valeurs!H1047/(SUMPRODUCT(Mapping!$S$2:$AL$2,Valeurs!$B1047:$U1047))</f>
        <v>4.9473142837876155E-2</v>
      </c>
      <c r="I1047">
        <f>Mapping!Z$2*Valeurs!I1047/(SUMPRODUCT(Mapping!$S$2:$AL$2,Valeurs!$B1047:$U1047))</f>
        <v>6.7757461519273157E-2</v>
      </c>
      <c r="J1047">
        <f>Mapping!AA$2*Valeurs!J1047/(SUMPRODUCT(Mapping!$S$2:$AL$2,Valeurs!$B1047:$U1047))</f>
        <v>4.8083792059908969E-3</v>
      </c>
      <c r="K1047">
        <f>Mapping!AB$2*Valeurs!K1047/(SUMPRODUCT(Mapping!$S$2:$AL$2,Valeurs!$B1047:$U1047))</f>
        <v>3.7073130415367368E-2</v>
      </c>
      <c r="L1047">
        <f>Mapping!AC$2*Valeurs!L1047/(SUMPRODUCT(Mapping!$S$2:$AL$2,Valeurs!$B1047:$U1047))</f>
        <v>0.12628500544798243</v>
      </c>
      <c r="M1047">
        <f>Mapping!AD$2*Valeurs!M1047/(SUMPRODUCT(Mapping!$S$2:$AL$2,Valeurs!$B1047:$U1047))</f>
        <v>6.4568758603920279E-2</v>
      </c>
      <c r="N1047">
        <f>Mapping!AE$2*Valeurs!N1047/(SUMPRODUCT(Mapping!$S$2:$AL$2,Valeurs!$B1047:$U1047))</f>
        <v>5.3261904716267391E-2</v>
      </c>
      <c r="O1047">
        <f>Mapping!AF$2*Valeurs!O1047/(SUMPRODUCT(Mapping!$S$2:$AL$2,Valeurs!$B1047:$U1047))</f>
        <v>2.4425339031899057E-2</v>
      </c>
      <c r="P1047">
        <f>Mapping!AG$2*Valeurs!P1047/(SUMPRODUCT(Mapping!$S$2:$AL$2,Valeurs!$B1047:$U1047))</f>
        <v>9.659884209338819E-2</v>
      </c>
      <c r="Q1047">
        <f>Mapping!AH$2*Valeurs!Q1047/(SUMPRODUCT(Mapping!$S$2:$AL$2,Valeurs!$B1047:$U1047))</f>
        <v>3.0432264447215276E-2</v>
      </c>
      <c r="R1047">
        <f>Mapping!AI$2*Valeurs!R1047/(SUMPRODUCT(Mapping!$S$2:$AL$2,Valeurs!$B1047:$U1047))</f>
        <v>5.9169144634514982E-2</v>
      </c>
      <c r="S1047">
        <f>Mapping!AJ$2*Valeurs!S1047/(SUMPRODUCT(Mapping!$S$2:$AL$2,Valeurs!$B1047:$U1047))</f>
        <v>4.1646383040337298E-2</v>
      </c>
      <c r="T1047">
        <f>Mapping!AK$2*Valeurs!T1047/(SUMPRODUCT(Mapping!$S$2:$AL$2,Valeurs!$B1047:$U1047))</f>
        <v>3.7991970278654204E-2</v>
      </c>
      <c r="U1047">
        <f>Mapping!AL$2*Valeurs!U1047/(SUMPRODUCT(Mapping!$S$2:$AL$2,Valeurs!$B1047:$U1047))</f>
        <v>6.2256921992651579E-2</v>
      </c>
      <c r="V1047">
        <f>SUMPRODUCT(B1047:U1047,Rendements!B1047:U1047)</f>
        <v>-6.8190738115866555E-4</v>
      </c>
      <c r="W1047">
        <f t="shared" si="16"/>
        <v>1.7364207113384167</v>
      </c>
    </row>
    <row r="1048" spans="1:23" x14ac:dyDescent="0.25">
      <c r="A1048" s="1" t="s">
        <v>1067</v>
      </c>
      <c r="B1048">
        <f>Mapping!S$2*Valeurs!B1048/(SUMPRODUCT(Mapping!$S$2:$AL$2,Valeurs!$B1048:$U1048))</f>
        <v>4.7534959004566953E-2</v>
      </c>
      <c r="C1048">
        <f>Mapping!T$2*Valeurs!C1048/(SUMPRODUCT(Mapping!$S$2:$AL$2,Valeurs!$B1048:$U1048))</f>
        <v>4.376638847828497E-2</v>
      </c>
      <c r="D1048">
        <f>Mapping!U$2*Valeurs!D1048/(SUMPRODUCT(Mapping!$S$2:$AL$2,Valeurs!$B1048:$U1048))</f>
        <v>1.9679679400309992E-2</v>
      </c>
      <c r="E1048">
        <f>Mapping!V$2*Valeurs!E1048/(SUMPRODUCT(Mapping!$S$2:$AL$2,Valeurs!$B1048:$U1048))</f>
        <v>3.9240068428828441E-2</v>
      </c>
      <c r="F1048">
        <f>Mapping!W$2*Valeurs!F1048/(SUMPRODUCT(Mapping!$S$2:$AL$2,Valeurs!$B1048:$U1048))</f>
        <v>4.4340503815204456E-2</v>
      </c>
      <c r="G1048">
        <f>Mapping!X$2*Valeurs!G1048/(SUMPRODUCT(Mapping!$S$2:$AL$2,Valeurs!$B1048:$U1048))</f>
        <v>4.962395509017619E-2</v>
      </c>
      <c r="H1048">
        <f>Mapping!Y$2*Valeurs!H1048/(SUMPRODUCT(Mapping!$S$2:$AL$2,Valeurs!$B1048:$U1048))</f>
        <v>5.0197658258414019E-2</v>
      </c>
      <c r="I1048">
        <f>Mapping!Z$2*Valeurs!I1048/(SUMPRODUCT(Mapping!$S$2:$AL$2,Valeurs!$B1048:$U1048))</f>
        <v>6.7083914789921803E-2</v>
      </c>
      <c r="J1048">
        <f>Mapping!AA$2*Valeurs!J1048/(SUMPRODUCT(Mapping!$S$2:$AL$2,Valeurs!$B1048:$U1048))</f>
        <v>4.6926415106083195E-3</v>
      </c>
      <c r="K1048">
        <f>Mapping!AB$2*Valeurs!K1048/(SUMPRODUCT(Mapping!$S$2:$AL$2,Valeurs!$B1048:$U1048))</f>
        <v>3.6860593697043892E-2</v>
      </c>
      <c r="L1048">
        <f>Mapping!AC$2*Valeurs!L1048/(SUMPRODUCT(Mapping!$S$2:$AL$2,Valeurs!$B1048:$U1048))</f>
        <v>0.12494968932381262</v>
      </c>
      <c r="M1048">
        <f>Mapping!AD$2*Valeurs!M1048/(SUMPRODUCT(Mapping!$S$2:$AL$2,Valeurs!$B1048:$U1048))</f>
        <v>6.3566927206029189E-2</v>
      </c>
      <c r="N1048">
        <f>Mapping!AE$2*Valeurs!N1048/(SUMPRODUCT(Mapping!$S$2:$AL$2,Valeurs!$B1048:$U1048))</f>
        <v>5.3164986862536179E-2</v>
      </c>
      <c r="O1048">
        <f>Mapping!AF$2*Valeurs!O1048/(SUMPRODUCT(Mapping!$S$2:$AL$2,Valeurs!$B1048:$U1048))</f>
        <v>2.4572388058045604E-2</v>
      </c>
      <c r="P1048">
        <f>Mapping!AG$2*Valeurs!P1048/(SUMPRODUCT(Mapping!$S$2:$AL$2,Valeurs!$B1048:$U1048))</f>
        <v>9.8884334265726473E-2</v>
      </c>
      <c r="Q1048">
        <f>Mapping!AH$2*Valeurs!Q1048/(SUMPRODUCT(Mapping!$S$2:$AL$2,Valeurs!$B1048:$U1048))</f>
        <v>3.0602933615815328E-2</v>
      </c>
      <c r="R1048">
        <f>Mapping!AI$2*Valeurs!R1048/(SUMPRODUCT(Mapping!$S$2:$AL$2,Valeurs!$B1048:$U1048))</f>
        <v>5.9399546353548188E-2</v>
      </c>
      <c r="S1048">
        <f>Mapping!AJ$2*Valeurs!S1048/(SUMPRODUCT(Mapping!$S$2:$AL$2,Valeurs!$B1048:$U1048))</f>
        <v>4.2503441759342883E-2</v>
      </c>
      <c r="T1048">
        <f>Mapping!AK$2*Valeurs!T1048/(SUMPRODUCT(Mapping!$S$2:$AL$2,Valeurs!$B1048:$U1048))</f>
        <v>3.807317257437165E-2</v>
      </c>
      <c r="U1048">
        <f>Mapping!AL$2*Valeurs!U1048/(SUMPRODUCT(Mapping!$S$2:$AL$2,Valeurs!$B1048:$U1048))</f>
        <v>6.1262217507412724E-2</v>
      </c>
      <c r="V1048">
        <f>SUMPRODUCT(B1048:U1048,Rendements!B1048:U1048)</f>
        <v>1.3427485204990399E-3</v>
      </c>
      <c r="W1048">
        <f t="shared" si="16"/>
        <v>1.7387522876795303</v>
      </c>
    </row>
    <row r="1049" spans="1:23" x14ac:dyDescent="0.25">
      <c r="A1049" s="1" t="s">
        <v>1068</v>
      </c>
      <c r="B1049">
        <f>Mapping!S$2*Valeurs!B1049/(SUMPRODUCT(Mapping!$S$2:$AL$2,Valeurs!$B1049:$U1049))</f>
        <v>4.7742596568860617E-2</v>
      </c>
      <c r="C1049">
        <f>Mapping!T$2*Valeurs!C1049/(SUMPRODUCT(Mapping!$S$2:$AL$2,Valeurs!$B1049:$U1049))</f>
        <v>4.3872104591579045E-2</v>
      </c>
      <c r="D1049">
        <f>Mapping!U$2*Valeurs!D1049/(SUMPRODUCT(Mapping!$S$2:$AL$2,Valeurs!$B1049:$U1049))</f>
        <v>1.8942364921203093E-2</v>
      </c>
      <c r="E1049">
        <f>Mapping!V$2*Valeurs!E1049/(SUMPRODUCT(Mapping!$S$2:$AL$2,Valeurs!$B1049:$U1049))</f>
        <v>3.9259216029115931E-2</v>
      </c>
      <c r="F1049">
        <f>Mapping!W$2*Valeurs!F1049/(SUMPRODUCT(Mapping!$S$2:$AL$2,Valeurs!$B1049:$U1049))</f>
        <v>4.4498625134491085E-2</v>
      </c>
      <c r="G1049">
        <f>Mapping!X$2*Valeurs!G1049/(SUMPRODUCT(Mapping!$S$2:$AL$2,Valeurs!$B1049:$U1049))</f>
        <v>5.0314249700070236E-2</v>
      </c>
      <c r="H1049">
        <f>Mapping!Y$2*Valeurs!H1049/(SUMPRODUCT(Mapping!$S$2:$AL$2,Valeurs!$B1049:$U1049))</f>
        <v>4.9828081648465659E-2</v>
      </c>
      <c r="I1049">
        <f>Mapping!Z$2*Valeurs!I1049/(SUMPRODUCT(Mapping!$S$2:$AL$2,Valeurs!$B1049:$U1049))</f>
        <v>6.6759358837540028E-2</v>
      </c>
      <c r="J1049">
        <f>Mapping!AA$2*Valeurs!J1049/(SUMPRODUCT(Mapping!$S$2:$AL$2,Valeurs!$B1049:$U1049))</f>
        <v>4.7054913906377496E-3</v>
      </c>
      <c r="K1049">
        <f>Mapping!AB$2*Valeurs!K1049/(SUMPRODUCT(Mapping!$S$2:$AL$2,Valeurs!$B1049:$U1049))</f>
        <v>3.7189204168090982E-2</v>
      </c>
      <c r="L1049">
        <f>Mapping!AC$2*Valeurs!L1049/(SUMPRODUCT(Mapping!$S$2:$AL$2,Valeurs!$B1049:$U1049))</f>
        <v>0.12326482947761988</v>
      </c>
      <c r="M1049">
        <f>Mapping!AD$2*Valeurs!M1049/(SUMPRODUCT(Mapping!$S$2:$AL$2,Valeurs!$B1049:$U1049))</f>
        <v>6.3249609232747542E-2</v>
      </c>
      <c r="N1049">
        <f>Mapping!AE$2*Valeurs!N1049/(SUMPRODUCT(Mapping!$S$2:$AL$2,Valeurs!$B1049:$U1049))</f>
        <v>5.2530884703192893E-2</v>
      </c>
      <c r="O1049">
        <f>Mapping!AF$2*Valeurs!O1049/(SUMPRODUCT(Mapping!$S$2:$AL$2,Valeurs!$B1049:$U1049))</f>
        <v>2.4703256799302905E-2</v>
      </c>
      <c r="P1049">
        <f>Mapping!AG$2*Valeurs!P1049/(SUMPRODUCT(Mapping!$S$2:$AL$2,Valeurs!$B1049:$U1049))</f>
        <v>9.9538223766721765E-2</v>
      </c>
      <c r="Q1049">
        <f>Mapping!AH$2*Valeurs!Q1049/(SUMPRODUCT(Mapping!$S$2:$AL$2,Valeurs!$B1049:$U1049))</f>
        <v>3.0260541270096426E-2</v>
      </c>
      <c r="R1049">
        <f>Mapping!AI$2*Valeurs!R1049/(SUMPRODUCT(Mapping!$S$2:$AL$2,Valeurs!$B1049:$U1049))</f>
        <v>5.8814773031752032E-2</v>
      </c>
      <c r="S1049">
        <f>Mapping!AJ$2*Valeurs!S1049/(SUMPRODUCT(Mapping!$S$2:$AL$2,Valeurs!$B1049:$U1049))</f>
        <v>4.3819212919668206E-2</v>
      </c>
      <c r="T1049">
        <f>Mapping!AK$2*Valeurs!T1049/(SUMPRODUCT(Mapping!$S$2:$AL$2,Valeurs!$B1049:$U1049))</f>
        <v>3.8463912073433047E-2</v>
      </c>
      <c r="U1049">
        <f>Mapping!AL$2*Valeurs!U1049/(SUMPRODUCT(Mapping!$S$2:$AL$2,Valeurs!$B1049:$U1049))</f>
        <v>6.2243463735410891E-2</v>
      </c>
      <c r="V1049">
        <f>SUMPRODUCT(B1049:U1049,Rendements!B1049:U1049)</f>
        <v>8.0525695196657747E-3</v>
      </c>
      <c r="W1049">
        <f t="shared" si="16"/>
        <v>1.7527537113535476</v>
      </c>
    </row>
    <row r="1050" spans="1:23" x14ac:dyDescent="0.25">
      <c r="A1050" s="1" t="s">
        <v>1069</v>
      </c>
      <c r="B1050">
        <f>Mapping!S$2*Valeurs!B1050/(SUMPRODUCT(Mapping!$S$2:$AL$2,Valeurs!$B1050:$U1050))</f>
        <v>4.777090852792322E-2</v>
      </c>
      <c r="C1050">
        <f>Mapping!T$2*Valeurs!C1050/(SUMPRODUCT(Mapping!$S$2:$AL$2,Valeurs!$B1050:$U1050))</f>
        <v>4.3005415232775936E-2</v>
      </c>
      <c r="D1050">
        <f>Mapping!U$2*Valeurs!D1050/(SUMPRODUCT(Mapping!$S$2:$AL$2,Valeurs!$B1050:$U1050))</f>
        <v>1.8719059262959636E-2</v>
      </c>
      <c r="E1050">
        <f>Mapping!V$2*Valeurs!E1050/(SUMPRODUCT(Mapping!$S$2:$AL$2,Valeurs!$B1050:$U1050))</f>
        <v>3.930622898139724E-2</v>
      </c>
      <c r="F1050">
        <f>Mapping!W$2*Valeurs!F1050/(SUMPRODUCT(Mapping!$S$2:$AL$2,Valeurs!$B1050:$U1050))</f>
        <v>4.4686775727063456E-2</v>
      </c>
      <c r="G1050">
        <f>Mapping!X$2*Valeurs!G1050/(SUMPRODUCT(Mapping!$S$2:$AL$2,Valeurs!$B1050:$U1050))</f>
        <v>5.0020920050379253E-2</v>
      </c>
      <c r="H1050">
        <f>Mapping!Y$2*Valeurs!H1050/(SUMPRODUCT(Mapping!$S$2:$AL$2,Valeurs!$B1050:$U1050))</f>
        <v>4.9216076743466293E-2</v>
      </c>
      <c r="I1050">
        <f>Mapping!Z$2*Valeurs!I1050/(SUMPRODUCT(Mapping!$S$2:$AL$2,Valeurs!$B1050:$U1050))</f>
        <v>6.6565882178305932E-2</v>
      </c>
      <c r="J1050">
        <f>Mapping!AA$2*Valeurs!J1050/(SUMPRODUCT(Mapping!$S$2:$AL$2,Valeurs!$B1050:$U1050))</f>
        <v>4.6898237803762134E-3</v>
      </c>
      <c r="K1050">
        <f>Mapping!AB$2*Valeurs!K1050/(SUMPRODUCT(Mapping!$S$2:$AL$2,Valeurs!$B1050:$U1050))</f>
        <v>3.7139056244583628E-2</v>
      </c>
      <c r="L1050">
        <f>Mapping!AC$2*Valeurs!L1050/(SUMPRODUCT(Mapping!$S$2:$AL$2,Valeurs!$B1050:$U1050))</f>
        <v>0.12171266275528148</v>
      </c>
      <c r="M1050">
        <f>Mapping!AD$2*Valeurs!M1050/(SUMPRODUCT(Mapping!$S$2:$AL$2,Valeurs!$B1050:$U1050))</f>
        <v>6.340227191766816E-2</v>
      </c>
      <c r="N1050">
        <f>Mapping!AE$2*Valeurs!N1050/(SUMPRODUCT(Mapping!$S$2:$AL$2,Valeurs!$B1050:$U1050))</f>
        <v>5.1918731286945526E-2</v>
      </c>
      <c r="O1050">
        <f>Mapping!AF$2*Valeurs!O1050/(SUMPRODUCT(Mapping!$S$2:$AL$2,Valeurs!$B1050:$U1050))</f>
        <v>2.4531114967098474E-2</v>
      </c>
      <c r="P1050">
        <f>Mapping!AG$2*Valeurs!P1050/(SUMPRODUCT(Mapping!$S$2:$AL$2,Valeurs!$B1050:$U1050))</f>
        <v>0.10349533208189678</v>
      </c>
      <c r="Q1050">
        <f>Mapping!AH$2*Valeurs!Q1050/(SUMPRODUCT(Mapping!$S$2:$AL$2,Valeurs!$B1050:$U1050))</f>
        <v>3.030359269001727E-2</v>
      </c>
      <c r="R1050">
        <f>Mapping!AI$2*Valeurs!R1050/(SUMPRODUCT(Mapping!$S$2:$AL$2,Valeurs!$B1050:$U1050))</f>
        <v>6.0332081949763201E-2</v>
      </c>
      <c r="S1050">
        <f>Mapping!AJ$2*Valeurs!S1050/(SUMPRODUCT(Mapping!$S$2:$AL$2,Valeurs!$B1050:$U1050))</f>
        <v>4.3581338270897371E-2</v>
      </c>
      <c r="T1050">
        <f>Mapping!AK$2*Valeurs!T1050/(SUMPRODUCT(Mapping!$S$2:$AL$2,Valeurs!$B1050:$U1050))</f>
        <v>3.8832304021558982E-2</v>
      </c>
      <c r="U1050">
        <f>Mapping!AL$2*Valeurs!U1050/(SUMPRODUCT(Mapping!$S$2:$AL$2,Valeurs!$B1050:$U1050))</f>
        <v>6.077042332964204E-2</v>
      </c>
      <c r="V1050">
        <f>SUMPRODUCT(B1050:U1050,Rendements!B1050:U1050)</f>
        <v>-1.1261142552350758E-3</v>
      </c>
      <c r="W1050">
        <f t="shared" si="16"/>
        <v>1.7507799104132762</v>
      </c>
    </row>
    <row r="1051" spans="1:23" x14ac:dyDescent="0.25">
      <c r="A1051" s="1" t="s">
        <v>1070</v>
      </c>
      <c r="B1051">
        <f>Mapping!S$2*Valeurs!B1051/(SUMPRODUCT(Mapping!$S$2:$AL$2,Valeurs!$B1051:$U1051))</f>
        <v>4.8142043011390967E-2</v>
      </c>
      <c r="C1051">
        <f>Mapping!T$2*Valeurs!C1051/(SUMPRODUCT(Mapping!$S$2:$AL$2,Valeurs!$B1051:$U1051))</f>
        <v>4.3170507924078332E-2</v>
      </c>
      <c r="D1051">
        <f>Mapping!U$2*Valeurs!D1051/(SUMPRODUCT(Mapping!$S$2:$AL$2,Valeurs!$B1051:$U1051))</f>
        <v>1.8921628367372094E-2</v>
      </c>
      <c r="E1051">
        <f>Mapping!V$2*Valeurs!E1051/(SUMPRODUCT(Mapping!$S$2:$AL$2,Valeurs!$B1051:$U1051))</f>
        <v>3.8926507928167688E-2</v>
      </c>
      <c r="F1051">
        <f>Mapping!W$2*Valeurs!F1051/(SUMPRODUCT(Mapping!$S$2:$AL$2,Valeurs!$B1051:$U1051))</f>
        <v>4.5041569667890288E-2</v>
      </c>
      <c r="G1051">
        <f>Mapping!X$2*Valeurs!G1051/(SUMPRODUCT(Mapping!$S$2:$AL$2,Valeurs!$B1051:$U1051))</f>
        <v>5.0660300117128784E-2</v>
      </c>
      <c r="H1051">
        <f>Mapping!Y$2*Valeurs!H1051/(SUMPRODUCT(Mapping!$S$2:$AL$2,Valeurs!$B1051:$U1051))</f>
        <v>4.9503734546750944E-2</v>
      </c>
      <c r="I1051">
        <f>Mapping!Z$2*Valeurs!I1051/(SUMPRODUCT(Mapping!$S$2:$AL$2,Valeurs!$B1051:$U1051))</f>
        <v>6.601444464629376E-2</v>
      </c>
      <c r="J1051">
        <f>Mapping!AA$2*Valeurs!J1051/(SUMPRODUCT(Mapping!$S$2:$AL$2,Valeurs!$B1051:$U1051))</f>
        <v>4.7252143533989283E-3</v>
      </c>
      <c r="K1051">
        <f>Mapping!AB$2*Valeurs!K1051/(SUMPRODUCT(Mapping!$S$2:$AL$2,Valeurs!$B1051:$U1051))</f>
        <v>3.7538964695877426E-2</v>
      </c>
      <c r="L1051">
        <f>Mapping!AC$2*Valeurs!L1051/(SUMPRODUCT(Mapping!$S$2:$AL$2,Valeurs!$B1051:$U1051))</f>
        <v>0.12218523311972332</v>
      </c>
      <c r="M1051">
        <f>Mapping!AD$2*Valeurs!M1051/(SUMPRODUCT(Mapping!$S$2:$AL$2,Valeurs!$B1051:$U1051))</f>
        <v>6.3144888864503049E-2</v>
      </c>
      <c r="N1051">
        <f>Mapping!AE$2*Valeurs!N1051/(SUMPRODUCT(Mapping!$S$2:$AL$2,Valeurs!$B1051:$U1051))</f>
        <v>5.2528374257872351E-2</v>
      </c>
      <c r="O1051">
        <f>Mapping!AF$2*Valeurs!O1051/(SUMPRODUCT(Mapping!$S$2:$AL$2,Valeurs!$B1051:$U1051))</f>
        <v>2.4289325974023144E-2</v>
      </c>
      <c r="P1051">
        <f>Mapping!AG$2*Valeurs!P1051/(SUMPRODUCT(Mapping!$S$2:$AL$2,Valeurs!$B1051:$U1051))</f>
        <v>0.10217806096755318</v>
      </c>
      <c r="Q1051">
        <f>Mapping!AH$2*Valeurs!Q1051/(SUMPRODUCT(Mapping!$S$2:$AL$2,Valeurs!$B1051:$U1051))</f>
        <v>3.0455738051661092E-2</v>
      </c>
      <c r="R1051">
        <f>Mapping!AI$2*Valeurs!R1051/(SUMPRODUCT(Mapping!$S$2:$AL$2,Valeurs!$B1051:$U1051))</f>
        <v>6.1257953701254871E-2</v>
      </c>
      <c r="S1051">
        <f>Mapping!AJ$2*Valeurs!S1051/(SUMPRODUCT(Mapping!$S$2:$AL$2,Valeurs!$B1051:$U1051))</f>
        <v>4.3234071877700966E-2</v>
      </c>
      <c r="T1051">
        <f>Mapping!AK$2*Valeurs!T1051/(SUMPRODUCT(Mapping!$S$2:$AL$2,Valeurs!$B1051:$U1051))</f>
        <v>3.8727571317133606E-2</v>
      </c>
      <c r="U1051">
        <f>Mapping!AL$2*Valeurs!U1051/(SUMPRODUCT(Mapping!$S$2:$AL$2,Valeurs!$B1051:$U1051))</f>
        <v>5.9353866610225271E-2</v>
      </c>
      <c r="V1051">
        <f>SUMPRODUCT(B1051:U1051,Rendements!B1051:U1051)</f>
        <v>-1.5004575488360752E-2</v>
      </c>
      <c r="W1051">
        <f t="shared" si="16"/>
        <v>1.7245102010839748</v>
      </c>
    </row>
    <row r="1052" spans="1:23" x14ac:dyDescent="0.25">
      <c r="A1052" s="1" t="s">
        <v>1071</v>
      </c>
      <c r="B1052">
        <f>Mapping!S$2*Valeurs!B1052/(SUMPRODUCT(Mapping!$S$2:$AL$2,Valeurs!$B1052:$U1052))</f>
        <v>4.7641488043301011E-2</v>
      </c>
      <c r="C1052">
        <f>Mapping!T$2*Valeurs!C1052/(SUMPRODUCT(Mapping!$S$2:$AL$2,Valeurs!$B1052:$U1052))</f>
        <v>4.2321081746078369E-2</v>
      </c>
      <c r="D1052">
        <f>Mapping!U$2*Valeurs!D1052/(SUMPRODUCT(Mapping!$S$2:$AL$2,Valeurs!$B1052:$U1052))</f>
        <v>1.9095993909810895E-2</v>
      </c>
      <c r="E1052">
        <f>Mapping!V$2*Valeurs!E1052/(SUMPRODUCT(Mapping!$S$2:$AL$2,Valeurs!$B1052:$U1052))</f>
        <v>3.8898744808376115E-2</v>
      </c>
      <c r="F1052">
        <f>Mapping!W$2*Valeurs!F1052/(SUMPRODUCT(Mapping!$S$2:$AL$2,Valeurs!$B1052:$U1052))</f>
        <v>4.3900543853357323E-2</v>
      </c>
      <c r="G1052">
        <f>Mapping!X$2*Valeurs!G1052/(SUMPRODUCT(Mapping!$S$2:$AL$2,Valeurs!$B1052:$U1052))</f>
        <v>5.0875397859427053E-2</v>
      </c>
      <c r="H1052">
        <f>Mapping!Y$2*Valeurs!H1052/(SUMPRODUCT(Mapping!$S$2:$AL$2,Valeurs!$B1052:$U1052))</f>
        <v>4.8824196049410143E-2</v>
      </c>
      <c r="I1052">
        <f>Mapping!Z$2*Valeurs!I1052/(SUMPRODUCT(Mapping!$S$2:$AL$2,Valeurs!$B1052:$U1052))</f>
        <v>6.5996429458238595E-2</v>
      </c>
      <c r="J1052">
        <f>Mapping!AA$2*Valeurs!J1052/(SUMPRODUCT(Mapping!$S$2:$AL$2,Valeurs!$B1052:$U1052))</f>
        <v>4.7055676324840459E-3</v>
      </c>
      <c r="K1052">
        <f>Mapping!AB$2*Valeurs!K1052/(SUMPRODUCT(Mapping!$S$2:$AL$2,Valeurs!$B1052:$U1052))</f>
        <v>3.7864823015370433E-2</v>
      </c>
      <c r="L1052">
        <f>Mapping!AC$2*Valeurs!L1052/(SUMPRODUCT(Mapping!$S$2:$AL$2,Valeurs!$B1052:$U1052))</f>
        <v>0.12274907652647143</v>
      </c>
      <c r="M1052">
        <f>Mapping!AD$2*Valeurs!M1052/(SUMPRODUCT(Mapping!$S$2:$AL$2,Valeurs!$B1052:$U1052))</f>
        <v>6.2326048087779737E-2</v>
      </c>
      <c r="N1052">
        <f>Mapping!AE$2*Valeurs!N1052/(SUMPRODUCT(Mapping!$S$2:$AL$2,Valeurs!$B1052:$U1052))</f>
        <v>5.2564065639139283E-2</v>
      </c>
      <c r="O1052">
        <f>Mapping!AF$2*Valeurs!O1052/(SUMPRODUCT(Mapping!$S$2:$AL$2,Valeurs!$B1052:$U1052))</f>
        <v>2.4483074724471428E-2</v>
      </c>
      <c r="P1052">
        <f>Mapping!AG$2*Valeurs!P1052/(SUMPRODUCT(Mapping!$S$2:$AL$2,Valeurs!$B1052:$U1052))</f>
        <v>0.10271770566647605</v>
      </c>
      <c r="Q1052">
        <f>Mapping!AH$2*Valeurs!Q1052/(SUMPRODUCT(Mapping!$S$2:$AL$2,Valeurs!$B1052:$U1052))</f>
        <v>3.0536841350497921E-2</v>
      </c>
      <c r="R1052">
        <f>Mapping!AI$2*Valeurs!R1052/(SUMPRODUCT(Mapping!$S$2:$AL$2,Valeurs!$B1052:$U1052))</f>
        <v>6.2714564831620523E-2</v>
      </c>
      <c r="S1052">
        <f>Mapping!AJ$2*Valeurs!S1052/(SUMPRODUCT(Mapping!$S$2:$AL$2,Valeurs!$B1052:$U1052))</f>
        <v>4.3610829909074167E-2</v>
      </c>
      <c r="T1052">
        <f>Mapping!AK$2*Valeurs!T1052/(SUMPRODUCT(Mapping!$S$2:$AL$2,Valeurs!$B1052:$U1052))</f>
        <v>3.8376252512672696E-2</v>
      </c>
      <c r="U1052">
        <f>Mapping!AL$2*Valeurs!U1052/(SUMPRODUCT(Mapping!$S$2:$AL$2,Valeurs!$B1052:$U1052))</f>
        <v>5.9797274375942525E-2</v>
      </c>
      <c r="V1052">
        <f>SUMPRODUCT(B1052:U1052,Rendements!B1052:U1052)</f>
        <v>4.3036223426935576E-3</v>
      </c>
      <c r="W1052">
        <f t="shared" si="16"/>
        <v>1.7319318417155627</v>
      </c>
    </row>
    <row r="1053" spans="1:23" x14ac:dyDescent="0.25">
      <c r="A1053" s="1" t="s">
        <v>1072</v>
      </c>
      <c r="B1053">
        <f>Mapping!S$2*Valeurs!B1053/(SUMPRODUCT(Mapping!$S$2:$AL$2,Valeurs!$B1053:$U1053))</f>
        <v>4.7496661015701915E-2</v>
      </c>
      <c r="C1053">
        <f>Mapping!T$2*Valeurs!C1053/(SUMPRODUCT(Mapping!$S$2:$AL$2,Valeurs!$B1053:$U1053))</f>
        <v>4.2170174948740188E-2</v>
      </c>
      <c r="D1053">
        <f>Mapping!U$2*Valeurs!D1053/(SUMPRODUCT(Mapping!$S$2:$AL$2,Valeurs!$B1053:$U1053))</f>
        <v>1.9561426134963061E-2</v>
      </c>
      <c r="E1053">
        <f>Mapping!V$2*Valeurs!E1053/(SUMPRODUCT(Mapping!$S$2:$AL$2,Valeurs!$B1053:$U1053))</f>
        <v>3.9172523617163078E-2</v>
      </c>
      <c r="F1053">
        <f>Mapping!W$2*Valeurs!F1053/(SUMPRODUCT(Mapping!$S$2:$AL$2,Valeurs!$B1053:$U1053))</f>
        <v>4.425415733655335E-2</v>
      </c>
      <c r="G1053">
        <f>Mapping!X$2*Valeurs!G1053/(SUMPRODUCT(Mapping!$S$2:$AL$2,Valeurs!$B1053:$U1053))</f>
        <v>5.0451647384316983E-2</v>
      </c>
      <c r="H1053">
        <f>Mapping!Y$2*Valeurs!H1053/(SUMPRODUCT(Mapping!$S$2:$AL$2,Valeurs!$B1053:$U1053))</f>
        <v>4.8996182443560514E-2</v>
      </c>
      <c r="I1053">
        <f>Mapping!Z$2*Valeurs!I1053/(SUMPRODUCT(Mapping!$S$2:$AL$2,Valeurs!$B1053:$U1053))</f>
        <v>6.6151925968821801E-2</v>
      </c>
      <c r="J1053">
        <f>Mapping!AA$2*Valeurs!J1053/(SUMPRODUCT(Mapping!$S$2:$AL$2,Valeurs!$B1053:$U1053))</f>
        <v>4.7523464323409956E-3</v>
      </c>
      <c r="K1053">
        <f>Mapping!AB$2*Valeurs!K1053/(SUMPRODUCT(Mapping!$S$2:$AL$2,Valeurs!$B1053:$U1053))</f>
        <v>3.8257675519932172E-2</v>
      </c>
      <c r="L1053">
        <f>Mapping!AC$2*Valeurs!L1053/(SUMPRODUCT(Mapping!$S$2:$AL$2,Valeurs!$B1053:$U1053))</f>
        <v>0.12406177824897315</v>
      </c>
      <c r="M1053">
        <f>Mapping!AD$2*Valeurs!M1053/(SUMPRODUCT(Mapping!$S$2:$AL$2,Valeurs!$B1053:$U1053))</f>
        <v>6.2833185792920659E-2</v>
      </c>
      <c r="N1053">
        <f>Mapping!AE$2*Valeurs!N1053/(SUMPRODUCT(Mapping!$S$2:$AL$2,Valeurs!$B1053:$U1053))</f>
        <v>5.2171883617923409E-2</v>
      </c>
      <c r="O1053">
        <f>Mapping!AF$2*Valeurs!O1053/(SUMPRODUCT(Mapping!$S$2:$AL$2,Valeurs!$B1053:$U1053))</f>
        <v>2.4476634569911469E-2</v>
      </c>
      <c r="P1053">
        <f>Mapping!AG$2*Valeurs!P1053/(SUMPRODUCT(Mapping!$S$2:$AL$2,Valeurs!$B1053:$U1053))</f>
        <v>9.9823269881967561E-2</v>
      </c>
      <c r="Q1053">
        <f>Mapping!AH$2*Valeurs!Q1053/(SUMPRODUCT(Mapping!$S$2:$AL$2,Valeurs!$B1053:$U1053))</f>
        <v>3.0684777420438625E-2</v>
      </c>
      <c r="R1053">
        <f>Mapping!AI$2*Valeurs!R1053/(SUMPRODUCT(Mapping!$S$2:$AL$2,Valeurs!$B1053:$U1053))</f>
        <v>6.3422998675101011E-2</v>
      </c>
      <c r="S1053">
        <f>Mapping!AJ$2*Valeurs!S1053/(SUMPRODUCT(Mapping!$S$2:$AL$2,Valeurs!$B1053:$U1053))</f>
        <v>4.3720427649878713E-2</v>
      </c>
      <c r="T1053">
        <f>Mapping!AK$2*Valeurs!T1053/(SUMPRODUCT(Mapping!$S$2:$AL$2,Valeurs!$B1053:$U1053))</f>
        <v>3.9008340527352622E-2</v>
      </c>
      <c r="U1053">
        <f>Mapping!AL$2*Valeurs!U1053/(SUMPRODUCT(Mapping!$S$2:$AL$2,Valeurs!$B1053:$U1053))</f>
        <v>5.8531982813438646E-2</v>
      </c>
      <c r="V1053">
        <f>SUMPRODUCT(B1053:U1053,Rendements!B1053:U1053)</f>
        <v>-4.6470258684905546E-3</v>
      </c>
      <c r="W1053">
        <f t="shared" si="16"/>
        <v>1.7238835096446481</v>
      </c>
    </row>
    <row r="1054" spans="1:23" x14ac:dyDescent="0.25">
      <c r="A1054" s="1" t="s">
        <v>1073</v>
      </c>
      <c r="B1054">
        <f>Mapping!S$2*Valeurs!B1054/(SUMPRODUCT(Mapping!$S$2:$AL$2,Valeurs!$B1054:$U1054))</f>
        <v>4.6848626117708604E-2</v>
      </c>
      <c r="C1054">
        <f>Mapping!T$2*Valeurs!C1054/(SUMPRODUCT(Mapping!$S$2:$AL$2,Valeurs!$B1054:$U1054))</f>
        <v>4.2102233925188456E-2</v>
      </c>
      <c r="D1054">
        <f>Mapping!U$2*Valeurs!D1054/(SUMPRODUCT(Mapping!$S$2:$AL$2,Valeurs!$B1054:$U1054))</f>
        <v>1.9528254704235817E-2</v>
      </c>
      <c r="E1054">
        <f>Mapping!V$2*Valeurs!E1054/(SUMPRODUCT(Mapping!$S$2:$AL$2,Valeurs!$B1054:$U1054))</f>
        <v>3.8376801235415328E-2</v>
      </c>
      <c r="F1054">
        <f>Mapping!W$2*Valeurs!F1054/(SUMPRODUCT(Mapping!$S$2:$AL$2,Valeurs!$B1054:$U1054))</f>
        <v>4.5445095563737908E-2</v>
      </c>
      <c r="G1054">
        <f>Mapping!X$2*Valeurs!G1054/(SUMPRODUCT(Mapping!$S$2:$AL$2,Valeurs!$B1054:$U1054))</f>
        <v>5.0660424731049591E-2</v>
      </c>
      <c r="H1054">
        <f>Mapping!Y$2*Valeurs!H1054/(SUMPRODUCT(Mapping!$S$2:$AL$2,Valeurs!$B1054:$U1054))</f>
        <v>4.9226613619972971E-2</v>
      </c>
      <c r="I1054">
        <f>Mapping!Z$2*Valeurs!I1054/(SUMPRODUCT(Mapping!$S$2:$AL$2,Valeurs!$B1054:$U1054))</f>
        <v>6.5674704503669246E-2</v>
      </c>
      <c r="J1054">
        <f>Mapping!AA$2*Valeurs!J1054/(SUMPRODUCT(Mapping!$S$2:$AL$2,Valeurs!$B1054:$U1054))</f>
        <v>4.733068911952641E-3</v>
      </c>
      <c r="K1054">
        <f>Mapping!AB$2*Valeurs!K1054/(SUMPRODUCT(Mapping!$S$2:$AL$2,Valeurs!$B1054:$U1054))</f>
        <v>3.869353641794495E-2</v>
      </c>
      <c r="L1054">
        <f>Mapping!AC$2*Valeurs!L1054/(SUMPRODUCT(Mapping!$S$2:$AL$2,Valeurs!$B1054:$U1054))</f>
        <v>0.12319891060026343</v>
      </c>
      <c r="M1054">
        <f>Mapping!AD$2*Valeurs!M1054/(SUMPRODUCT(Mapping!$S$2:$AL$2,Valeurs!$B1054:$U1054))</f>
        <v>6.1841741100572348E-2</v>
      </c>
      <c r="N1054">
        <f>Mapping!AE$2*Valeurs!N1054/(SUMPRODUCT(Mapping!$S$2:$AL$2,Valeurs!$B1054:$U1054))</f>
        <v>5.1843383504748521E-2</v>
      </c>
      <c r="O1054">
        <f>Mapping!AF$2*Valeurs!O1054/(SUMPRODUCT(Mapping!$S$2:$AL$2,Valeurs!$B1054:$U1054))</f>
        <v>2.5735292449232994E-2</v>
      </c>
      <c r="P1054">
        <f>Mapping!AG$2*Valeurs!P1054/(SUMPRODUCT(Mapping!$S$2:$AL$2,Valeurs!$B1054:$U1054))</f>
        <v>9.9442403372201352E-2</v>
      </c>
      <c r="Q1054">
        <f>Mapping!AH$2*Valeurs!Q1054/(SUMPRODUCT(Mapping!$S$2:$AL$2,Valeurs!$B1054:$U1054))</f>
        <v>3.0960942263642304E-2</v>
      </c>
      <c r="R1054">
        <f>Mapping!AI$2*Valeurs!R1054/(SUMPRODUCT(Mapping!$S$2:$AL$2,Valeurs!$B1054:$U1054))</f>
        <v>6.2890684888039658E-2</v>
      </c>
      <c r="S1054">
        <f>Mapping!AJ$2*Valeurs!S1054/(SUMPRODUCT(Mapping!$S$2:$AL$2,Valeurs!$B1054:$U1054))</f>
        <v>4.6172048160859062E-2</v>
      </c>
      <c r="T1054">
        <f>Mapping!AK$2*Valeurs!T1054/(SUMPRODUCT(Mapping!$S$2:$AL$2,Valeurs!$B1054:$U1054))</f>
        <v>3.8981470265102097E-2</v>
      </c>
      <c r="U1054">
        <f>Mapping!AL$2*Valeurs!U1054/(SUMPRODUCT(Mapping!$S$2:$AL$2,Valeurs!$B1054:$U1054))</f>
        <v>5.7643763664462618E-2</v>
      </c>
      <c r="V1054">
        <f>SUMPRODUCT(B1054:U1054,Rendements!B1054:U1054)</f>
        <v>-1.5351294092883458E-2</v>
      </c>
      <c r="W1054">
        <f t="shared" si="16"/>
        <v>1.6974196669062209</v>
      </c>
    </row>
    <row r="1055" spans="1:23" x14ac:dyDescent="0.25">
      <c r="A1055" s="1" t="s">
        <v>1074</v>
      </c>
      <c r="B1055">
        <f>Mapping!S$2*Valeurs!B1055/(SUMPRODUCT(Mapping!$S$2:$AL$2,Valeurs!$B1055:$U1055))</f>
        <v>4.5409406938064861E-2</v>
      </c>
      <c r="C1055">
        <f>Mapping!T$2*Valeurs!C1055/(SUMPRODUCT(Mapping!$S$2:$AL$2,Valeurs!$B1055:$U1055))</f>
        <v>4.2070859219043362E-2</v>
      </c>
      <c r="D1055">
        <f>Mapping!U$2*Valeurs!D1055/(SUMPRODUCT(Mapping!$S$2:$AL$2,Valeurs!$B1055:$U1055))</f>
        <v>1.9721875532741722E-2</v>
      </c>
      <c r="E1055">
        <f>Mapping!V$2*Valeurs!E1055/(SUMPRODUCT(Mapping!$S$2:$AL$2,Valeurs!$B1055:$U1055))</f>
        <v>3.7886446143658922E-2</v>
      </c>
      <c r="F1055">
        <f>Mapping!W$2*Valeurs!F1055/(SUMPRODUCT(Mapping!$S$2:$AL$2,Valeurs!$B1055:$U1055))</f>
        <v>4.4865003676837163E-2</v>
      </c>
      <c r="G1055">
        <f>Mapping!X$2*Valeurs!G1055/(SUMPRODUCT(Mapping!$S$2:$AL$2,Valeurs!$B1055:$U1055))</f>
        <v>4.998132819511155E-2</v>
      </c>
      <c r="H1055">
        <f>Mapping!Y$2*Valeurs!H1055/(SUMPRODUCT(Mapping!$S$2:$AL$2,Valeurs!$B1055:$U1055))</f>
        <v>4.9326465559059278E-2</v>
      </c>
      <c r="I1055">
        <f>Mapping!Z$2*Valeurs!I1055/(SUMPRODUCT(Mapping!$S$2:$AL$2,Valeurs!$B1055:$U1055))</f>
        <v>6.5571904509698603E-2</v>
      </c>
      <c r="J1055">
        <f>Mapping!AA$2*Valeurs!J1055/(SUMPRODUCT(Mapping!$S$2:$AL$2,Valeurs!$B1055:$U1055))</f>
        <v>4.777488143588378E-3</v>
      </c>
      <c r="K1055">
        <f>Mapping!AB$2*Valeurs!K1055/(SUMPRODUCT(Mapping!$S$2:$AL$2,Valeurs!$B1055:$U1055))</f>
        <v>3.8726179674231864E-2</v>
      </c>
      <c r="L1055">
        <f>Mapping!AC$2*Valeurs!L1055/(SUMPRODUCT(Mapping!$S$2:$AL$2,Valeurs!$B1055:$U1055))</f>
        <v>0.12390444723311346</v>
      </c>
      <c r="M1055">
        <f>Mapping!AD$2*Valeurs!M1055/(SUMPRODUCT(Mapping!$S$2:$AL$2,Valeurs!$B1055:$U1055))</f>
        <v>6.2386379050448353E-2</v>
      </c>
      <c r="N1055">
        <f>Mapping!AE$2*Valeurs!N1055/(SUMPRODUCT(Mapping!$S$2:$AL$2,Valeurs!$B1055:$U1055))</f>
        <v>5.2284069102628804E-2</v>
      </c>
      <c r="O1055">
        <f>Mapping!AF$2*Valeurs!O1055/(SUMPRODUCT(Mapping!$S$2:$AL$2,Valeurs!$B1055:$U1055))</f>
        <v>2.5199173909181881E-2</v>
      </c>
      <c r="P1055">
        <f>Mapping!AG$2*Valeurs!P1055/(SUMPRODUCT(Mapping!$S$2:$AL$2,Valeurs!$B1055:$U1055))</f>
        <v>0.10040944273691516</v>
      </c>
      <c r="Q1055">
        <f>Mapping!AH$2*Valeurs!Q1055/(SUMPRODUCT(Mapping!$S$2:$AL$2,Valeurs!$B1055:$U1055))</f>
        <v>3.1175253786946081E-2</v>
      </c>
      <c r="R1055">
        <f>Mapping!AI$2*Valeurs!R1055/(SUMPRODUCT(Mapping!$S$2:$AL$2,Valeurs!$B1055:$U1055))</f>
        <v>6.370372980516073E-2</v>
      </c>
      <c r="S1055">
        <f>Mapping!AJ$2*Valeurs!S1055/(SUMPRODUCT(Mapping!$S$2:$AL$2,Valeurs!$B1055:$U1055))</f>
        <v>4.6298908492275415E-2</v>
      </c>
      <c r="T1055">
        <f>Mapping!AK$2*Valeurs!T1055/(SUMPRODUCT(Mapping!$S$2:$AL$2,Valeurs!$B1055:$U1055))</f>
        <v>3.903627170599995E-2</v>
      </c>
      <c r="U1055">
        <f>Mapping!AL$2*Valeurs!U1055/(SUMPRODUCT(Mapping!$S$2:$AL$2,Valeurs!$B1055:$U1055))</f>
        <v>5.7265366585294596E-2</v>
      </c>
      <c r="V1055">
        <f>SUMPRODUCT(B1055:U1055,Rendements!B1055:U1055)</f>
        <v>-2.7166517734176956E-2</v>
      </c>
      <c r="W1055">
        <f t="shared" si="16"/>
        <v>1.6513066854228722</v>
      </c>
    </row>
    <row r="1056" spans="1:23" x14ac:dyDescent="0.25">
      <c r="A1056" s="1" t="s">
        <v>1075</v>
      </c>
      <c r="B1056">
        <f>Mapping!S$2*Valeurs!B1056/(SUMPRODUCT(Mapping!$S$2:$AL$2,Valeurs!$B1056:$U1056))</f>
        <v>4.6367949209984868E-2</v>
      </c>
      <c r="C1056">
        <f>Mapping!T$2*Valeurs!C1056/(SUMPRODUCT(Mapping!$S$2:$AL$2,Valeurs!$B1056:$U1056))</f>
        <v>4.341620409919042E-2</v>
      </c>
      <c r="D1056">
        <f>Mapping!U$2*Valeurs!D1056/(SUMPRODUCT(Mapping!$S$2:$AL$2,Valeurs!$B1056:$U1056))</f>
        <v>2.0755408743086096E-2</v>
      </c>
      <c r="E1056">
        <f>Mapping!V$2*Valeurs!E1056/(SUMPRODUCT(Mapping!$S$2:$AL$2,Valeurs!$B1056:$U1056))</f>
        <v>3.9445226995356672E-2</v>
      </c>
      <c r="F1056">
        <f>Mapping!W$2*Valeurs!F1056/(SUMPRODUCT(Mapping!$S$2:$AL$2,Valeurs!$B1056:$U1056))</f>
        <v>4.5416634724388269E-2</v>
      </c>
      <c r="G1056">
        <f>Mapping!X$2*Valeurs!G1056/(SUMPRODUCT(Mapping!$S$2:$AL$2,Valeurs!$B1056:$U1056))</f>
        <v>5.0856989729887614E-2</v>
      </c>
      <c r="H1056">
        <f>Mapping!Y$2*Valeurs!H1056/(SUMPRODUCT(Mapping!$S$2:$AL$2,Valeurs!$B1056:$U1056))</f>
        <v>4.9913841931196183E-2</v>
      </c>
      <c r="I1056">
        <f>Mapping!Z$2*Valeurs!I1056/(SUMPRODUCT(Mapping!$S$2:$AL$2,Valeurs!$B1056:$U1056))</f>
        <v>6.6892727089603435E-2</v>
      </c>
      <c r="J1056">
        <f>Mapping!AA$2*Valeurs!J1056/(SUMPRODUCT(Mapping!$S$2:$AL$2,Valeurs!$B1056:$U1056))</f>
        <v>4.6606587693161419E-3</v>
      </c>
      <c r="K1056">
        <f>Mapping!AB$2*Valeurs!K1056/(SUMPRODUCT(Mapping!$S$2:$AL$2,Valeurs!$B1056:$U1056))</f>
        <v>3.8174398573442674E-2</v>
      </c>
      <c r="L1056">
        <f>Mapping!AC$2*Valeurs!L1056/(SUMPRODUCT(Mapping!$S$2:$AL$2,Valeurs!$B1056:$U1056))</f>
        <v>0.12238524300683096</v>
      </c>
      <c r="M1056">
        <f>Mapping!AD$2*Valeurs!M1056/(SUMPRODUCT(Mapping!$S$2:$AL$2,Valeurs!$B1056:$U1056))</f>
        <v>6.1875268048510193E-2</v>
      </c>
      <c r="N1056">
        <f>Mapping!AE$2*Valeurs!N1056/(SUMPRODUCT(Mapping!$S$2:$AL$2,Valeurs!$B1056:$U1056))</f>
        <v>5.2294534335131981E-2</v>
      </c>
      <c r="O1056">
        <f>Mapping!AF$2*Valeurs!O1056/(SUMPRODUCT(Mapping!$S$2:$AL$2,Valeurs!$B1056:$U1056))</f>
        <v>2.5095335957994663E-2</v>
      </c>
      <c r="P1056">
        <f>Mapping!AG$2*Valeurs!P1056/(SUMPRODUCT(Mapping!$S$2:$AL$2,Valeurs!$B1056:$U1056))</f>
        <v>9.9692860711239326E-2</v>
      </c>
      <c r="Q1056">
        <f>Mapping!AH$2*Valeurs!Q1056/(SUMPRODUCT(Mapping!$S$2:$AL$2,Valeurs!$B1056:$U1056))</f>
        <v>2.9711949844479311E-2</v>
      </c>
      <c r="R1056">
        <f>Mapping!AI$2*Valeurs!R1056/(SUMPRODUCT(Mapping!$S$2:$AL$2,Valeurs!$B1056:$U1056))</f>
        <v>6.2752101067754459E-2</v>
      </c>
      <c r="S1056">
        <f>Mapping!AJ$2*Valeurs!S1056/(SUMPRODUCT(Mapping!$S$2:$AL$2,Valeurs!$B1056:$U1056))</f>
        <v>4.4385705263581147E-2</v>
      </c>
      <c r="T1056">
        <f>Mapping!AK$2*Valeurs!T1056/(SUMPRODUCT(Mapping!$S$2:$AL$2,Valeurs!$B1056:$U1056))</f>
        <v>3.699190741780603E-2</v>
      </c>
      <c r="U1056">
        <f>Mapping!AL$2*Valeurs!U1056/(SUMPRODUCT(Mapping!$S$2:$AL$2,Valeurs!$B1056:$U1056))</f>
        <v>5.8915054481219607E-2</v>
      </c>
      <c r="V1056">
        <f>SUMPRODUCT(B1056:U1056,Rendements!B1056:U1056)</f>
        <v>-1.2533187140814415E-2</v>
      </c>
      <c r="W1056">
        <f t="shared" si="16"/>
        <v>1.6306105497075893</v>
      </c>
    </row>
    <row r="1057" spans="1:23" x14ac:dyDescent="0.25">
      <c r="A1057" s="1" t="s">
        <v>1076</v>
      </c>
      <c r="B1057">
        <f>Mapping!S$2*Valeurs!B1057/(SUMPRODUCT(Mapping!$S$2:$AL$2,Valeurs!$B1057:$U1057))</f>
        <v>4.6063968704664664E-2</v>
      </c>
      <c r="C1057">
        <f>Mapping!T$2*Valeurs!C1057/(SUMPRODUCT(Mapping!$S$2:$AL$2,Valeurs!$B1057:$U1057))</f>
        <v>4.3257564671367314E-2</v>
      </c>
      <c r="D1057">
        <f>Mapping!U$2*Valeurs!D1057/(SUMPRODUCT(Mapping!$S$2:$AL$2,Valeurs!$B1057:$U1057))</f>
        <v>2.0647516075784241E-2</v>
      </c>
      <c r="E1057">
        <f>Mapping!V$2*Valeurs!E1057/(SUMPRODUCT(Mapping!$S$2:$AL$2,Valeurs!$B1057:$U1057))</f>
        <v>3.9643315870749332E-2</v>
      </c>
      <c r="F1057">
        <f>Mapping!W$2*Valeurs!F1057/(SUMPRODUCT(Mapping!$S$2:$AL$2,Valeurs!$B1057:$U1057))</f>
        <v>4.6343834224871698E-2</v>
      </c>
      <c r="G1057">
        <f>Mapping!X$2*Valeurs!G1057/(SUMPRODUCT(Mapping!$S$2:$AL$2,Valeurs!$B1057:$U1057))</f>
        <v>5.091099191756604E-2</v>
      </c>
      <c r="H1057">
        <f>Mapping!Y$2*Valeurs!H1057/(SUMPRODUCT(Mapping!$S$2:$AL$2,Valeurs!$B1057:$U1057))</f>
        <v>4.9390410441164767E-2</v>
      </c>
      <c r="I1057">
        <f>Mapping!Z$2*Valeurs!I1057/(SUMPRODUCT(Mapping!$S$2:$AL$2,Valeurs!$B1057:$U1057))</f>
        <v>6.6630241617496311E-2</v>
      </c>
      <c r="J1057">
        <f>Mapping!AA$2*Valeurs!J1057/(SUMPRODUCT(Mapping!$S$2:$AL$2,Valeurs!$B1057:$U1057))</f>
        <v>4.7318007196775749E-3</v>
      </c>
      <c r="K1057">
        <f>Mapping!AB$2*Valeurs!K1057/(SUMPRODUCT(Mapping!$S$2:$AL$2,Valeurs!$B1057:$U1057))</f>
        <v>3.8743598759516461E-2</v>
      </c>
      <c r="L1057">
        <f>Mapping!AC$2*Valeurs!L1057/(SUMPRODUCT(Mapping!$S$2:$AL$2,Valeurs!$B1057:$U1057))</f>
        <v>0.12445013816673421</v>
      </c>
      <c r="M1057">
        <f>Mapping!AD$2*Valeurs!M1057/(SUMPRODUCT(Mapping!$S$2:$AL$2,Valeurs!$B1057:$U1057))</f>
        <v>6.3668024622180172E-2</v>
      </c>
      <c r="N1057">
        <f>Mapping!AE$2*Valeurs!N1057/(SUMPRODUCT(Mapping!$S$2:$AL$2,Valeurs!$B1057:$U1057))</f>
        <v>5.3818539996138025E-2</v>
      </c>
      <c r="O1057">
        <f>Mapping!AF$2*Valeurs!O1057/(SUMPRODUCT(Mapping!$S$2:$AL$2,Valeurs!$B1057:$U1057))</f>
        <v>2.4679166857359183E-2</v>
      </c>
      <c r="P1057">
        <f>Mapping!AG$2*Valeurs!P1057/(SUMPRODUCT(Mapping!$S$2:$AL$2,Valeurs!$B1057:$U1057))</f>
        <v>9.6577486417281949E-2</v>
      </c>
      <c r="Q1057">
        <f>Mapping!AH$2*Valeurs!Q1057/(SUMPRODUCT(Mapping!$S$2:$AL$2,Valeurs!$B1057:$U1057))</f>
        <v>2.9590651664432362E-2</v>
      </c>
      <c r="R1057">
        <f>Mapping!AI$2*Valeurs!R1057/(SUMPRODUCT(Mapping!$S$2:$AL$2,Valeurs!$B1057:$U1057))</f>
        <v>6.300797060575343E-2</v>
      </c>
      <c r="S1057">
        <f>Mapping!AJ$2*Valeurs!S1057/(SUMPRODUCT(Mapping!$S$2:$AL$2,Valeurs!$B1057:$U1057))</f>
        <v>4.2866360681396161E-2</v>
      </c>
      <c r="T1057">
        <f>Mapping!AK$2*Valeurs!T1057/(SUMPRODUCT(Mapping!$S$2:$AL$2,Valeurs!$B1057:$U1057))</f>
        <v>3.8123358415425357E-2</v>
      </c>
      <c r="U1057">
        <f>Mapping!AL$2*Valeurs!U1057/(SUMPRODUCT(Mapping!$S$2:$AL$2,Valeurs!$B1057:$U1057))</f>
        <v>5.6855059570440798E-2</v>
      </c>
      <c r="V1057">
        <f>SUMPRODUCT(B1057:U1057,Rendements!B1057:U1057)</f>
        <v>8.2701632507466549E-3</v>
      </c>
      <c r="W1057">
        <f t="shared" si="16"/>
        <v>1.644095965152061</v>
      </c>
    </row>
    <row r="1058" spans="1:23" x14ac:dyDescent="0.25">
      <c r="A1058" s="1" t="s">
        <v>1077</v>
      </c>
      <c r="B1058">
        <f>Mapping!S$2*Valeurs!B1058/(SUMPRODUCT(Mapping!$S$2:$AL$2,Valeurs!$B1058:$U1058))</f>
        <v>4.640087797738951E-2</v>
      </c>
      <c r="C1058">
        <f>Mapping!T$2*Valeurs!C1058/(SUMPRODUCT(Mapping!$S$2:$AL$2,Valeurs!$B1058:$U1058))</f>
        <v>4.3385026708029274E-2</v>
      </c>
      <c r="D1058">
        <f>Mapping!U$2*Valeurs!D1058/(SUMPRODUCT(Mapping!$S$2:$AL$2,Valeurs!$B1058:$U1058))</f>
        <v>2.0557981020912722E-2</v>
      </c>
      <c r="E1058">
        <f>Mapping!V$2*Valeurs!E1058/(SUMPRODUCT(Mapping!$S$2:$AL$2,Valeurs!$B1058:$U1058))</f>
        <v>3.8495451232055625E-2</v>
      </c>
      <c r="F1058">
        <f>Mapping!W$2*Valeurs!F1058/(SUMPRODUCT(Mapping!$S$2:$AL$2,Valeurs!$B1058:$U1058))</f>
        <v>4.7497347559557875E-2</v>
      </c>
      <c r="G1058">
        <f>Mapping!X$2*Valeurs!G1058/(SUMPRODUCT(Mapping!$S$2:$AL$2,Valeurs!$B1058:$U1058))</f>
        <v>5.0073777984428441E-2</v>
      </c>
      <c r="H1058">
        <f>Mapping!Y$2*Valeurs!H1058/(SUMPRODUCT(Mapping!$S$2:$AL$2,Valeurs!$B1058:$U1058))</f>
        <v>4.9313529463937439E-2</v>
      </c>
      <c r="I1058">
        <f>Mapping!Z$2*Valeurs!I1058/(SUMPRODUCT(Mapping!$S$2:$AL$2,Valeurs!$B1058:$U1058))</f>
        <v>6.4996203934647181E-2</v>
      </c>
      <c r="J1058">
        <f>Mapping!AA$2*Valeurs!J1058/(SUMPRODUCT(Mapping!$S$2:$AL$2,Valeurs!$B1058:$U1058))</f>
        <v>4.6277953599774772E-3</v>
      </c>
      <c r="K1058">
        <f>Mapping!AB$2*Valeurs!K1058/(SUMPRODUCT(Mapping!$S$2:$AL$2,Valeurs!$B1058:$U1058))</f>
        <v>3.9078897217792376E-2</v>
      </c>
      <c r="L1058">
        <f>Mapping!AC$2*Valeurs!L1058/(SUMPRODUCT(Mapping!$S$2:$AL$2,Valeurs!$B1058:$U1058))</f>
        <v>0.1226648979527757</v>
      </c>
      <c r="M1058">
        <f>Mapping!AD$2*Valeurs!M1058/(SUMPRODUCT(Mapping!$S$2:$AL$2,Valeurs!$B1058:$U1058))</f>
        <v>6.2687360204398482E-2</v>
      </c>
      <c r="N1058">
        <f>Mapping!AE$2*Valeurs!N1058/(SUMPRODUCT(Mapping!$S$2:$AL$2,Valeurs!$B1058:$U1058))</f>
        <v>5.3531395402179063E-2</v>
      </c>
      <c r="O1058">
        <f>Mapping!AF$2*Valeurs!O1058/(SUMPRODUCT(Mapping!$S$2:$AL$2,Valeurs!$B1058:$U1058))</f>
        <v>2.4837581089599353E-2</v>
      </c>
      <c r="P1058">
        <f>Mapping!AG$2*Valeurs!P1058/(SUMPRODUCT(Mapping!$S$2:$AL$2,Valeurs!$B1058:$U1058))</f>
        <v>9.9511802897468429E-2</v>
      </c>
      <c r="Q1058">
        <f>Mapping!AH$2*Valeurs!Q1058/(SUMPRODUCT(Mapping!$S$2:$AL$2,Valeurs!$B1058:$U1058))</f>
        <v>3.0634792983450038E-2</v>
      </c>
      <c r="R1058">
        <f>Mapping!AI$2*Valeurs!R1058/(SUMPRODUCT(Mapping!$S$2:$AL$2,Valeurs!$B1058:$U1058))</f>
        <v>6.499298380745995E-2</v>
      </c>
      <c r="S1058">
        <f>Mapping!AJ$2*Valeurs!S1058/(SUMPRODUCT(Mapping!$S$2:$AL$2,Valeurs!$B1058:$U1058))</f>
        <v>4.383661127575765E-2</v>
      </c>
      <c r="T1058">
        <f>Mapping!AK$2*Valeurs!T1058/(SUMPRODUCT(Mapping!$S$2:$AL$2,Valeurs!$B1058:$U1058))</f>
        <v>3.7390138217530768E-2</v>
      </c>
      <c r="U1058">
        <f>Mapping!AL$2*Valeurs!U1058/(SUMPRODUCT(Mapping!$S$2:$AL$2,Valeurs!$B1058:$U1058))</f>
        <v>5.5485547710652547E-2</v>
      </c>
      <c r="V1058">
        <f>SUMPRODUCT(B1058:U1058,Rendements!B1058:U1058)</f>
        <v>-2.2935862663160684E-2</v>
      </c>
      <c r="W1058">
        <f t="shared" si="16"/>
        <v>1.6063872058902766</v>
      </c>
    </row>
    <row r="1059" spans="1:23" x14ac:dyDescent="0.25">
      <c r="A1059" s="1" t="s">
        <v>1078</v>
      </c>
      <c r="B1059">
        <f>Mapping!S$2*Valeurs!B1059/(SUMPRODUCT(Mapping!$S$2:$AL$2,Valeurs!$B1059:$U1059))</f>
        <v>4.6825504077279249E-2</v>
      </c>
      <c r="C1059">
        <f>Mapping!T$2*Valeurs!C1059/(SUMPRODUCT(Mapping!$S$2:$AL$2,Valeurs!$B1059:$U1059))</f>
        <v>4.4794211650789874E-2</v>
      </c>
      <c r="D1059">
        <f>Mapping!U$2*Valeurs!D1059/(SUMPRODUCT(Mapping!$S$2:$AL$2,Valeurs!$B1059:$U1059))</f>
        <v>1.968865394954496E-2</v>
      </c>
      <c r="E1059">
        <f>Mapping!V$2*Valeurs!E1059/(SUMPRODUCT(Mapping!$S$2:$AL$2,Valeurs!$B1059:$U1059))</f>
        <v>3.9219235552600498E-2</v>
      </c>
      <c r="F1059">
        <f>Mapping!W$2*Valeurs!F1059/(SUMPRODUCT(Mapping!$S$2:$AL$2,Valeurs!$B1059:$U1059))</f>
        <v>4.7828148751922685E-2</v>
      </c>
      <c r="G1059">
        <f>Mapping!X$2*Valeurs!G1059/(SUMPRODUCT(Mapping!$S$2:$AL$2,Valeurs!$B1059:$U1059))</f>
        <v>5.1633937397194692E-2</v>
      </c>
      <c r="H1059">
        <f>Mapping!Y$2*Valeurs!H1059/(SUMPRODUCT(Mapping!$S$2:$AL$2,Valeurs!$B1059:$U1059))</f>
        <v>4.9937260255637682E-2</v>
      </c>
      <c r="I1059">
        <f>Mapping!Z$2*Valeurs!I1059/(SUMPRODUCT(Mapping!$S$2:$AL$2,Valeurs!$B1059:$U1059))</f>
        <v>6.4358146128137034E-2</v>
      </c>
      <c r="J1059">
        <f>Mapping!AA$2*Valeurs!J1059/(SUMPRODUCT(Mapping!$S$2:$AL$2,Valeurs!$B1059:$U1059))</f>
        <v>4.5923314174581651E-3</v>
      </c>
      <c r="K1059">
        <f>Mapping!AB$2*Valeurs!K1059/(SUMPRODUCT(Mapping!$S$2:$AL$2,Valeurs!$B1059:$U1059))</f>
        <v>3.9089765324358802E-2</v>
      </c>
      <c r="L1059">
        <f>Mapping!AC$2*Valeurs!L1059/(SUMPRODUCT(Mapping!$S$2:$AL$2,Valeurs!$B1059:$U1059))</f>
        <v>0.12172906531498505</v>
      </c>
      <c r="M1059">
        <f>Mapping!AD$2*Valeurs!M1059/(SUMPRODUCT(Mapping!$S$2:$AL$2,Valeurs!$B1059:$U1059))</f>
        <v>6.2501130335532715E-2</v>
      </c>
      <c r="N1059">
        <f>Mapping!AE$2*Valeurs!N1059/(SUMPRODUCT(Mapping!$S$2:$AL$2,Valeurs!$B1059:$U1059))</f>
        <v>5.3140164274679581E-2</v>
      </c>
      <c r="O1059">
        <f>Mapping!AF$2*Valeurs!O1059/(SUMPRODUCT(Mapping!$S$2:$AL$2,Valeurs!$B1059:$U1059))</f>
        <v>2.5020825352023063E-2</v>
      </c>
      <c r="P1059">
        <f>Mapping!AG$2*Valeurs!P1059/(SUMPRODUCT(Mapping!$S$2:$AL$2,Valeurs!$B1059:$U1059))</f>
        <v>9.6831769180228192E-2</v>
      </c>
      <c r="Q1059">
        <f>Mapping!AH$2*Valeurs!Q1059/(SUMPRODUCT(Mapping!$S$2:$AL$2,Valeurs!$B1059:$U1059))</f>
        <v>3.0730253978919889E-2</v>
      </c>
      <c r="R1059">
        <f>Mapping!AI$2*Valeurs!R1059/(SUMPRODUCT(Mapping!$S$2:$AL$2,Valeurs!$B1059:$U1059))</f>
        <v>6.6464466140623221E-2</v>
      </c>
      <c r="S1059">
        <f>Mapping!AJ$2*Valeurs!S1059/(SUMPRODUCT(Mapping!$S$2:$AL$2,Valeurs!$B1059:$U1059))</f>
        <v>4.2483946088757524E-2</v>
      </c>
      <c r="T1059">
        <f>Mapping!AK$2*Valeurs!T1059/(SUMPRODUCT(Mapping!$S$2:$AL$2,Valeurs!$B1059:$U1059))</f>
        <v>3.6319807017381835E-2</v>
      </c>
      <c r="U1059">
        <f>Mapping!AL$2*Valeurs!U1059/(SUMPRODUCT(Mapping!$S$2:$AL$2,Valeurs!$B1059:$U1059))</f>
        <v>5.6811377811945084E-2</v>
      </c>
      <c r="V1059">
        <f>SUMPRODUCT(B1059:U1059,Rendements!B1059:U1059)</f>
        <v>-6.3735355772901381E-3</v>
      </c>
      <c r="W1059">
        <f t="shared" si="16"/>
        <v>1.5961488398826311</v>
      </c>
    </row>
    <row r="1060" spans="1:23" x14ac:dyDescent="0.25">
      <c r="A1060" s="1" t="s">
        <v>1079</v>
      </c>
      <c r="B1060">
        <f>Mapping!S$2*Valeurs!B1060/(SUMPRODUCT(Mapping!$S$2:$AL$2,Valeurs!$B1060:$U1060))</f>
        <v>4.7008571374269122E-2</v>
      </c>
      <c r="C1060">
        <f>Mapping!T$2*Valeurs!C1060/(SUMPRODUCT(Mapping!$S$2:$AL$2,Valeurs!$B1060:$U1060))</f>
        <v>4.3639463039229012E-2</v>
      </c>
      <c r="D1060">
        <f>Mapping!U$2*Valeurs!D1060/(SUMPRODUCT(Mapping!$S$2:$AL$2,Valeurs!$B1060:$U1060))</f>
        <v>2.0028573331373412E-2</v>
      </c>
      <c r="E1060">
        <f>Mapping!V$2*Valeurs!E1060/(SUMPRODUCT(Mapping!$S$2:$AL$2,Valeurs!$B1060:$U1060))</f>
        <v>3.9543441268024559E-2</v>
      </c>
      <c r="F1060">
        <f>Mapping!W$2*Valeurs!F1060/(SUMPRODUCT(Mapping!$S$2:$AL$2,Valeurs!$B1060:$U1060))</f>
        <v>4.7505538119671661E-2</v>
      </c>
      <c r="G1060">
        <f>Mapping!X$2*Valeurs!G1060/(SUMPRODUCT(Mapping!$S$2:$AL$2,Valeurs!$B1060:$U1060))</f>
        <v>5.1779698960033628E-2</v>
      </c>
      <c r="H1060">
        <f>Mapping!Y$2*Valeurs!H1060/(SUMPRODUCT(Mapping!$S$2:$AL$2,Valeurs!$B1060:$U1060))</f>
        <v>4.9411404040734783E-2</v>
      </c>
      <c r="I1060">
        <f>Mapping!Z$2*Valeurs!I1060/(SUMPRODUCT(Mapping!$S$2:$AL$2,Valeurs!$B1060:$U1060))</f>
        <v>6.4701646112547445E-2</v>
      </c>
      <c r="J1060">
        <f>Mapping!AA$2*Valeurs!J1060/(SUMPRODUCT(Mapping!$S$2:$AL$2,Valeurs!$B1060:$U1060))</f>
        <v>4.6251370235089609E-3</v>
      </c>
      <c r="K1060">
        <f>Mapping!AB$2*Valeurs!K1060/(SUMPRODUCT(Mapping!$S$2:$AL$2,Valeurs!$B1060:$U1060))</f>
        <v>3.8738903364754197E-2</v>
      </c>
      <c r="L1060">
        <f>Mapping!AC$2*Valeurs!L1060/(SUMPRODUCT(Mapping!$S$2:$AL$2,Valeurs!$B1060:$U1060))</f>
        <v>0.12113442226535577</v>
      </c>
      <c r="M1060">
        <f>Mapping!AD$2*Valeurs!M1060/(SUMPRODUCT(Mapping!$S$2:$AL$2,Valeurs!$B1060:$U1060))</f>
        <v>6.2631882948919027E-2</v>
      </c>
      <c r="N1060">
        <f>Mapping!AE$2*Valeurs!N1060/(SUMPRODUCT(Mapping!$S$2:$AL$2,Valeurs!$B1060:$U1060))</f>
        <v>5.2942357233924479E-2</v>
      </c>
      <c r="O1060">
        <f>Mapping!AF$2*Valeurs!O1060/(SUMPRODUCT(Mapping!$S$2:$AL$2,Valeurs!$B1060:$U1060))</f>
        <v>2.4959071311674554E-2</v>
      </c>
      <c r="P1060">
        <f>Mapping!AG$2*Valeurs!P1060/(SUMPRODUCT(Mapping!$S$2:$AL$2,Valeurs!$B1060:$U1060))</f>
        <v>9.9098656101583124E-2</v>
      </c>
      <c r="Q1060">
        <f>Mapping!AH$2*Valeurs!Q1060/(SUMPRODUCT(Mapping!$S$2:$AL$2,Valeurs!$B1060:$U1060))</f>
        <v>3.0523469617103692E-2</v>
      </c>
      <c r="R1060">
        <f>Mapping!AI$2*Valeurs!R1060/(SUMPRODUCT(Mapping!$S$2:$AL$2,Valeurs!$B1060:$U1060))</f>
        <v>6.5535348143881983E-2</v>
      </c>
      <c r="S1060">
        <f>Mapping!AJ$2*Valeurs!S1060/(SUMPRODUCT(Mapping!$S$2:$AL$2,Valeurs!$B1060:$U1060))</f>
        <v>4.2812505247649152E-2</v>
      </c>
      <c r="T1060">
        <f>Mapping!AK$2*Valeurs!T1060/(SUMPRODUCT(Mapping!$S$2:$AL$2,Valeurs!$B1060:$U1060))</f>
        <v>3.5812086301373662E-2</v>
      </c>
      <c r="U1060">
        <f>Mapping!AL$2*Valeurs!U1060/(SUMPRODUCT(Mapping!$S$2:$AL$2,Valeurs!$B1060:$U1060))</f>
        <v>5.7567824194387697E-2</v>
      </c>
      <c r="V1060">
        <f>SUMPRODUCT(B1060:U1060,Rendements!B1060:U1060)</f>
        <v>1.4322993582632011E-2</v>
      </c>
      <c r="W1060">
        <f t="shared" si="16"/>
        <v>1.6190104694731957</v>
      </c>
    </row>
    <row r="1061" spans="1:23" x14ac:dyDescent="0.25">
      <c r="A1061" s="1" t="s">
        <v>1080</v>
      </c>
      <c r="B1061">
        <f>Mapping!S$2*Valeurs!B1061/(SUMPRODUCT(Mapping!$S$2:$AL$2,Valeurs!$B1061:$U1061))</f>
        <v>4.5537795214068276E-2</v>
      </c>
      <c r="C1061">
        <f>Mapping!T$2*Valeurs!C1061/(SUMPRODUCT(Mapping!$S$2:$AL$2,Valeurs!$B1061:$U1061))</f>
        <v>4.4392878792727158E-2</v>
      </c>
      <c r="D1061">
        <f>Mapping!U$2*Valeurs!D1061/(SUMPRODUCT(Mapping!$S$2:$AL$2,Valeurs!$B1061:$U1061))</f>
        <v>2.0605033693053457E-2</v>
      </c>
      <c r="E1061">
        <f>Mapping!V$2*Valeurs!E1061/(SUMPRODUCT(Mapping!$S$2:$AL$2,Valeurs!$B1061:$U1061))</f>
        <v>4.0134931529273922E-2</v>
      </c>
      <c r="F1061">
        <f>Mapping!W$2*Valeurs!F1061/(SUMPRODUCT(Mapping!$S$2:$AL$2,Valeurs!$B1061:$U1061))</f>
        <v>4.8203004668995457E-2</v>
      </c>
      <c r="G1061">
        <f>Mapping!X$2*Valeurs!G1061/(SUMPRODUCT(Mapping!$S$2:$AL$2,Valeurs!$B1061:$U1061))</f>
        <v>5.2200221251828854E-2</v>
      </c>
      <c r="H1061">
        <f>Mapping!Y$2*Valeurs!H1061/(SUMPRODUCT(Mapping!$S$2:$AL$2,Valeurs!$B1061:$U1061))</f>
        <v>4.9242532615097749E-2</v>
      </c>
      <c r="I1061">
        <f>Mapping!Z$2*Valeurs!I1061/(SUMPRODUCT(Mapping!$S$2:$AL$2,Valeurs!$B1061:$U1061))</f>
        <v>6.5027306396195791E-2</v>
      </c>
      <c r="J1061">
        <f>Mapping!AA$2*Valeurs!J1061/(SUMPRODUCT(Mapping!$S$2:$AL$2,Valeurs!$B1061:$U1061))</f>
        <v>4.6057250403993893E-3</v>
      </c>
      <c r="K1061">
        <f>Mapping!AB$2*Valeurs!K1061/(SUMPRODUCT(Mapping!$S$2:$AL$2,Valeurs!$B1061:$U1061))</f>
        <v>3.8800615245707236E-2</v>
      </c>
      <c r="L1061">
        <f>Mapping!AC$2*Valeurs!L1061/(SUMPRODUCT(Mapping!$S$2:$AL$2,Valeurs!$B1061:$U1061))</f>
        <v>0.1200512523810127</v>
      </c>
      <c r="M1061">
        <f>Mapping!AD$2*Valeurs!M1061/(SUMPRODUCT(Mapping!$S$2:$AL$2,Valeurs!$B1061:$U1061))</f>
        <v>6.2034118716031893E-2</v>
      </c>
      <c r="N1061">
        <f>Mapping!AE$2*Valeurs!N1061/(SUMPRODUCT(Mapping!$S$2:$AL$2,Valeurs!$B1061:$U1061))</f>
        <v>5.2703188671069337E-2</v>
      </c>
      <c r="O1061">
        <f>Mapping!AF$2*Valeurs!O1061/(SUMPRODUCT(Mapping!$S$2:$AL$2,Valeurs!$B1061:$U1061))</f>
        <v>2.4938258161763441E-2</v>
      </c>
      <c r="P1061">
        <f>Mapping!AG$2*Valeurs!P1061/(SUMPRODUCT(Mapping!$S$2:$AL$2,Valeurs!$B1061:$U1061))</f>
        <v>9.8294067822551567E-2</v>
      </c>
      <c r="Q1061">
        <f>Mapping!AH$2*Valeurs!Q1061/(SUMPRODUCT(Mapping!$S$2:$AL$2,Valeurs!$B1061:$U1061))</f>
        <v>3.0627318299256578E-2</v>
      </c>
      <c r="R1061">
        <f>Mapping!AI$2*Valeurs!R1061/(SUMPRODUCT(Mapping!$S$2:$AL$2,Valeurs!$B1061:$U1061))</f>
        <v>6.5324983007322479E-2</v>
      </c>
      <c r="S1061">
        <f>Mapping!AJ$2*Valeurs!S1061/(SUMPRODUCT(Mapping!$S$2:$AL$2,Valeurs!$B1061:$U1061))</f>
        <v>4.3448181469115277E-2</v>
      </c>
      <c r="T1061">
        <f>Mapping!AK$2*Valeurs!T1061/(SUMPRODUCT(Mapping!$S$2:$AL$2,Valeurs!$B1061:$U1061))</f>
        <v>3.5032849468570347E-2</v>
      </c>
      <c r="U1061">
        <f>Mapping!AL$2*Valeurs!U1061/(SUMPRODUCT(Mapping!$S$2:$AL$2,Valeurs!$B1061:$U1061))</f>
        <v>5.8795737555959182E-2</v>
      </c>
      <c r="V1061">
        <f>SUMPRODUCT(B1061:U1061,Rendements!B1061:U1061)</f>
        <v>-3.214172032724583E-3</v>
      </c>
      <c r="W1061">
        <f t="shared" si="16"/>
        <v>1.6138066913015268</v>
      </c>
    </row>
    <row r="1062" spans="1:23" x14ac:dyDescent="0.25">
      <c r="A1062" s="1" t="s">
        <v>1081</v>
      </c>
      <c r="B1062">
        <f>Mapping!S$2*Valeurs!B1062/(SUMPRODUCT(Mapping!$S$2:$AL$2,Valeurs!$B1062:$U1062))</f>
        <v>4.5150265056389256E-2</v>
      </c>
      <c r="C1062">
        <f>Mapping!T$2*Valeurs!C1062/(SUMPRODUCT(Mapping!$S$2:$AL$2,Valeurs!$B1062:$U1062))</f>
        <v>4.4627891686354962E-2</v>
      </c>
      <c r="D1062">
        <f>Mapping!U$2*Valeurs!D1062/(SUMPRODUCT(Mapping!$S$2:$AL$2,Valeurs!$B1062:$U1062))</f>
        <v>2.0787781192260612E-2</v>
      </c>
      <c r="E1062">
        <f>Mapping!V$2*Valeurs!E1062/(SUMPRODUCT(Mapping!$S$2:$AL$2,Valeurs!$B1062:$U1062))</f>
        <v>4.0047746428718965E-2</v>
      </c>
      <c r="F1062">
        <f>Mapping!W$2*Valeurs!F1062/(SUMPRODUCT(Mapping!$S$2:$AL$2,Valeurs!$B1062:$U1062))</f>
        <v>4.8601237477526253E-2</v>
      </c>
      <c r="G1062">
        <f>Mapping!X$2*Valeurs!G1062/(SUMPRODUCT(Mapping!$S$2:$AL$2,Valeurs!$B1062:$U1062))</f>
        <v>5.2297344305554987E-2</v>
      </c>
      <c r="H1062">
        <f>Mapping!Y$2*Valeurs!H1062/(SUMPRODUCT(Mapping!$S$2:$AL$2,Valeurs!$B1062:$U1062))</f>
        <v>4.8686708710477505E-2</v>
      </c>
      <c r="I1062">
        <f>Mapping!Z$2*Valeurs!I1062/(SUMPRODUCT(Mapping!$S$2:$AL$2,Valeurs!$B1062:$U1062))</f>
        <v>6.4212997399551094E-2</v>
      </c>
      <c r="J1062">
        <f>Mapping!AA$2*Valeurs!J1062/(SUMPRODUCT(Mapping!$S$2:$AL$2,Valeurs!$B1062:$U1062))</f>
        <v>4.5932244946769018E-3</v>
      </c>
      <c r="K1062">
        <f>Mapping!AB$2*Valeurs!K1062/(SUMPRODUCT(Mapping!$S$2:$AL$2,Valeurs!$B1062:$U1062))</f>
        <v>3.823518126479758E-2</v>
      </c>
      <c r="L1062">
        <f>Mapping!AC$2*Valeurs!L1062/(SUMPRODUCT(Mapping!$S$2:$AL$2,Valeurs!$B1062:$U1062))</f>
        <v>0.12061728336835248</v>
      </c>
      <c r="M1062">
        <f>Mapping!AD$2*Valeurs!M1062/(SUMPRODUCT(Mapping!$S$2:$AL$2,Valeurs!$B1062:$U1062))</f>
        <v>6.2011288921566696E-2</v>
      </c>
      <c r="N1062">
        <f>Mapping!AE$2*Valeurs!N1062/(SUMPRODUCT(Mapping!$S$2:$AL$2,Valeurs!$B1062:$U1062))</f>
        <v>5.2276479224919875E-2</v>
      </c>
      <c r="O1062">
        <f>Mapping!AF$2*Valeurs!O1062/(SUMPRODUCT(Mapping!$S$2:$AL$2,Valeurs!$B1062:$U1062))</f>
        <v>2.5345840210776158E-2</v>
      </c>
      <c r="P1062">
        <f>Mapping!AG$2*Valeurs!P1062/(SUMPRODUCT(Mapping!$S$2:$AL$2,Valeurs!$B1062:$U1062))</f>
        <v>9.9520995363957407E-2</v>
      </c>
      <c r="Q1062">
        <f>Mapping!AH$2*Valeurs!Q1062/(SUMPRODUCT(Mapping!$S$2:$AL$2,Valeurs!$B1062:$U1062))</f>
        <v>3.018099221909341E-2</v>
      </c>
      <c r="R1062">
        <f>Mapping!AI$2*Valeurs!R1062/(SUMPRODUCT(Mapping!$S$2:$AL$2,Valeurs!$B1062:$U1062))</f>
        <v>6.5227051139637532E-2</v>
      </c>
      <c r="S1062">
        <f>Mapping!AJ$2*Valeurs!S1062/(SUMPRODUCT(Mapping!$S$2:$AL$2,Valeurs!$B1062:$U1062))</f>
        <v>4.3780771707293172E-2</v>
      </c>
      <c r="T1062">
        <f>Mapping!AK$2*Valeurs!T1062/(SUMPRODUCT(Mapping!$S$2:$AL$2,Valeurs!$B1062:$U1062))</f>
        <v>3.3217308674176854E-2</v>
      </c>
      <c r="U1062">
        <f>Mapping!AL$2*Valeurs!U1062/(SUMPRODUCT(Mapping!$S$2:$AL$2,Valeurs!$B1062:$U1062))</f>
        <v>6.0581611153918469E-2</v>
      </c>
      <c r="V1062">
        <f>SUMPRODUCT(B1062:U1062,Rendements!B1062:U1062)</f>
        <v>1.5011779572842082E-2</v>
      </c>
      <c r="W1062">
        <f t="shared" si="16"/>
        <v>1.6380328016245229</v>
      </c>
    </row>
    <row r="1063" spans="1:23" x14ac:dyDescent="0.25">
      <c r="A1063" s="1" t="s">
        <v>1082</v>
      </c>
      <c r="B1063">
        <f>Mapping!S$2*Valeurs!B1063/(SUMPRODUCT(Mapping!$S$2:$AL$2,Valeurs!$B1063:$U1063))</f>
        <v>4.5233033102920824E-2</v>
      </c>
      <c r="C1063">
        <f>Mapping!T$2*Valeurs!C1063/(SUMPRODUCT(Mapping!$S$2:$AL$2,Valeurs!$B1063:$U1063))</f>
        <v>4.5154786692090533E-2</v>
      </c>
      <c r="D1063">
        <f>Mapping!U$2*Valeurs!D1063/(SUMPRODUCT(Mapping!$S$2:$AL$2,Valeurs!$B1063:$U1063))</f>
        <v>2.0718911193485335E-2</v>
      </c>
      <c r="E1063">
        <f>Mapping!V$2*Valeurs!E1063/(SUMPRODUCT(Mapping!$S$2:$AL$2,Valeurs!$B1063:$U1063))</f>
        <v>3.9895838912037761E-2</v>
      </c>
      <c r="F1063">
        <f>Mapping!W$2*Valeurs!F1063/(SUMPRODUCT(Mapping!$S$2:$AL$2,Valeurs!$B1063:$U1063))</f>
        <v>5.0955526712338495E-2</v>
      </c>
      <c r="G1063">
        <f>Mapping!X$2*Valeurs!G1063/(SUMPRODUCT(Mapping!$S$2:$AL$2,Valeurs!$B1063:$U1063))</f>
        <v>5.2677735355856868E-2</v>
      </c>
      <c r="H1063">
        <f>Mapping!Y$2*Valeurs!H1063/(SUMPRODUCT(Mapping!$S$2:$AL$2,Valeurs!$B1063:$U1063))</f>
        <v>4.8798722011242794E-2</v>
      </c>
      <c r="I1063">
        <f>Mapping!Z$2*Valeurs!I1063/(SUMPRODUCT(Mapping!$S$2:$AL$2,Valeurs!$B1063:$U1063))</f>
        <v>6.489571481298903E-2</v>
      </c>
      <c r="J1063">
        <f>Mapping!AA$2*Valeurs!J1063/(SUMPRODUCT(Mapping!$S$2:$AL$2,Valeurs!$B1063:$U1063))</f>
        <v>4.6284607991229163E-3</v>
      </c>
      <c r="K1063">
        <f>Mapping!AB$2*Valeurs!K1063/(SUMPRODUCT(Mapping!$S$2:$AL$2,Valeurs!$B1063:$U1063))</f>
        <v>3.8087537873845244E-2</v>
      </c>
      <c r="L1063">
        <f>Mapping!AC$2*Valeurs!L1063/(SUMPRODUCT(Mapping!$S$2:$AL$2,Valeurs!$B1063:$U1063))</f>
        <v>0.11813259339871332</v>
      </c>
      <c r="M1063">
        <f>Mapping!AD$2*Valeurs!M1063/(SUMPRODUCT(Mapping!$S$2:$AL$2,Valeurs!$B1063:$U1063))</f>
        <v>6.1222950003296153E-2</v>
      </c>
      <c r="N1063">
        <f>Mapping!AE$2*Valeurs!N1063/(SUMPRODUCT(Mapping!$S$2:$AL$2,Valeurs!$B1063:$U1063))</f>
        <v>5.2192197363444597E-2</v>
      </c>
      <c r="O1063">
        <f>Mapping!AF$2*Valeurs!O1063/(SUMPRODUCT(Mapping!$S$2:$AL$2,Valeurs!$B1063:$U1063))</f>
        <v>2.349180110181303E-2</v>
      </c>
      <c r="P1063">
        <f>Mapping!AG$2*Valeurs!P1063/(SUMPRODUCT(Mapping!$S$2:$AL$2,Valeurs!$B1063:$U1063))</f>
        <v>9.885100308460272E-2</v>
      </c>
      <c r="Q1063">
        <f>Mapping!AH$2*Valeurs!Q1063/(SUMPRODUCT(Mapping!$S$2:$AL$2,Valeurs!$B1063:$U1063))</f>
        <v>2.9977808642641962E-2</v>
      </c>
      <c r="R1063">
        <f>Mapping!AI$2*Valeurs!R1063/(SUMPRODUCT(Mapping!$S$2:$AL$2,Valeurs!$B1063:$U1063))</f>
        <v>6.3197393112403188E-2</v>
      </c>
      <c r="S1063">
        <f>Mapping!AJ$2*Valeurs!S1063/(SUMPRODUCT(Mapping!$S$2:$AL$2,Valeurs!$B1063:$U1063))</f>
        <v>4.4711741338762816E-2</v>
      </c>
      <c r="T1063">
        <f>Mapping!AK$2*Valeurs!T1063/(SUMPRODUCT(Mapping!$S$2:$AL$2,Valeurs!$B1063:$U1063))</f>
        <v>3.3862290605818593E-2</v>
      </c>
      <c r="U1063">
        <f>Mapping!AL$2*Valeurs!U1063/(SUMPRODUCT(Mapping!$S$2:$AL$2,Valeurs!$B1063:$U1063))</f>
        <v>6.3313953882573645E-2</v>
      </c>
      <c r="V1063">
        <f>SUMPRODUCT(B1063:U1063,Rendements!B1063:U1063)</f>
        <v>7.335451120139223E-3</v>
      </c>
      <c r="W1063">
        <f t="shared" si="16"/>
        <v>1.6500485111740242</v>
      </c>
    </row>
    <row r="1064" spans="1:23" x14ac:dyDescent="0.25">
      <c r="A1064" s="1" t="s">
        <v>1083</v>
      </c>
      <c r="B1064">
        <f>Mapping!S$2*Valeurs!B1064/(SUMPRODUCT(Mapping!$S$2:$AL$2,Valeurs!$B1064:$U1064))</f>
        <v>4.526063001968203E-2</v>
      </c>
      <c r="C1064">
        <f>Mapping!T$2*Valeurs!C1064/(SUMPRODUCT(Mapping!$S$2:$AL$2,Valeurs!$B1064:$U1064))</f>
        <v>4.4366687215850895E-2</v>
      </c>
      <c r="D1064">
        <f>Mapping!U$2*Valeurs!D1064/(SUMPRODUCT(Mapping!$S$2:$AL$2,Valeurs!$B1064:$U1064))</f>
        <v>2.0557355325149091E-2</v>
      </c>
      <c r="E1064">
        <f>Mapping!V$2*Valeurs!E1064/(SUMPRODUCT(Mapping!$S$2:$AL$2,Valeurs!$B1064:$U1064))</f>
        <v>3.5949537399803708E-2</v>
      </c>
      <c r="F1064">
        <f>Mapping!W$2*Valeurs!F1064/(SUMPRODUCT(Mapping!$S$2:$AL$2,Valeurs!$B1064:$U1064))</f>
        <v>5.0892719985358596E-2</v>
      </c>
      <c r="G1064">
        <f>Mapping!X$2*Valeurs!G1064/(SUMPRODUCT(Mapping!$S$2:$AL$2,Valeurs!$B1064:$U1064))</f>
        <v>5.2777406645688231E-2</v>
      </c>
      <c r="H1064">
        <f>Mapping!Y$2*Valeurs!H1064/(SUMPRODUCT(Mapping!$S$2:$AL$2,Valeurs!$B1064:$U1064))</f>
        <v>4.936951107231715E-2</v>
      </c>
      <c r="I1064">
        <f>Mapping!Z$2*Valeurs!I1064/(SUMPRODUCT(Mapping!$S$2:$AL$2,Valeurs!$B1064:$U1064))</f>
        <v>6.4612261183210312E-2</v>
      </c>
      <c r="J1064">
        <f>Mapping!AA$2*Valeurs!J1064/(SUMPRODUCT(Mapping!$S$2:$AL$2,Valeurs!$B1064:$U1064))</f>
        <v>4.6280623381439135E-3</v>
      </c>
      <c r="K1064">
        <f>Mapping!AB$2*Valeurs!K1064/(SUMPRODUCT(Mapping!$S$2:$AL$2,Valeurs!$B1064:$U1064))</f>
        <v>4.0518948980523731E-2</v>
      </c>
      <c r="L1064">
        <f>Mapping!AC$2*Valeurs!L1064/(SUMPRODUCT(Mapping!$S$2:$AL$2,Valeurs!$B1064:$U1064))</f>
        <v>0.11944163677050113</v>
      </c>
      <c r="M1064">
        <f>Mapping!AD$2*Valeurs!M1064/(SUMPRODUCT(Mapping!$S$2:$AL$2,Valeurs!$B1064:$U1064))</f>
        <v>6.1980363127341044E-2</v>
      </c>
      <c r="N1064">
        <f>Mapping!AE$2*Valeurs!N1064/(SUMPRODUCT(Mapping!$S$2:$AL$2,Valeurs!$B1064:$U1064))</f>
        <v>5.2820397766220543E-2</v>
      </c>
      <c r="O1064">
        <f>Mapping!AF$2*Valeurs!O1064/(SUMPRODUCT(Mapping!$S$2:$AL$2,Valeurs!$B1064:$U1064))</f>
        <v>2.3021624732845681E-2</v>
      </c>
      <c r="P1064">
        <f>Mapping!AG$2*Valeurs!P1064/(SUMPRODUCT(Mapping!$S$2:$AL$2,Valeurs!$B1064:$U1064))</f>
        <v>9.8757795132822596E-2</v>
      </c>
      <c r="Q1064">
        <f>Mapping!AH$2*Valeurs!Q1064/(SUMPRODUCT(Mapping!$S$2:$AL$2,Valeurs!$B1064:$U1064))</f>
        <v>2.9949542160206316E-2</v>
      </c>
      <c r="R1064">
        <f>Mapping!AI$2*Valeurs!R1064/(SUMPRODUCT(Mapping!$S$2:$AL$2,Valeurs!$B1064:$U1064))</f>
        <v>6.3667482992130667E-2</v>
      </c>
      <c r="S1064">
        <f>Mapping!AJ$2*Valeurs!S1064/(SUMPRODUCT(Mapping!$S$2:$AL$2,Valeurs!$B1064:$U1064))</f>
        <v>4.4669582031313583E-2</v>
      </c>
      <c r="T1064">
        <f>Mapping!AK$2*Valeurs!T1064/(SUMPRODUCT(Mapping!$S$2:$AL$2,Valeurs!$B1064:$U1064))</f>
        <v>3.4391085614622126E-2</v>
      </c>
      <c r="U1064">
        <f>Mapping!AL$2*Valeurs!U1064/(SUMPRODUCT(Mapping!$S$2:$AL$2,Valeurs!$B1064:$U1064))</f>
        <v>6.2367369506268609E-2</v>
      </c>
      <c r="V1064">
        <f>SUMPRODUCT(B1064:U1064,Rendements!B1064:U1064)</f>
        <v>1.58008765566376E-3</v>
      </c>
      <c r="W1064">
        <f t="shared" si="16"/>
        <v>1.6526557324577766</v>
      </c>
    </row>
    <row r="1065" spans="1:23" x14ac:dyDescent="0.25">
      <c r="A1065" s="1" t="s">
        <v>1084</v>
      </c>
      <c r="B1065">
        <f>Mapping!S$2*Valeurs!B1065/(SUMPRODUCT(Mapping!$S$2:$AL$2,Valeurs!$B1065:$U1065))</f>
        <v>4.526063001968203E-2</v>
      </c>
      <c r="C1065">
        <f>Mapping!T$2*Valeurs!C1065/(SUMPRODUCT(Mapping!$S$2:$AL$2,Valeurs!$B1065:$U1065))</f>
        <v>4.4366687215850895E-2</v>
      </c>
      <c r="D1065">
        <f>Mapping!U$2*Valeurs!D1065/(SUMPRODUCT(Mapping!$S$2:$AL$2,Valeurs!$B1065:$U1065))</f>
        <v>2.0557355325149091E-2</v>
      </c>
      <c r="E1065">
        <f>Mapping!V$2*Valeurs!E1065/(SUMPRODUCT(Mapping!$S$2:$AL$2,Valeurs!$B1065:$U1065))</f>
        <v>3.5949537399803708E-2</v>
      </c>
      <c r="F1065">
        <f>Mapping!W$2*Valeurs!F1065/(SUMPRODUCT(Mapping!$S$2:$AL$2,Valeurs!$B1065:$U1065))</f>
        <v>5.0892719985358596E-2</v>
      </c>
      <c r="G1065">
        <f>Mapping!X$2*Valeurs!G1065/(SUMPRODUCT(Mapping!$S$2:$AL$2,Valeurs!$B1065:$U1065))</f>
        <v>5.2777406645688231E-2</v>
      </c>
      <c r="H1065">
        <f>Mapping!Y$2*Valeurs!H1065/(SUMPRODUCT(Mapping!$S$2:$AL$2,Valeurs!$B1065:$U1065))</f>
        <v>4.936951107231715E-2</v>
      </c>
      <c r="I1065">
        <f>Mapping!Z$2*Valeurs!I1065/(SUMPRODUCT(Mapping!$S$2:$AL$2,Valeurs!$B1065:$U1065))</f>
        <v>6.4612261183210312E-2</v>
      </c>
      <c r="J1065">
        <f>Mapping!AA$2*Valeurs!J1065/(SUMPRODUCT(Mapping!$S$2:$AL$2,Valeurs!$B1065:$U1065))</f>
        <v>4.6280623381439135E-3</v>
      </c>
      <c r="K1065">
        <f>Mapping!AB$2*Valeurs!K1065/(SUMPRODUCT(Mapping!$S$2:$AL$2,Valeurs!$B1065:$U1065))</f>
        <v>4.0518948980523731E-2</v>
      </c>
      <c r="L1065">
        <f>Mapping!AC$2*Valeurs!L1065/(SUMPRODUCT(Mapping!$S$2:$AL$2,Valeurs!$B1065:$U1065))</f>
        <v>0.11944163677050113</v>
      </c>
      <c r="M1065">
        <f>Mapping!AD$2*Valeurs!M1065/(SUMPRODUCT(Mapping!$S$2:$AL$2,Valeurs!$B1065:$U1065))</f>
        <v>6.1980363127341044E-2</v>
      </c>
      <c r="N1065">
        <f>Mapping!AE$2*Valeurs!N1065/(SUMPRODUCT(Mapping!$S$2:$AL$2,Valeurs!$B1065:$U1065))</f>
        <v>5.2820397766220543E-2</v>
      </c>
      <c r="O1065">
        <f>Mapping!AF$2*Valeurs!O1065/(SUMPRODUCT(Mapping!$S$2:$AL$2,Valeurs!$B1065:$U1065))</f>
        <v>2.3021624732845681E-2</v>
      </c>
      <c r="P1065">
        <f>Mapping!AG$2*Valeurs!P1065/(SUMPRODUCT(Mapping!$S$2:$AL$2,Valeurs!$B1065:$U1065))</f>
        <v>9.8757795132822596E-2</v>
      </c>
      <c r="Q1065">
        <f>Mapping!AH$2*Valeurs!Q1065/(SUMPRODUCT(Mapping!$S$2:$AL$2,Valeurs!$B1065:$U1065))</f>
        <v>2.9949542160206316E-2</v>
      </c>
      <c r="R1065">
        <f>Mapping!AI$2*Valeurs!R1065/(SUMPRODUCT(Mapping!$S$2:$AL$2,Valeurs!$B1065:$U1065))</f>
        <v>6.3667482992130667E-2</v>
      </c>
      <c r="S1065">
        <f>Mapping!AJ$2*Valeurs!S1065/(SUMPRODUCT(Mapping!$S$2:$AL$2,Valeurs!$B1065:$U1065))</f>
        <v>4.4669582031313583E-2</v>
      </c>
      <c r="T1065">
        <f>Mapping!AK$2*Valeurs!T1065/(SUMPRODUCT(Mapping!$S$2:$AL$2,Valeurs!$B1065:$U1065))</f>
        <v>3.4391085614622126E-2</v>
      </c>
      <c r="U1065">
        <f>Mapping!AL$2*Valeurs!U1065/(SUMPRODUCT(Mapping!$S$2:$AL$2,Valeurs!$B1065:$U1065))</f>
        <v>6.2367369506268609E-2</v>
      </c>
      <c r="V1065">
        <f>SUMPRODUCT(B1065:U1065,Rendements!B1065:U1065)</f>
        <v>0</v>
      </c>
      <c r="W1065">
        <f t="shared" si="16"/>
        <v>1.6526557324577766</v>
      </c>
    </row>
    <row r="1066" spans="1:23" x14ac:dyDescent="0.25">
      <c r="A1066" s="1" t="s">
        <v>1085</v>
      </c>
      <c r="B1066">
        <f>Mapping!S$2*Valeurs!B1066/(SUMPRODUCT(Mapping!$S$2:$AL$2,Valeurs!$B1066:$U1066))</f>
        <v>4.5275449697827222E-2</v>
      </c>
      <c r="C1066">
        <f>Mapping!T$2*Valeurs!C1066/(SUMPRODUCT(Mapping!$S$2:$AL$2,Valeurs!$B1066:$U1066))</f>
        <v>4.4381214190500194E-2</v>
      </c>
      <c r="D1066">
        <f>Mapping!U$2*Valeurs!D1066/(SUMPRODUCT(Mapping!$S$2:$AL$2,Valeurs!$B1066:$U1066))</f>
        <v>2.056408641548748E-2</v>
      </c>
      <c r="E1066">
        <f>Mapping!V$2*Valeurs!E1066/(SUMPRODUCT(Mapping!$S$2:$AL$2,Valeurs!$B1066:$U1066))</f>
        <v>3.5961308348937682E-2</v>
      </c>
      <c r="F1066">
        <f>Mapping!W$2*Valeurs!F1066/(SUMPRODUCT(Mapping!$S$2:$AL$2,Valeurs!$B1066:$U1066))</f>
        <v>5.0909383777484073E-2</v>
      </c>
      <c r="G1066">
        <f>Mapping!X$2*Valeurs!G1066/(SUMPRODUCT(Mapping!$S$2:$AL$2,Valeurs!$B1066:$U1066))</f>
        <v>5.2794687540352908E-2</v>
      </c>
      <c r="H1066">
        <f>Mapping!Y$2*Valeurs!H1066/(SUMPRODUCT(Mapping!$S$2:$AL$2,Valeurs!$B1066:$U1066))</f>
        <v>4.9385676120482828E-2</v>
      </c>
      <c r="I1066">
        <f>Mapping!Z$2*Valeurs!I1066/(SUMPRODUCT(Mapping!$S$2:$AL$2,Valeurs!$B1066:$U1066))</f>
        <v>6.4633417161696502E-2</v>
      </c>
      <c r="J1066">
        <f>Mapping!AA$2*Valeurs!J1066/(SUMPRODUCT(Mapping!$S$2:$AL$2,Valeurs!$B1066:$U1066))</f>
        <v>4.5700715634298446E-3</v>
      </c>
      <c r="K1066">
        <f>Mapping!AB$2*Valeurs!K1066/(SUMPRODUCT(Mapping!$S$2:$AL$2,Valeurs!$B1066:$U1066))</f>
        <v>3.9750640882294873E-2</v>
      </c>
      <c r="L1066">
        <f>Mapping!AC$2*Valeurs!L1066/(SUMPRODUCT(Mapping!$S$2:$AL$2,Valeurs!$B1066:$U1066))</f>
        <v>0.11856134139157556</v>
      </c>
      <c r="M1066">
        <f>Mapping!AD$2*Valeurs!M1066/(SUMPRODUCT(Mapping!$S$2:$AL$2,Valeurs!$B1066:$U1066))</f>
        <v>6.1474348559779873E-2</v>
      </c>
      <c r="N1066">
        <f>Mapping!AE$2*Valeurs!N1066/(SUMPRODUCT(Mapping!$S$2:$AL$2,Valeurs!$B1066:$U1066))</f>
        <v>5.2463210271212458E-2</v>
      </c>
      <c r="O1066">
        <f>Mapping!AF$2*Valeurs!O1066/(SUMPRODUCT(Mapping!$S$2:$AL$2,Valeurs!$B1066:$U1066))</f>
        <v>2.3029162698374923E-2</v>
      </c>
      <c r="P1066">
        <f>Mapping!AG$2*Valeurs!P1066/(SUMPRODUCT(Mapping!$S$2:$AL$2,Valeurs!$B1066:$U1066))</f>
        <v>9.9602383226973845E-2</v>
      </c>
      <c r="Q1066">
        <f>Mapping!AH$2*Valeurs!Q1066/(SUMPRODUCT(Mapping!$S$2:$AL$2,Valeurs!$B1066:$U1066))</f>
        <v>2.9959348532216979E-2</v>
      </c>
      <c r="R1066">
        <f>Mapping!AI$2*Valeurs!R1066/(SUMPRODUCT(Mapping!$S$2:$AL$2,Valeurs!$B1066:$U1066))</f>
        <v>6.3794300220474179E-2</v>
      </c>
      <c r="S1066">
        <f>Mapping!AJ$2*Valeurs!S1066/(SUMPRODUCT(Mapping!$S$2:$AL$2,Valeurs!$B1066:$U1066))</f>
        <v>4.4684208182745773E-2</v>
      </c>
      <c r="T1066">
        <f>Mapping!AK$2*Valeurs!T1066/(SUMPRODUCT(Mapping!$S$2:$AL$2,Valeurs!$B1066:$U1066))</f>
        <v>3.5817970777786486E-2</v>
      </c>
      <c r="U1066">
        <f>Mapping!AL$2*Valeurs!U1066/(SUMPRODUCT(Mapping!$S$2:$AL$2,Valeurs!$B1066:$U1066))</f>
        <v>6.2387790440366145E-2</v>
      </c>
      <c r="V1066">
        <f>SUMPRODUCT(B1066:U1066,Rendements!B1066:U1066)</f>
        <v>-2.3229103326444104E-4</v>
      </c>
      <c r="W1066">
        <f t="shared" si="16"/>
        <v>1.6522718353500536</v>
      </c>
    </row>
    <row r="1067" spans="1:23" x14ac:dyDescent="0.25">
      <c r="A1067" s="1" t="s">
        <v>1086</v>
      </c>
      <c r="B1067">
        <f>Mapping!S$2*Valeurs!B1067/(SUMPRODUCT(Mapping!$S$2:$AL$2,Valeurs!$B1067:$U1067))</f>
        <v>4.4762130896029317E-2</v>
      </c>
      <c r="C1067">
        <f>Mapping!T$2*Valeurs!C1067/(SUMPRODUCT(Mapping!$S$2:$AL$2,Valeurs!$B1067:$U1067))</f>
        <v>4.4238310752505741E-2</v>
      </c>
      <c r="D1067">
        <f>Mapping!U$2*Valeurs!D1067/(SUMPRODUCT(Mapping!$S$2:$AL$2,Valeurs!$B1067:$U1067))</f>
        <v>2.0511931002096168E-2</v>
      </c>
      <c r="E1067">
        <f>Mapping!V$2*Valeurs!E1067/(SUMPRODUCT(Mapping!$S$2:$AL$2,Valeurs!$B1067:$U1067))</f>
        <v>3.5552926859854388E-2</v>
      </c>
      <c r="F1067">
        <f>Mapping!W$2*Valeurs!F1067/(SUMPRODUCT(Mapping!$S$2:$AL$2,Valeurs!$B1067:$U1067))</f>
        <v>5.0026714959747809E-2</v>
      </c>
      <c r="G1067">
        <f>Mapping!X$2*Valeurs!G1067/(SUMPRODUCT(Mapping!$S$2:$AL$2,Valeurs!$B1067:$U1067))</f>
        <v>5.2698637706127469E-2</v>
      </c>
      <c r="H1067">
        <f>Mapping!Y$2*Valeurs!H1067/(SUMPRODUCT(Mapping!$S$2:$AL$2,Valeurs!$B1067:$U1067))</f>
        <v>4.9451404951397035E-2</v>
      </c>
      <c r="I1067">
        <f>Mapping!Z$2*Valeurs!I1067/(SUMPRODUCT(Mapping!$S$2:$AL$2,Valeurs!$B1067:$U1067))</f>
        <v>6.4176206325032015E-2</v>
      </c>
      <c r="J1067">
        <f>Mapping!AA$2*Valeurs!J1067/(SUMPRODUCT(Mapping!$S$2:$AL$2,Valeurs!$B1067:$U1067))</f>
        <v>4.675357473556979E-3</v>
      </c>
      <c r="K1067">
        <f>Mapping!AB$2*Valeurs!K1067/(SUMPRODUCT(Mapping!$S$2:$AL$2,Valeurs!$B1067:$U1067))</f>
        <v>4.0064186582075591E-2</v>
      </c>
      <c r="L1067">
        <f>Mapping!AC$2*Valeurs!L1067/(SUMPRODUCT(Mapping!$S$2:$AL$2,Valeurs!$B1067:$U1067))</f>
        <v>0.11866006336891628</v>
      </c>
      <c r="M1067">
        <f>Mapping!AD$2*Valeurs!M1067/(SUMPRODUCT(Mapping!$S$2:$AL$2,Valeurs!$B1067:$U1067))</f>
        <v>6.1479647361264891E-2</v>
      </c>
      <c r="N1067">
        <f>Mapping!AE$2*Valeurs!N1067/(SUMPRODUCT(Mapping!$S$2:$AL$2,Valeurs!$B1067:$U1067))</f>
        <v>5.4113712358756706E-2</v>
      </c>
      <c r="O1067">
        <f>Mapping!AF$2*Valeurs!O1067/(SUMPRODUCT(Mapping!$S$2:$AL$2,Valeurs!$B1067:$U1067))</f>
        <v>2.2435486680164065E-2</v>
      </c>
      <c r="P1067">
        <f>Mapping!AG$2*Valeurs!P1067/(SUMPRODUCT(Mapping!$S$2:$AL$2,Valeurs!$B1067:$U1067))</f>
        <v>9.7967748674911329E-2</v>
      </c>
      <c r="Q1067">
        <f>Mapping!AH$2*Valeurs!Q1067/(SUMPRODUCT(Mapping!$S$2:$AL$2,Valeurs!$B1067:$U1067))</f>
        <v>3.0143672552992412E-2</v>
      </c>
      <c r="R1067">
        <f>Mapping!AI$2*Valeurs!R1067/(SUMPRODUCT(Mapping!$S$2:$AL$2,Valeurs!$B1067:$U1067))</f>
        <v>6.3802951511925513E-2</v>
      </c>
      <c r="S1067">
        <f>Mapping!AJ$2*Valeurs!S1067/(SUMPRODUCT(Mapping!$S$2:$AL$2,Valeurs!$B1067:$U1067))</f>
        <v>4.570933835835423E-2</v>
      </c>
      <c r="T1067">
        <f>Mapping!AK$2*Valeurs!T1067/(SUMPRODUCT(Mapping!$S$2:$AL$2,Valeurs!$B1067:$U1067))</f>
        <v>3.6575824362387384E-2</v>
      </c>
      <c r="U1067">
        <f>Mapping!AL$2*Valeurs!U1067/(SUMPRODUCT(Mapping!$S$2:$AL$2,Valeurs!$B1067:$U1067))</f>
        <v>6.2953747261904683E-2</v>
      </c>
      <c r="V1067">
        <f>SUMPRODUCT(B1067:U1067,Rendements!B1067:U1067)</f>
        <v>-5.9412070502098445E-3</v>
      </c>
      <c r="W1067">
        <f t="shared" si="16"/>
        <v>1.6424553462730087</v>
      </c>
    </row>
    <row r="1068" spans="1:23" x14ac:dyDescent="0.25">
      <c r="A1068" s="1" t="s">
        <v>1087</v>
      </c>
      <c r="B1068">
        <f>Mapping!S$2*Valeurs!B1068/(SUMPRODUCT(Mapping!$S$2:$AL$2,Valeurs!$B1068:$U1068))</f>
        <v>4.3281673815648812E-2</v>
      </c>
      <c r="C1068">
        <f>Mapping!T$2*Valeurs!C1068/(SUMPRODUCT(Mapping!$S$2:$AL$2,Valeurs!$B1068:$U1068))</f>
        <v>4.4524212386769298E-2</v>
      </c>
      <c r="D1068">
        <f>Mapping!U$2*Valeurs!D1068/(SUMPRODUCT(Mapping!$S$2:$AL$2,Valeurs!$B1068:$U1068))</f>
        <v>2.0519599107706423E-2</v>
      </c>
      <c r="E1068">
        <f>Mapping!V$2*Valeurs!E1068/(SUMPRODUCT(Mapping!$S$2:$AL$2,Valeurs!$B1068:$U1068))</f>
        <v>3.550998378234254E-2</v>
      </c>
      <c r="F1068">
        <f>Mapping!W$2*Valeurs!F1068/(SUMPRODUCT(Mapping!$S$2:$AL$2,Valeurs!$B1068:$U1068))</f>
        <v>4.9608957107574903E-2</v>
      </c>
      <c r="G1068">
        <f>Mapping!X$2*Valeurs!G1068/(SUMPRODUCT(Mapping!$S$2:$AL$2,Valeurs!$B1068:$U1068))</f>
        <v>5.2344368534228268E-2</v>
      </c>
      <c r="H1068">
        <f>Mapping!Y$2*Valeurs!H1068/(SUMPRODUCT(Mapping!$S$2:$AL$2,Valeurs!$B1068:$U1068))</f>
        <v>4.9566030011395756E-2</v>
      </c>
      <c r="I1068">
        <f>Mapping!Z$2*Valeurs!I1068/(SUMPRODUCT(Mapping!$S$2:$AL$2,Valeurs!$B1068:$U1068))</f>
        <v>6.5044913144854027E-2</v>
      </c>
      <c r="J1068">
        <f>Mapping!AA$2*Valeurs!J1068/(SUMPRODUCT(Mapping!$S$2:$AL$2,Valeurs!$B1068:$U1068))</f>
        <v>4.7148291375499231E-3</v>
      </c>
      <c r="K1068">
        <f>Mapping!AB$2*Valeurs!K1068/(SUMPRODUCT(Mapping!$S$2:$AL$2,Valeurs!$B1068:$U1068))</f>
        <v>4.0343947562815861E-2</v>
      </c>
      <c r="L1068">
        <f>Mapping!AC$2*Valeurs!L1068/(SUMPRODUCT(Mapping!$S$2:$AL$2,Valeurs!$B1068:$U1068))</f>
        <v>0.11797977594549952</v>
      </c>
      <c r="M1068">
        <f>Mapping!AD$2*Valeurs!M1068/(SUMPRODUCT(Mapping!$S$2:$AL$2,Valeurs!$B1068:$U1068))</f>
        <v>6.1231001448519257E-2</v>
      </c>
      <c r="N1068">
        <f>Mapping!AE$2*Valeurs!N1068/(SUMPRODUCT(Mapping!$S$2:$AL$2,Valeurs!$B1068:$U1068))</f>
        <v>5.4467314975434222E-2</v>
      </c>
      <c r="O1068">
        <f>Mapping!AF$2*Valeurs!O1068/(SUMPRODUCT(Mapping!$S$2:$AL$2,Valeurs!$B1068:$U1068))</f>
        <v>2.2167172774721123E-2</v>
      </c>
      <c r="P1068">
        <f>Mapping!AG$2*Valeurs!P1068/(SUMPRODUCT(Mapping!$S$2:$AL$2,Valeurs!$B1068:$U1068))</f>
        <v>9.8552148539644405E-2</v>
      </c>
      <c r="Q1068">
        <f>Mapping!AH$2*Valeurs!Q1068/(SUMPRODUCT(Mapping!$S$2:$AL$2,Valeurs!$B1068:$U1068))</f>
        <v>3.0923014230913079E-2</v>
      </c>
      <c r="R1068">
        <f>Mapping!AI$2*Valeurs!R1068/(SUMPRODUCT(Mapping!$S$2:$AL$2,Valeurs!$B1068:$U1068))</f>
        <v>6.3750274939930629E-2</v>
      </c>
      <c r="S1068">
        <f>Mapping!AJ$2*Valeurs!S1068/(SUMPRODUCT(Mapping!$S$2:$AL$2,Valeurs!$B1068:$U1068))</f>
        <v>4.5617338623011268E-2</v>
      </c>
      <c r="T1068">
        <f>Mapping!AK$2*Valeurs!T1068/(SUMPRODUCT(Mapping!$S$2:$AL$2,Valeurs!$B1068:$U1068))</f>
        <v>3.6272291495375711E-2</v>
      </c>
      <c r="U1068">
        <f>Mapping!AL$2*Valeurs!U1068/(SUMPRODUCT(Mapping!$S$2:$AL$2,Valeurs!$B1068:$U1068))</f>
        <v>6.3581152436064922E-2</v>
      </c>
      <c r="V1068">
        <f>SUMPRODUCT(B1068:U1068,Rendements!B1068:U1068)</f>
        <v>-3.7430456853752977E-3</v>
      </c>
      <c r="W1068">
        <f t="shared" si="16"/>
        <v>1.6363075608757198</v>
      </c>
    </row>
    <row r="1069" spans="1:23" x14ac:dyDescent="0.25">
      <c r="A1069" s="1" t="s">
        <v>1088</v>
      </c>
      <c r="B1069">
        <f>Mapping!S$2*Valeurs!B1069/(SUMPRODUCT(Mapping!$S$2:$AL$2,Valeurs!$B1069:$U1069))</f>
        <v>4.3276775249101E-2</v>
      </c>
      <c r="C1069">
        <f>Mapping!T$2*Valeurs!C1069/(SUMPRODUCT(Mapping!$S$2:$AL$2,Valeurs!$B1069:$U1069))</f>
        <v>4.4320018487118563E-2</v>
      </c>
      <c r="D1069">
        <f>Mapping!U$2*Valeurs!D1069/(SUMPRODUCT(Mapping!$S$2:$AL$2,Valeurs!$B1069:$U1069))</f>
        <v>2.0550860181565069E-2</v>
      </c>
      <c r="E1069">
        <f>Mapping!V$2*Valeurs!E1069/(SUMPRODUCT(Mapping!$S$2:$AL$2,Valeurs!$B1069:$U1069))</f>
        <v>3.5295417464539722E-2</v>
      </c>
      <c r="F1069">
        <f>Mapping!W$2*Valeurs!F1069/(SUMPRODUCT(Mapping!$S$2:$AL$2,Valeurs!$B1069:$U1069))</f>
        <v>4.9115125265330531E-2</v>
      </c>
      <c r="G1069">
        <f>Mapping!X$2*Valeurs!G1069/(SUMPRODUCT(Mapping!$S$2:$AL$2,Valeurs!$B1069:$U1069))</f>
        <v>5.2528159844976274E-2</v>
      </c>
      <c r="H1069">
        <f>Mapping!Y$2*Valeurs!H1069/(SUMPRODUCT(Mapping!$S$2:$AL$2,Valeurs!$B1069:$U1069))</f>
        <v>4.8701574676333147E-2</v>
      </c>
      <c r="I1069">
        <f>Mapping!Z$2*Valeurs!I1069/(SUMPRODUCT(Mapping!$S$2:$AL$2,Valeurs!$B1069:$U1069))</f>
        <v>6.5542441625953754E-2</v>
      </c>
      <c r="J1069">
        <f>Mapping!AA$2*Valeurs!J1069/(SUMPRODUCT(Mapping!$S$2:$AL$2,Valeurs!$B1069:$U1069))</f>
        <v>4.6576284577804095E-3</v>
      </c>
      <c r="K1069">
        <f>Mapping!AB$2*Valeurs!K1069/(SUMPRODUCT(Mapping!$S$2:$AL$2,Valeurs!$B1069:$U1069))</f>
        <v>4.0410404941337193E-2</v>
      </c>
      <c r="L1069">
        <f>Mapping!AC$2*Valeurs!L1069/(SUMPRODUCT(Mapping!$S$2:$AL$2,Valeurs!$B1069:$U1069))</f>
        <v>0.12172962331276743</v>
      </c>
      <c r="M1069">
        <f>Mapping!AD$2*Valeurs!M1069/(SUMPRODUCT(Mapping!$S$2:$AL$2,Valeurs!$B1069:$U1069))</f>
        <v>6.1298513847248819E-2</v>
      </c>
      <c r="N1069">
        <f>Mapping!AE$2*Valeurs!N1069/(SUMPRODUCT(Mapping!$S$2:$AL$2,Valeurs!$B1069:$U1069))</f>
        <v>5.4821431739610946E-2</v>
      </c>
      <c r="O1069">
        <f>Mapping!AF$2*Valeurs!O1069/(SUMPRODUCT(Mapping!$S$2:$AL$2,Valeurs!$B1069:$U1069))</f>
        <v>2.2191573141201324E-2</v>
      </c>
      <c r="P1069">
        <f>Mapping!AG$2*Valeurs!P1069/(SUMPRODUCT(Mapping!$S$2:$AL$2,Valeurs!$B1069:$U1069))</f>
        <v>9.8239253949008551E-2</v>
      </c>
      <c r="Q1069">
        <f>Mapping!AH$2*Valeurs!Q1069/(SUMPRODUCT(Mapping!$S$2:$AL$2,Valeurs!$B1069:$U1069))</f>
        <v>3.0668485111232543E-2</v>
      </c>
      <c r="R1069">
        <f>Mapping!AI$2*Valeurs!R1069/(SUMPRODUCT(Mapping!$S$2:$AL$2,Valeurs!$B1069:$U1069))</f>
        <v>6.2397385911957391E-2</v>
      </c>
      <c r="S1069">
        <f>Mapping!AJ$2*Valeurs!S1069/(SUMPRODUCT(Mapping!$S$2:$AL$2,Valeurs!$B1069:$U1069))</f>
        <v>4.4492639242712781E-2</v>
      </c>
      <c r="T1069">
        <f>Mapping!AK$2*Valeurs!T1069/(SUMPRODUCT(Mapping!$S$2:$AL$2,Valeurs!$B1069:$U1069))</f>
        <v>3.5626190095493844E-2</v>
      </c>
      <c r="U1069">
        <f>Mapping!AL$2*Valeurs!U1069/(SUMPRODUCT(Mapping!$S$2:$AL$2,Valeurs!$B1069:$U1069))</f>
        <v>6.4136497454730934E-2</v>
      </c>
      <c r="V1069">
        <f>SUMPRODUCT(B1069:U1069,Rendements!B1069:U1069)</f>
        <v>1.3224828161983223E-3</v>
      </c>
      <c r="W1069">
        <f t="shared" si="16"/>
        <v>1.6384715495069935</v>
      </c>
    </row>
    <row r="1070" spans="1:23" x14ac:dyDescent="0.25">
      <c r="A1070" s="1" t="s">
        <v>1089</v>
      </c>
      <c r="B1070">
        <f>Mapping!S$2*Valeurs!B1070/(SUMPRODUCT(Mapping!$S$2:$AL$2,Valeurs!$B1070:$U1070))</f>
        <v>4.3903644452603072E-2</v>
      </c>
      <c r="C1070">
        <f>Mapping!T$2*Valeurs!C1070/(SUMPRODUCT(Mapping!$S$2:$AL$2,Valeurs!$B1070:$U1070))</f>
        <v>4.4544811987506774E-2</v>
      </c>
      <c r="D1070">
        <f>Mapping!U$2*Valeurs!D1070/(SUMPRODUCT(Mapping!$S$2:$AL$2,Valeurs!$B1070:$U1070))</f>
        <v>2.059537872889609E-2</v>
      </c>
      <c r="E1070">
        <f>Mapping!V$2*Valeurs!E1070/(SUMPRODUCT(Mapping!$S$2:$AL$2,Valeurs!$B1070:$U1070))</f>
        <v>3.4914353856789995E-2</v>
      </c>
      <c r="F1070">
        <f>Mapping!W$2*Valeurs!F1070/(SUMPRODUCT(Mapping!$S$2:$AL$2,Valeurs!$B1070:$U1070))</f>
        <v>4.9938218463977599E-2</v>
      </c>
      <c r="G1070">
        <f>Mapping!X$2*Valeurs!G1070/(SUMPRODUCT(Mapping!$S$2:$AL$2,Valeurs!$B1070:$U1070))</f>
        <v>5.2691168224408093E-2</v>
      </c>
      <c r="H1070">
        <f>Mapping!Y$2*Valeurs!H1070/(SUMPRODUCT(Mapping!$S$2:$AL$2,Valeurs!$B1070:$U1070))</f>
        <v>4.8524164398808328E-2</v>
      </c>
      <c r="I1070">
        <f>Mapping!Z$2*Valeurs!I1070/(SUMPRODUCT(Mapping!$S$2:$AL$2,Valeurs!$B1070:$U1070))</f>
        <v>6.6458687569241434E-2</v>
      </c>
      <c r="J1070">
        <f>Mapping!AA$2*Valeurs!J1070/(SUMPRODUCT(Mapping!$S$2:$AL$2,Valeurs!$B1070:$U1070))</f>
        <v>4.5942824383454562E-3</v>
      </c>
      <c r="K1070">
        <f>Mapping!AB$2*Valeurs!K1070/(SUMPRODUCT(Mapping!$S$2:$AL$2,Valeurs!$B1070:$U1070))</f>
        <v>4.0090628302482313E-2</v>
      </c>
      <c r="L1070">
        <f>Mapping!AC$2*Valeurs!L1070/(SUMPRODUCT(Mapping!$S$2:$AL$2,Valeurs!$B1070:$U1070))</f>
        <v>0.12223020955247842</v>
      </c>
      <c r="M1070">
        <f>Mapping!AD$2*Valeurs!M1070/(SUMPRODUCT(Mapping!$S$2:$AL$2,Valeurs!$B1070:$U1070))</f>
        <v>5.9995104190255923E-2</v>
      </c>
      <c r="N1070">
        <f>Mapping!AE$2*Valeurs!N1070/(SUMPRODUCT(Mapping!$S$2:$AL$2,Valeurs!$B1070:$U1070))</f>
        <v>5.3736281570306035E-2</v>
      </c>
      <c r="O1070">
        <f>Mapping!AF$2*Valeurs!O1070/(SUMPRODUCT(Mapping!$S$2:$AL$2,Valeurs!$B1070:$U1070))</f>
        <v>2.2149995537308138E-2</v>
      </c>
      <c r="P1070">
        <f>Mapping!AG$2*Valeurs!P1070/(SUMPRODUCT(Mapping!$S$2:$AL$2,Valeurs!$B1070:$U1070))</f>
        <v>9.8143818025361776E-2</v>
      </c>
      <c r="Q1070">
        <f>Mapping!AH$2*Valeurs!Q1070/(SUMPRODUCT(Mapping!$S$2:$AL$2,Valeurs!$B1070:$U1070))</f>
        <v>3.0913141302269589E-2</v>
      </c>
      <c r="R1070">
        <f>Mapping!AI$2*Valeurs!R1070/(SUMPRODUCT(Mapping!$S$2:$AL$2,Valeurs!$B1070:$U1070))</f>
        <v>6.1925066880599393E-2</v>
      </c>
      <c r="S1070">
        <f>Mapping!AJ$2*Valeurs!S1070/(SUMPRODUCT(Mapping!$S$2:$AL$2,Valeurs!$B1070:$U1070))</f>
        <v>4.5066520449570789E-2</v>
      </c>
      <c r="T1070">
        <f>Mapping!AK$2*Valeurs!T1070/(SUMPRODUCT(Mapping!$S$2:$AL$2,Valeurs!$B1070:$U1070))</f>
        <v>3.5949420001912466E-2</v>
      </c>
      <c r="U1070">
        <f>Mapping!AL$2*Valeurs!U1070/(SUMPRODUCT(Mapping!$S$2:$AL$2,Valeurs!$B1070:$U1070))</f>
        <v>6.3635104066878237E-2</v>
      </c>
      <c r="V1070">
        <f>SUMPRODUCT(B1070:U1070,Rendements!B1070:U1070)</f>
        <v>1.3615969987838022E-2</v>
      </c>
      <c r="W1070">
        <f t="shared" si="16"/>
        <v>1.6607809289510072</v>
      </c>
    </row>
    <row r="1071" spans="1:23" x14ac:dyDescent="0.25">
      <c r="A1071" s="1" t="s">
        <v>1090</v>
      </c>
      <c r="B1071">
        <f>Mapping!S$2*Valeurs!B1071/(SUMPRODUCT(Mapping!$S$2:$AL$2,Valeurs!$B1071:$U1071))</f>
        <v>4.3720874550403757E-2</v>
      </c>
      <c r="C1071">
        <f>Mapping!T$2*Valeurs!C1071/(SUMPRODUCT(Mapping!$S$2:$AL$2,Valeurs!$B1071:$U1071))</f>
        <v>4.4957355187956578E-2</v>
      </c>
      <c r="D1071">
        <f>Mapping!U$2*Valeurs!D1071/(SUMPRODUCT(Mapping!$S$2:$AL$2,Valeurs!$B1071:$U1071))</f>
        <v>2.0695634977253106E-2</v>
      </c>
      <c r="E1071">
        <f>Mapping!V$2*Valeurs!E1071/(SUMPRODUCT(Mapping!$S$2:$AL$2,Valeurs!$B1071:$U1071))</f>
        <v>3.5413979602586125E-2</v>
      </c>
      <c r="F1071">
        <f>Mapping!W$2*Valeurs!F1071/(SUMPRODUCT(Mapping!$S$2:$AL$2,Valeurs!$B1071:$U1071))</f>
        <v>5.0124169609169433E-2</v>
      </c>
      <c r="G1071">
        <f>Mapping!X$2*Valeurs!G1071/(SUMPRODUCT(Mapping!$S$2:$AL$2,Valeurs!$B1071:$U1071))</f>
        <v>5.2259895820164916E-2</v>
      </c>
      <c r="H1071">
        <f>Mapping!Y$2*Valeurs!H1071/(SUMPRODUCT(Mapping!$S$2:$AL$2,Valeurs!$B1071:$U1071))</f>
        <v>4.770384342768566E-2</v>
      </c>
      <c r="I1071">
        <f>Mapping!Z$2*Valeurs!I1071/(SUMPRODUCT(Mapping!$S$2:$AL$2,Valeurs!$B1071:$U1071))</f>
        <v>6.664486587686777E-2</v>
      </c>
      <c r="J1071">
        <f>Mapping!AA$2*Valeurs!J1071/(SUMPRODUCT(Mapping!$S$2:$AL$2,Valeurs!$B1071:$U1071))</f>
        <v>4.5500005507423886E-3</v>
      </c>
      <c r="K1071">
        <f>Mapping!AB$2*Valeurs!K1071/(SUMPRODUCT(Mapping!$S$2:$AL$2,Valeurs!$B1071:$U1071))</f>
        <v>3.9746248596755712E-2</v>
      </c>
      <c r="L1071">
        <f>Mapping!AC$2*Valeurs!L1071/(SUMPRODUCT(Mapping!$S$2:$AL$2,Valeurs!$B1071:$U1071))</f>
        <v>0.12233798925215521</v>
      </c>
      <c r="M1071">
        <f>Mapping!AD$2*Valeurs!M1071/(SUMPRODUCT(Mapping!$S$2:$AL$2,Valeurs!$B1071:$U1071))</f>
        <v>6.0699879596861767E-2</v>
      </c>
      <c r="N1071">
        <f>Mapping!AE$2*Valeurs!N1071/(SUMPRODUCT(Mapping!$S$2:$AL$2,Valeurs!$B1071:$U1071))</f>
        <v>5.3666590856811691E-2</v>
      </c>
      <c r="O1071">
        <f>Mapping!AF$2*Valeurs!O1071/(SUMPRODUCT(Mapping!$S$2:$AL$2,Valeurs!$B1071:$U1071))</f>
        <v>2.2019011173088639E-2</v>
      </c>
      <c r="P1071">
        <f>Mapping!AG$2*Valeurs!P1071/(SUMPRODUCT(Mapping!$S$2:$AL$2,Valeurs!$B1071:$U1071))</f>
        <v>9.5825634147010813E-2</v>
      </c>
      <c r="Q1071">
        <f>Mapping!AH$2*Valeurs!Q1071/(SUMPRODUCT(Mapping!$S$2:$AL$2,Valeurs!$B1071:$U1071))</f>
        <v>3.0504472225687737E-2</v>
      </c>
      <c r="R1071">
        <f>Mapping!AI$2*Valeurs!R1071/(SUMPRODUCT(Mapping!$S$2:$AL$2,Valeurs!$B1071:$U1071))</f>
        <v>6.2315601577996323E-2</v>
      </c>
      <c r="S1071">
        <f>Mapping!AJ$2*Valeurs!S1071/(SUMPRODUCT(Mapping!$S$2:$AL$2,Valeurs!$B1071:$U1071))</f>
        <v>4.6366827572205567E-2</v>
      </c>
      <c r="T1071">
        <f>Mapping!AK$2*Valeurs!T1071/(SUMPRODUCT(Mapping!$S$2:$AL$2,Valeurs!$B1071:$U1071))</f>
        <v>3.5818246953119658E-2</v>
      </c>
      <c r="U1071">
        <f>Mapping!AL$2*Valeurs!U1071/(SUMPRODUCT(Mapping!$S$2:$AL$2,Valeurs!$B1071:$U1071))</f>
        <v>6.4628878445477045E-2</v>
      </c>
      <c r="V1071">
        <f>SUMPRODUCT(B1071:U1071,Rendements!B1071:U1071)</f>
        <v>6.4210149430672225E-3</v>
      </c>
      <c r="W1071">
        <f t="shared" si="16"/>
        <v>1.6714448281129626</v>
      </c>
    </row>
    <row r="1072" spans="1:23" x14ac:dyDescent="0.25">
      <c r="A1072" s="1" t="s">
        <v>1091</v>
      </c>
      <c r="B1072">
        <f>Mapping!S$2*Valeurs!B1072/(SUMPRODUCT(Mapping!$S$2:$AL$2,Valeurs!$B1072:$U1072))</f>
        <v>4.3564809849118112E-2</v>
      </c>
      <c r="C1072">
        <f>Mapping!T$2*Valeurs!C1072/(SUMPRODUCT(Mapping!$S$2:$AL$2,Valeurs!$B1072:$U1072))</f>
        <v>4.4835505812862726E-2</v>
      </c>
      <c r="D1072">
        <f>Mapping!U$2*Valeurs!D1072/(SUMPRODUCT(Mapping!$S$2:$AL$2,Valeurs!$B1072:$U1072))</f>
        <v>2.0602620974354096E-2</v>
      </c>
      <c r="E1072">
        <f>Mapping!V$2*Valeurs!E1072/(SUMPRODUCT(Mapping!$S$2:$AL$2,Valeurs!$B1072:$U1072))</f>
        <v>3.4943525357798967E-2</v>
      </c>
      <c r="F1072">
        <f>Mapping!W$2*Valeurs!F1072/(SUMPRODUCT(Mapping!$S$2:$AL$2,Valeurs!$B1072:$U1072))</f>
        <v>5.0046742977133601E-2</v>
      </c>
      <c r="G1072">
        <f>Mapping!X$2*Valeurs!G1072/(SUMPRODUCT(Mapping!$S$2:$AL$2,Valeurs!$B1072:$U1072))</f>
        <v>5.2622586709444502E-2</v>
      </c>
      <c r="H1072">
        <f>Mapping!Y$2*Valeurs!H1072/(SUMPRODUCT(Mapping!$S$2:$AL$2,Valeurs!$B1072:$U1072))</f>
        <v>4.842130074156932E-2</v>
      </c>
      <c r="I1072">
        <f>Mapping!Z$2*Valeurs!I1072/(SUMPRODUCT(Mapping!$S$2:$AL$2,Valeurs!$B1072:$U1072))</f>
        <v>6.5790663320551793E-2</v>
      </c>
      <c r="J1072">
        <f>Mapping!AA$2*Valeurs!J1072/(SUMPRODUCT(Mapping!$S$2:$AL$2,Valeurs!$B1072:$U1072))</f>
        <v>4.5734112805482213E-3</v>
      </c>
      <c r="K1072">
        <f>Mapping!AB$2*Valeurs!K1072/(SUMPRODUCT(Mapping!$S$2:$AL$2,Valeurs!$B1072:$U1072))</f>
        <v>3.9407074387246173E-2</v>
      </c>
      <c r="L1072">
        <f>Mapping!AC$2*Valeurs!L1072/(SUMPRODUCT(Mapping!$S$2:$AL$2,Valeurs!$B1072:$U1072))</f>
        <v>0.12227684744363844</v>
      </c>
      <c r="M1072">
        <f>Mapping!AD$2*Valeurs!M1072/(SUMPRODUCT(Mapping!$S$2:$AL$2,Valeurs!$B1072:$U1072))</f>
        <v>6.076372278724184E-2</v>
      </c>
      <c r="N1072">
        <f>Mapping!AE$2*Valeurs!N1072/(SUMPRODUCT(Mapping!$S$2:$AL$2,Valeurs!$B1072:$U1072))</f>
        <v>5.4831368102658644E-2</v>
      </c>
      <c r="O1072">
        <f>Mapping!AF$2*Valeurs!O1072/(SUMPRODUCT(Mapping!$S$2:$AL$2,Valeurs!$B1072:$U1072))</f>
        <v>2.217211453301372E-2</v>
      </c>
      <c r="P1072">
        <f>Mapping!AG$2*Valeurs!P1072/(SUMPRODUCT(Mapping!$S$2:$AL$2,Valeurs!$B1072:$U1072))</f>
        <v>9.6081570688538925E-2</v>
      </c>
      <c r="Q1072">
        <f>Mapping!AH$2*Valeurs!Q1072/(SUMPRODUCT(Mapping!$S$2:$AL$2,Valeurs!$B1072:$U1072))</f>
        <v>3.103055440515327E-2</v>
      </c>
      <c r="R1072">
        <f>Mapping!AI$2*Valeurs!R1072/(SUMPRODUCT(Mapping!$S$2:$AL$2,Valeurs!$B1072:$U1072))</f>
        <v>6.2626205560049483E-2</v>
      </c>
      <c r="S1072">
        <f>Mapping!AJ$2*Valeurs!S1072/(SUMPRODUCT(Mapping!$S$2:$AL$2,Valeurs!$B1072:$U1072))</f>
        <v>4.5237690372110062E-2</v>
      </c>
      <c r="T1072">
        <f>Mapping!AK$2*Valeurs!T1072/(SUMPRODUCT(Mapping!$S$2:$AL$2,Valeurs!$B1072:$U1072))</f>
        <v>3.6366215105427389E-2</v>
      </c>
      <c r="U1072">
        <f>Mapping!AL$2*Valeurs!U1072/(SUMPRODUCT(Mapping!$S$2:$AL$2,Valeurs!$B1072:$U1072))</f>
        <v>6.3805469591540723E-2</v>
      </c>
      <c r="V1072">
        <f>SUMPRODUCT(B1072:U1072,Rendements!B1072:U1072)</f>
        <v>-9.8638481073167941E-3</v>
      </c>
      <c r="W1072">
        <f t="shared" si="16"/>
        <v>1.6549579502086962</v>
      </c>
    </row>
    <row r="1073" spans="1:23" x14ac:dyDescent="0.25">
      <c r="A1073" s="1" t="s">
        <v>1092</v>
      </c>
      <c r="B1073">
        <f>Mapping!S$2*Valeurs!B1073/(SUMPRODUCT(Mapping!$S$2:$AL$2,Valeurs!$B1073:$U1073))</f>
        <v>4.3957465239773008E-2</v>
      </c>
      <c r="C1073">
        <f>Mapping!T$2*Valeurs!C1073/(SUMPRODUCT(Mapping!$S$2:$AL$2,Valeurs!$B1073:$U1073))</f>
        <v>4.4811367475844251E-2</v>
      </c>
      <c r="D1073">
        <f>Mapping!U$2*Valeurs!D1073/(SUMPRODUCT(Mapping!$S$2:$AL$2,Valeurs!$B1073:$U1073))</f>
        <v>2.0308335995189362E-2</v>
      </c>
      <c r="E1073">
        <f>Mapping!V$2*Valeurs!E1073/(SUMPRODUCT(Mapping!$S$2:$AL$2,Valeurs!$B1073:$U1073))</f>
        <v>3.4399905485023703E-2</v>
      </c>
      <c r="F1073">
        <f>Mapping!W$2*Valeurs!F1073/(SUMPRODUCT(Mapping!$S$2:$AL$2,Valeurs!$B1073:$U1073))</f>
        <v>4.9372558065851287E-2</v>
      </c>
      <c r="G1073">
        <f>Mapping!X$2*Valeurs!G1073/(SUMPRODUCT(Mapping!$S$2:$AL$2,Valeurs!$B1073:$U1073))</f>
        <v>5.2973399921726061E-2</v>
      </c>
      <c r="H1073">
        <f>Mapping!Y$2*Valeurs!H1073/(SUMPRODUCT(Mapping!$S$2:$AL$2,Valeurs!$B1073:$U1073))</f>
        <v>4.7867997911149096E-2</v>
      </c>
      <c r="I1073">
        <f>Mapping!Z$2*Valeurs!I1073/(SUMPRODUCT(Mapping!$S$2:$AL$2,Valeurs!$B1073:$U1073))</f>
        <v>6.588925906597036E-2</v>
      </c>
      <c r="J1073">
        <f>Mapping!AA$2*Valeurs!J1073/(SUMPRODUCT(Mapping!$S$2:$AL$2,Valeurs!$B1073:$U1073))</f>
        <v>4.626246940975934E-3</v>
      </c>
      <c r="K1073">
        <f>Mapping!AB$2*Valeurs!K1073/(SUMPRODUCT(Mapping!$S$2:$AL$2,Valeurs!$B1073:$U1073))</f>
        <v>3.9589972171240995E-2</v>
      </c>
      <c r="L1073">
        <f>Mapping!AC$2*Valeurs!L1073/(SUMPRODUCT(Mapping!$S$2:$AL$2,Valeurs!$B1073:$U1073))</f>
        <v>0.12294254284035015</v>
      </c>
      <c r="M1073">
        <f>Mapping!AD$2*Valeurs!M1073/(SUMPRODUCT(Mapping!$S$2:$AL$2,Valeurs!$B1073:$U1073))</f>
        <v>6.0329368561734383E-2</v>
      </c>
      <c r="N1073">
        <f>Mapping!AE$2*Valeurs!N1073/(SUMPRODUCT(Mapping!$S$2:$AL$2,Valeurs!$B1073:$U1073))</f>
        <v>5.5666988255379239E-2</v>
      </c>
      <c r="O1073">
        <f>Mapping!AF$2*Valeurs!O1073/(SUMPRODUCT(Mapping!$S$2:$AL$2,Valeurs!$B1073:$U1073))</f>
        <v>2.1690888496775751E-2</v>
      </c>
      <c r="P1073">
        <f>Mapping!AG$2*Valeurs!P1073/(SUMPRODUCT(Mapping!$S$2:$AL$2,Valeurs!$B1073:$U1073))</f>
        <v>9.4981442669402449E-2</v>
      </c>
      <c r="Q1073">
        <f>Mapping!AH$2*Valeurs!Q1073/(SUMPRODUCT(Mapping!$S$2:$AL$2,Valeurs!$B1073:$U1073))</f>
        <v>3.1370915648072047E-2</v>
      </c>
      <c r="R1073">
        <f>Mapping!AI$2*Valeurs!R1073/(SUMPRODUCT(Mapping!$S$2:$AL$2,Valeurs!$B1073:$U1073))</f>
        <v>6.2756433328558195E-2</v>
      </c>
      <c r="S1073">
        <f>Mapping!AJ$2*Valeurs!S1073/(SUMPRODUCT(Mapping!$S$2:$AL$2,Valeurs!$B1073:$U1073))</f>
        <v>4.5142033518771135E-2</v>
      </c>
      <c r="T1073">
        <f>Mapping!AK$2*Valeurs!T1073/(SUMPRODUCT(Mapping!$S$2:$AL$2,Valeurs!$B1073:$U1073))</f>
        <v>3.6333364025228597E-2</v>
      </c>
      <c r="U1073">
        <f>Mapping!AL$2*Valeurs!U1073/(SUMPRODUCT(Mapping!$S$2:$AL$2,Valeurs!$B1073:$U1073))</f>
        <v>6.4989514382983699E-2</v>
      </c>
      <c r="V1073">
        <f>SUMPRODUCT(B1073:U1073,Rendements!B1073:U1073)</f>
        <v>-1.0746434653940646E-2</v>
      </c>
      <c r="W1073">
        <f t="shared" si="16"/>
        <v>1.6371730527417589</v>
      </c>
    </row>
    <row r="1074" spans="1:23" x14ac:dyDescent="0.25">
      <c r="A1074" s="1" t="s">
        <v>1093</v>
      </c>
      <c r="B1074">
        <f>Mapping!S$2*Valeurs!B1074/(SUMPRODUCT(Mapping!$S$2:$AL$2,Valeurs!$B1074:$U1074))</f>
        <v>4.3063254813286878E-2</v>
      </c>
      <c r="C1074">
        <f>Mapping!T$2*Valeurs!C1074/(SUMPRODUCT(Mapping!$S$2:$AL$2,Valeurs!$B1074:$U1074))</f>
        <v>4.4490110339218701E-2</v>
      </c>
      <c r="D1074">
        <f>Mapping!U$2*Valeurs!D1074/(SUMPRODUCT(Mapping!$S$2:$AL$2,Valeurs!$B1074:$U1074))</f>
        <v>2.0765020344384339E-2</v>
      </c>
      <c r="E1074">
        <f>Mapping!V$2*Valeurs!E1074/(SUMPRODUCT(Mapping!$S$2:$AL$2,Valeurs!$B1074:$U1074))</f>
        <v>3.5137451079817257E-2</v>
      </c>
      <c r="F1074">
        <f>Mapping!W$2*Valeurs!F1074/(SUMPRODUCT(Mapping!$S$2:$AL$2,Valeurs!$B1074:$U1074))</f>
        <v>4.9481941531394694E-2</v>
      </c>
      <c r="G1074">
        <f>Mapping!X$2*Valeurs!G1074/(SUMPRODUCT(Mapping!$S$2:$AL$2,Valeurs!$B1074:$U1074))</f>
        <v>5.365537378603185E-2</v>
      </c>
      <c r="H1074">
        <f>Mapping!Y$2*Valeurs!H1074/(SUMPRODUCT(Mapping!$S$2:$AL$2,Valeurs!$B1074:$U1074))</f>
        <v>4.7682453071751695E-2</v>
      </c>
      <c r="I1074">
        <f>Mapping!Z$2*Valeurs!I1074/(SUMPRODUCT(Mapping!$S$2:$AL$2,Valeurs!$B1074:$U1074))</f>
        <v>6.5816025784092611E-2</v>
      </c>
      <c r="J1074">
        <f>Mapping!AA$2*Valeurs!J1074/(SUMPRODUCT(Mapping!$S$2:$AL$2,Valeurs!$B1074:$U1074))</f>
        <v>4.5605040922393168E-3</v>
      </c>
      <c r="K1074">
        <f>Mapping!AB$2*Valeurs!K1074/(SUMPRODUCT(Mapping!$S$2:$AL$2,Valeurs!$B1074:$U1074))</f>
        <v>3.9943757340748023E-2</v>
      </c>
      <c r="L1074">
        <f>Mapping!AC$2*Valeurs!L1074/(SUMPRODUCT(Mapping!$S$2:$AL$2,Valeurs!$B1074:$U1074))</f>
        <v>0.12310549387969907</v>
      </c>
      <c r="M1074">
        <f>Mapping!AD$2*Valeurs!M1074/(SUMPRODUCT(Mapping!$S$2:$AL$2,Valeurs!$B1074:$U1074))</f>
        <v>5.9434850799251836E-2</v>
      </c>
      <c r="N1074">
        <f>Mapping!AE$2*Valeurs!N1074/(SUMPRODUCT(Mapping!$S$2:$AL$2,Valeurs!$B1074:$U1074))</f>
        <v>5.5040764187390491E-2</v>
      </c>
      <c r="O1074">
        <f>Mapping!AF$2*Valeurs!O1074/(SUMPRODUCT(Mapping!$S$2:$AL$2,Valeurs!$B1074:$U1074))</f>
        <v>2.2421291613218881E-2</v>
      </c>
      <c r="P1074">
        <f>Mapping!AG$2*Valeurs!P1074/(SUMPRODUCT(Mapping!$S$2:$AL$2,Valeurs!$B1074:$U1074))</f>
        <v>9.5930916113487169E-2</v>
      </c>
      <c r="Q1074">
        <f>Mapping!AH$2*Valeurs!Q1074/(SUMPRODUCT(Mapping!$S$2:$AL$2,Valeurs!$B1074:$U1074))</f>
        <v>3.1572946999476138E-2</v>
      </c>
      <c r="R1074">
        <f>Mapping!AI$2*Valeurs!R1074/(SUMPRODUCT(Mapping!$S$2:$AL$2,Valeurs!$B1074:$U1074))</f>
        <v>6.2453884201703731E-2</v>
      </c>
      <c r="S1074">
        <f>Mapping!AJ$2*Valeurs!S1074/(SUMPRODUCT(Mapping!$S$2:$AL$2,Valeurs!$B1074:$U1074))</f>
        <v>4.5267237264309333E-2</v>
      </c>
      <c r="T1074">
        <f>Mapping!AK$2*Valeurs!T1074/(SUMPRODUCT(Mapping!$S$2:$AL$2,Valeurs!$B1074:$U1074))</f>
        <v>3.5211262428418939E-2</v>
      </c>
      <c r="U1074">
        <f>Mapping!AL$2*Valeurs!U1074/(SUMPRODUCT(Mapping!$S$2:$AL$2,Valeurs!$B1074:$U1074))</f>
        <v>6.4965460330079147E-2</v>
      </c>
      <c r="V1074">
        <f>SUMPRODUCT(B1074:U1074,Rendements!B1074:U1074)</f>
        <v>-9.7461083441853207E-3</v>
      </c>
      <c r="W1074">
        <f t="shared" si="16"/>
        <v>1.6212169867915571</v>
      </c>
    </row>
    <row r="1075" spans="1:23" x14ac:dyDescent="0.25">
      <c r="A1075" s="1" t="s">
        <v>1094</v>
      </c>
      <c r="B1075">
        <f>Mapping!S$2*Valeurs!B1075/(SUMPRODUCT(Mapping!$S$2:$AL$2,Valeurs!$B1075:$U1075))</f>
        <v>4.3274616820267078E-2</v>
      </c>
      <c r="C1075">
        <f>Mapping!T$2*Valeurs!C1075/(SUMPRODUCT(Mapping!$S$2:$AL$2,Valeurs!$B1075:$U1075))</f>
        <v>4.5291668807751567E-2</v>
      </c>
      <c r="D1075">
        <f>Mapping!U$2*Valeurs!D1075/(SUMPRODUCT(Mapping!$S$2:$AL$2,Valeurs!$B1075:$U1075))</f>
        <v>2.1062377191734549E-2</v>
      </c>
      <c r="E1075">
        <f>Mapping!V$2*Valeurs!E1075/(SUMPRODUCT(Mapping!$S$2:$AL$2,Valeurs!$B1075:$U1075))</f>
        <v>3.5329081611133115E-2</v>
      </c>
      <c r="F1075">
        <f>Mapping!W$2*Valeurs!F1075/(SUMPRODUCT(Mapping!$S$2:$AL$2,Valeurs!$B1075:$U1075))</f>
        <v>5.0163318955654304E-2</v>
      </c>
      <c r="G1075">
        <f>Mapping!X$2*Valeurs!G1075/(SUMPRODUCT(Mapping!$S$2:$AL$2,Valeurs!$B1075:$U1075))</f>
        <v>5.4183732005197348E-2</v>
      </c>
      <c r="H1075">
        <f>Mapping!Y$2*Valeurs!H1075/(SUMPRODUCT(Mapping!$S$2:$AL$2,Valeurs!$B1075:$U1075))</f>
        <v>4.9437857248571047E-2</v>
      </c>
      <c r="I1075">
        <f>Mapping!Z$2*Valeurs!I1075/(SUMPRODUCT(Mapping!$S$2:$AL$2,Valeurs!$B1075:$U1075))</f>
        <v>6.5588712125385085E-2</v>
      </c>
      <c r="J1075">
        <f>Mapping!AA$2*Valeurs!J1075/(SUMPRODUCT(Mapping!$S$2:$AL$2,Valeurs!$B1075:$U1075))</f>
        <v>4.4947112992840916E-3</v>
      </c>
      <c r="K1075">
        <f>Mapping!AB$2*Valeurs!K1075/(SUMPRODUCT(Mapping!$S$2:$AL$2,Valeurs!$B1075:$U1075))</f>
        <v>4.0284531603108423E-2</v>
      </c>
      <c r="L1075">
        <f>Mapping!AC$2*Valeurs!L1075/(SUMPRODUCT(Mapping!$S$2:$AL$2,Valeurs!$B1075:$U1075))</f>
        <v>0.12316582099471206</v>
      </c>
      <c r="M1075">
        <f>Mapping!AD$2*Valeurs!M1075/(SUMPRODUCT(Mapping!$S$2:$AL$2,Valeurs!$B1075:$U1075))</f>
        <v>5.8522138208875404E-2</v>
      </c>
      <c r="N1075">
        <f>Mapping!AE$2*Valeurs!N1075/(SUMPRODUCT(Mapping!$S$2:$AL$2,Valeurs!$B1075:$U1075))</f>
        <v>5.2995044511748149E-2</v>
      </c>
      <c r="O1075">
        <f>Mapping!AF$2*Valeurs!O1075/(SUMPRODUCT(Mapping!$S$2:$AL$2,Valeurs!$B1075:$U1075))</f>
        <v>2.2444786795966523E-2</v>
      </c>
      <c r="P1075">
        <f>Mapping!AG$2*Valeurs!P1075/(SUMPRODUCT(Mapping!$S$2:$AL$2,Valeurs!$B1075:$U1075))</f>
        <v>9.4878247880541916E-2</v>
      </c>
      <c r="Q1075">
        <f>Mapping!AH$2*Valeurs!Q1075/(SUMPRODUCT(Mapping!$S$2:$AL$2,Valeurs!$B1075:$U1075))</f>
        <v>3.1438685181717309E-2</v>
      </c>
      <c r="R1075">
        <f>Mapping!AI$2*Valeurs!R1075/(SUMPRODUCT(Mapping!$S$2:$AL$2,Valeurs!$B1075:$U1075))</f>
        <v>6.2049336304355732E-2</v>
      </c>
      <c r="S1075">
        <f>Mapping!AJ$2*Valeurs!S1075/(SUMPRODUCT(Mapping!$S$2:$AL$2,Valeurs!$B1075:$U1075))</f>
        <v>4.4737318585299328E-2</v>
      </c>
      <c r="T1075">
        <f>Mapping!AK$2*Valeurs!T1075/(SUMPRODUCT(Mapping!$S$2:$AL$2,Valeurs!$B1075:$U1075))</f>
        <v>3.5053193860325765E-2</v>
      </c>
      <c r="U1075">
        <f>Mapping!AL$2*Valeurs!U1075/(SUMPRODUCT(Mapping!$S$2:$AL$2,Valeurs!$B1075:$U1075))</f>
        <v>6.5604820008371117E-2</v>
      </c>
      <c r="V1075">
        <f>SUMPRODUCT(B1075:U1075,Rendements!B1075:U1075)</f>
        <v>-6.1541195255812265E-3</v>
      </c>
      <c r="W1075">
        <f t="shared" si="16"/>
        <v>1.6112398236779393</v>
      </c>
    </row>
    <row r="1076" spans="1:23" x14ac:dyDescent="0.25">
      <c r="A1076" s="1" t="s">
        <v>1095</v>
      </c>
      <c r="B1076">
        <f>Mapping!S$2*Valeurs!B1076/(SUMPRODUCT(Mapping!$S$2:$AL$2,Valeurs!$B1076:$U1076))</f>
        <v>4.3274616820267078E-2</v>
      </c>
      <c r="C1076">
        <f>Mapping!T$2*Valeurs!C1076/(SUMPRODUCT(Mapping!$S$2:$AL$2,Valeurs!$B1076:$U1076))</f>
        <v>4.5291668807751567E-2</v>
      </c>
      <c r="D1076">
        <f>Mapping!U$2*Valeurs!D1076/(SUMPRODUCT(Mapping!$S$2:$AL$2,Valeurs!$B1076:$U1076))</f>
        <v>2.1062377191734549E-2</v>
      </c>
      <c r="E1076">
        <f>Mapping!V$2*Valeurs!E1076/(SUMPRODUCT(Mapping!$S$2:$AL$2,Valeurs!$B1076:$U1076))</f>
        <v>3.5329081611133115E-2</v>
      </c>
      <c r="F1076">
        <f>Mapping!W$2*Valeurs!F1076/(SUMPRODUCT(Mapping!$S$2:$AL$2,Valeurs!$B1076:$U1076))</f>
        <v>5.0163318955654304E-2</v>
      </c>
      <c r="G1076">
        <f>Mapping!X$2*Valeurs!G1076/(SUMPRODUCT(Mapping!$S$2:$AL$2,Valeurs!$B1076:$U1076))</f>
        <v>5.4183732005197348E-2</v>
      </c>
      <c r="H1076">
        <f>Mapping!Y$2*Valeurs!H1076/(SUMPRODUCT(Mapping!$S$2:$AL$2,Valeurs!$B1076:$U1076))</f>
        <v>4.9437857248571047E-2</v>
      </c>
      <c r="I1076">
        <f>Mapping!Z$2*Valeurs!I1076/(SUMPRODUCT(Mapping!$S$2:$AL$2,Valeurs!$B1076:$U1076))</f>
        <v>6.5588712125385085E-2</v>
      </c>
      <c r="J1076">
        <f>Mapping!AA$2*Valeurs!J1076/(SUMPRODUCT(Mapping!$S$2:$AL$2,Valeurs!$B1076:$U1076))</f>
        <v>4.4947112992840916E-3</v>
      </c>
      <c r="K1076">
        <f>Mapping!AB$2*Valeurs!K1076/(SUMPRODUCT(Mapping!$S$2:$AL$2,Valeurs!$B1076:$U1076))</f>
        <v>4.0284531603108423E-2</v>
      </c>
      <c r="L1076">
        <f>Mapping!AC$2*Valeurs!L1076/(SUMPRODUCT(Mapping!$S$2:$AL$2,Valeurs!$B1076:$U1076))</f>
        <v>0.12316582099471206</v>
      </c>
      <c r="M1076">
        <f>Mapping!AD$2*Valeurs!M1076/(SUMPRODUCT(Mapping!$S$2:$AL$2,Valeurs!$B1076:$U1076))</f>
        <v>5.8522138208875404E-2</v>
      </c>
      <c r="N1076">
        <f>Mapping!AE$2*Valeurs!N1076/(SUMPRODUCT(Mapping!$S$2:$AL$2,Valeurs!$B1076:$U1076))</f>
        <v>5.2995044511748149E-2</v>
      </c>
      <c r="O1076">
        <f>Mapping!AF$2*Valeurs!O1076/(SUMPRODUCT(Mapping!$S$2:$AL$2,Valeurs!$B1076:$U1076))</f>
        <v>2.2444786795966523E-2</v>
      </c>
      <c r="P1076">
        <f>Mapping!AG$2*Valeurs!P1076/(SUMPRODUCT(Mapping!$S$2:$AL$2,Valeurs!$B1076:$U1076))</f>
        <v>9.4878247880541916E-2</v>
      </c>
      <c r="Q1076">
        <f>Mapping!AH$2*Valeurs!Q1076/(SUMPRODUCT(Mapping!$S$2:$AL$2,Valeurs!$B1076:$U1076))</f>
        <v>3.1438685181717309E-2</v>
      </c>
      <c r="R1076">
        <f>Mapping!AI$2*Valeurs!R1076/(SUMPRODUCT(Mapping!$S$2:$AL$2,Valeurs!$B1076:$U1076))</f>
        <v>6.2049336304355732E-2</v>
      </c>
      <c r="S1076">
        <f>Mapping!AJ$2*Valeurs!S1076/(SUMPRODUCT(Mapping!$S$2:$AL$2,Valeurs!$B1076:$U1076))</f>
        <v>4.4737318585299328E-2</v>
      </c>
      <c r="T1076">
        <f>Mapping!AK$2*Valeurs!T1076/(SUMPRODUCT(Mapping!$S$2:$AL$2,Valeurs!$B1076:$U1076))</f>
        <v>3.5053193860325765E-2</v>
      </c>
      <c r="U1076">
        <f>Mapping!AL$2*Valeurs!U1076/(SUMPRODUCT(Mapping!$S$2:$AL$2,Valeurs!$B1076:$U1076))</f>
        <v>6.5604820008371117E-2</v>
      </c>
      <c r="V1076">
        <f>SUMPRODUCT(B1076:U1076,Rendements!B1076:U1076)</f>
        <v>0</v>
      </c>
      <c r="W1076">
        <f t="shared" si="16"/>
        <v>1.6112398236779393</v>
      </c>
    </row>
    <row r="1077" spans="1:23" x14ac:dyDescent="0.25">
      <c r="A1077" s="1" t="s">
        <v>1096</v>
      </c>
      <c r="B1077">
        <f>Mapping!S$2*Valeurs!B1077/(SUMPRODUCT(Mapping!$S$2:$AL$2,Valeurs!$B1077:$U1077))</f>
        <v>4.3648387277860426E-2</v>
      </c>
      <c r="C1077">
        <f>Mapping!T$2*Valeurs!C1077/(SUMPRODUCT(Mapping!$S$2:$AL$2,Valeurs!$B1077:$U1077))</f>
        <v>4.6028830292803025E-2</v>
      </c>
      <c r="D1077">
        <f>Mapping!U$2*Valeurs!D1077/(SUMPRODUCT(Mapping!$S$2:$AL$2,Valeurs!$B1077:$U1077))</f>
        <v>2.1710670696599422E-2</v>
      </c>
      <c r="E1077">
        <f>Mapping!V$2*Valeurs!E1077/(SUMPRODUCT(Mapping!$S$2:$AL$2,Valeurs!$B1077:$U1077))</f>
        <v>3.5161738434493911E-2</v>
      </c>
      <c r="F1077">
        <f>Mapping!W$2*Valeurs!F1077/(SUMPRODUCT(Mapping!$S$2:$AL$2,Valeurs!$B1077:$U1077))</f>
        <v>5.0679518097974476E-2</v>
      </c>
      <c r="G1077">
        <f>Mapping!X$2*Valeurs!G1077/(SUMPRODUCT(Mapping!$S$2:$AL$2,Valeurs!$B1077:$U1077))</f>
        <v>5.4546453648844209E-2</v>
      </c>
      <c r="H1077">
        <f>Mapping!Y$2*Valeurs!H1077/(SUMPRODUCT(Mapping!$S$2:$AL$2,Valeurs!$B1077:$U1077))</f>
        <v>4.8505553738024114E-2</v>
      </c>
      <c r="I1077">
        <f>Mapping!Z$2*Valeurs!I1077/(SUMPRODUCT(Mapping!$S$2:$AL$2,Valeurs!$B1077:$U1077))</f>
        <v>6.5790371229418068E-2</v>
      </c>
      <c r="J1077">
        <f>Mapping!AA$2*Valeurs!J1077/(SUMPRODUCT(Mapping!$S$2:$AL$2,Valeurs!$B1077:$U1077))</f>
        <v>4.5742279291977979E-3</v>
      </c>
      <c r="K1077">
        <f>Mapping!AB$2*Valeurs!K1077/(SUMPRODUCT(Mapping!$S$2:$AL$2,Valeurs!$B1077:$U1077))</f>
        <v>4.1049784822901988E-2</v>
      </c>
      <c r="L1077">
        <f>Mapping!AC$2*Valeurs!L1077/(SUMPRODUCT(Mapping!$S$2:$AL$2,Valeurs!$B1077:$U1077))</f>
        <v>0.12214943346833006</v>
      </c>
      <c r="M1077">
        <f>Mapping!AD$2*Valeurs!M1077/(SUMPRODUCT(Mapping!$S$2:$AL$2,Valeurs!$B1077:$U1077))</f>
        <v>5.8465440794164242E-2</v>
      </c>
      <c r="N1077">
        <f>Mapping!AE$2*Valeurs!N1077/(SUMPRODUCT(Mapping!$S$2:$AL$2,Valeurs!$B1077:$U1077))</f>
        <v>5.3532536653255199E-2</v>
      </c>
      <c r="O1077">
        <f>Mapping!AF$2*Valeurs!O1077/(SUMPRODUCT(Mapping!$S$2:$AL$2,Valeurs!$B1077:$U1077))</f>
        <v>2.2788102278512901E-2</v>
      </c>
      <c r="P1077">
        <f>Mapping!AG$2*Valeurs!P1077/(SUMPRODUCT(Mapping!$S$2:$AL$2,Valeurs!$B1077:$U1077))</f>
        <v>9.2835941724289606E-2</v>
      </c>
      <c r="Q1077">
        <f>Mapping!AH$2*Valeurs!Q1077/(SUMPRODUCT(Mapping!$S$2:$AL$2,Valeurs!$B1077:$U1077))</f>
        <v>3.1340897112782207E-2</v>
      </c>
      <c r="R1077">
        <f>Mapping!AI$2*Valeurs!R1077/(SUMPRODUCT(Mapping!$S$2:$AL$2,Valeurs!$B1077:$U1077))</f>
        <v>6.2426429082152957E-2</v>
      </c>
      <c r="S1077">
        <f>Mapping!AJ$2*Valeurs!S1077/(SUMPRODUCT(Mapping!$S$2:$AL$2,Valeurs!$B1077:$U1077))</f>
        <v>4.3335389578409371E-2</v>
      </c>
      <c r="T1077">
        <f>Mapping!AK$2*Valeurs!T1077/(SUMPRODUCT(Mapping!$S$2:$AL$2,Valeurs!$B1077:$U1077))</f>
        <v>3.4671518605866682E-2</v>
      </c>
      <c r="U1077">
        <f>Mapping!AL$2*Valeurs!U1077/(SUMPRODUCT(Mapping!$S$2:$AL$2,Valeurs!$B1077:$U1077))</f>
        <v>6.6758774534119228E-2</v>
      </c>
      <c r="V1077">
        <f>SUMPRODUCT(B1077:U1077,Rendements!B1077:U1077)</f>
        <v>-2.5058078072759805E-4</v>
      </c>
      <c r="W1077">
        <f t="shared" si="16"/>
        <v>1.6108360779449826</v>
      </c>
    </row>
    <row r="1078" spans="1:23" x14ac:dyDescent="0.25">
      <c r="A1078" s="1" t="s">
        <v>1097</v>
      </c>
      <c r="B1078">
        <f>Mapping!S$2*Valeurs!B1078/(SUMPRODUCT(Mapping!$S$2:$AL$2,Valeurs!$B1078:$U1078))</f>
        <v>4.3800722346782513E-2</v>
      </c>
      <c r="C1078">
        <f>Mapping!T$2*Valeurs!C1078/(SUMPRODUCT(Mapping!$S$2:$AL$2,Valeurs!$B1078:$U1078))</f>
        <v>4.6401816498304181E-2</v>
      </c>
      <c r="D1078">
        <f>Mapping!U$2*Valeurs!D1078/(SUMPRODUCT(Mapping!$S$2:$AL$2,Valeurs!$B1078:$U1078))</f>
        <v>2.1799530610529003E-2</v>
      </c>
      <c r="E1078">
        <f>Mapping!V$2*Valeurs!E1078/(SUMPRODUCT(Mapping!$S$2:$AL$2,Valeurs!$B1078:$U1078))</f>
        <v>3.4984355777839433E-2</v>
      </c>
      <c r="F1078">
        <f>Mapping!W$2*Valeurs!F1078/(SUMPRODUCT(Mapping!$S$2:$AL$2,Valeurs!$B1078:$U1078))</f>
        <v>4.8994244687009039E-2</v>
      </c>
      <c r="G1078">
        <f>Mapping!X$2*Valeurs!G1078/(SUMPRODUCT(Mapping!$S$2:$AL$2,Valeurs!$B1078:$U1078))</f>
        <v>5.4092526612578663E-2</v>
      </c>
      <c r="H1078">
        <f>Mapping!Y$2*Valeurs!H1078/(SUMPRODUCT(Mapping!$S$2:$AL$2,Valeurs!$B1078:$U1078))</f>
        <v>4.8296459063734747E-2</v>
      </c>
      <c r="I1078">
        <f>Mapping!Z$2*Valeurs!I1078/(SUMPRODUCT(Mapping!$S$2:$AL$2,Valeurs!$B1078:$U1078))</f>
        <v>6.5209239869032168E-2</v>
      </c>
      <c r="J1078">
        <f>Mapping!AA$2*Valeurs!J1078/(SUMPRODUCT(Mapping!$S$2:$AL$2,Valeurs!$B1078:$U1078))</f>
        <v>4.5575382528447953E-3</v>
      </c>
      <c r="K1078">
        <f>Mapping!AB$2*Valeurs!K1078/(SUMPRODUCT(Mapping!$S$2:$AL$2,Valeurs!$B1078:$U1078))</f>
        <v>4.071153053130739E-2</v>
      </c>
      <c r="L1078">
        <f>Mapping!AC$2*Valeurs!L1078/(SUMPRODUCT(Mapping!$S$2:$AL$2,Valeurs!$B1078:$U1078))</f>
        <v>0.12281011053727639</v>
      </c>
      <c r="M1078">
        <f>Mapping!AD$2*Valeurs!M1078/(SUMPRODUCT(Mapping!$S$2:$AL$2,Valeurs!$B1078:$U1078))</f>
        <v>5.8986695212394004E-2</v>
      </c>
      <c r="N1078">
        <f>Mapping!AE$2*Valeurs!N1078/(SUMPRODUCT(Mapping!$S$2:$AL$2,Valeurs!$B1078:$U1078))</f>
        <v>5.3289520344962212E-2</v>
      </c>
      <c r="O1078">
        <f>Mapping!AF$2*Valeurs!O1078/(SUMPRODUCT(Mapping!$S$2:$AL$2,Valeurs!$B1078:$U1078))</f>
        <v>2.2820071735750309E-2</v>
      </c>
      <c r="P1078">
        <f>Mapping!AG$2*Valeurs!P1078/(SUMPRODUCT(Mapping!$S$2:$AL$2,Valeurs!$B1078:$U1078))</f>
        <v>9.4789993039772993E-2</v>
      </c>
      <c r="Q1078">
        <f>Mapping!AH$2*Valeurs!Q1078/(SUMPRODUCT(Mapping!$S$2:$AL$2,Valeurs!$B1078:$U1078))</f>
        <v>3.1034301310821171E-2</v>
      </c>
      <c r="R1078">
        <f>Mapping!AI$2*Valeurs!R1078/(SUMPRODUCT(Mapping!$S$2:$AL$2,Valeurs!$B1078:$U1078))</f>
        <v>6.2239488659437743E-2</v>
      </c>
      <c r="S1078">
        <f>Mapping!AJ$2*Valeurs!S1078/(SUMPRODUCT(Mapping!$S$2:$AL$2,Valeurs!$B1078:$U1078))</f>
        <v>4.3352065026941403E-2</v>
      </c>
      <c r="T1078">
        <f>Mapping!AK$2*Valeurs!T1078/(SUMPRODUCT(Mapping!$S$2:$AL$2,Valeurs!$B1078:$U1078))</f>
        <v>3.4967835379641085E-2</v>
      </c>
      <c r="U1078">
        <f>Mapping!AL$2*Valeurs!U1078/(SUMPRODUCT(Mapping!$S$2:$AL$2,Valeurs!$B1078:$U1078))</f>
        <v>6.6861954503040888E-2</v>
      </c>
      <c r="V1078">
        <f>SUMPRODUCT(B1078:U1078,Rendements!B1078:U1078)</f>
        <v>1.3630923311714428E-2</v>
      </c>
      <c r="W1078">
        <f t="shared" si="16"/>
        <v>1.6327932609911935</v>
      </c>
    </row>
    <row r="1079" spans="1:23" x14ac:dyDescent="0.25">
      <c r="A1079" s="1" t="s">
        <v>1098</v>
      </c>
      <c r="B1079">
        <f>Mapping!S$2*Valeurs!B1079/(SUMPRODUCT(Mapping!$S$2:$AL$2,Valeurs!$B1079:$U1079))</f>
        <v>4.3294642500063547E-2</v>
      </c>
      <c r="C1079">
        <f>Mapping!T$2*Valeurs!C1079/(SUMPRODUCT(Mapping!$S$2:$AL$2,Valeurs!$B1079:$U1079))</f>
        <v>4.658714049916618E-2</v>
      </c>
      <c r="D1079">
        <f>Mapping!U$2*Valeurs!D1079/(SUMPRODUCT(Mapping!$S$2:$AL$2,Valeurs!$B1079:$U1079))</f>
        <v>2.201911300995487E-2</v>
      </c>
      <c r="E1079">
        <f>Mapping!V$2*Valeurs!E1079/(SUMPRODUCT(Mapping!$S$2:$AL$2,Valeurs!$B1079:$U1079))</f>
        <v>3.4407561917156569E-2</v>
      </c>
      <c r="F1079">
        <f>Mapping!W$2*Valeurs!F1079/(SUMPRODUCT(Mapping!$S$2:$AL$2,Valeurs!$B1079:$U1079))</f>
        <v>4.9514203881202701E-2</v>
      </c>
      <c r="G1079">
        <f>Mapping!X$2*Valeurs!G1079/(SUMPRODUCT(Mapping!$S$2:$AL$2,Valeurs!$B1079:$U1079))</f>
        <v>5.4509364081303954E-2</v>
      </c>
      <c r="H1079">
        <f>Mapping!Y$2*Valeurs!H1079/(SUMPRODUCT(Mapping!$S$2:$AL$2,Valeurs!$B1079:$U1079))</f>
        <v>4.8395270490395638E-2</v>
      </c>
      <c r="I1079">
        <f>Mapping!Z$2*Valeurs!I1079/(SUMPRODUCT(Mapping!$S$2:$AL$2,Valeurs!$B1079:$U1079))</f>
        <v>6.4907922466581058E-2</v>
      </c>
      <c r="J1079">
        <f>Mapping!AA$2*Valeurs!J1079/(SUMPRODUCT(Mapping!$S$2:$AL$2,Valeurs!$B1079:$U1079))</f>
        <v>4.5821334002128554E-3</v>
      </c>
      <c r="K1079">
        <f>Mapping!AB$2*Valeurs!K1079/(SUMPRODUCT(Mapping!$S$2:$AL$2,Valeurs!$B1079:$U1079))</f>
        <v>4.1182753877410411E-2</v>
      </c>
      <c r="L1079">
        <f>Mapping!AC$2*Valeurs!L1079/(SUMPRODUCT(Mapping!$S$2:$AL$2,Valeurs!$B1079:$U1079))</f>
        <v>0.12382101894341305</v>
      </c>
      <c r="M1079">
        <f>Mapping!AD$2*Valeurs!M1079/(SUMPRODUCT(Mapping!$S$2:$AL$2,Valeurs!$B1079:$U1079))</f>
        <v>5.8668451591407073E-2</v>
      </c>
      <c r="N1079">
        <f>Mapping!AE$2*Valeurs!N1079/(SUMPRODUCT(Mapping!$S$2:$AL$2,Valeurs!$B1079:$U1079))</f>
        <v>5.2961791796092506E-2</v>
      </c>
      <c r="O1079">
        <f>Mapping!AF$2*Valeurs!O1079/(SUMPRODUCT(Mapping!$S$2:$AL$2,Valeurs!$B1079:$U1079))</f>
        <v>2.3087312148247677E-2</v>
      </c>
      <c r="P1079">
        <f>Mapping!AG$2*Valeurs!P1079/(SUMPRODUCT(Mapping!$S$2:$AL$2,Valeurs!$B1079:$U1079))</f>
        <v>9.4367825993265597E-2</v>
      </c>
      <c r="Q1079">
        <f>Mapping!AH$2*Valeurs!Q1079/(SUMPRODUCT(Mapping!$S$2:$AL$2,Valeurs!$B1079:$U1079))</f>
        <v>3.0953784842264073E-2</v>
      </c>
      <c r="R1079">
        <f>Mapping!AI$2*Valeurs!R1079/(SUMPRODUCT(Mapping!$S$2:$AL$2,Valeurs!$B1079:$U1079))</f>
        <v>6.2580081580865698E-2</v>
      </c>
      <c r="S1079">
        <f>Mapping!AJ$2*Valeurs!S1079/(SUMPRODUCT(Mapping!$S$2:$AL$2,Valeurs!$B1079:$U1079))</f>
        <v>4.2854165914139437E-2</v>
      </c>
      <c r="T1079">
        <f>Mapping!AK$2*Valeurs!T1079/(SUMPRODUCT(Mapping!$S$2:$AL$2,Valeurs!$B1079:$U1079))</f>
        <v>3.4758203968602602E-2</v>
      </c>
      <c r="U1079">
        <f>Mapping!AL$2*Valeurs!U1079/(SUMPRODUCT(Mapping!$S$2:$AL$2,Valeurs!$B1079:$U1079))</f>
        <v>6.6547257098254306E-2</v>
      </c>
      <c r="V1079">
        <f>SUMPRODUCT(B1079:U1079,Rendements!B1079:U1079)</f>
        <v>-9.1778238614540256E-4</v>
      </c>
      <c r="W1079">
        <f t="shared" si="16"/>
        <v>1.6312947120960388</v>
      </c>
    </row>
    <row r="1080" spans="1:23" x14ac:dyDescent="0.25">
      <c r="A1080" s="1" t="s">
        <v>1099</v>
      </c>
      <c r="B1080">
        <f>Mapping!S$2*Valeurs!B1080/(SUMPRODUCT(Mapping!$S$2:$AL$2,Valeurs!$B1080:$U1080))</f>
        <v>4.3028439555832847E-2</v>
      </c>
      <c r="C1080">
        <f>Mapping!T$2*Valeurs!C1080/(SUMPRODUCT(Mapping!$S$2:$AL$2,Valeurs!$B1080:$U1080))</f>
        <v>4.6172182041094412E-2</v>
      </c>
      <c r="D1080">
        <f>Mapping!U$2*Valeurs!D1080/(SUMPRODUCT(Mapping!$S$2:$AL$2,Valeurs!$B1080:$U1080))</f>
        <v>2.102819121171294E-2</v>
      </c>
      <c r="E1080">
        <f>Mapping!V$2*Valeurs!E1080/(SUMPRODUCT(Mapping!$S$2:$AL$2,Valeurs!$B1080:$U1080))</f>
        <v>3.5226149400956419E-2</v>
      </c>
      <c r="F1080">
        <f>Mapping!W$2*Valeurs!F1080/(SUMPRODUCT(Mapping!$S$2:$AL$2,Valeurs!$B1080:$U1080))</f>
        <v>4.9660952773104956E-2</v>
      </c>
      <c r="G1080">
        <f>Mapping!X$2*Valeurs!G1080/(SUMPRODUCT(Mapping!$S$2:$AL$2,Valeurs!$B1080:$U1080))</f>
        <v>5.4439645757050667E-2</v>
      </c>
      <c r="H1080">
        <f>Mapping!Y$2*Valeurs!H1080/(SUMPRODUCT(Mapping!$S$2:$AL$2,Valeurs!$B1080:$U1080))</f>
        <v>4.8508968074910452E-2</v>
      </c>
      <c r="I1080">
        <f>Mapping!Z$2*Valeurs!I1080/(SUMPRODUCT(Mapping!$S$2:$AL$2,Valeurs!$B1080:$U1080))</f>
        <v>6.4143600814997398E-2</v>
      </c>
      <c r="J1080">
        <f>Mapping!AA$2*Valeurs!J1080/(SUMPRODUCT(Mapping!$S$2:$AL$2,Valeurs!$B1080:$U1080))</f>
        <v>4.6389156985681577E-3</v>
      </c>
      <c r="K1080">
        <f>Mapping!AB$2*Valeurs!K1080/(SUMPRODUCT(Mapping!$S$2:$AL$2,Valeurs!$B1080:$U1080))</f>
        <v>4.1717879245204759E-2</v>
      </c>
      <c r="L1080">
        <f>Mapping!AC$2*Valeurs!L1080/(SUMPRODUCT(Mapping!$S$2:$AL$2,Valeurs!$B1080:$U1080))</f>
        <v>0.12462119850144246</v>
      </c>
      <c r="M1080">
        <f>Mapping!AD$2*Valeurs!M1080/(SUMPRODUCT(Mapping!$S$2:$AL$2,Valeurs!$B1080:$U1080))</f>
        <v>5.8538270506628722E-2</v>
      </c>
      <c r="N1080">
        <f>Mapping!AE$2*Valeurs!N1080/(SUMPRODUCT(Mapping!$S$2:$AL$2,Valeurs!$B1080:$U1080))</f>
        <v>5.3625851643579962E-2</v>
      </c>
      <c r="O1080">
        <f>Mapping!AF$2*Valeurs!O1080/(SUMPRODUCT(Mapping!$S$2:$AL$2,Valeurs!$B1080:$U1080))</f>
        <v>2.285381696031144E-2</v>
      </c>
      <c r="P1080">
        <f>Mapping!AG$2*Valeurs!P1080/(SUMPRODUCT(Mapping!$S$2:$AL$2,Valeurs!$B1080:$U1080))</f>
        <v>9.4544416086234109E-2</v>
      </c>
      <c r="Q1080">
        <f>Mapping!AH$2*Valeurs!Q1080/(SUMPRODUCT(Mapping!$S$2:$AL$2,Valeurs!$B1080:$U1080))</f>
        <v>3.0743208881251486E-2</v>
      </c>
      <c r="R1080">
        <f>Mapping!AI$2*Valeurs!R1080/(SUMPRODUCT(Mapping!$S$2:$AL$2,Valeurs!$B1080:$U1080))</f>
        <v>6.2111636848211201E-2</v>
      </c>
      <c r="S1080">
        <f>Mapping!AJ$2*Valeurs!S1080/(SUMPRODUCT(Mapping!$S$2:$AL$2,Valeurs!$B1080:$U1080))</f>
        <v>4.3582418325073535E-2</v>
      </c>
      <c r="T1080">
        <f>Mapping!AK$2*Valeurs!T1080/(SUMPRODUCT(Mapping!$S$2:$AL$2,Valeurs!$B1080:$U1080))</f>
        <v>3.4750545970462732E-2</v>
      </c>
      <c r="U1080">
        <f>Mapping!AL$2*Valeurs!U1080/(SUMPRODUCT(Mapping!$S$2:$AL$2,Valeurs!$B1080:$U1080))</f>
        <v>6.6063711703371331E-2</v>
      </c>
      <c r="V1080">
        <f>SUMPRODUCT(B1080:U1080,Rendements!B1080:U1080)</f>
        <v>6.9745206399526583E-3</v>
      </c>
      <c r="W1080">
        <f t="shared" si="16"/>
        <v>1.6426722107353984</v>
      </c>
    </row>
    <row r="1081" spans="1:23" x14ac:dyDescent="0.25">
      <c r="A1081" s="1" t="s">
        <v>1100</v>
      </c>
      <c r="B1081">
        <f>Mapping!S$2*Valeurs!B1081/(SUMPRODUCT(Mapping!$S$2:$AL$2,Valeurs!$B1081:$U1081))</f>
        <v>4.3590972228522179E-2</v>
      </c>
      <c r="C1081">
        <f>Mapping!T$2*Valeurs!C1081/(SUMPRODUCT(Mapping!$S$2:$AL$2,Valeurs!$B1081:$U1081))</f>
        <v>4.6692479373296271E-2</v>
      </c>
      <c r="D1081">
        <f>Mapping!U$2*Valeurs!D1081/(SUMPRODUCT(Mapping!$S$2:$AL$2,Valeurs!$B1081:$U1081))</f>
        <v>2.0733246285245928E-2</v>
      </c>
      <c r="E1081">
        <f>Mapping!V$2*Valeurs!E1081/(SUMPRODUCT(Mapping!$S$2:$AL$2,Valeurs!$B1081:$U1081))</f>
        <v>3.5765280760583648E-2</v>
      </c>
      <c r="F1081">
        <f>Mapping!W$2*Valeurs!F1081/(SUMPRODUCT(Mapping!$S$2:$AL$2,Valeurs!$B1081:$U1081))</f>
        <v>4.9822652348264454E-2</v>
      </c>
      <c r="G1081">
        <f>Mapping!X$2*Valeurs!G1081/(SUMPRODUCT(Mapping!$S$2:$AL$2,Valeurs!$B1081:$U1081))</f>
        <v>5.5101094487463954E-2</v>
      </c>
      <c r="H1081">
        <f>Mapping!Y$2*Valeurs!H1081/(SUMPRODUCT(Mapping!$S$2:$AL$2,Valeurs!$B1081:$U1081))</f>
        <v>4.8433253996358297E-2</v>
      </c>
      <c r="I1081">
        <f>Mapping!Z$2*Valeurs!I1081/(SUMPRODUCT(Mapping!$S$2:$AL$2,Valeurs!$B1081:$U1081))</f>
        <v>6.4992870293263921E-2</v>
      </c>
      <c r="J1081">
        <f>Mapping!AA$2*Valeurs!J1081/(SUMPRODUCT(Mapping!$S$2:$AL$2,Valeurs!$B1081:$U1081))</f>
        <v>4.5712215972260771E-3</v>
      </c>
      <c r="K1081">
        <f>Mapping!AB$2*Valeurs!K1081/(SUMPRODUCT(Mapping!$S$2:$AL$2,Valeurs!$B1081:$U1081))</f>
        <v>4.0805746338819539E-2</v>
      </c>
      <c r="L1081">
        <f>Mapping!AC$2*Valeurs!L1081/(SUMPRODUCT(Mapping!$S$2:$AL$2,Valeurs!$B1081:$U1081))</f>
        <v>0.12175205874386623</v>
      </c>
      <c r="M1081">
        <f>Mapping!AD$2*Valeurs!M1081/(SUMPRODUCT(Mapping!$S$2:$AL$2,Valeurs!$B1081:$U1081))</f>
        <v>5.7776128104081233E-2</v>
      </c>
      <c r="N1081">
        <f>Mapping!AE$2*Valeurs!N1081/(SUMPRODUCT(Mapping!$S$2:$AL$2,Valeurs!$B1081:$U1081))</f>
        <v>5.3352101204126381E-2</v>
      </c>
      <c r="O1081">
        <f>Mapping!AF$2*Valeurs!O1081/(SUMPRODUCT(Mapping!$S$2:$AL$2,Valeurs!$B1081:$U1081))</f>
        <v>2.3081353443463595E-2</v>
      </c>
      <c r="P1081">
        <f>Mapping!AG$2*Valeurs!P1081/(SUMPRODUCT(Mapping!$S$2:$AL$2,Valeurs!$B1081:$U1081))</f>
        <v>9.6648431648472366E-2</v>
      </c>
      <c r="Q1081">
        <f>Mapping!AH$2*Valeurs!Q1081/(SUMPRODUCT(Mapping!$S$2:$AL$2,Valeurs!$B1081:$U1081))</f>
        <v>3.020335433284441E-2</v>
      </c>
      <c r="R1081">
        <f>Mapping!AI$2*Valeurs!R1081/(SUMPRODUCT(Mapping!$S$2:$AL$2,Valeurs!$B1081:$U1081))</f>
        <v>6.223023581146208E-2</v>
      </c>
      <c r="S1081">
        <f>Mapping!AJ$2*Valeurs!S1081/(SUMPRODUCT(Mapping!$S$2:$AL$2,Valeurs!$B1081:$U1081))</f>
        <v>4.3394484865339471E-2</v>
      </c>
      <c r="T1081">
        <f>Mapping!AK$2*Valeurs!T1081/(SUMPRODUCT(Mapping!$S$2:$AL$2,Valeurs!$B1081:$U1081))</f>
        <v>3.4289668992849055E-2</v>
      </c>
      <c r="U1081">
        <f>Mapping!AL$2*Valeurs!U1081/(SUMPRODUCT(Mapping!$S$2:$AL$2,Valeurs!$B1081:$U1081))</f>
        <v>6.6763365144450956E-2</v>
      </c>
      <c r="V1081">
        <f>SUMPRODUCT(B1081:U1081,Rendements!B1081:U1081)</f>
        <v>1.444575179250899E-2</v>
      </c>
      <c r="W1081">
        <f t="shared" si="16"/>
        <v>1.666401845768134</v>
      </c>
    </row>
    <row r="1082" spans="1:23" x14ac:dyDescent="0.25">
      <c r="A1082" s="1" t="s">
        <v>1101</v>
      </c>
      <c r="B1082">
        <f>Mapping!S$2*Valeurs!B1082/(SUMPRODUCT(Mapping!$S$2:$AL$2,Valeurs!$B1082:$U1082))</f>
        <v>4.3590972228522179E-2</v>
      </c>
      <c r="C1082">
        <f>Mapping!T$2*Valeurs!C1082/(SUMPRODUCT(Mapping!$S$2:$AL$2,Valeurs!$B1082:$U1082))</f>
        <v>4.6692479373296271E-2</v>
      </c>
      <c r="D1082">
        <f>Mapping!U$2*Valeurs!D1082/(SUMPRODUCT(Mapping!$S$2:$AL$2,Valeurs!$B1082:$U1082))</f>
        <v>2.0733246285245928E-2</v>
      </c>
      <c r="E1082">
        <f>Mapping!V$2*Valeurs!E1082/(SUMPRODUCT(Mapping!$S$2:$AL$2,Valeurs!$B1082:$U1082))</f>
        <v>3.5765280760583648E-2</v>
      </c>
      <c r="F1082">
        <f>Mapping!W$2*Valeurs!F1082/(SUMPRODUCT(Mapping!$S$2:$AL$2,Valeurs!$B1082:$U1082))</f>
        <v>4.9822652348264454E-2</v>
      </c>
      <c r="G1082">
        <f>Mapping!X$2*Valeurs!G1082/(SUMPRODUCT(Mapping!$S$2:$AL$2,Valeurs!$B1082:$U1082))</f>
        <v>5.5101094487463954E-2</v>
      </c>
      <c r="H1082">
        <f>Mapping!Y$2*Valeurs!H1082/(SUMPRODUCT(Mapping!$S$2:$AL$2,Valeurs!$B1082:$U1082))</f>
        <v>4.8433253996358297E-2</v>
      </c>
      <c r="I1082">
        <f>Mapping!Z$2*Valeurs!I1082/(SUMPRODUCT(Mapping!$S$2:$AL$2,Valeurs!$B1082:$U1082))</f>
        <v>6.4992870293263921E-2</v>
      </c>
      <c r="J1082">
        <f>Mapping!AA$2*Valeurs!J1082/(SUMPRODUCT(Mapping!$S$2:$AL$2,Valeurs!$B1082:$U1082))</f>
        <v>4.5712215972260771E-3</v>
      </c>
      <c r="K1082">
        <f>Mapping!AB$2*Valeurs!K1082/(SUMPRODUCT(Mapping!$S$2:$AL$2,Valeurs!$B1082:$U1082))</f>
        <v>4.0805746338819539E-2</v>
      </c>
      <c r="L1082">
        <f>Mapping!AC$2*Valeurs!L1082/(SUMPRODUCT(Mapping!$S$2:$AL$2,Valeurs!$B1082:$U1082))</f>
        <v>0.12175205874386623</v>
      </c>
      <c r="M1082">
        <f>Mapping!AD$2*Valeurs!M1082/(SUMPRODUCT(Mapping!$S$2:$AL$2,Valeurs!$B1082:$U1082))</f>
        <v>5.7776128104081233E-2</v>
      </c>
      <c r="N1082">
        <f>Mapping!AE$2*Valeurs!N1082/(SUMPRODUCT(Mapping!$S$2:$AL$2,Valeurs!$B1082:$U1082))</f>
        <v>5.3352101204126381E-2</v>
      </c>
      <c r="O1082">
        <f>Mapping!AF$2*Valeurs!O1082/(SUMPRODUCT(Mapping!$S$2:$AL$2,Valeurs!$B1082:$U1082))</f>
        <v>2.3081353443463595E-2</v>
      </c>
      <c r="P1082">
        <f>Mapping!AG$2*Valeurs!P1082/(SUMPRODUCT(Mapping!$S$2:$AL$2,Valeurs!$B1082:$U1082))</f>
        <v>9.6648431648472366E-2</v>
      </c>
      <c r="Q1082">
        <f>Mapping!AH$2*Valeurs!Q1082/(SUMPRODUCT(Mapping!$S$2:$AL$2,Valeurs!$B1082:$U1082))</f>
        <v>3.020335433284441E-2</v>
      </c>
      <c r="R1082">
        <f>Mapping!AI$2*Valeurs!R1082/(SUMPRODUCT(Mapping!$S$2:$AL$2,Valeurs!$B1082:$U1082))</f>
        <v>6.223023581146208E-2</v>
      </c>
      <c r="S1082">
        <f>Mapping!AJ$2*Valeurs!S1082/(SUMPRODUCT(Mapping!$S$2:$AL$2,Valeurs!$B1082:$U1082))</f>
        <v>4.3394484865339471E-2</v>
      </c>
      <c r="T1082">
        <f>Mapping!AK$2*Valeurs!T1082/(SUMPRODUCT(Mapping!$S$2:$AL$2,Valeurs!$B1082:$U1082))</f>
        <v>3.4289668992849055E-2</v>
      </c>
      <c r="U1082">
        <f>Mapping!AL$2*Valeurs!U1082/(SUMPRODUCT(Mapping!$S$2:$AL$2,Valeurs!$B1082:$U1082))</f>
        <v>6.6763365144450956E-2</v>
      </c>
      <c r="V1082">
        <f>SUMPRODUCT(B1082:U1082,Rendements!B1082:U1082)</f>
        <v>0</v>
      </c>
      <c r="W1082">
        <f t="shared" si="16"/>
        <v>1.666401845768134</v>
      </c>
    </row>
    <row r="1083" spans="1:23" x14ac:dyDescent="0.25">
      <c r="A1083" s="1" t="s">
        <v>1102</v>
      </c>
      <c r="B1083">
        <f>Mapping!S$2*Valeurs!B1083/(SUMPRODUCT(Mapping!$S$2:$AL$2,Valeurs!$B1083:$U1083))</f>
        <v>4.3450846812083277E-2</v>
      </c>
      <c r="C1083">
        <f>Mapping!T$2*Valeurs!C1083/(SUMPRODUCT(Mapping!$S$2:$AL$2,Valeurs!$B1083:$U1083))</f>
        <v>4.6361941179400616E-2</v>
      </c>
      <c r="D1083">
        <f>Mapping!U$2*Valeurs!D1083/(SUMPRODUCT(Mapping!$S$2:$AL$2,Valeurs!$B1083:$U1083))</f>
        <v>2.0871847246314208E-2</v>
      </c>
      <c r="E1083">
        <f>Mapping!V$2*Valeurs!E1083/(SUMPRODUCT(Mapping!$S$2:$AL$2,Valeurs!$B1083:$U1083))</f>
        <v>3.5405565192400616E-2</v>
      </c>
      <c r="F1083">
        <f>Mapping!W$2*Valeurs!F1083/(SUMPRODUCT(Mapping!$S$2:$AL$2,Valeurs!$B1083:$U1083))</f>
        <v>4.926359799617188E-2</v>
      </c>
      <c r="G1083">
        <f>Mapping!X$2*Valeurs!G1083/(SUMPRODUCT(Mapping!$S$2:$AL$2,Valeurs!$B1083:$U1083))</f>
        <v>5.4404281910433637E-2</v>
      </c>
      <c r="H1083">
        <f>Mapping!Y$2*Valeurs!H1083/(SUMPRODUCT(Mapping!$S$2:$AL$2,Valeurs!$B1083:$U1083))</f>
        <v>4.8850639838902053E-2</v>
      </c>
      <c r="I1083">
        <f>Mapping!Z$2*Valeurs!I1083/(SUMPRODUCT(Mapping!$S$2:$AL$2,Valeurs!$B1083:$U1083))</f>
        <v>6.455950927466883E-2</v>
      </c>
      <c r="J1083">
        <f>Mapping!AA$2*Valeurs!J1083/(SUMPRODUCT(Mapping!$S$2:$AL$2,Valeurs!$B1083:$U1083))</f>
        <v>4.5788972439309936E-3</v>
      </c>
      <c r="K1083">
        <f>Mapping!AB$2*Valeurs!K1083/(SUMPRODUCT(Mapping!$S$2:$AL$2,Valeurs!$B1083:$U1083))</f>
        <v>4.1198774505011686E-2</v>
      </c>
      <c r="L1083">
        <f>Mapping!AC$2*Valeurs!L1083/(SUMPRODUCT(Mapping!$S$2:$AL$2,Valeurs!$B1083:$U1083))</f>
        <v>0.12064592073413763</v>
      </c>
      <c r="M1083">
        <f>Mapping!AD$2*Valeurs!M1083/(SUMPRODUCT(Mapping!$S$2:$AL$2,Valeurs!$B1083:$U1083))</f>
        <v>5.8149270922236179E-2</v>
      </c>
      <c r="N1083">
        <f>Mapping!AE$2*Valeurs!N1083/(SUMPRODUCT(Mapping!$S$2:$AL$2,Valeurs!$B1083:$U1083))</f>
        <v>5.2909327986696029E-2</v>
      </c>
      <c r="O1083">
        <f>Mapping!AF$2*Valeurs!O1083/(SUMPRODUCT(Mapping!$S$2:$AL$2,Valeurs!$B1083:$U1083))</f>
        <v>2.3117817782542755E-2</v>
      </c>
      <c r="P1083">
        <f>Mapping!AG$2*Valeurs!P1083/(SUMPRODUCT(Mapping!$S$2:$AL$2,Valeurs!$B1083:$U1083))</f>
        <v>9.6732095513113264E-2</v>
      </c>
      <c r="Q1083">
        <f>Mapping!AH$2*Valeurs!Q1083/(SUMPRODUCT(Mapping!$S$2:$AL$2,Valeurs!$B1083:$U1083))</f>
        <v>3.0505243575554321E-2</v>
      </c>
      <c r="R1083">
        <f>Mapping!AI$2*Valeurs!R1083/(SUMPRODUCT(Mapping!$S$2:$AL$2,Valeurs!$B1083:$U1083))</f>
        <v>6.210749637188917E-2</v>
      </c>
      <c r="S1083">
        <f>Mapping!AJ$2*Valeurs!S1083/(SUMPRODUCT(Mapping!$S$2:$AL$2,Valeurs!$B1083:$U1083))</f>
        <v>4.4523818205589601E-2</v>
      </c>
      <c r="T1083">
        <f>Mapping!AK$2*Valeurs!T1083/(SUMPRODUCT(Mapping!$S$2:$AL$2,Valeurs!$B1083:$U1083))</f>
        <v>3.5356714328132782E-2</v>
      </c>
      <c r="U1083">
        <f>Mapping!AL$2*Valeurs!U1083/(SUMPRODUCT(Mapping!$S$2:$AL$2,Valeurs!$B1083:$U1083))</f>
        <v>6.7006393380790438E-2</v>
      </c>
      <c r="V1083">
        <f>SUMPRODUCT(B1083:U1083,Rendements!B1083:U1083)</f>
        <v>4.4660015691696704E-3</v>
      </c>
      <c r="W1083">
        <f t="shared" si="16"/>
        <v>1.673843999026202</v>
      </c>
    </row>
    <row r="1084" spans="1:23" x14ac:dyDescent="0.25">
      <c r="A1084" s="1" t="s">
        <v>1103</v>
      </c>
      <c r="B1084">
        <f>Mapping!S$2*Valeurs!B1084/(SUMPRODUCT(Mapping!$S$2:$AL$2,Valeurs!$B1084:$U1084))</f>
        <v>4.374705659514478E-2</v>
      </c>
      <c r="C1084">
        <f>Mapping!T$2*Valeurs!C1084/(SUMPRODUCT(Mapping!$S$2:$AL$2,Valeurs!$B1084:$U1084))</f>
        <v>4.6548251703889154E-2</v>
      </c>
      <c r="D1084">
        <f>Mapping!U$2*Valeurs!D1084/(SUMPRODUCT(Mapping!$S$2:$AL$2,Valeurs!$B1084:$U1084))</f>
        <v>2.109744675628113E-2</v>
      </c>
      <c r="E1084">
        <f>Mapping!V$2*Valeurs!E1084/(SUMPRODUCT(Mapping!$S$2:$AL$2,Valeurs!$B1084:$U1084))</f>
        <v>3.5616039984731673E-2</v>
      </c>
      <c r="F1084">
        <f>Mapping!W$2*Valeurs!F1084/(SUMPRODUCT(Mapping!$S$2:$AL$2,Valeurs!$B1084:$U1084))</f>
        <v>4.8939250287043226E-2</v>
      </c>
      <c r="G1084">
        <f>Mapping!X$2*Valeurs!G1084/(SUMPRODUCT(Mapping!$S$2:$AL$2,Valeurs!$B1084:$U1084))</f>
        <v>5.3868188072960968E-2</v>
      </c>
      <c r="H1084">
        <f>Mapping!Y$2*Valeurs!H1084/(SUMPRODUCT(Mapping!$S$2:$AL$2,Valeurs!$B1084:$U1084))</f>
        <v>4.8568432743688848E-2</v>
      </c>
      <c r="I1084">
        <f>Mapping!Z$2*Valeurs!I1084/(SUMPRODUCT(Mapping!$S$2:$AL$2,Valeurs!$B1084:$U1084))</f>
        <v>6.5988150485327315E-2</v>
      </c>
      <c r="J1084">
        <f>Mapping!AA$2*Valeurs!J1084/(SUMPRODUCT(Mapping!$S$2:$AL$2,Valeurs!$B1084:$U1084))</f>
        <v>4.5355451595963658E-3</v>
      </c>
      <c r="K1084">
        <f>Mapping!AB$2*Valeurs!K1084/(SUMPRODUCT(Mapping!$S$2:$AL$2,Valeurs!$B1084:$U1084))</f>
        <v>4.1222928388157283E-2</v>
      </c>
      <c r="L1084">
        <f>Mapping!AC$2*Valeurs!L1084/(SUMPRODUCT(Mapping!$S$2:$AL$2,Valeurs!$B1084:$U1084))</f>
        <v>0.122939054015883</v>
      </c>
      <c r="M1084">
        <f>Mapping!AD$2*Valeurs!M1084/(SUMPRODUCT(Mapping!$S$2:$AL$2,Valeurs!$B1084:$U1084))</f>
        <v>5.6937462343299723E-2</v>
      </c>
      <c r="N1084">
        <f>Mapping!AE$2*Valeurs!N1084/(SUMPRODUCT(Mapping!$S$2:$AL$2,Valeurs!$B1084:$U1084))</f>
        <v>5.2813363877491366E-2</v>
      </c>
      <c r="O1084">
        <f>Mapping!AF$2*Valeurs!O1084/(SUMPRODUCT(Mapping!$S$2:$AL$2,Valeurs!$B1084:$U1084))</f>
        <v>2.2572753830155914E-2</v>
      </c>
      <c r="P1084">
        <f>Mapping!AG$2*Valeurs!P1084/(SUMPRODUCT(Mapping!$S$2:$AL$2,Valeurs!$B1084:$U1084))</f>
        <v>9.5589862110791068E-2</v>
      </c>
      <c r="Q1084">
        <f>Mapping!AH$2*Valeurs!Q1084/(SUMPRODUCT(Mapping!$S$2:$AL$2,Valeurs!$B1084:$U1084))</f>
        <v>3.0871751945285644E-2</v>
      </c>
      <c r="R1084">
        <f>Mapping!AI$2*Valeurs!R1084/(SUMPRODUCT(Mapping!$S$2:$AL$2,Valeurs!$B1084:$U1084))</f>
        <v>6.304317903517144E-2</v>
      </c>
      <c r="S1084">
        <f>Mapping!AJ$2*Valeurs!S1084/(SUMPRODUCT(Mapping!$S$2:$AL$2,Valeurs!$B1084:$U1084))</f>
        <v>4.4000160724762365E-2</v>
      </c>
      <c r="T1084">
        <f>Mapping!AK$2*Valeurs!T1084/(SUMPRODUCT(Mapping!$S$2:$AL$2,Valeurs!$B1084:$U1084))</f>
        <v>3.5622468440224563E-2</v>
      </c>
      <c r="U1084">
        <f>Mapping!AL$2*Valeurs!U1084/(SUMPRODUCT(Mapping!$S$2:$AL$2,Valeurs!$B1084:$U1084))</f>
        <v>6.5478653500114239E-2</v>
      </c>
      <c r="V1084">
        <f>SUMPRODUCT(B1084:U1084,Rendements!B1084:U1084)</f>
        <v>-4.6605727097366496E-3</v>
      </c>
      <c r="W1084">
        <f t="shared" si="16"/>
        <v>1.6660429273639841</v>
      </c>
    </row>
    <row r="1085" spans="1:23" x14ac:dyDescent="0.25">
      <c r="A1085" s="1" t="s">
        <v>1104</v>
      </c>
      <c r="B1085">
        <f>Mapping!S$2*Valeurs!B1085/(SUMPRODUCT(Mapping!$S$2:$AL$2,Valeurs!$B1085:$U1085))</f>
        <v>4.3817912956761892E-2</v>
      </c>
      <c r="C1085">
        <f>Mapping!T$2*Valeurs!C1085/(SUMPRODUCT(Mapping!$S$2:$AL$2,Valeurs!$B1085:$U1085))</f>
        <v>4.6176106305348547E-2</v>
      </c>
      <c r="D1085">
        <f>Mapping!U$2*Valeurs!D1085/(SUMPRODUCT(Mapping!$S$2:$AL$2,Valeurs!$B1085:$U1085))</f>
        <v>2.0894722824510669E-2</v>
      </c>
      <c r="E1085">
        <f>Mapping!V$2*Valeurs!E1085/(SUMPRODUCT(Mapping!$S$2:$AL$2,Valeurs!$B1085:$U1085))</f>
        <v>3.5020198668096823E-2</v>
      </c>
      <c r="F1085">
        <f>Mapping!W$2*Valeurs!F1085/(SUMPRODUCT(Mapping!$S$2:$AL$2,Valeurs!$B1085:$U1085))</f>
        <v>4.8841366241186013E-2</v>
      </c>
      <c r="G1085">
        <f>Mapping!X$2*Valeurs!G1085/(SUMPRODUCT(Mapping!$S$2:$AL$2,Valeurs!$B1085:$U1085))</f>
        <v>5.3162951366522423E-2</v>
      </c>
      <c r="H1085">
        <f>Mapping!Y$2*Valeurs!H1085/(SUMPRODUCT(Mapping!$S$2:$AL$2,Valeurs!$B1085:$U1085))</f>
        <v>4.8088047378852521E-2</v>
      </c>
      <c r="I1085">
        <f>Mapping!Z$2*Valeurs!I1085/(SUMPRODUCT(Mapping!$S$2:$AL$2,Valeurs!$B1085:$U1085))</f>
        <v>6.4891128294652128E-2</v>
      </c>
      <c r="J1085">
        <f>Mapping!AA$2*Valeurs!J1085/(SUMPRODUCT(Mapping!$S$2:$AL$2,Valeurs!$B1085:$U1085))</f>
        <v>4.5233052493316309E-3</v>
      </c>
      <c r="K1085">
        <f>Mapping!AB$2*Valeurs!K1085/(SUMPRODUCT(Mapping!$S$2:$AL$2,Valeurs!$B1085:$U1085))</f>
        <v>4.1348343436899616E-2</v>
      </c>
      <c r="L1085">
        <f>Mapping!AC$2*Valeurs!L1085/(SUMPRODUCT(Mapping!$S$2:$AL$2,Valeurs!$B1085:$U1085))</f>
        <v>0.12199681767981468</v>
      </c>
      <c r="M1085">
        <f>Mapping!AD$2*Valeurs!M1085/(SUMPRODUCT(Mapping!$S$2:$AL$2,Valeurs!$B1085:$U1085))</f>
        <v>5.7668502484580643E-2</v>
      </c>
      <c r="N1085">
        <f>Mapping!AE$2*Valeurs!N1085/(SUMPRODUCT(Mapping!$S$2:$AL$2,Valeurs!$B1085:$U1085))</f>
        <v>5.3189943030595016E-2</v>
      </c>
      <c r="O1085">
        <f>Mapping!AF$2*Valeurs!O1085/(SUMPRODUCT(Mapping!$S$2:$AL$2,Valeurs!$B1085:$U1085))</f>
        <v>2.2565049343327769E-2</v>
      </c>
      <c r="P1085">
        <f>Mapping!AG$2*Valeurs!P1085/(SUMPRODUCT(Mapping!$S$2:$AL$2,Valeurs!$B1085:$U1085))</f>
        <v>9.7385713933361484E-2</v>
      </c>
      <c r="Q1085">
        <f>Mapping!AH$2*Valeurs!Q1085/(SUMPRODUCT(Mapping!$S$2:$AL$2,Valeurs!$B1085:$U1085))</f>
        <v>3.1267394531655196E-2</v>
      </c>
      <c r="R1085">
        <f>Mapping!AI$2*Valeurs!R1085/(SUMPRODUCT(Mapping!$S$2:$AL$2,Valeurs!$B1085:$U1085))</f>
        <v>6.3132653056923907E-2</v>
      </c>
      <c r="S1085">
        <f>Mapping!AJ$2*Valeurs!S1085/(SUMPRODUCT(Mapping!$S$2:$AL$2,Valeurs!$B1085:$U1085))</f>
        <v>4.5584455837750934E-2</v>
      </c>
      <c r="T1085">
        <f>Mapping!AK$2*Valeurs!T1085/(SUMPRODUCT(Mapping!$S$2:$AL$2,Valeurs!$B1085:$U1085))</f>
        <v>3.4795528581095934E-2</v>
      </c>
      <c r="U1085">
        <f>Mapping!AL$2*Valeurs!U1085/(SUMPRODUCT(Mapping!$S$2:$AL$2,Valeurs!$B1085:$U1085))</f>
        <v>6.5649858798732141E-2</v>
      </c>
      <c r="V1085">
        <f>SUMPRODUCT(B1085:U1085,Rendements!B1085:U1085)</f>
        <v>1.4357570799969112E-3</v>
      </c>
      <c r="W1085">
        <f t="shared" si="16"/>
        <v>1.6684349602925259</v>
      </c>
    </row>
    <row r="1086" spans="1:23" x14ac:dyDescent="0.25">
      <c r="A1086" s="1" t="s">
        <v>1105</v>
      </c>
      <c r="B1086">
        <f>Mapping!S$2*Valeurs!B1086/(SUMPRODUCT(Mapping!$S$2:$AL$2,Valeurs!$B1086:$U1086))</f>
        <v>4.3182331680461872E-2</v>
      </c>
      <c r="C1086">
        <f>Mapping!T$2*Valeurs!C1086/(SUMPRODUCT(Mapping!$S$2:$AL$2,Valeurs!$B1086:$U1086))</f>
        <v>4.6159756747186469E-2</v>
      </c>
      <c r="D1086">
        <f>Mapping!U$2*Valeurs!D1086/(SUMPRODUCT(Mapping!$S$2:$AL$2,Valeurs!$B1086:$U1086))</f>
        <v>2.1133816292406862E-2</v>
      </c>
      <c r="E1086">
        <f>Mapping!V$2*Valeurs!E1086/(SUMPRODUCT(Mapping!$S$2:$AL$2,Valeurs!$B1086:$U1086))</f>
        <v>3.4741039288388835E-2</v>
      </c>
      <c r="F1086">
        <f>Mapping!W$2*Valeurs!F1086/(SUMPRODUCT(Mapping!$S$2:$AL$2,Valeurs!$B1086:$U1086))</f>
        <v>4.8343384314764024E-2</v>
      </c>
      <c r="G1086">
        <f>Mapping!X$2*Valeurs!G1086/(SUMPRODUCT(Mapping!$S$2:$AL$2,Valeurs!$B1086:$U1086))</f>
        <v>5.2701236737201201E-2</v>
      </c>
      <c r="H1086">
        <f>Mapping!Y$2*Valeurs!H1086/(SUMPRODUCT(Mapping!$S$2:$AL$2,Valeurs!$B1086:$U1086))</f>
        <v>4.7578355416270188E-2</v>
      </c>
      <c r="I1086">
        <f>Mapping!Z$2*Valeurs!I1086/(SUMPRODUCT(Mapping!$S$2:$AL$2,Valeurs!$B1086:$U1086))</f>
        <v>6.4726111684920387E-2</v>
      </c>
      <c r="J1086">
        <f>Mapping!AA$2*Valeurs!J1086/(SUMPRODUCT(Mapping!$S$2:$AL$2,Valeurs!$B1086:$U1086))</f>
        <v>4.5067877415452618E-3</v>
      </c>
      <c r="K1086">
        <f>Mapping!AB$2*Valeurs!K1086/(SUMPRODUCT(Mapping!$S$2:$AL$2,Valeurs!$B1086:$U1086))</f>
        <v>4.1297042826347143E-2</v>
      </c>
      <c r="L1086">
        <f>Mapping!AC$2*Valeurs!L1086/(SUMPRODUCT(Mapping!$S$2:$AL$2,Valeurs!$B1086:$U1086))</f>
        <v>0.12247827084754867</v>
      </c>
      <c r="M1086">
        <f>Mapping!AD$2*Valeurs!M1086/(SUMPRODUCT(Mapping!$S$2:$AL$2,Valeurs!$B1086:$U1086))</f>
        <v>5.898325431512156E-2</v>
      </c>
      <c r="N1086">
        <f>Mapping!AE$2*Valeurs!N1086/(SUMPRODUCT(Mapping!$S$2:$AL$2,Valeurs!$B1086:$U1086))</f>
        <v>5.425395330395217E-2</v>
      </c>
      <c r="O1086">
        <f>Mapping!AF$2*Valeurs!O1086/(SUMPRODUCT(Mapping!$S$2:$AL$2,Valeurs!$B1086:$U1086))</f>
        <v>2.2606208714463338E-2</v>
      </c>
      <c r="P1086">
        <f>Mapping!AG$2*Valeurs!P1086/(SUMPRODUCT(Mapping!$S$2:$AL$2,Valeurs!$B1086:$U1086))</f>
        <v>9.7146388559600602E-2</v>
      </c>
      <c r="Q1086">
        <f>Mapping!AH$2*Valeurs!Q1086/(SUMPRODUCT(Mapping!$S$2:$AL$2,Valeurs!$B1086:$U1086))</f>
        <v>3.1126111620166978E-2</v>
      </c>
      <c r="R1086">
        <f>Mapping!AI$2*Valeurs!R1086/(SUMPRODUCT(Mapping!$S$2:$AL$2,Valeurs!$B1086:$U1086))</f>
        <v>6.3056877048627613E-2</v>
      </c>
      <c r="S1086">
        <f>Mapping!AJ$2*Valeurs!S1086/(SUMPRODUCT(Mapping!$S$2:$AL$2,Valeurs!$B1086:$U1086))</f>
        <v>4.5378480740182657E-2</v>
      </c>
      <c r="T1086">
        <f>Mapping!AK$2*Valeurs!T1086/(SUMPRODUCT(Mapping!$S$2:$AL$2,Valeurs!$B1086:$U1086))</f>
        <v>3.4400693346955474E-2</v>
      </c>
      <c r="U1086">
        <f>Mapping!AL$2*Valeurs!U1086/(SUMPRODUCT(Mapping!$S$2:$AL$2,Valeurs!$B1086:$U1086))</f>
        <v>6.619989877388878E-2</v>
      </c>
      <c r="V1086">
        <f>SUMPRODUCT(B1086:U1086,Rendements!B1086:U1086)</f>
        <v>4.6332637156491002E-3</v>
      </c>
      <c r="W1086">
        <f t="shared" si="16"/>
        <v>1.6761652594559699</v>
      </c>
    </row>
    <row r="1087" spans="1:23" x14ac:dyDescent="0.25">
      <c r="A1087" s="1" t="s">
        <v>1106</v>
      </c>
      <c r="B1087">
        <f>Mapping!S$2*Valeurs!B1087/(SUMPRODUCT(Mapping!$S$2:$AL$2,Valeurs!$B1087:$U1087))</f>
        <v>4.3434555320833672E-2</v>
      </c>
      <c r="C1087">
        <f>Mapping!T$2*Valeurs!C1087/(SUMPRODUCT(Mapping!$S$2:$AL$2,Valeurs!$B1087:$U1087))</f>
        <v>4.6510136837758849E-2</v>
      </c>
      <c r="D1087">
        <f>Mapping!U$2*Valeurs!D1087/(SUMPRODUCT(Mapping!$S$2:$AL$2,Valeurs!$B1087:$U1087))</f>
        <v>2.145705041814034E-2</v>
      </c>
      <c r="E1087">
        <f>Mapping!V$2*Valeurs!E1087/(SUMPRODUCT(Mapping!$S$2:$AL$2,Valeurs!$B1087:$U1087))</f>
        <v>3.4786180241004057E-2</v>
      </c>
      <c r="F1087">
        <f>Mapping!W$2*Valeurs!F1087/(SUMPRODUCT(Mapping!$S$2:$AL$2,Valeurs!$B1087:$U1087))</f>
        <v>4.8338380342425047E-2</v>
      </c>
      <c r="G1087">
        <f>Mapping!X$2*Valeurs!G1087/(SUMPRODUCT(Mapping!$S$2:$AL$2,Valeurs!$B1087:$U1087))</f>
        <v>5.256572456328281E-2</v>
      </c>
      <c r="H1087">
        <f>Mapping!Y$2*Valeurs!H1087/(SUMPRODUCT(Mapping!$S$2:$AL$2,Valeurs!$B1087:$U1087))</f>
        <v>4.680822220881517E-2</v>
      </c>
      <c r="I1087">
        <f>Mapping!Z$2*Valeurs!I1087/(SUMPRODUCT(Mapping!$S$2:$AL$2,Valeurs!$B1087:$U1087))</f>
        <v>6.5584129748258044E-2</v>
      </c>
      <c r="J1087">
        <f>Mapping!AA$2*Valeurs!J1087/(SUMPRODUCT(Mapping!$S$2:$AL$2,Valeurs!$B1087:$U1087))</f>
        <v>4.4657384777749519E-3</v>
      </c>
      <c r="K1087">
        <f>Mapping!AB$2*Valeurs!K1087/(SUMPRODUCT(Mapping!$S$2:$AL$2,Valeurs!$B1087:$U1087))</f>
        <v>4.1008360559209575E-2</v>
      </c>
      <c r="L1087">
        <f>Mapping!AC$2*Valeurs!L1087/(SUMPRODUCT(Mapping!$S$2:$AL$2,Valeurs!$B1087:$U1087))</f>
        <v>0.12264373889328305</v>
      </c>
      <c r="M1087">
        <f>Mapping!AD$2*Valeurs!M1087/(SUMPRODUCT(Mapping!$S$2:$AL$2,Valeurs!$B1087:$U1087))</f>
        <v>5.9075328763933975E-2</v>
      </c>
      <c r="N1087">
        <f>Mapping!AE$2*Valeurs!N1087/(SUMPRODUCT(Mapping!$S$2:$AL$2,Valeurs!$B1087:$U1087))</f>
        <v>5.3472354923858108E-2</v>
      </c>
      <c r="O1087">
        <f>Mapping!AF$2*Valeurs!O1087/(SUMPRODUCT(Mapping!$S$2:$AL$2,Valeurs!$B1087:$U1087))</f>
        <v>2.2478300929954217E-2</v>
      </c>
      <c r="P1087">
        <f>Mapping!AG$2*Valeurs!P1087/(SUMPRODUCT(Mapping!$S$2:$AL$2,Valeurs!$B1087:$U1087))</f>
        <v>9.732459751557844E-2</v>
      </c>
      <c r="Q1087">
        <f>Mapping!AH$2*Valeurs!Q1087/(SUMPRODUCT(Mapping!$S$2:$AL$2,Valeurs!$B1087:$U1087))</f>
        <v>3.0851833382015033E-2</v>
      </c>
      <c r="R1087">
        <f>Mapping!AI$2*Valeurs!R1087/(SUMPRODUCT(Mapping!$S$2:$AL$2,Valeurs!$B1087:$U1087))</f>
        <v>6.2927373200021661E-2</v>
      </c>
      <c r="S1087">
        <f>Mapping!AJ$2*Valeurs!S1087/(SUMPRODUCT(Mapping!$S$2:$AL$2,Valeurs!$B1087:$U1087))</f>
        <v>4.6496723396726398E-2</v>
      </c>
      <c r="T1087">
        <f>Mapping!AK$2*Valeurs!T1087/(SUMPRODUCT(Mapping!$S$2:$AL$2,Valeurs!$B1087:$U1087))</f>
        <v>3.4006289392620896E-2</v>
      </c>
      <c r="U1087">
        <f>Mapping!AL$2*Valeurs!U1087/(SUMPRODUCT(Mapping!$S$2:$AL$2,Valeurs!$B1087:$U1087))</f>
        <v>6.5764980884505803E-2</v>
      </c>
      <c r="V1087">
        <f>SUMPRODUCT(B1087:U1087,Rendements!B1087:U1087)</f>
        <v>5.4735609357316369E-3</v>
      </c>
      <c r="W1087">
        <f t="shared" si="16"/>
        <v>1.6853398521419587</v>
      </c>
    </row>
    <row r="1088" spans="1:23" x14ac:dyDescent="0.25">
      <c r="A1088" s="1" t="s">
        <v>1107</v>
      </c>
      <c r="B1088">
        <f>Mapping!S$2*Valeurs!B1088/(SUMPRODUCT(Mapping!$S$2:$AL$2,Valeurs!$B1088:$U1088))</f>
        <v>4.3434555320833672E-2</v>
      </c>
      <c r="C1088">
        <f>Mapping!T$2*Valeurs!C1088/(SUMPRODUCT(Mapping!$S$2:$AL$2,Valeurs!$B1088:$U1088))</f>
        <v>4.6510136837758849E-2</v>
      </c>
      <c r="D1088">
        <f>Mapping!U$2*Valeurs!D1088/(SUMPRODUCT(Mapping!$S$2:$AL$2,Valeurs!$B1088:$U1088))</f>
        <v>2.145705041814034E-2</v>
      </c>
      <c r="E1088">
        <f>Mapping!V$2*Valeurs!E1088/(SUMPRODUCT(Mapping!$S$2:$AL$2,Valeurs!$B1088:$U1088))</f>
        <v>3.4786180241004057E-2</v>
      </c>
      <c r="F1088">
        <f>Mapping!W$2*Valeurs!F1088/(SUMPRODUCT(Mapping!$S$2:$AL$2,Valeurs!$B1088:$U1088))</f>
        <v>4.8338380342425047E-2</v>
      </c>
      <c r="G1088">
        <f>Mapping!X$2*Valeurs!G1088/(SUMPRODUCT(Mapping!$S$2:$AL$2,Valeurs!$B1088:$U1088))</f>
        <v>5.256572456328281E-2</v>
      </c>
      <c r="H1088">
        <f>Mapping!Y$2*Valeurs!H1088/(SUMPRODUCT(Mapping!$S$2:$AL$2,Valeurs!$B1088:$U1088))</f>
        <v>4.680822220881517E-2</v>
      </c>
      <c r="I1088">
        <f>Mapping!Z$2*Valeurs!I1088/(SUMPRODUCT(Mapping!$S$2:$AL$2,Valeurs!$B1088:$U1088))</f>
        <v>6.5584129748258044E-2</v>
      </c>
      <c r="J1088">
        <f>Mapping!AA$2*Valeurs!J1088/(SUMPRODUCT(Mapping!$S$2:$AL$2,Valeurs!$B1088:$U1088))</f>
        <v>4.4657384777749519E-3</v>
      </c>
      <c r="K1088">
        <f>Mapping!AB$2*Valeurs!K1088/(SUMPRODUCT(Mapping!$S$2:$AL$2,Valeurs!$B1088:$U1088))</f>
        <v>4.1008360559209575E-2</v>
      </c>
      <c r="L1088">
        <f>Mapping!AC$2*Valeurs!L1088/(SUMPRODUCT(Mapping!$S$2:$AL$2,Valeurs!$B1088:$U1088))</f>
        <v>0.12264373889328305</v>
      </c>
      <c r="M1088">
        <f>Mapping!AD$2*Valeurs!M1088/(SUMPRODUCT(Mapping!$S$2:$AL$2,Valeurs!$B1088:$U1088))</f>
        <v>5.9075328763933975E-2</v>
      </c>
      <c r="N1088">
        <f>Mapping!AE$2*Valeurs!N1088/(SUMPRODUCT(Mapping!$S$2:$AL$2,Valeurs!$B1088:$U1088))</f>
        <v>5.3472354923858108E-2</v>
      </c>
      <c r="O1088">
        <f>Mapping!AF$2*Valeurs!O1088/(SUMPRODUCT(Mapping!$S$2:$AL$2,Valeurs!$B1088:$U1088))</f>
        <v>2.2478300929954217E-2</v>
      </c>
      <c r="P1088">
        <f>Mapping!AG$2*Valeurs!P1088/(SUMPRODUCT(Mapping!$S$2:$AL$2,Valeurs!$B1088:$U1088))</f>
        <v>9.732459751557844E-2</v>
      </c>
      <c r="Q1088">
        <f>Mapping!AH$2*Valeurs!Q1088/(SUMPRODUCT(Mapping!$S$2:$AL$2,Valeurs!$B1088:$U1088))</f>
        <v>3.0851833382015033E-2</v>
      </c>
      <c r="R1088">
        <f>Mapping!AI$2*Valeurs!R1088/(SUMPRODUCT(Mapping!$S$2:$AL$2,Valeurs!$B1088:$U1088))</f>
        <v>6.2927373200021661E-2</v>
      </c>
      <c r="S1088">
        <f>Mapping!AJ$2*Valeurs!S1088/(SUMPRODUCT(Mapping!$S$2:$AL$2,Valeurs!$B1088:$U1088))</f>
        <v>4.6496723396726398E-2</v>
      </c>
      <c r="T1088">
        <f>Mapping!AK$2*Valeurs!T1088/(SUMPRODUCT(Mapping!$S$2:$AL$2,Valeurs!$B1088:$U1088))</f>
        <v>3.4006289392620896E-2</v>
      </c>
      <c r="U1088">
        <f>Mapping!AL$2*Valeurs!U1088/(SUMPRODUCT(Mapping!$S$2:$AL$2,Valeurs!$B1088:$U1088))</f>
        <v>6.5764980884505803E-2</v>
      </c>
      <c r="V1088">
        <f>SUMPRODUCT(B1088:U1088,Rendements!B1088:U1088)</f>
        <v>0</v>
      </c>
      <c r="W1088">
        <f t="shared" si="16"/>
        <v>1.6853398521419587</v>
      </c>
    </row>
    <row r="1089" spans="1:23" x14ac:dyDescent="0.25">
      <c r="A1089" s="1" t="s">
        <v>1108</v>
      </c>
      <c r="B1089">
        <f>Mapping!S$2*Valeurs!B1089/(SUMPRODUCT(Mapping!$S$2:$AL$2,Valeurs!$B1089:$U1089))</f>
        <v>4.3496963152831233E-2</v>
      </c>
      <c r="C1089">
        <f>Mapping!T$2*Valeurs!C1089/(SUMPRODUCT(Mapping!$S$2:$AL$2,Valeurs!$B1089:$U1089))</f>
        <v>4.5976951337758337E-2</v>
      </c>
      <c r="D1089">
        <f>Mapping!U$2*Valeurs!D1089/(SUMPRODUCT(Mapping!$S$2:$AL$2,Valeurs!$B1089:$U1089))</f>
        <v>2.0826981628333189E-2</v>
      </c>
      <c r="E1089">
        <f>Mapping!V$2*Valeurs!E1089/(SUMPRODUCT(Mapping!$S$2:$AL$2,Valeurs!$B1089:$U1089))</f>
        <v>3.5164515590526163E-2</v>
      </c>
      <c r="F1089">
        <f>Mapping!W$2*Valeurs!F1089/(SUMPRODUCT(Mapping!$S$2:$AL$2,Valeurs!$B1089:$U1089))</f>
        <v>4.8314630773537932E-2</v>
      </c>
      <c r="G1089">
        <f>Mapping!X$2*Valeurs!G1089/(SUMPRODUCT(Mapping!$S$2:$AL$2,Valeurs!$B1089:$U1089))</f>
        <v>5.2354652100472229E-2</v>
      </c>
      <c r="H1089">
        <f>Mapping!Y$2*Valeurs!H1089/(SUMPRODUCT(Mapping!$S$2:$AL$2,Valeurs!$B1089:$U1089))</f>
        <v>4.6432145702683433E-2</v>
      </c>
      <c r="I1089">
        <f>Mapping!Z$2*Valeurs!I1089/(SUMPRODUCT(Mapping!$S$2:$AL$2,Valeurs!$B1089:$U1089))</f>
        <v>6.544327033114497E-2</v>
      </c>
      <c r="J1089">
        <f>Mapping!AA$2*Valeurs!J1089/(SUMPRODUCT(Mapping!$S$2:$AL$2,Valeurs!$B1089:$U1089))</f>
        <v>4.3893222402143547E-3</v>
      </c>
      <c r="K1089">
        <f>Mapping!AB$2*Valeurs!K1089/(SUMPRODUCT(Mapping!$S$2:$AL$2,Valeurs!$B1089:$U1089))</f>
        <v>4.2023285107981173E-2</v>
      </c>
      <c r="L1089">
        <f>Mapping!AC$2*Valeurs!L1089/(SUMPRODUCT(Mapping!$S$2:$AL$2,Valeurs!$B1089:$U1089))</f>
        <v>0.12373240493208028</v>
      </c>
      <c r="M1089">
        <f>Mapping!AD$2*Valeurs!M1089/(SUMPRODUCT(Mapping!$S$2:$AL$2,Valeurs!$B1089:$U1089))</f>
        <v>5.8572752418636027E-2</v>
      </c>
      <c r="N1089">
        <f>Mapping!AE$2*Valeurs!N1089/(SUMPRODUCT(Mapping!$S$2:$AL$2,Valeurs!$B1089:$U1089))</f>
        <v>5.2673673010710201E-2</v>
      </c>
      <c r="O1089">
        <f>Mapping!AF$2*Valeurs!O1089/(SUMPRODUCT(Mapping!$S$2:$AL$2,Valeurs!$B1089:$U1089))</f>
        <v>2.2053295509651547E-2</v>
      </c>
      <c r="P1089">
        <f>Mapping!AG$2*Valeurs!P1089/(SUMPRODUCT(Mapping!$S$2:$AL$2,Valeurs!$B1089:$U1089))</f>
        <v>9.9766828268589514E-2</v>
      </c>
      <c r="Q1089">
        <f>Mapping!AH$2*Valeurs!Q1089/(SUMPRODUCT(Mapping!$S$2:$AL$2,Valeurs!$B1089:$U1089))</f>
        <v>3.1408961063947631E-2</v>
      </c>
      <c r="R1089">
        <f>Mapping!AI$2*Valeurs!R1089/(SUMPRODUCT(Mapping!$S$2:$AL$2,Valeurs!$B1089:$U1089))</f>
        <v>6.3086092638632796E-2</v>
      </c>
      <c r="S1089">
        <f>Mapping!AJ$2*Valeurs!S1089/(SUMPRODUCT(Mapping!$S$2:$AL$2,Valeurs!$B1089:$U1089))</f>
        <v>4.5791577135689841E-2</v>
      </c>
      <c r="T1089">
        <f>Mapping!AK$2*Valeurs!T1089/(SUMPRODUCT(Mapping!$S$2:$AL$2,Valeurs!$B1089:$U1089))</f>
        <v>3.4645870156852068E-2</v>
      </c>
      <c r="U1089">
        <f>Mapping!AL$2*Valeurs!U1089/(SUMPRODUCT(Mapping!$S$2:$AL$2,Valeurs!$B1089:$U1089))</f>
        <v>6.3845826899727037E-2</v>
      </c>
      <c r="V1089">
        <f>SUMPRODUCT(B1089:U1089,Rendements!B1089:U1089)</f>
        <v>-7.2283250017689416E-3</v>
      </c>
      <c r="W1089">
        <f t="shared" si="16"/>
        <v>1.6731576679522433</v>
      </c>
    </row>
    <row r="1090" spans="1:23" x14ac:dyDescent="0.25">
      <c r="A1090" s="1" t="s">
        <v>1109</v>
      </c>
      <c r="B1090">
        <f>Mapping!S$2*Valeurs!B1090/(SUMPRODUCT(Mapping!$S$2:$AL$2,Valeurs!$B1090:$U1090))</f>
        <v>4.3117025213867455E-2</v>
      </c>
      <c r="C1090">
        <f>Mapping!T$2*Valeurs!C1090/(SUMPRODUCT(Mapping!$S$2:$AL$2,Valeurs!$B1090:$U1090))</f>
        <v>4.5232518626646505E-2</v>
      </c>
      <c r="D1090">
        <f>Mapping!U$2*Valeurs!D1090/(SUMPRODUCT(Mapping!$S$2:$AL$2,Valeurs!$B1090:$U1090))</f>
        <v>2.0497450896293158E-2</v>
      </c>
      <c r="E1090">
        <f>Mapping!V$2*Valeurs!E1090/(SUMPRODUCT(Mapping!$S$2:$AL$2,Valeurs!$B1090:$U1090))</f>
        <v>3.5396318371733453E-2</v>
      </c>
      <c r="F1090">
        <f>Mapping!W$2*Valeurs!F1090/(SUMPRODUCT(Mapping!$S$2:$AL$2,Valeurs!$B1090:$U1090))</f>
        <v>4.8588994107955571E-2</v>
      </c>
      <c r="G1090">
        <f>Mapping!X$2*Valeurs!G1090/(SUMPRODUCT(Mapping!$S$2:$AL$2,Valeurs!$B1090:$U1090))</f>
        <v>5.2396226307495353E-2</v>
      </c>
      <c r="H1090">
        <f>Mapping!Y$2*Valeurs!H1090/(SUMPRODUCT(Mapping!$S$2:$AL$2,Valeurs!$B1090:$U1090))</f>
        <v>4.572259056400059E-2</v>
      </c>
      <c r="I1090">
        <f>Mapping!Z$2*Valeurs!I1090/(SUMPRODUCT(Mapping!$S$2:$AL$2,Valeurs!$B1090:$U1090))</f>
        <v>6.6082371145343335E-2</v>
      </c>
      <c r="J1090">
        <f>Mapping!AA$2*Valeurs!J1090/(SUMPRODUCT(Mapping!$S$2:$AL$2,Valeurs!$B1090:$U1090))</f>
        <v>4.3837751667280874E-3</v>
      </c>
      <c r="K1090">
        <f>Mapping!AB$2*Valeurs!K1090/(SUMPRODUCT(Mapping!$S$2:$AL$2,Valeurs!$B1090:$U1090))</f>
        <v>4.226384444671008E-2</v>
      </c>
      <c r="L1090">
        <f>Mapping!AC$2*Valeurs!L1090/(SUMPRODUCT(Mapping!$S$2:$AL$2,Valeurs!$B1090:$U1090))</f>
        <v>0.12255994234791499</v>
      </c>
      <c r="M1090">
        <f>Mapping!AD$2*Valeurs!M1090/(SUMPRODUCT(Mapping!$S$2:$AL$2,Valeurs!$B1090:$U1090))</f>
        <v>5.9232451853055423E-2</v>
      </c>
      <c r="N1090">
        <f>Mapping!AE$2*Valeurs!N1090/(SUMPRODUCT(Mapping!$S$2:$AL$2,Valeurs!$B1090:$U1090))</f>
        <v>5.3357098489242596E-2</v>
      </c>
      <c r="O1090">
        <f>Mapping!AF$2*Valeurs!O1090/(SUMPRODUCT(Mapping!$S$2:$AL$2,Valeurs!$B1090:$U1090))</f>
        <v>2.1641627751240681E-2</v>
      </c>
      <c r="P1090">
        <f>Mapping!AG$2*Valeurs!P1090/(SUMPRODUCT(Mapping!$S$2:$AL$2,Valeurs!$B1090:$U1090))</f>
        <v>0.10109736888208</v>
      </c>
      <c r="Q1090">
        <f>Mapping!AH$2*Valeurs!Q1090/(SUMPRODUCT(Mapping!$S$2:$AL$2,Valeurs!$B1090:$U1090))</f>
        <v>3.1416143279672612E-2</v>
      </c>
      <c r="R1090">
        <f>Mapping!AI$2*Valeurs!R1090/(SUMPRODUCT(Mapping!$S$2:$AL$2,Valeurs!$B1090:$U1090))</f>
        <v>6.2470563133534412E-2</v>
      </c>
      <c r="S1090">
        <f>Mapping!AJ$2*Valeurs!S1090/(SUMPRODUCT(Mapping!$S$2:$AL$2,Valeurs!$B1090:$U1090))</f>
        <v>4.5485444171779014E-2</v>
      </c>
      <c r="T1090">
        <f>Mapping!AK$2*Valeurs!T1090/(SUMPRODUCT(Mapping!$S$2:$AL$2,Valeurs!$B1090:$U1090))</f>
        <v>3.4786109435624962E-2</v>
      </c>
      <c r="U1090">
        <f>Mapping!AL$2*Valeurs!U1090/(SUMPRODUCT(Mapping!$S$2:$AL$2,Valeurs!$B1090:$U1090))</f>
        <v>6.4272135809081712E-2</v>
      </c>
      <c r="V1090">
        <f>SUMPRODUCT(B1090:U1090,Rendements!B1090:U1090)</f>
        <v>-1.2216133186552494E-4</v>
      </c>
      <c r="W1090">
        <f t="shared" si="16"/>
        <v>1.6729532727831053</v>
      </c>
    </row>
    <row r="1091" spans="1:23" x14ac:dyDescent="0.25">
      <c r="A1091" s="1" t="s">
        <v>1110</v>
      </c>
      <c r="B1091">
        <f>Mapping!S$2*Valeurs!B1091/(SUMPRODUCT(Mapping!$S$2:$AL$2,Valeurs!$B1091:$U1091))</f>
        <v>4.2863820544269966E-2</v>
      </c>
      <c r="C1091">
        <f>Mapping!T$2*Valeurs!C1091/(SUMPRODUCT(Mapping!$S$2:$AL$2,Valeurs!$B1091:$U1091))</f>
        <v>4.5675866524150996E-2</v>
      </c>
      <c r="D1091">
        <f>Mapping!U$2*Valeurs!D1091/(SUMPRODUCT(Mapping!$S$2:$AL$2,Valeurs!$B1091:$U1091))</f>
        <v>2.1062142667335474E-2</v>
      </c>
      <c r="E1091">
        <f>Mapping!V$2*Valeurs!E1091/(SUMPRODUCT(Mapping!$S$2:$AL$2,Valeurs!$B1091:$U1091))</f>
        <v>3.5596700857739111E-2</v>
      </c>
      <c r="F1091">
        <f>Mapping!W$2*Valeurs!F1091/(SUMPRODUCT(Mapping!$S$2:$AL$2,Valeurs!$B1091:$U1091))</f>
        <v>4.8391886916306547E-2</v>
      </c>
      <c r="G1091">
        <f>Mapping!X$2*Valeurs!G1091/(SUMPRODUCT(Mapping!$S$2:$AL$2,Valeurs!$B1091:$U1091))</f>
        <v>5.2310865546079943E-2</v>
      </c>
      <c r="H1091">
        <f>Mapping!Y$2*Valeurs!H1091/(SUMPRODUCT(Mapping!$S$2:$AL$2,Valeurs!$B1091:$U1091))</f>
        <v>4.5370509300473039E-2</v>
      </c>
      <c r="I1091">
        <f>Mapping!Z$2*Valeurs!I1091/(SUMPRODUCT(Mapping!$S$2:$AL$2,Valeurs!$B1091:$U1091))</f>
        <v>6.5363301647423599E-2</v>
      </c>
      <c r="J1091">
        <f>Mapping!AA$2*Valeurs!J1091/(SUMPRODUCT(Mapping!$S$2:$AL$2,Valeurs!$B1091:$U1091))</f>
        <v>4.344514115491833E-3</v>
      </c>
      <c r="K1091">
        <f>Mapping!AB$2*Valeurs!K1091/(SUMPRODUCT(Mapping!$S$2:$AL$2,Valeurs!$B1091:$U1091))</f>
        <v>4.1473078017794027E-2</v>
      </c>
      <c r="L1091">
        <f>Mapping!AC$2*Valeurs!L1091/(SUMPRODUCT(Mapping!$S$2:$AL$2,Valeurs!$B1091:$U1091))</f>
        <v>0.12391545231483536</v>
      </c>
      <c r="M1091">
        <f>Mapping!AD$2*Valeurs!M1091/(SUMPRODUCT(Mapping!$S$2:$AL$2,Valeurs!$B1091:$U1091))</f>
        <v>5.8992638477231803E-2</v>
      </c>
      <c r="N1091">
        <f>Mapping!AE$2*Valeurs!N1091/(SUMPRODUCT(Mapping!$S$2:$AL$2,Valeurs!$B1091:$U1091))</f>
        <v>5.3865736498420115E-2</v>
      </c>
      <c r="O1091">
        <f>Mapping!AF$2*Valeurs!O1091/(SUMPRODUCT(Mapping!$S$2:$AL$2,Valeurs!$B1091:$U1091))</f>
        <v>2.2071696566529686E-2</v>
      </c>
      <c r="P1091">
        <f>Mapping!AG$2*Valeurs!P1091/(SUMPRODUCT(Mapping!$S$2:$AL$2,Valeurs!$B1091:$U1091))</f>
        <v>0.10169336218527736</v>
      </c>
      <c r="Q1091">
        <f>Mapping!AH$2*Valeurs!Q1091/(SUMPRODUCT(Mapping!$S$2:$AL$2,Valeurs!$B1091:$U1091))</f>
        <v>3.1553337390703463E-2</v>
      </c>
      <c r="R1091">
        <f>Mapping!AI$2*Valeurs!R1091/(SUMPRODUCT(Mapping!$S$2:$AL$2,Valeurs!$B1091:$U1091))</f>
        <v>6.2527758750336851E-2</v>
      </c>
      <c r="S1091">
        <f>Mapping!AJ$2*Valeurs!S1091/(SUMPRODUCT(Mapping!$S$2:$AL$2,Valeurs!$B1091:$U1091))</f>
        <v>4.4893301094414466E-2</v>
      </c>
      <c r="T1091">
        <f>Mapping!AK$2*Valeurs!T1091/(SUMPRODUCT(Mapping!$S$2:$AL$2,Valeurs!$B1091:$U1091))</f>
        <v>3.4817958243856043E-2</v>
      </c>
      <c r="U1091">
        <f>Mapping!AL$2*Valeurs!U1091/(SUMPRODUCT(Mapping!$S$2:$AL$2,Valeurs!$B1091:$U1091))</f>
        <v>6.3216072341330407E-2</v>
      </c>
      <c r="V1091">
        <f>SUMPRODUCT(B1091:U1091,Rendements!B1091:U1091)</f>
        <v>-8.070639301313798E-4</v>
      </c>
      <c r="W1091">
        <f t="shared" si="16"/>
        <v>1.6716030925398468</v>
      </c>
    </row>
    <row r="1092" spans="1:23" x14ac:dyDescent="0.25">
      <c r="A1092" s="1" t="s">
        <v>1111</v>
      </c>
      <c r="B1092">
        <f>Mapping!S$2*Valeurs!B1092/(SUMPRODUCT(Mapping!$S$2:$AL$2,Valeurs!$B1092:$U1092))</f>
        <v>4.2653400399197287E-2</v>
      </c>
      <c r="C1092">
        <f>Mapping!T$2*Valeurs!C1092/(SUMPRODUCT(Mapping!$S$2:$AL$2,Valeurs!$B1092:$U1092))</f>
        <v>4.5332624015637334E-2</v>
      </c>
      <c r="D1092">
        <f>Mapping!U$2*Valeurs!D1092/(SUMPRODUCT(Mapping!$S$2:$AL$2,Valeurs!$B1092:$U1092))</f>
        <v>2.1090978337198408E-2</v>
      </c>
      <c r="E1092">
        <f>Mapping!V$2*Valeurs!E1092/(SUMPRODUCT(Mapping!$S$2:$AL$2,Valeurs!$B1092:$U1092))</f>
        <v>3.4561758318495409E-2</v>
      </c>
      <c r="F1092">
        <f>Mapping!W$2*Valeurs!F1092/(SUMPRODUCT(Mapping!$S$2:$AL$2,Valeurs!$B1092:$U1092))</f>
        <v>4.7760504331702376E-2</v>
      </c>
      <c r="G1092">
        <f>Mapping!X$2*Valeurs!G1092/(SUMPRODUCT(Mapping!$S$2:$AL$2,Valeurs!$B1092:$U1092))</f>
        <v>5.1852794249460238E-2</v>
      </c>
      <c r="H1092">
        <f>Mapping!Y$2*Valeurs!H1092/(SUMPRODUCT(Mapping!$S$2:$AL$2,Valeurs!$B1092:$U1092))</f>
        <v>4.5027075470465652E-2</v>
      </c>
      <c r="I1092">
        <f>Mapping!Z$2*Valeurs!I1092/(SUMPRODUCT(Mapping!$S$2:$AL$2,Valeurs!$B1092:$U1092))</f>
        <v>6.3265302937711335E-2</v>
      </c>
      <c r="J1092">
        <f>Mapping!AA$2*Valeurs!J1092/(SUMPRODUCT(Mapping!$S$2:$AL$2,Valeurs!$B1092:$U1092))</f>
        <v>4.3450327622904178E-3</v>
      </c>
      <c r="K1092">
        <f>Mapping!AB$2*Valeurs!K1092/(SUMPRODUCT(Mapping!$S$2:$AL$2,Valeurs!$B1092:$U1092))</f>
        <v>4.1170636771479065E-2</v>
      </c>
      <c r="L1092">
        <f>Mapping!AC$2*Valeurs!L1092/(SUMPRODUCT(Mapping!$S$2:$AL$2,Valeurs!$B1092:$U1092))</f>
        <v>0.12471926773020622</v>
      </c>
      <c r="M1092">
        <f>Mapping!AD$2*Valeurs!M1092/(SUMPRODUCT(Mapping!$S$2:$AL$2,Valeurs!$B1092:$U1092))</f>
        <v>5.9235512675394647E-2</v>
      </c>
      <c r="N1092">
        <f>Mapping!AE$2*Valeurs!N1092/(SUMPRODUCT(Mapping!$S$2:$AL$2,Valeurs!$B1092:$U1092))</f>
        <v>5.3849825077111883E-2</v>
      </c>
      <c r="O1092">
        <f>Mapping!AF$2*Valeurs!O1092/(SUMPRODUCT(Mapping!$S$2:$AL$2,Valeurs!$B1092:$U1092))</f>
        <v>2.2362634576167075E-2</v>
      </c>
      <c r="P1092">
        <f>Mapping!AG$2*Valeurs!P1092/(SUMPRODUCT(Mapping!$S$2:$AL$2,Valeurs!$B1092:$U1092))</f>
        <v>0.10630870807572869</v>
      </c>
      <c r="Q1092">
        <f>Mapping!AH$2*Valeurs!Q1092/(SUMPRODUCT(Mapping!$S$2:$AL$2,Valeurs!$B1092:$U1092))</f>
        <v>3.1967407205838988E-2</v>
      </c>
      <c r="R1092">
        <f>Mapping!AI$2*Valeurs!R1092/(SUMPRODUCT(Mapping!$S$2:$AL$2,Valeurs!$B1092:$U1092))</f>
        <v>6.1814134468798569E-2</v>
      </c>
      <c r="S1092">
        <f>Mapping!AJ$2*Valeurs!S1092/(SUMPRODUCT(Mapping!$S$2:$AL$2,Valeurs!$B1092:$U1092))</f>
        <v>4.5904944677433029E-2</v>
      </c>
      <c r="T1092">
        <f>Mapping!AK$2*Valeurs!T1092/(SUMPRODUCT(Mapping!$S$2:$AL$2,Valeurs!$B1092:$U1092))</f>
        <v>3.5883768223518006E-2</v>
      </c>
      <c r="U1092">
        <f>Mapping!AL$2*Valeurs!U1092/(SUMPRODUCT(Mapping!$S$2:$AL$2,Valeurs!$B1092:$U1092))</f>
        <v>6.089368969616555E-2</v>
      </c>
      <c r="V1092">
        <f>SUMPRODUCT(B1092:U1092,Rendements!B1092:U1092)</f>
        <v>-1.9254437574795415E-2</v>
      </c>
      <c r="W1092">
        <f t="shared" ref="W1092:W1155" si="17">W1091*(V1092+1)</f>
        <v>1.6394173151447033</v>
      </c>
    </row>
    <row r="1093" spans="1:23" x14ac:dyDescent="0.25">
      <c r="A1093" s="1" t="s">
        <v>1112</v>
      </c>
      <c r="B1093">
        <f>Mapping!S$2*Valeurs!B1093/(SUMPRODUCT(Mapping!$S$2:$AL$2,Valeurs!$B1093:$U1093))</f>
        <v>4.2908384734474912E-2</v>
      </c>
      <c r="C1093">
        <f>Mapping!T$2*Valeurs!C1093/(SUMPRODUCT(Mapping!$S$2:$AL$2,Valeurs!$B1093:$U1093))</f>
        <v>4.4902900607752233E-2</v>
      </c>
      <c r="D1093">
        <f>Mapping!U$2*Valeurs!D1093/(SUMPRODUCT(Mapping!$S$2:$AL$2,Valeurs!$B1093:$U1093))</f>
        <v>2.1080470614030792E-2</v>
      </c>
      <c r="E1093">
        <f>Mapping!V$2*Valeurs!E1093/(SUMPRODUCT(Mapping!$S$2:$AL$2,Valeurs!$B1093:$U1093))</f>
        <v>3.4484991674709101E-2</v>
      </c>
      <c r="F1093">
        <f>Mapping!W$2*Valeurs!F1093/(SUMPRODUCT(Mapping!$S$2:$AL$2,Valeurs!$B1093:$U1093))</f>
        <v>4.7128757603277727E-2</v>
      </c>
      <c r="G1093">
        <f>Mapping!X$2*Valeurs!G1093/(SUMPRODUCT(Mapping!$S$2:$AL$2,Valeurs!$B1093:$U1093))</f>
        <v>5.1080874803232645E-2</v>
      </c>
      <c r="H1093">
        <f>Mapping!Y$2*Valeurs!H1093/(SUMPRODUCT(Mapping!$S$2:$AL$2,Valeurs!$B1093:$U1093))</f>
        <v>4.4089214416737334E-2</v>
      </c>
      <c r="I1093">
        <f>Mapping!Z$2*Valeurs!I1093/(SUMPRODUCT(Mapping!$S$2:$AL$2,Valeurs!$B1093:$U1093))</f>
        <v>6.2480963270708206E-2</v>
      </c>
      <c r="J1093">
        <f>Mapping!AA$2*Valeurs!J1093/(SUMPRODUCT(Mapping!$S$2:$AL$2,Valeurs!$B1093:$U1093))</f>
        <v>4.3936496350275318E-3</v>
      </c>
      <c r="K1093">
        <f>Mapping!AB$2*Valeurs!K1093/(SUMPRODUCT(Mapping!$S$2:$AL$2,Valeurs!$B1093:$U1093))</f>
        <v>4.1567096334018873E-2</v>
      </c>
      <c r="L1093">
        <f>Mapping!AC$2*Valeurs!L1093/(SUMPRODUCT(Mapping!$S$2:$AL$2,Valeurs!$B1093:$U1093))</f>
        <v>0.12918196229130363</v>
      </c>
      <c r="M1093">
        <f>Mapping!AD$2*Valeurs!M1093/(SUMPRODUCT(Mapping!$S$2:$AL$2,Valeurs!$B1093:$U1093))</f>
        <v>5.8592665921641647E-2</v>
      </c>
      <c r="N1093">
        <f>Mapping!AE$2*Valeurs!N1093/(SUMPRODUCT(Mapping!$S$2:$AL$2,Valeurs!$B1093:$U1093))</f>
        <v>5.460905493200565E-2</v>
      </c>
      <c r="O1093">
        <f>Mapping!AF$2*Valeurs!O1093/(SUMPRODUCT(Mapping!$S$2:$AL$2,Valeurs!$B1093:$U1093))</f>
        <v>2.2823978705756243E-2</v>
      </c>
      <c r="P1093">
        <f>Mapping!AG$2*Valeurs!P1093/(SUMPRODUCT(Mapping!$S$2:$AL$2,Valeurs!$B1093:$U1093))</f>
        <v>0.10548621973231735</v>
      </c>
      <c r="Q1093">
        <f>Mapping!AH$2*Valeurs!Q1093/(SUMPRODUCT(Mapping!$S$2:$AL$2,Valeurs!$B1093:$U1093))</f>
        <v>3.2167808016857188E-2</v>
      </c>
      <c r="R1093">
        <f>Mapping!AI$2*Valeurs!R1093/(SUMPRODUCT(Mapping!$S$2:$AL$2,Valeurs!$B1093:$U1093))</f>
        <v>6.1480603663983974E-2</v>
      </c>
      <c r="S1093">
        <f>Mapping!AJ$2*Valeurs!S1093/(SUMPRODUCT(Mapping!$S$2:$AL$2,Valeurs!$B1093:$U1093))</f>
        <v>4.5581547394877145E-2</v>
      </c>
      <c r="T1093">
        <f>Mapping!AK$2*Valeurs!T1093/(SUMPRODUCT(Mapping!$S$2:$AL$2,Valeurs!$B1093:$U1093))</f>
        <v>3.5622004447398853E-2</v>
      </c>
      <c r="U1093">
        <f>Mapping!AL$2*Valeurs!U1093/(SUMPRODUCT(Mapping!$S$2:$AL$2,Valeurs!$B1093:$U1093))</f>
        <v>6.0336851199889151E-2</v>
      </c>
      <c r="V1093">
        <f>SUMPRODUCT(B1093:U1093,Rendements!B1093:U1093)</f>
        <v>-1.6285367889316105E-2</v>
      </c>
      <c r="W1093">
        <f t="shared" si="17"/>
        <v>1.612718801043457</v>
      </c>
    </row>
    <row r="1094" spans="1:23" x14ac:dyDescent="0.25">
      <c r="A1094" s="1" t="s">
        <v>1113</v>
      </c>
      <c r="B1094">
        <f>Mapping!S$2*Valeurs!B1094/(SUMPRODUCT(Mapping!$S$2:$AL$2,Valeurs!$B1094:$U1094))</f>
        <v>4.2908384734474912E-2</v>
      </c>
      <c r="C1094">
        <f>Mapping!T$2*Valeurs!C1094/(SUMPRODUCT(Mapping!$S$2:$AL$2,Valeurs!$B1094:$U1094))</f>
        <v>4.4902900607752233E-2</v>
      </c>
      <c r="D1094">
        <f>Mapping!U$2*Valeurs!D1094/(SUMPRODUCT(Mapping!$S$2:$AL$2,Valeurs!$B1094:$U1094))</f>
        <v>2.1080470614030792E-2</v>
      </c>
      <c r="E1094">
        <f>Mapping!V$2*Valeurs!E1094/(SUMPRODUCT(Mapping!$S$2:$AL$2,Valeurs!$B1094:$U1094))</f>
        <v>3.4484991674709101E-2</v>
      </c>
      <c r="F1094">
        <f>Mapping!W$2*Valeurs!F1094/(SUMPRODUCT(Mapping!$S$2:$AL$2,Valeurs!$B1094:$U1094))</f>
        <v>4.7128757603277727E-2</v>
      </c>
      <c r="G1094">
        <f>Mapping!X$2*Valeurs!G1094/(SUMPRODUCT(Mapping!$S$2:$AL$2,Valeurs!$B1094:$U1094))</f>
        <v>5.1080874803232645E-2</v>
      </c>
      <c r="H1094">
        <f>Mapping!Y$2*Valeurs!H1094/(SUMPRODUCT(Mapping!$S$2:$AL$2,Valeurs!$B1094:$U1094))</f>
        <v>4.4089214416737334E-2</v>
      </c>
      <c r="I1094">
        <f>Mapping!Z$2*Valeurs!I1094/(SUMPRODUCT(Mapping!$S$2:$AL$2,Valeurs!$B1094:$U1094))</f>
        <v>6.2480963270708206E-2</v>
      </c>
      <c r="J1094">
        <f>Mapping!AA$2*Valeurs!J1094/(SUMPRODUCT(Mapping!$S$2:$AL$2,Valeurs!$B1094:$U1094))</f>
        <v>4.3936496350275318E-3</v>
      </c>
      <c r="K1094">
        <f>Mapping!AB$2*Valeurs!K1094/(SUMPRODUCT(Mapping!$S$2:$AL$2,Valeurs!$B1094:$U1094))</f>
        <v>4.1567096334018873E-2</v>
      </c>
      <c r="L1094">
        <f>Mapping!AC$2*Valeurs!L1094/(SUMPRODUCT(Mapping!$S$2:$AL$2,Valeurs!$B1094:$U1094))</f>
        <v>0.12918196229130363</v>
      </c>
      <c r="M1094">
        <f>Mapping!AD$2*Valeurs!M1094/(SUMPRODUCT(Mapping!$S$2:$AL$2,Valeurs!$B1094:$U1094))</f>
        <v>5.8592665921641647E-2</v>
      </c>
      <c r="N1094">
        <f>Mapping!AE$2*Valeurs!N1094/(SUMPRODUCT(Mapping!$S$2:$AL$2,Valeurs!$B1094:$U1094))</f>
        <v>5.460905493200565E-2</v>
      </c>
      <c r="O1094">
        <f>Mapping!AF$2*Valeurs!O1094/(SUMPRODUCT(Mapping!$S$2:$AL$2,Valeurs!$B1094:$U1094))</f>
        <v>2.2823978705756243E-2</v>
      </c>
      <c r="P1094">
        <f>Mapping!AG$2*Valeurs!P1094/(SUMPRODUCT(Mapping!$S$2:$AL$2,Valeurs!$B1094:$U1094))</f>
        <v>0.10548621973231735</v>
      </c>
      <c r="Q1094">
        <f>Mapping!AH$2*Valeurs!Q1094/(SUMPRODUCT(Mapping!$S$2:$AL$2,Valeurs!$B1094:$U1094))</f>
        <v>3.2167808016857188E-2</v>
      </c>
      <c r="R1094">
        <f>Mapping!AI$2*Valeurs!R1094/(SUMPRODUCT(Mapping!$S$2:$AL$2,Valeurs!$B1094:$U1094))</f>
        <v>6.1480603663983974E-2</v>
      </c>
      <c r="S1094">
        <f>Mapping!AJ$2*Valeurs!S1094/(SUMPRODUCT(Mapping!$S$2:$AL$2,Valeurs!$B1094:$U1094))</f>
        <v>4.5581547394877145E-2</v>
      </c>
      <c r="T1094">
        <f>Mapping!AK$2*Valeurs!T1094/(SUMPRODUCT(Mapping!$S$2:$AL$2,Valeurs!$B1094:$U1094))</f>
        <v>3.5622004447398853E-2</v>
      </c>
      <c r="U1094">
        <f>Mapping!AL$2*Valeurs!U1094/(SUMPRODUCT(Mapping!$S$2:$AL$2,Valeurs!$B1094:$U1094))</f>
        <v>6.0336851199889151E-2</v>
      </c>
      <c r="V1094">
        <f>SUMPRODUCT(B1094:U1094,Rendements!B1094:U1094)</f>
        <v>0</v>
      </c>
      <c r="W1094">
        <f t="shared" si="17"/>
        <v>1.612718801043457</v>
      </c>
    </row>
    <row r="1095" spans="1:23" x14ac:dyDescent="0.25">
      <c r="A1095" s="1" t="s">
        <v>1114</v>
      </c>
      <c r="B1095">
        <f>Mapping!S$2*Valeurs!B1095/(SUMPRODUCT(Mapping!$S$2:$AL$2,Valeurs!$B1095:$U1095))</f>
        <v>4.320851503395793E-2</v>
      </c>
      <c r="C1095">
        <f>Mapping!T$2*Valeurs!C1095/(SUMPRODUCT(Mapping!$S$2:$AL$2,Valeurs!$B1095:$U1095))</f>
        <v>4.5187509119199484E-2</v>
      </c>
      <c r="D1095">
        <f>Mapping!U$2*Valeurs!D1095/(SUMPRODUCT(Mapping!$S$2:$AL$2,Valeurs!$B1095:$U1095))</f>
        <v>2.1121376574711949E-2</v>
      </c>
      <c r="E1095">
        <f>Mapping!V$2*Valeurs!E1095/(SUMPRODUCT(Mapping!$S$2:$AL$2,Valeurs!$B1095:$U1095))</f>
        <v>3.4245668818505673E-2</v>
      </c>
      <c r="F1095">
        <f>Mapping!W$2*Valeurs!F1095/(SUMPRODUCT(Mapping!$S$2:$AL$2,Valeurs!$B1095:$U1095))</f>
        <v>4.7498904411623612E-2</v>
      </c>
      <c r="G1095">
        <f>Mapping!X$2*Valeurs!G1095/(SUMPRODUCT(Mapping!$S$2:$AL$2,Valeurs!$B1095:$U1095))</f>
        <v>5.1773572567906642E-2</v>
      </c>
      <c r="H1095">
        <f>Mapping!Y$2*Valeurs!H1095/(SUMPRODUCT(Mapping!$S$2:$AL$2,Valeurs!$B1095:$U1095))</f>
        <v>4.383083708506496E-2</v>
      </c>
      <c r="I1095">
        <f>Mapping!Z$2*Valeurs!I1095/(SUMPRODUCT(Mapping!$S$2:$AL$2,Valeurs!$B1095:$U1095))</f>
        <v>6.4426229122033093E-2</v>
      </c>
      <c r="J1095">
        <f>Mapping!AA$2*Valeurs!J1095/(SUMPRODUCT(Mapping!$S$2:$AL$2,Valeurs!$B1095:$U1095))</f>
        <v>4.2916221054403259E-3</v>
      </c>
      <c r="K1095">
        <f>Mapping!AB$2*Valeurs!K1095/(SUMPRODUCT(Mapping!$S$2:$AL$2,Valeurs!$B1095:$U1095))</f>
        <v>4.0660234444865717E-2</v>
      </c>
      <c r="L1095">
        <f>Mapping!AC$2*Valeurs!L1095/(SUMPRODUCT(Mapping!$S$2:$AL$2,Valeurs!$B1095:$U1095))</f>
        <v>0.1265117225436391</v>
      </c>
      <c r="M1095">
        <f>Mapping!AD$2*Valeurs!M1095/(SUMPRODUCT(Mapping!$S$2:$AL$2,Valeurs!$B1095:$U1095))</f>
        <v>5.8203434690393518E-2</v>
      </c>
      <c r="N1095">
        <f>Mapping!AE$2*Valeurs!N1095/(SUMPRODUCT(Mapping!$S$2:$AL$2,Valeurs!$B1095:$U1095))</f>
        <v>5.302413117102317E-2</v>
      </c>
      <c r="O1095">
        <f>Mapping!AF$2*Valeurs!O1095/(SUMPRODUCT(Mapping!$S$2:$AL$2,Valeurs!$B1095:$U1095))</f>
        <v>2.328674277733388E-2</v>
      </c>
      <c r="P1095">
        <f>Mapping!AG$2*Valeurs!P1095/(SUMPRODUCT(Mapping!$S$2:$AL$2,Valeurs!$B1095:$U1095))</f>
        <v>0.1076739785095031</v>
      </c>
      <c r="Q1095">
        <f>Mapping!AH$2*Valeurs!Q1095/(SUMPRODUCT(Mapping!$S$2:$AL$2,Valeurs!$B1095:$U1095))</f>
        <v>3.1846187406187984E-2</v>
      </c>
      <c r="R1095">
        <f>Mapping!AI$2*Valeurs!R1095/(SUMPRODUCT(Mapping!$S$2:$AL$2,Valeurs!$B1095:$U1095))</f>
        <v>6.0460255076270647E-2</v>
      </c>
      <c r="S1095">
        <f>Mapping!AJ$2*Valeurs!S1095/(SUMPRODUCT(Mapping!$S$2:$AL$2,Valeurs!$B1095:$U1095))</f>
        <v>4.6049556049766731E-2</v>
      </c>
      <c r="T1095">
        <f>Mapping!AK$2*Valeurs!T1095/(SUMPRODUCT(Mapping!$S$2:$AL$2,Valeurs!$B1095:$U1095))</f>
        <v>3.5657985132745103E-2</v>
      </c>
      <c r="U1095">
        <f>Mapping!AL$2*Valeurs!U1095/(SUMPRODUCT(Mapping!$S$2:$AL$2,Valeurs!$B1095:$U1095))</f>
        <v>6.1041537359827355E-2</v>
      </c>
      <c r="V1095">
        <f>SUMPRODUCT(B1095:U1095,Rendements!B1095:U1095)</f>
        <v>1.392894265266793E-2</v>
      </c>
      <c r="W1095">
        <f t="shared" si="17"/>
        <v>1.6351822687380706</v>
      </c>
    </row>
    <row r="1096" spans="1:23" x14ac:dyDescent="0.25">
      <c r="A1096" s="1" t="s">
        <v>1115</v>
      </c>
      <c r="B1096">
        <f>Mapping!S$2*Valeurs!B1096/(SUMPRODUCT(Mapping!$S$2:$AL$2,Valeurs!$B1096:$U1096))</f>
        <v>4.257191893429281E-2</v>
      </c>
      <c r="C1096">
        <f>Mapping!T$2*Valeurs!C1096/(SUMPRODUCT(Mapping!$S$2:$AL$2,Valeurs!$B1096:$U1096))</f>
        <v>4.3438090249655607E-2</v>
      </c>
      <c r="D1096">
        <f>Mapping!U$2*Valeurs!D1096/(SUMPRODUCT(Mapping!$S$2:$AL$2,Valeurs!$B1096:$U1096))</f>
        <v>2.1012725757013358E-2</v>
      </c>
      <c r="E1096">
        <f>Mapping!V$2*Valeurs!E1096/(SUMPRODUCT(Mapping!$S$2:$AL$2,Valeurs!$B1096:$U1096))</f>
        <v>3.3552347979884357E-2</v>
      </c>
      <c r="F1096">
        <f>Mapping!W$2*Valeurs!F1096/(SUMPRODUCT(Mapping!$S$2:$AL$2,Valeurs!$B1096:$U1096))</f>
        <v>4.6715978037312707E-2</v>
      </c>
      <c r="G1096">
        <f>Mapping!X$2*Valeurs!G1096/(SUMPRODUCT(Mapping!$S$2:$AL$2,Valeurs!$B1096:$U1096))</f>
        <v>5.0637322156510949E-2</v>
      </c>
      <c r="H1096">
        <f>Mapping!Y$2*Valeurs!H1096/(SUMPRODUCT(Mapping!$S$2:$AL$2,Valeurs!$B1096:$U1096))</f>
        <v>4.2875213540670032E-2</v>
      </c>
      <c r="I1096">
        <f>Mapping!Z$2*Valeurs!I1096/(SUMPRODUCT(Mapping!$S$2:$AL$2,Valeurs!$B1096:$U1096))</f>
        <v>6.297119983814943E-2</v>
      </c>
      <c r="J1096">
        <f>Mapping!AA$2*Valeurs!J1096/(SUMPRODUCT(Mapping!$S$2:$AL$2,Valeurs!$B1096:$U1096))</f>
        <v>4.3521961263490606E-3</v>
      </c>
      <c r="K1096">
        <f>Mapping!AB$2*Valeurs!K1096/(SUMPRODUCT(Mapping!$S$2:$AL$2,Valeurs!$B1096:$U1096))</f>
        <v>4.1222212042055388E-2</v>
      </c>
      <c r="L1096">
        <f>Mapping!AC$2*Valeurs!L1096/(SUMPRODUCT(Mapping!$S$2:$AL$2,Valeurs!$B1096:$U1096))</f>
        <v>0.12847648345771562</v>
      </c>
      <c r="M1096">
        <f>Mapping!AD$2*Valeurs!M1096/(SUMPRODUCT(Mapping!$S$2:$AL$2,Valeurs!$B1096:$U1096))</f>
        <v>5.8798503885446739E-2</v>
      </c>
      <c r="N1096">
        <f>Mapping!AE$2*Valeurs!N1096/(SUMPRODUCT(Mapping!$S$2:$AL$2,Valeurs!$B1096:$U1096))</f>
        <v>5.4170728755391417E-2</v>
      </c>
      <c r="O1096">
        <f>Mapping!AF$2*Valeurs!O1096/(SUMPRODUCT(Mapping!$S$2:$AL$2,Valeurs!$B1096:$U1096))</f>
        <v>2.2623035122274541E-2</v>
      </c>
      <c r="P1096">
        <f>Mapping!AG$2*Valeurs!P1096/(SUMPRODUCT(Mapping!$S$2:$AL$2,Valeurs!$B1096:$U1096))</f>
        <v>0.11066743968061039</v>
      </c>
      <c r="Q1096">
        <f>Mapping!AH$2*Valeurs!Q1096/(SUMPRODUCT(Mapping!$S$2:$AL$2,Valeurs!$B1096:$U1096))</f>
        <v>3.2261567677974674E-2</v>
      </c>
      <c r="R1096">
        <f>Mapping!AI$2*Valeurs!R1096/(SUMPRODUCT(Mapping!$S$2:$AL$2,Valeurs!$B1096:$U1096))</f>
        <v>6.169631856936586E-2</v>
      </c>
      <c r="S1096">
        <f>Mapping!AJ$2*Valeurs!S1096/(SUMPRODUCT(Mapping!$S$2:$AL$2,Valeurs!$B1096:$U1096))</f>
        <v>4.6710970300819429E-2</v>
      </c>
      <c r="T1096">
        <f>Mapping!AK$2*Valeurs!T1096/(SUMPRODUCT(Mapping!$S$2:$AL$2,Valeurs!$B1096:$U1096))</f>
        <v>3.5545300296145978E-2</v>
      </c>
      <c r="U1096">
        <f>Mapping!AL$2*Valeurs!U1096/(SUMPRODUCT(Mapping!$S$2:$AL$2,Valeurs!$B1096:$U1096))</f>
        <v>5.9700447592361428E-2</v>
      </c>
      <c r="V1096">
        <f>SUMPRODUCT(B1096:U1096,Rendements!B1096:U1096)</f>
        <v>1.3082202103732188E-3</v>
      </c>
      <c r="W1096">
        <f t="shared" si="17"/>
        <v>1.6373214472296775</v>
      </c>
    </row>
    <row r="1097" spans="1:23" x14ac:dyDescent="0.25">
      <c r="A1097" s="1" t="s">
        <v>1116</v>
      </c>
      <c r="B1097">
        <f>Mapping!S$2*Valeurs!B1097/(SUMPRODUCT(Mapping!$S$2:$AL$2,Valeurs!$B1097:$U1097))</f>
        <v>4.3415689595673164E-2</v>
      </c>
      <c r="C1097">
        <f>Mapping!T$2*Valeurs!C1097/(SUMPRODUCT(Mapping!$S$2:$AL$2,Valeurs!$B1097:$U1097))</f>
        <v>4.3921408480423398E-2</v>
      </c>
      <c r="D1097">
        <f>Mapping!U$2*Valeurs!D1097/(SUMPRODUCT(Mapping!$S$2:$AL$2,Valeurs!$B1097:$U1097))</f>
        <v>2.0951845834863463E-2</v>
      </c>
      <c r="E1097">
        <f>Mapping!V$2*Valeurs!E1097/(SUMPRODUCT(Mapping!$S$2:$AL$2,Valeurs!$B1097:$U1097))</f>
        <v>3.4117834627042459E-2</v>
      </c>
      <c r="F1097">
        <f>Mapping!W$2*Valeurs!F1097/(SUMPRODUCT(Mapping!$S$2:$AL$2,Valeurs!$B1097:$U1097))</f>
        <v>4.7063000488312537E-2</v>
      </c>
      <c r="G1097">
        <f>Mapping!X$2*Valeurs!G1097/(SUMPRODUCT(Mapping!$S$2:$AL$2,Valeurs!$B1097:$U1097))</f>
        <v>5.0959129154969161E-2</v>
      </c>
      <c r="H1097">
        <f>Mapping!Y$2*Valeurs!H1097/(SUMPRODUCT(Mapping!$S$2:$AL$2,Valeurs!$B1097:$U1097))</f>
        <v>4.3014361414206788E-2</v>
      </c>
      <c r="I1097">
        <f>Mapping!Z$2*Valeurs!I1097/(SUMPRODUCT(Mapping!$S$2:$AL$2,Valeurs!$B1097:$U1097))</f>
        <v>6.3319897764580121E-2</v>
      </c>
      <c r="J1097">
        <f>Mapping!AA$2*Valeurs!J1097/(SUMPRODUCT(Mapping!$S$2:$AL$2,Valeurs!$B1097:$U1097))</f>
        <v>4.3369369986248022E-3</v>
      </c>
      <c r="K1097">
        <f>Mapping!AB$2*Valeurs!K1097/(SUMPRODUCT(Mapping!$S$2:$AL$2,Valeurs!$B1097:$U1097))</f>
        <v>4.1701639034195381E-2</v>
      </c>
      <c r="L1097">
        <f>Mapping!AC$2*Valeurs!L1097/(SUMPRODUCT(Mapping!$S$2:$AL$2,Valeurs!$B1097:$U1097))</f>
        <v>0.13220815439569197</v>
      </c>
      <c r="M1097">
        <f>Mapping!AD$2*Valeurs!M1097/(SUMPRODUCT(Mapping!$S$2:$AL$2,Valeurs!$B1097:$U1097))</f>
        <v>5.853246876059795E-2</v>
      </c>
      <c r="N1097">
        <f>Mapping!AE$2*Valeurs!N1097/(SUMPRODUCT(Mapping!$S$2:$AL$2,Valeurs!$B1097:$U1097))</f>
        <v>5.407020175284602E-2</v>
      </c>
      <c r="O1097">
        <f>Mapping!AF$2*Valeurs!O1097/(SUMPRODUCT(Mapping!$S$2:$AL$2,Valeurs!$B1097:$U1097))</f>
        <v>2.2374533413579915E-2</v>
      </c>
      <c r="P1097">
        <f>Mapping!AG$2*Valeurs!P1097/(SUMPRODUCT(Mapping!$S$2:$AL$2,Valeurs!$B1097:$U1097))</f>
        <v>0.10810104264926695</v>
      </c>
      <c r="Q1097">
        <f>Mapping!AH$2*Valeurs!Q1097/(SUMPRODUCT(Mapping!$S$2:$AL$2,Valeurs!$B1097:$U1097))</f>
        <v>3.1972498004325514E-2</v>
      </c>
      <c r="R1097">
        <f>Mapping!AI$2*Valeurs!R1097/(SUMPRODUCT(Mapping!$S$2:$AL$2,Valeurs!$B1097:$U1097))</f>
        <v>6.2103651151984803E-2</v>
      </c>
      <c r="S1097">
        <f>Mapping!AJ$2*Valeurs!S1097/(SUMPRODUCT(Mapping!$S$2:$AL$2,Valeurs!$B1097:$U1097))</f>
        <v>4.4441517208397056E-2</v>
      </c>
      <c r="T1097">
        <f>Mapping!AK$2*Valeurs!T1097/(SUMPRODUCT(Mapping!$S$2:$AL$2,Valeurs!$B1097:$U1097))</f>
        <v>3.5445638307764503E-2</v>
      </c>
      <c r="U1097">
        <f>Mapping!AL$2*Valeurs!U1097/(SUMPRODUCT(Mapping!$S$2:$AL$2,Valeurs!$B1097:$U1097))</f>
        <v>5.7948550962654111E-2</v>
      </c>
      <c r="V1097">
        <f>SUMPRODUCT(B1097:U1097,Rendements!B1097:U1097)</f>
        <v>-4.4469414762386469E-3</v>
      </c>
      <c r="W1097">
        <f t="shared" si="17"/>
        <v>1.6300403745760568</v>
      </c>
    </row>
    <row r="1098" spans="1:23" x14ac:dyDescent="0.25">
      <c r="A1098" s="1" t="s">
        <v>1117</v>
      </c>
      <c r="B1098">
        <f>Mapping!S$2*Valeurs!B1098/(SUMPRODUCT(Mapping!$S$2:$AL$2,Valeurs!$B1098:$U1098))</f>
        <v>4.3697984400282663E-2</v>
      </c>
      <c r="C1098">
        <f>Mapping!T$2*Valeurs!C1098/(SUMPRODUCT(Mapping!$S$2:$AL$2,Valeurs!$B1098:$U1098))</f>
        <v>4.4426665032098543E-2</v>
      </c>
      <c r="D1098">
        <f>Mapping!U$2*Valeurs!D1098/(SUMPRODUCT(Mapping!$S$2:$AL$2,Valeurs!$B1098:$U1098))</f>
        <v>2.0877251301357314E-2</v>
      </c>
      <c r="E1098">
        <f>Mapping!V$2*Valeurs!E1098/(SUMPRODUCT(Mapping!$S$2:$AL$2,Valeurs!$B1098:$U1098))</f>
        <v>3.43841986074679E-2</v>
      </c>
      <c r="F1098">
        <f>Mapping!W$2*Valeurs!F1098/(SUMPRODUCT(Mapping!$S$2:$AL$2,Valeurs!$B1098:$U1098))</f>
        <v>4.6878820956745032E-2</v>
      </c>
      <c r="G1098">
        <f>Mapping!X$2*Valeurs!G1098/(SUMPRODUCT(Mapping!$S$2:$AL$2,Valeurs!$B1098:$U1098))</f>
        <v>5.0843909839458322E-2</v>
      </c>
      <c r="H1098">
        <f>Mapping!Y$2*Valeurs!H1098/(SUMPRODUCT(Mapping!$S$2:$AL$2,Valeurs!$B1098:$U1098))</f>
        <v>4.269086926322279E-2</v>
      </c>
      <c r="I1098">
        <f>Mapping!Z$2*Valeurs!I1098/(SUMPRODUCT(Mapping!$S$2:$AL$2,Valeurs!$B1098:$U1098))</f>
        <v>6.3805050024836288E-2</v>
      </c>
      <c r="J1098">
        <f>Mapping!AA$2*Valeurs!J1098/(SUMPRODUCT(Mapping!$S$2:$AL$2,Valeurs!$B1098:$U1098))</f>
        <v>4.2429860180367221E-3</v>
      </c>
      <c r="K1098">
        <f>Mapping!AB$2*Valeurs!K1098/(SUMPRODUCT(Mapping!$S$2:$AL$2,Valeurs!$B1098:$U1098))</f>
        <v>4.1380950205084831E-2</v>
      </c>
      <c r="L1098">
        <f>Mapping!AC$2*Valeurs!L1098/(SUMPRODUCT(Mapping!$S$2:$AL$2,Valeurs!$B1098:$U1098))</f>
        <v>0.13044278226504305</v>
      </c>
      <c r="M1098">
        <f>Mapping!AD$2*Valeurs!M1098/(SUMPRODUCT(Mapping!$S$2:$AL$2,Valeurs!$B1098:$U1098))</f>
        <v>6.005062727715639E-2</v>
      </c>
      <c r="N1098">
        <f>Mapping!AE$2*Valeurs!N1098/(SUMPRODUCT(Mapping!$S$2:$AL$2,Valeurs!$B1098:$U1098))</f>
        <v>5.4586491450837223E-2</v>
      </c>
      <c r="O1098">
        <f>Mapping!AF$2*Valeurs!O1098/(SUMPRODUCT(Mapping!$S$2:$AL$2,Valeurs!$B1098:$U1098))</f>
        <v>2.1673562965625E-2</v>
      </c>
      <c r="P1098">
        <f>Mapping!AG$2*Valeurs!P1098/(SUMPRODUCT(Mapping!$S$2:$AL$2,Valeurs!$B1098:$U1098))</f>
        <v>0.10906868157087875</v>
      </c>
      <c r="Q1098">
        <f>Mapping!AH$2*Valeurs!Q1098/(SUMPRODUCT(Mapping!$S$2:$AL$2,Valeurs!$B1098:$U1098))</f>
        <v>3.1395210456042114E-2</v>
      </c>
      <c r="R1098">
        <f>Mapping!AI$2*Valeurs!R1098/(SUMPRODUCT(Mapping!$S$2:$AL$2,Valeurs!$B1098:$U1098))</f>
        <v>6.1812610029861971E-2</v>
      </c>
      <c r="S1098">
        <f>Mapping!AJ$2*Valeurs!S1098/(SUMPRODUCT(Mapping!$S$2:$AL$2,Valeurs!$B1098:$U1098))</f>
        <v>4.5716585209948243E-2</v>
      </c>
      <c r="T1098">
        <f>Mapping!AK$2*Valeurs!T1098/(SUMPRODUCT(Mapping!$S$2:$AL$2,Valeurs!$B1098:$U1098))</f>
        <v>3.4900523022646637E-2</v>
      </c>
      <c r="U1098">
        <f>Mapping!AL$2*Valeurs!U1098/(SUMPRODUCT(Mapping!$S$2:$AL$2,Valeurs!$B1098:$U1098))</f>
        <v>5.7124240103370277E-2</v>
      </c>
      <c r="V1098">
        <f>SUMPRODUCT(B1098:U1098,Rendements!B1098:U1098)</f>
        <v>1.5030774254906501E-2</v>
      </c>
      <c r="W1098">
        <f t="shared" si="17"/>
        <v>1.6545411434726927</v>
      </c>
    </row>
    <row r="1099" spans="1:23" x14ac:dyDescent="0.25">
      <c r="A1099" s="1" t="s">
        <v>1118</v>
      </c>
      <c r="B1099">
        <f>Mapping!S$2*Valeurs!B1099/(SUMPRODUCT(Mapping!$S$2:$AL$2,Valeurs!$B1099:$U1099))</f>
        <v>4.3748784049462426E-2</v>
      </c>
      <c r="C1099">
        <f>Mapping!T$2*Valeurs!C1099/(SUMPRODUCT(Mapping!$S$2:$AL$2,Valeurs!$B1099:$U1099))</f>
        <v>4.4478311784891172E-2</v>
      </c>
      <c r="D1099">
        <f>Mapping!U$2*Valeurs!D1099/(SUMPRODUCT(Mapping!$S$2:$AL$2,Valeurs!$B1099:$U1099))</f>
        <v>2.0901521460645025E-2</v>
      </c>
      <c r="E1099">
        <f>Mapping!V$2*Valeurs!E1099/(SUMPRODUCT(Mapping!$S$2:$AL$2,Valeurs!$B1099:$U1099))</f>
        <v>3.4424170822446663E-2</v>
      </c>
      <c r="F1099">
        <f>Mapping!W$2*Valeurs!F1099/(SUMPRODUCT(Mapping!$S$2:$AL$2,Valeurs!$B1099:$U1099))</f>
        <v>4.6933318382455784E-2</v>
      </c>
      <c r="G1099">
        <f>Mapping!X$2*Valeurs!G1099/(SUMPRODUCT(Mapping!$S$2:$AL$2,Valeurs!$B1099:$U1099))</f>
        <v>5.0903016748351709E-2</v>
      </c>
      <c r="H1099">
        <f>Mapping!Y$2*Valeurs!H1099/(SUMPRODUCT(Mapping!$S$2:$AL$2,Valeurs!$B1099:$U1099))</f>
        <v>4.2740498123947472E-2</v>
      </c>
      <c r="I1099">
        <f>Mapping!Z$2*Valeurs!I1099/(SUMPRODUCT(Mapping!$S$2:$AL$2,Valeurs!$B1099:$U1099))</f>
        <v>6.3879224479371041E-2</v>
      </c>
      <c r="J1099">
        <f>Mapping!AA$2*Valeurs!J1099/(SUMPRODUCT(Mapping!$S$2:$AL$2,Valeurs!$B1099:$U1099))</f>
        <v>4.2479185613599219E-3</v>
      </c>
      <c r="K1099">
        <f>Mapping!AB$2*Valeurs!K1099/(SUMPRODUCT(Mapping!$S$2:$AL$2,Valeurs!$B1099:$U1099))</f>
        <v>4.1429056262652336E-2</v>
      </c>
      <c r="L1099">
        <f>Mapping!AC$2*Valeurs!L1099/(SUMPRODUCT(Mapping!$S$2:$AL$2,Valeurs!$B1099:$U1099))</f>
        <v>0.13059442421530779</v>
      </c>
      <c r="M1099">
        <f>Mapping!AD$2*Valeurs!M1099/(SUMPRODUCT(Mapping!$S$2:$AL$2,Valeurs!$B1099:$U1099))</f>
        <v>6.0120437151469142E-2</v>
      </c>
      <c r="N1099">
        <f>Mapping!AE$2*Valeurs!N1099/(SUMPRODUCT(Mapping!$S$2:$AL$2,Valeurs!$B1099:$U1099))</f>
        <v>5.4649949174430508E-2</v>
      </c>
      <c r="O1099">
        <f>Mapping!AF$2*Valeurs!O1099/(SUMPRODUCT(Mapping!$S$2:$AL$2,Valeurs!$B1099:$U1099))</f>
        <v>2.1698758850749674E-2</v>
      </c>
      <c r="P1099">
        <f>Mapping!AG$2*Valeurs!P1099/(SUMPRODUCT(Mapping!$S$2:$AL$2,Valeurs!$B1099:$U1099))</f>
        <v>0.10766469806834229</v>
      </c>
      <c r="Q1099">
        <f>Mapping!AH$2*Valeurs!Q1099/(SUMPRODUCT(Mapping!$S$2:$AL$2,Valeurs!$B1099:$U1099))</f>
        <v>3.143170792151976E-2</v>
      </c>
      <c r="R1099">
        <f>Mapping!AI$2*Valeurs!R1099/(SUMPRODUCT(Mapping!$S$2:$AL$2,Valeurs!$B1099:$U1099))</f>
        <v>6.1501018866146409E-2</v>
      </c>
      <c r="S1099">
        <f>Mapping!AJ$2*Valeurs!S1099/(SUMPRODUCT(Mapping!$S$2:$AL$2,Valeurs!$B1099:$U1099))</f>
        <v>4.5769731516859993E-2</v>
      </c>
      <c r="T1099">
        <f>Mapping!AK$2*Valeurs!T1099/(SUMPRODUCT(Mapping!$S$2:$AL$2,Valeurs!$B1099:$U1099))</f>
        <v>3.5692805556709076E-2</v>
      </c>
      <c r="U1099">
        <f>Mapping!AL$2*Valeurs!U1099/(SUMPRODUCT(Mapping!$S$2:$AL$2,Valeurs!$B1099:$U1099))</f>
        <v>5.7190648002881844E-2</v>
      </c>
      <c r="V1099">
        <f>SUMPRODUCT(B1099:U1099,Rendements!B1099:U1099)</f>
        <v>-1.122509534104175E-3</v>
      </c>
      <c r="W1099">
        <f t="shared" si="17"/>
        <v>1.652683905264577</v>
      </c>
    </row>
    <row r="1100" spans="1:23" x14ac:dyDescent="0.25">
      <c r="A1100" s="1" t="s">
        <v>1119</v>
      </c>
      <c r="B1100">
        <f>Mapping!S$2*Valeurs!B1100/(SUMPRODUCT(Mapping!$S$2:$AL$2,Valeurs!$B1100:$U1100))</f>
        <v>4.3748784049462426E-2</v>
      </c>
      <c r="C1100">
        <f>Mapping!T$2*Valeurs!C1100/(SUMPRODUCT(Mapping!$S$2:$AL$2,Valeurs!$B1100:$U1100))</f>
        <v>4.4478311784891172E-2</v>
      </c>
      <c r="D1100">
        <f>Mapping!U$2*Valeurs!D1100/(SUMPRODUCT(Mapping!$S$2:$AL$2,Valeurs!$B1100:$U1100))</f>
        <v>2.0901521460645025E-2</v>
      </c>
      <c r="E1100">
        <f>Mapping!V$2*Valeurs!E1100/(SUMPRODUCT(Mapping!$S$2:$AL$2,Valeurs!$B1100:$U1100))</f>
        <v>3.4424170822446663E-2</v>
      </c>
      <c r="F1100">
        <f>Mapping!W$2*Valeurs!F1100/(SUMPRODUCT(Mapping!$S$2:$AL$2,Valeurs!$B1100:$U1100))</f>
        <v>4.6933318382455784E-2</v>
      </c>
      <c r="G1100">
        <f>Mapping!X$2*Valeurs!G1100/(SUMPRODUCT(Mapping!$S$2:$AL$2,Valeurs!$B1100:$U1100))</f>
        <v>5.0903016748351709E-2</v>
      </c>
      <c r="H1100">
        <f>Mapping!Y$2*Valeurs!H1100/(SUMPRODUCT(Mapping!$S$2:$AL$2,Valeurs!$B1100:$U1100))</f>
        <v>4.2740498123947472E-2</v>
      </c>
      <c r="I1100">
        <f>Mapping!Z$2*Valeurs!I1100/(SUMPRODUCT(Mapping!$S$2:$AL$2,Valeurs!$B1100:$U1100))</f>
        <v>6.3879224479371041E-2</v>
      </c>
      <c r="J1100">
        <f>Mapping!AA$2*Valeurs!J1100/(SUMPRODUCT(Mapping!$S$2:$AL$2,Valeurs!$B1100:$U1100))</f>
        <v>4.2479185613599219E-3</v>
      </c>
      <c r="K1100">
        <f>Mapping!AB$2*Valeurs!K1100/(SUMPRODUCT(Mapping!$S$2:$AL$2,Valeurs!$B1100:$U1100))</f>
        <v>4.1429056262652336E-2</v>
      </c>
      <c r="L1100">
        <f>Mapping!AC$2*Valeurs!L1100/(SUMPRODUCT(Mapping!$S$2:$AL$2,Valeurs!$B1100:$U1100))</f>
        <v>0.13059442421530779</v>
      </c>
      <c r="M1100">
        <f>Mapping!AD$2*Valeurs!M1100/(SUMPRODUCT(Mapping!$S$2:$AL$2,Valeurs!$B1100:$U1100))</f>
        <v>6.0120437151469142E-2</v>
      </c>
      <c r="N1100">
        <f>Mapping!AE$2*Valeurs!N1100/(SUMPRODUCT(Mapping!$S$2:$AL$2,Valeurs!$B1100:$U1100))</f>
        <v>5.4649949174430508E-2</v>
      </c>
      <c r="O1100">
        <f>Mapping!AF$2*Valeurs!O1100/(SUMPRODUCT(Mapping!$S$2:$AL$2,Valeurs!$B1100:$U1100))</f>
        <v>2.1698758850749674E-2</v>
      </c>
      <c r="P1100">
        <f>Mapping!AG$2*Valeurs!P1100/(SUMPRODUCT(Mapping!$S$2:$AL$2,Valeurs!$B1100:$U1100))</f>
        <v>0.10766469806834229</v>
      </c>
      <c r="Q1100">
        <f>Mapping!AH$2*Valeurs!Q1100/(SUMPRODUCT(Mapping!$S$2:$AL$2,Valeurs!$B1100:$U1100))</f>
        <v>3.143170792151976E-2</v>
      </c>
      <c r="R1100">
        <f>Mapping!AI$2*Valeurs!R1100/(SUMPRODUCT(Mapping!$S$2:$AL$2,Valeurs!$B1100:$U1100))</f>
        <v>6.1501018866146409E-2</v>
      </c>
      <c r="S1100">
        <f>Mapping!AJ$2*Valeurs!S1100/(SUMPRODUCT(Mapping!$S$2:$AL$2,Valeurs!$B1100:$U1100))</f>
        <v>4.5769731516859993E-2</v>
      </c>
      <c r="T1100">
        <f>Mapping!AK$2*Valeurs!T1100/(SUMPRODUCT(Mapping!$S$2:$AL$2,Valeurs!$B1100:$U1100))</f>
        <v>3.5692805556709076E-2</v>
      </c>
      <c r="U1100">
        <f>Mapping!AL$2*Valeurs!U1100/(SUMPRODUCT(Mapping!$S$2:$AL$2,Valeurs!$B1100:$U1100))</f>
        <v>5.7190648002881844E-2</v>
      </c>
      <c r="V1100">
        <f>SUMPRODUCT(B1100:U1100,Rendements!B1100:U1100)</f>
        <v>0</v>
      </c>
      <c r="W1100">
        <f t="shared" si="17"/>
        <v>1.652683905264577</v>
      </c>
    </row>
    <row r="1101" spans="1:23" x14ac:dyDescent="0.25">
      <c r="A1101" s="1" t="s">
        <v>1120</v>
      </c>
      <c r="B1101">
        <f>Mapping!S$2*Valeurs!B1101/(SUMPRODUCT(Mapping!$S$2:$AL$2,Valeurs!$B1101:$U1101))</f>
        <v>4.3748784049462426E-2</v>
      </c>
      <c r="C1101">
        <f>Mapping!T$2*Valeurs!C1101/(SUMPRODUCT(Mapping!$S$2:$AL$2,Valeurs!$B1101:$U1101))</f>
        <v>4.4478311784891172E-2</v>
      </c>
      <c r="D1101">
        <f>Mapping!U$2*Valeurs!D1101/(SUMPRODUCT(Mapping!$S$2:$AL$2,Valeurs!$B1101:$U1101))</f>
        <v>2.0901521460645025E-2</v>
      </c>
      <c r="E1101">
        <f>Mapping!V$2*Valeurs!E1101/(SUMPRODUCT(Mapping!$S$2:$AL$2,Valeurs!$B1101:$U1101))</f>
        <v>3.4424170822446663E-2</v>
      </c>
      <c r="F1101">
        <f>Mapping!W$2*Valeurs!F1101/(SUMPRODUCT(Mapping!$S$2:$AL$2,Valeurs!$B1101:$U1101))</f>
        <v>4.6933318382455784E-2</v>
      </c>
      <c r="G1101">
        <f>Mapping!X$2*Valeurs!G1101/(SUMPRODUCT(Mapping!$S$2:$AL$2,Valeurs!$B1101:$U1101))</f>
        <v>5.0903016748351709E-2</v>
      </c>
      <c r="H1101">
        <f>Mapping!Y$2*Valeurs!H1101/(SUMPRODUCT(Mapping!$S$2:$AL$2,Valeurs!$B1101:$U1101))</f>
        <v>4.2740498123947472E-2</v>
      </c>
      <c r="I1101">
        <f>Mapping!Z$2*Valeurs!I1101/(SUMPRODUCT(Mapping!$S$2:$AL$2,Valeurs!$B1101:$U1101))</f>
        <v>6.3879224479371041E-2</v>
      </c>
      <c r="J1101">
        <f>Mapping!AA$2*Valeurs!J1101/(SUMPRODUCT(Mapping!$S$2:$AL$2,Valeurs!$B1101:$U1101))</f>
        <v>4.2479185613599219E-3</v>
      </c>
      <c r="K1101">
        <f>Mapping!AB$2*Valeurs!K1101/(SUMPRODUCT(Mapping!$S$2:$AL$2,Valeurs!$B1101:$U1101))</f>
        <v>4.1429056262652336E-2</v>
      </c>
      <c r="L1101">
        <f>Mapping!AC$2*Valeurs!L1101/(SUMPRODUCT(Mapping!$S$2:$AL$2,Valeurs!$B1101:$U1101))</f>
        <v>0.13059442421530779</v>
      </c>
      <c r="M1101">
        <f>Mapping!AD$2*Valeurs!M1101/(SUMPRODUCT(Mapping!$S$2:$AL$2,Valeurs!$B1101:$U1101))</f>
        <v>6.0120437151469142E-2</v>
      </c>
      <c r="N1101">
        <f>Mapping!AE$2*Valeurs!N1101/(SUMPRODUCT(Mapping!$S$2:$AL$2,Valeurs!$B1101:$U1101))</f>
        <v>5.4649949174430508E-2</v>
      </c>
      <c r="O1101">
        <f>Mapping!AF$2*Valeurs!O1101/(SUMPRODUCT(Mapping!$S$2:$AL$2,Valeurs!$B1101:$U1101))</f>
        <v>2.1698758850749674E-2</v>
      </c>
      <c r="P1101">
        <f>Mapping!AG$2*Valeurs!P1101/(SUMPRODUCT(Mapping!$S$2:$AL$2,Valeurs!$B1101:$U1101))</f>
        <v>0.10766469806834229</v>
      </c>
      <c r="Q1101">
        <f>Mapping!AH$2*Valeurs!Q1101/(SUMPRODUCT(Mapping!$S$2:$AL$2,Valeurs!$B1101:$U1101))</f>
        <v>3.143170792151976E-2</v>
      </c>
      <c r="R1101">
        <f>Mapping!AI$2*Valeurs!R1101/(SUMPRODUCT(Mapping!$S$2:$AL$2,Valeurs!$B1101:$U1101))</f>
        <v>6.1501018866146409E-2</v>
      </c>
      <c r="S1101">
        <f>Mapping!AJ$2*Valeurs!S1101/(SUMPRODUCT(Mapping!$S$2:$AL$2,Valeurs!$B1101:$U1101))</f>
        <v>4.5769731516859993E-2</v>
      </c>
      <c r="T1101">
        <f>Mapping!AK$2*Valeurs!T1101/(SUMPRODUCT(Mapping!$S$2:$AL$2,Valeurs!$B1101:$U1101))</f>
        <v>3.5692805556709076E-2</v>
      </c>
      <c r="U1101">
        <f>Mapping!AL$2*Valeurs!U1101/(SUMPRODUCT(Mapping!$S$2:$AL$2,Valeurs!$B1101:$U1101))</f>
        <v>5.7190648002881844E-2</v>
      </c>
      <c r="V1101">
        <f>SUMPRODUCT(B1101:U1101,Rendements!B1101:U1101)</f>
        <v>0</v>
      </c>
      <c r="W1101">
        <f t="shared" si="17"/>
        <v>1.652683905264577</v>
      </c>
    </row>
    <row r="1102" spans="1:23" x14ac:dyDescent="0.25">
      <c r="A1102" s="1" t="s">
        <v>1121</v>
      </c>
      <c r="B1102">
        <f>Mapping!S$2*Valeurs!B1102/(SUMPRODUCT(Mapping!$S$2:$AL$2,Valeurs!$B1102:$U1102))</f>
        <v>4.2836890910916955E-2</v>
      </c>
      <c r="C1102">
        <f>Mapping!T$2*Valeurs!C1102/(SUMPRODUCT(Mapping!$S$2:$AL$2,Valeurs!$B1102:$U1102))</f>
        <v>4.3881332951213999E-2</v>
      </c>
      <c r="D1102">
        <f>Mapping!U$2*Valeurs!D1102/(SUMPRODUCT(Mapping!$S$2:$AL$2,Valeurs!$B1102:$U1102))</f>
        <v>2.1553251709511924E-2</v>
      </c>
      <c r="E1102">
        <f>Mapping!V$2*Valeurs!E1102/(SUMPRODUCT(Mapping!$S$2:$AL$2,Valeurs!$B1102:$U1102))</f>
        <v>3.4139287673163918E-2</v>
      </c>
      <c r="F1102">
        <f>Mapping!W$2*Valeurs!F1102/(SUMPRODUCT(Mapping!$S$2:$AL$2,Valeurs!$B1102:$U1102))</f>
        <v>4.6565446678861769E-2</v>
      </c>
      <c r="G1102">
        <f>Mapping!X$2*Valeurs!G1102/(SUMPRODUCT(Mapping!$S$2:$AL$2,Valeurs!$B1102:$U1102))</f>
        <v>4.9698459569040496E-2</v>
      </c>
      <c r="H1102">
        <f>Mapping!Y$2*Valeurs!H1102/(SUMPRODUCT(Mapping!$S$2:$AL$2,Valeurs!$B1102:$U1102))</f>
        <v>4.2159796623869254E-2</v>
      </c>
      <c r="I1102">
        <f>Mapping!Z$2*Valeurs!I1102/(SUMPRODUCT(Mapping!$S$2:$AL$2,Valeurs!$B1102:$U1102))</f>
        <v>6.4222783199223921E-2</v>
      </c>
      <c r="J1102">
        <f>Mapping!AA$2*Valeurs!J1102/(SUMPRODUCT(Mapping!$S$2:$AL$2,Valeurs!$B1102:$U1102))</f>
        <v>4.2995948497809655E-3</v>
      </c>
      <c r="K1102">
        <f>Mapping!AB$2*Valeurs!K1102/(SUMPRODUCT(Mapping!$S$2:$AL$2,Valeurs!$B1102:$U1102))</f>
        <v>4.1933044234529801E-2</v>
      </c>
      <c r="L1102">
        <f>Mapping!AC$2*Valeurs!L1102/(SUMPRODUCT(Mapping!$S$2:$AL$2,Valeurs!$B1102:$U1102))</f>
        <v>0.13218311642643385</v>
      </c>
      <c r="M1102">
        <f>Mapping!AD$2*Valeurs!M1102/(SUMPRODUCT(Mapping!$S$2:$AL$2,Valeurs!$B1102:$U1102))</f>
        <v>6.0851807352041896E-2</v>
      </c>
      <c r="N1102">
        <f>Mapping!AE$2*Valeurs!N1102/(SUMPRODUCT(Mapping!$S$2:$AL$2,Valeurs!$B1102:$U1102))</f>
        <v>5.5314770426283584E-2</v>
      </c>
      <c r="O1102">
        <f>Mapping!AF$2*Valeurs!O1102/(SUMPRODUCT(Mapping!$S$2:$AL$2,Valeurs!$B1102:$U1102))</f>
        <v>2.1731244144452221E-2</v>
      </c>
      <c r="P1102">
        <f>Mapping!AG$2*Valeurs!P1102/(SUMPRODUCT(Mapping!$S$2:$AL$2,Valeurs!$B1102:$U1102))</f>
        <v>0.10639211532612966</v>
      </c>
      <c r="Q1102">
        <f>Mapping!AH$2*Valeurs!Q1102/(SUMPRODUCT(Mapping!$S$2:$AL$2,Valeurs!$B1102:$U1102))</f>
        <v>3.1591601240569873E-2</v>
      </c>
      <c r="R1102">
        <f>Mapping!AI$2*Valeurs!R1102/(SUMPRODUCT(Mapping!$S$2:$AL$2,Valeurs!$B1102:$U1102))</f>
        <v>6.14298320408804E-2</v>
      </c>
      <c r="S1102">
        <f>Mapping!AJ$2*Valeurs!S1102/(SUMPRODUCT(Mapping!$S$2:$AL$2,Valeurs!$B1102:$U1102))</f>
        <v>4.6326524170168713E-2</v>
      </c>
      <c r="T1102">
        <f>Mapping!AK$2*Valeurs!T1102/(SUMPRODUCT(Mapping!$S$2:$AL$2,Valeurs!$B1102:$U1102))</f>
        <v>3.5814517659203467E-2</v>
      </c>
      <c r="U1102">
        <f>Mapping!AL$2*Valeurs!U1102/(SUMPRODUCT(Mapping!$S$2:$AL$2,Valeurs!$B1102:$U1102))</f>
        <v>5.7074582813723136E-2</v>
      </c>
      <c r="V1102">
        <f>SUMPRODUCT(B1102:U1102,Rendements!B1102:U1102)</f>
        <v>-1.1863458860342624E-2</v>
      </c>
      <c r="W1102">
        <f t="shared" si="17"/>
        <v>1.6330773577453204</v>
      </c>
    </row>
    <row r="1103" spans="1:23" x14ac:dyDescent="0.25">
      <c r="A1103" s="1" t="s">
        <v>1122</v>
      </c>
      <c r="B1103">
        <f>Mapping!S$2*Valeurs!B1103/(SUMPRODUCT(Mapping!$S$2:$AL$2,Valeurs!$B1103:$U1103))</f>
        <v>4.2454698526719674E-2</v>
      </c>
      <c r="C1103">
        <f>Mapping!T$2*Valeurs!C1103/(SUMPRODUCT(Mapping!$S$2:$AL$2,Valeurs!$B1103:$U1103))</f>
        <v>4.4342930755718615E-2</v>
      </c>
      <c r="D1103">
        <f>Mapping!U$2*Valeurs!D1103/(SUMPRODUCT(Mapping!$S$2:$AL$2,Valeurs!$B1103:$U1103))</f>
        <v>2.2259260753270248E-2</v>
      </c>
      <c r="E1103">
        <f>Mapping!V$2*Valeurs!E1103/(SUMPRODUCT(Mapping!$S$2:$AL$2,Valeurs!$B1103:$U1103))</f>
        <v>3.4788750258866394E-2</v>
      </c>
      <c r="F1103">
        <f>Mapping!W$2*Valeurs!F1103/(SUMPRODUCT(Mapping!$S$2:$AL$2,Valeurs!$B1103:$U1103))</f>
        <v>4.6691971513145497E-2</v>
      </c>
      <c r="G1103">
        <f>Mapping!X$2*Valeurs!G1103/(SUMPRODUCT(Mapping!$S$2:$AL$2,Valeurs!$B1103:$U1103))</f>
        <v>4.9839348351299828E-2</v>
      </c>
      <c r="H1103">
        <f>Mapping!Y$2*Valeurs!H1103/(SUMPRODUCT(Mapping!$S$2:$AL$2,Valeurs!$B1103:$U1103))</f>
        <v>4.2505211673188888E-2</v>
      </c>
      <c r="I1103">
        <f>Mapping!Z$2*Valeurs!I1103/(SUMPRODUCT(Mapping!$S$2:$AL$2,Valeurs!$B1103:$U1103))</f>
        <v>6.4284734894368492E-2</v>
      </c>
      <c r="J1103">
        <f>Mapping!AA$2*Valeurs!J1103/(SUMPRODUCT(Mapping!$S$2:$AL$2,Valeurs!$B1103:$U1103))</f>
        <v>4.2956985374970873E-3</v>
      </c>
      <c r="K1103">
        <f>Mapping!AB$2*Valeurs!K1103/(SUMPRODUCT(Mapping!$S$2:$AL$2,Valeurs!$B1103:$U1103))</f>
        <v>4.1462111086454902E-2</v>
      </c>
      <c r="L1103">
        <f>Mapping!AC$2*Valeurs!L1103/(SUMPRODUCT(Mapping!$S$2:$AL$2,Valeurs!$B1103:$U1103))</f>
        <v>0.13100059715588216</v>
      </c>
      <c r="M1103">
        <f>Mapping!AD$2*Valeurs!M1103/(SUMPRODUCT(Mapping!$S$2:$AL$2,Valeurs!$B1103:$U1103))</f>
        <v>6.0642110449422165E-2</v>
      </c>
      <c r="N1103">
        <f>Mapping!AE$2*Valeurs!N1103/(SUMPRODUCT(Mapping!$S$2:$AL$2,Valeurs!$B1103:$U1103))</f>
        <v>5.4065954813291565E-2</v>
      </c>
      <c r="O1103">
        <f>Mapping!AF$2*Valeurs!O1103/(SUMPRODUCT(Mapping!$S$2:$AL$2,Valeurs!$B1103:$U1103))</f>
        <v>2.1571621007573826E-2</v>
      </c>
      <c r="P1103">
        <f>Mapping!AG$2*Valeurs!P1103/(SUMPRODUCT(Mapping!$S$2:$AL$2,Valeurs!$B1103:$U1103))</f>
        <v>0.10895315888783899</v>
      </c>
      <c r="Q1103">
        <f>Mapping!AH$2*Valeurs!Q1103/(SUMPRODUCT(Mapping!$S$2:$AL$2,Valeurs!$B1103:$U1103))</f>
        <v>3.1068508644744818E-2</v>
      </c>
      <c r="R1103">
        <f>Mapping!AI$2*Valeurs!R1103/(SUMPRODUCT(Mapping!$S$2:$AL$2,Valeurs!$B1103:$U1103))</f>
        <v>5.9154072213402333E-2</v>
      </c>
      <c r="S1103">
        <f>Mapping!AJ$2*Valeurs!S1103/(SUMPRODUCT(Mapping!$S$2:$AL$2,Valeurs!$B1103:$U1103))</f>
        <v>4.9370716365436176E-2</v>
      </c>
      <c r="T1103">
        <f>Mapping!AK$2*Valeurs!T1103/(SUMPRODUCT(Mapping!$S$2:$AL$2,Valeurs!$B1103:$U1103))</f>
        <v>3.4731193261371453E-2</v>
      </c>
      <c r="U1103">
        <f>Mapping!AL$2*Valeurs!U1103/(SUMPRODUCT(Mapping!$S$2:$AL$2,Valeurs!$B1103:$U1103))</f>
        <v>5.6517350850506562E-2</v>
      </c>
      <c r="V1103">
        <f>SUMPRODUCT(B1103:U1103,Rendements!B1103:U1103)</f>
        <v>1.0166836035800857E-2</v>
      </c>
      <c r="W1103">
        <f t="shared" si="17"/>
        <v>1.649680587475296</v>
      </c>
    </row>
    <row r="1104" spans="1:23" x14ac:dyDescent="0.25">
      <c r="A1104" s="1" t="s">
        <v>1123</v>
      </c>
      <c r="B1104">
        <f>Mapping!S$2*Valeurs!B1104/(SUMPRODUCT(Mapping!$S$2:$AL$2,Valeurs!$B1104:$U1104))</f>
        <v>4.4674812482141363E-2</v>
      </c>
      <c r="C1104">
        <f>Mapping!T$2*Valeurs!C1104/(SUMPRODUCT(Mapping!$S$2:$AL$2,Valeurs!$B1104:$U1104))</f>
        <v>4.5086027149472602E-2</v>
      </c>
      <c r="D1104">
        <f>Mapping!U$2*Valeurs!D1104/(SUMPRODUCT(Mapping!$S$2:$AL$2,Valeurs!$B1104:$U1104))</f>
        <v>2.2190993533697558E-2</v>
      </c>
      <c r="E1104">
        <f>Mapping!V$2*Valeurs!E1104/(SUMPRODUCT(Mapping!$S$2:$AL$2,Valeurs!$B1104:$U1104))</f>
        <v>3.4805493621110219E-2</v>
      </c>
      <c r="F1104">
        <f>Mapping!W$2*Valeurs!F1104/(SUMPRODUCT(Mapping!$S$2:$AL$2,Valeurs!$B1104:$U1104))</f>
        <v>4.7121168687324168E-2</v>
      </c>
      <c r="G1104">
        <f>Mapping!X$2*Valeurs!G1104/(SUMPRODUCT(Mapping!$S$2:$AL$2,Valeurs!$B1104:$U1104))</f>
        <v>5.123501203374807E-2</v>
      </c>
      <c r="H1104">
        <f>Mapping!Y$2*Valeurs!H1104/(SUMPRODUCT(Mapping!$S$2:$AL$2,Valeurs!$B1104:$U1104))</f>
        <v>4.3283983746671355E-2</v>
      </c>
      <c r="I1104">
        <f>Mapping!Z$2*Valeurs!I1104/(SUMPRODUCT(Mapping!$S$2:$AL$2,Valeurs!$B1104:$U1104))</f>
        <v>6.4047712374575877E-2</v>
      </c>
      <c r="J1104">
        <f>Mapping!AA$2*Valeurs!J1104/(SUMPRODUCT(Mapping!$S$2:$AL$2,Valeurs!$B1104:$U1104))</f>
        <v>4.2885655716125839E-3</v>
      </c>
      <c r="K1104">
        <f>Mapping!AB$2*Valeurs!K1104/(SUMPRODUCT(Mapping!$S$2:$AL$2,Valeurs!$B1104:$U1104))</f>
        <v>4.1995541844967225E-2</v>
      </c>
      <c r="L1104">
        <f>Mapping!AC$2*Valeurs!L1104/(SUMPRODUCT(Mapping!$S$2:$AL$2,Valeurs!$B1104:$U1104))</f>
        <v>0.13269573757394587</v>
      </c>
      <c r="M1104">
        <f>Mapping!AD$2*Valeurs!M1104/(SUMPRODUCT(Mapping!$S$2:$AL$2,Valeurs!$B1104:$U1104))</f>
        <v>6.0664917358854598E-2</v>
      </c>
      <c r="N1104">
        <f>Mapping!AE$2*Valeurs!N1104/(SUMPRODUCT(Mapping!$S$2:$AL$2,Valeurs!$B1104:$U1104))</f>
        <v>5.3640016109221283E-2</v>
      </c>
      <c r="O1104">
        <f>Mapping!AF$2*Valeurs!O1104/(SUMPRODUCT(Mapping!$S$2:$AL$2,Valeurs!$B1104:$U1104))</f>
        <v>2.2067676882811162E-2</v>
      </c>
      <c r="P1104">
        <f>Mapping!AG$2*Valeurs!P1104/(SUMPRODUCT(Mapping!$S$2:$AL$2,Valeurs!$B1104:$U1104))</f>
        <v>0.10598655032538511</v>
      </c>
      <c r="Q1104">
        <f>Mapping!AH$2*Valeurs!Q1104/(SUMPRODUCT(Mapping!$S$2:$AL$2,Valeurs!$B1104:$U1104))</f>
        <v>3.1249546584204552E-2</v>
      </c>
      <c r="R1104">
        <f>Mapping!AI$2*Valeurs!R1104/(SUMPRODUCT(Mapping!$S$2:$AL$2,Valeurs!$B1104:$U1104))</f>
        <v>5.3999963353471847E-2</v>
      </c>
      <c r="S1104">
        <f>Mapping!AJ$2*Valeurs!S1104/(SUMPRODUCT(Mapping!$S$2:$AL$2,Valeurs!$B1104:$U1104))</f>
        <v>4.7877176994382646E-2</v>
      </c>
      <c r="T1104">
        <f>Mapping!AK$2*Valeurs!T1104/(SUMPRODUCT(Mapping!$S$2:$AL$2,Valeurs!$B1104:$U1104))</f>
        <v>3.5136597351558913E-2</v>
      </c>
      <c r="U1104">
        <f>Mapping!AL$2*Valeurs!U1104/(SUMPRODUCT(Mapping!$S$2:$AL$2,Valeurs!$B1104:$U1104))</f>
        <v>5.7952506420842778E-2</v>
      </c>
      <c r="V1104">
        <f>SUMPRODUCT(B1104:U1104,Rendements!B1104:U1104)</f>
        <v>-4.9504230258175111E-3</v>
      </c>
      <c r="W1104">
        <f t="shared" si="17"/>
        <v>1.6415139707098141</v>
      </c>
    </row>
    <row r="1105" spans="1:23" x14ac:dyDescent="0.25">
      <c r="A1105" s="1" t="s">
        <v>1124</v>
      </c>
      <c r="B1105">
        <f>Mapping!S$2*Valeurs!B1105/(SUMPRODUCT(Mapping!$S$2:$AL$2,Valeurs!$B1105:$U1105))</f>
        <v>4.391439789225033E-2</v>
      </c>
      <c r="C1105">
        <f>Mapping!T$2*Valeurs!C1105/(SUMPRODUCT(Mapping!$S$2:$AL$2,Valeurs!$B1105:$U1105))</f>
        <v>4.5245400557944765E-2</v>
      </c>
      <c r="D1105">
        <f>Mapping!U$2*Valeurs!D1105/(SUMPRODUCT(Mapping!$S$2:$AL$2,Valeurs!$B1105:$U1105))</f>
        <v>2.2716059423645359E-2</v>
      </c>
      <c r="E1105">
        <f>Mapping!V$2*Valeurs!E1105/(SUMPRODUCT(Mapping!$S$2:$AL$2,Valeurs!$B1105:$U1105))</f>
        <v>3.4383207076914758E-2</v>
      </c>
      <c r="F1105">
        <f>Mapping!W$2*Valeurs!F1105/(SUMPRODUCT(Mapping!$S$2:$AL$2,Valeurs!$B1105:$U1105))</f>
        <v>4.6187137368316741E-2</v>
      </c>
      <c r="G1105">
        <f>Mapping!X$2*Valeurs!G1105/(SUMPRODUCT(Mapping!$S$2:$AL$2,Valeurs!$B1105:$U1105))</f>
        <v>5.086442926637439E-2</v>
      </c>
      <c r="H1105">
        <f>Mapping!Y$2*Valeurs!H1105/(SUMPRODUCT(Mapping!$S$2:$AL$2,Valeurs!$B1105:$U1105))</f>
        <v>4.2508801107425137E-2</v>
      </c>
      <c r="I1105">
        <f>Mapping!Z$2*Valeurs!I1105/(SUMPRODUCT(Mapping!$S$2:$AL$2,Valeurs!$B1105:$U1105))</f>
        <v>6.4067107648112784E-2</v>
      </c>
      <c r="J1105">
        <f>Mapping!AA$2*Valeurs!J1105/(SUMPRODUCT(Mapping!$S$2:$AL$2,Valeurs!$B1105:$U1105))</f>
        <v>4.3456823642762706E-3</v>
      </c>
      <c r="K1105">
        <f>Mapping!AB$2*Valeurs!K1105/(SUMPRODUCT(Mapping!$S$2:$AL$2,Valeurs!$B1105:$U1105))</f>
        <v>4.2431781038126601E-2</v>
      </c>
      <c r="L1105">
        <f>Mapping!AC$2*Valeurs!L1105/(SUMPRODUCT(Mapping!$S$2:$AL$2,Valeurs!$B1105:$U1105))</f>
        <v>0.1315059696437853</v>
      </c>
      <c r="M1105">
        <f>Mapping!AD$2*Valeurs!M1105/(SUMPRODUCT(Mapping!$S$2:$AL$2,Valeurs!$B1105:$U1105))</f>
        <v>6.2193272388300795E-2</v>
      </c>
      <c r="N1105">
        <f>Mapping!AE$2*Valeurs!N1105/(SUMPRODUCT(Mapping!$S$2:$AL$2,Valeurs!$B1105:$U1105))</f>
        <v>5.4735657529081196E-2</v>
      </c>
      <c r="O1105">
        <f>Mapping!AF$2*Valeurs!O1105/(SUMPRODUCT(Mapping!$S$2:$AL$2,Valeurs!$B1105:$U1105))</f>
        <v>2.2312831922681148E-2</v>
      </c>
      <c r="P1105">
        <f>Mapping!AG$2*Valeurs!P1105/(SUMPRODUCT(Mapping!$S$2:$AL$2,Valeurs!$B1105:$U1105))</f>
        <v>0.10755135582823529</v>
      </c>
      <c r="Q1105">
        <f>Mapping!AH$2*Valeurs!Q1105/(SUMPRODUCT(Mapping!$S$2:$AL$2,Valeurs!$B1105:$U1105))</f>
        <v>3.0959477187578254E-2</v>
      </c>
      <c r="R1105">
        <f>Mapping!AI$2*Valeurs!R1105/(SUMPRODUCT(Mapping!$S$2:$AL$2,Valeurs!$B1105:$U1105))</f>
        <v>5.409456537468002E-2</v>
      </c>
      <c r="S1105">
        <f>Mapping!AJ$2*Valeurs!S1105/(SUMPRODUCT(Mapping!$S$2:$AL$2,Valeurs!$B1105:$U1105))</f>
        <v>4.7432764023285306E-2</v>
      </c>
      <c r="T1105">
        <f>Mapping!AK$2*Valeurs!T1105/(SUMPRODUCT(Mapping!$S$2:$AL$2,Valeurs!$B1105:$U1105))</f>
        <v>3.4810446968358812E-2</v>
      </c>
      <c r="U1105">
        <f>Mapping!AL$2*Valeurs!U1105/(SUMPRODUCT(Mapping!$S$2:$AL$2,Valeurs!$B1105:$U1105))</f>
        <v>5.7739655390626657E-2</v>
      </c>
      <c r="V1105">
        <f>SUMPRODUCT(B1105:U1105,Rendements!B1105:U1105)</f>
        <v>9.5506075963082918E-3</v>
      </c>
      <c r="W1105">
        <f t="shared" si="17"/>
        <v>1.6571914265079215</v>
      </c>
    </row>
    <row r="1106" spans="1:23" x14ac:dyDescent="0.25">
      <c r="A1106" s="1" t="s">
        <v>1125</v>
      </c>
      <c r="B1106">
        <f>Mapping!S$2*Valeurs!B1106/(SUMPRODUCT(Mapping!$S$2:$AL$2,Valeurs!$B1106:$U1106))</f>
        <v>4.2756886738365543E-2</v>
      </c>
      <c r="C1106">
        <f>Mapping!T$2*Valeurs!C1106/(SUMPRODUCT(Mapping!$S$2:$AL$2,Valeurs!$B1106:$U1106))</f>
        <v>4.3883262154971757E-2</v>
      </c>
      <c r="D1106">
        <f>Mapping!U$2*Valeurs!D1106/(SUMPRODUCT(Mapping!$S$2:$AL$2,Valeurs!$B1106:$U1106))</f>
        <v>2.2488407825794809E-2</v>
      </c>
      <c r="E1106">
        <f>Mapping!V$2*Valeurs!E1106/(SUMPRODUCT(Mapping!$S$2:$AL$2,Valeurs!$B1106:$U1106))</f>
        <v>3.4553957719246291E-2</v>
      </c>
      <c r="F1106">
        <f>Mapping!W$2*Valeurs!F1106/(SUMPRODUCT(Mapping!$S$2:$AL$2,Valeurs!$B1106:$U1106))</f>
        <v>4.5351259529308741E-2</v>
      </c>
      <c r="G1106">
        <f>Mapping!X$2*Valeurs!G1106/(SUMPRODUCT(Mapping!$S$2:$AL$2,Valeurs!$B1106:$U1106))</f>
        <v>5.00166018627013E-2</v>
      </c>
      <c r="H1106">
        <f>Mapping!Y$2*Valeurs!H1106/(SUMPRODUCT(Mapping!$S$2:$AL$2,Valeurs!$B1106:$U1106))</f>
        <v>4.1807340970781592E-2</v>
      </c>
      <c r="I1106">
        <f>Mapping!Z$2*Valeurs!I1106/(SUMPRODUCT(Mapping!$S$2:$AL$2,Valeurs!$B1106:$U1106))</f>
        <v>6.2574460952594751E-2</v>
      </c>
      <c r="J1106">
        <f>Mapping!AA$2*Valeurs!J1106/(SUMPRODUCT(Mapping!$S$2:$AL$2,Valeurs!$B1106:$U1106))</f>
        <v>4.373935134575728E-3</v>
      </c>
      <c r="K1106">
        <f>Mapping!AB$2*Valeurs!K1106/(SUMPRODUCT(Mapping!$S$2:$AL$2,Valeurs!$B1106:$U1106))</f>
        <v>4.2504141912921518E-2</v>
      </c>
      <c r="L1106">
        <f>Mapping!AC$2*Valeurs!L1106/(SUMPRODUCT(Mapping!$S$2:$AL$2,Valeurs!$B1106:$U1106))</f>
        <v>0.1337614811246364</v>
      </c>
      <c r="M1106">
        <f>Mapping!AD$2*Valeurs!M1106/(SUMPRODUCT(Mapping!$S$2:$AL$2,Valeurs!$B1106:$U1106))</f>
        <v>6.1709260260386707E-2</v>
      </c>
      <c r="N1106">
        <f>Mapping!AE$2*Valeurs!N1106/(SUMPRODUCT(Mapping!$S$2:$AL$2,Valeurs!$B1106:$U1106))</f>
        <v>5.4413680507702678E-2</v>
      </c>
      <c r="O1106">
        <f>Mapping!AF$2*Valeurs!O1106/(SUMPRODUCT(Mapping!$S$2:$AL$2,Valeurs!$B1106:$U1106))</f>
        <v>2.1818347635823594E-2</v>
      </c>
      <c r="P1106">
        <f>Mapping!AG$2*Valeurs!P1106/(SUMPRODUCT(Mapping!$S$2:$AL$2,Valeurs!$B1106:$U1106))</f>
        <v>0.10859772063393645</v>
      </c>
      <c r="Q1106">
        <f>Mapping!AH$2*Valeurs!Q1106/(SUMPRODUCT(Mapping!$S$2:$AL$2,Valeurs!$B1106:$U1106))</f>
        <v>3.1113225225223546E-2</v>
      </c>
      <c r="R1106">
        <f>Mapping!AI$2*Valeurs!R1106/(SUMPRODUCT(Mapping!$S$2:$AL$2,Valeurs!$B1106:$U1106))</f>
        <v>5.5004784620700735E-2</v>
      </c>
      <c r="S1106">
        <f>Mapping!AJ$2*Valeurs!S1106/(SUMPRODUCT(Mapping!$S$2:$AL$2,Valeurs!$B1106:$U1106))</f>
        <v>5.0194149961435841E-2</v>
      </c>
      <c r="T1106">
        <f>Mapping!AK$2*Valeurs!T1106/(SUMPRODUCT(Mapping!$S$2:$AL$2,Valeurs!$B1106:$U1106))</f>
        <v>3.5050698603688306E-2</v>
      </c>
      <c r="U1106">
        <f>Mapping!AL$2*Valeurs!U1106/(SUMPRODUCT(Mapping!$S$2:$AL$2,Valeurs!$B1106:$U1106))</f>
        <v>5.802639662520364E-2</v>
      </c>
      <c r="V1106">
        <f>SUMPRODUCT(B1106:U1106,Rendements!B1106:U1106)</f>
        <v>-4.5475520975350034E-3</v>
      </c>
      <c r="W1106">
        <f t="shared" si="17"/>
        <v>1.6496552621602885</v>
      </c>
    </row>
    <row r="1107" spans="1:23" x14ac:dyDescent="0.25">
      <c r="A1107" s="1" t="s">
        <v>1126</v>
      </c>
      <c r="B1107">
        <f>Mapping!S$2*Valeurs!B1107/(SUMPRODUCT(Mapping!$S$2:$AL$2,Valeurs!$B1107:$U1107))</f>
        <v>4.2878328964583601E-2</v>
      </c>
      <c r="C1107">
        <f>Mapping!T$2*Valeurs!C1107/(SUMPRODUCT(Mapping!$S$2:$AL$2,Valeurs!$B1107:$U1107))</f>
        <v>4.4007903621092075E-2</v>
      </c>
      <c r="D1107">
        <f>Mapping!U$2*Valeurs!D1107/(SUMPRODUCT(Mapping!$S$2:$AL$2,Valeurs!$B1107:$U1107))</f>
        <v>2.2552281566817531E-2</v>
      </c>
      <c r="E1107">
        <f>Mapping!V$2*Valeurs!E1107/(SUMPRODUCT(Mapping!$S$2:$AL$2,Valeurs!$B1107:$U1107))</f>
        <v>3.3295155766501834E-2</v>
      </c>
      <c r="F1107">
        <f>Mapping!W$2*Valeurs!F1107/(SUMPRODUCT(Mapping!$S$2:$AL$2,Valeurs!$B1107:$U1107))</f>
        <v>4.5480070542906002E-2</v>
      </c>
      <c r="G1107">
        <f>Mapping!X$2*Valeurs!G1107/(SUMPRODUCT(Mapping!$S$2:$AL$2,Valeurs!$B1107:$U1107))</f>
        <v>5.0158663830758912E-2</v>
      </c>
      <c r="H1107">
        <f>Mapping!Y$2*Valeurs!H1107/(SUMPRODUCT(Mapping!$S$2:$AL$2,Valeurs!$B1107:$U1107))</f>
        <v>4.192608620569116E-2</v>
      </c>
      <c r="I1107">
        <f>Mapping!Z$2*Valeurs!I1107/(SUMPRODUCT(Mapping!$S$2:$AL$2,Valeurs!$B1107:$U1107))</f>
        <v>6.275219096107218E-2</v>
      </c>
      <c r="J1107">
        <f>Mapping!AA$2*Valeurs!J1107/(SUMPRODUCT(Mapping!$S$2:$AL$2,Valeurs!$B1107:$U1107))</f>
        <v>4.3863584062541969E-3</v>
      </c>
      <c r="K1107">
        <f>Mapping!AB$2*Valeurs!K1107/(SUMPRODUCT(Mapping!$S$2:$AL$2,Valeurs!$B1107:$U1107))</f>
        <v>4.2624866268952843E-2</v>
      </c>
      <c r="L1107">
        <f>Mapping!AC$2*Valeurs!L1107/(SUMPRODUCT(Mapping!$S$2:$AL$2,Valeurs!$B1107:$U1107))</f>
        <v>0.13414140336147748</v>
      </c>
      <c r="M1107">
        <f>Mapping!AD$2*Valeurs!M1107/(SUMPRODUCT(Mapping!$S$2:$AL$2,Valeurs!$B1107:$U1107))</f>
        <v>6.1884532842559216E-2</v>
      </c>
      <c r="N1107">
        <f>Mapping!AE$2*Valeurs!N1107/(SUMPRODUCT(Mapping!$S$2:$AL$2,Valeurs!$B1107:$U1107))</f>
        <v>5.4568231481865258E-2</v>
      </c>
      <c r="O1107">
        <f>Mapping!AF$2*Valeurs!O1107/(SUMPRODUCT(Mapping!$S$2:$AL$2,Valeurs!$B1107:$U1107))</f>
        <v>2.1880318207383388E-2</v>
      </c>
      <c r="P1107">
        <f>Mapping!AG$2*Valeurs!P1107/(SUMPRODUCT(Mapping!$S$2:$AL$2,Valeurs!$B1107:$U1107))</f>
        <v>0.10890617033554109</v>
      </c>
      <c r="Q1107">
        <f>Mapping!AH$2*Valeurs!Q1107/(SUMPRODUCT(Mapping!$S$2:$AL$2,Valeurs!$B1107:$U1107))</f>
        <v>3.1201596002995456E-2</v>
      </c>
      <c r="R1107">
        <f>Mapping!AI$2*Valeurs!R1107/(SUMPRODUCT(Mapping!$S$2:$AL$2,Valeurs!$B1107:$U1107))</f>
        <v>5.5161014505674767E-2</v>
      </c>
      <c r="S1107">
        <f>Mapping!AJ$2*Valeurs!S1107/(SUMPRODUCT(Mapping!$S$2:$AL$2,Valeurs!$B1107:$U1107))</f>
        <v>5.0336716218697272E-2</v>
      </c>
      <c r="T1107">
        <f>Mapping!AK$2*Valeurs!T1107/(SUMPRODUCT(Mapping!$S$2:$AL$2,Valeurs!$B1107:$U1107))</f>
        <v>3.5150252972437769E-2</v>
      </c>
      <c r="U1107">
        <f>Mapping!AL$2*Valeurs!U1107/(SUMPRODUCT(Mapping!$S$2:$AL$2,Valeurs!$B1107:$U1107))</f>
        <v>5.6707857936737889E-2</v>
      </c>
      <c r="V1107">
        <f>SUMPRODUCT(B1107:U1107,Rendements!B1107:U1107)</f>
        <v>-2.7493474376815638E-3</v>
      </c>
      <c r="W1107">
        <f t="shared" si="17"/>
        <v>1.6451197866922103</v>
      </c>
    </row>
    <row r="1108" spans="1:23" x14ac:dyDescent="0.25">
      <c r="A1108" s="1" t="s">
        <v>1127</v>
      </c>
      <c r="B1108">
        <f>Mapping!S$2*Valeurs!B1108/(SUMPRODUCT(Mapping!$S$2:$AL$2,Valeurs!$B1108:$U1108))</f>
        <v>4.2878328964583601E-2</v>
      </c>
      <c r="C1108">
        <f>Mapping!T$2*Valeurs!C1108/(SUMPRODUCT(Mapping!$S$2:$AL$2,Valeurs!$B1108:$U1108))</f>
        <v>4.4007903621092075E-2</v>
      </c>
      <c r="D1108">
        <f>Mapping!U$2*Valeurs!D1108/(SUMPRODUCT(Mapping!$S$2:$AL$2,Valeurs!$B1108:$U1108))</f>
        <v>2.2552281566817531E-2</v>
      </c>
      <c r="E1108">
        <f>Mapping!V$2*Valeurs!E1108/(SUMPRODUCT(Mapping!$S$2:$AL$2,Valeurs!$B1108:$U1108))</f>
        <v>3.3295155766501834E-2</v>
      </c>
      <c r="F1108">
        <f>Mapping!W$2*Valeurs!F1108/(SUMPRODUCT(Mapping!$S$2:$AL$2,Valeurs!$B1108:$U1108))</f>
        <v>4.5480070542906002E-2</v>
      </c>
      <c r="G1108">
        <f>Mapping!X$2*Valeurs!G1108/(SUMPRODUCT(Mapping!$S$2:$AL$2,Valeurs!$B1108:$U1108))</f>
        <v>5.0158663830758912E-2</v>
      </c>
      <c r="H1108">
        <f>Mapping!Y$2*Valeurs!H1108/(SUMPRODUCT(Mapping!$S$2:$AL$2,Valeurs!$B1108:$U1108))</f>
        <v>4.192608620569116E-2</v>
      </c>
      <c r="I1108">
        <f>Mapping!Z$2*Valeurs!I1108/(SUMPRODUCT(Mapping!$S$2:$AL$2,Valeurs!$B1108:$U1108))</f>
        <v>6.275219096107218E-2</v>
      </c>
      <c r="J1108">
        <f>Mapping!AA$2*Valeurs!J1108/(SUMPRODUCT(Mapping!$S$2:$AL$2,Valeurs!$B1108:$U1108))</f>
        <v>4.3863584062541969E-3</v>
      </c>
      <c r="K1108">
        <f>Mapping!AB$2*Valeurs!K1108/(SUMPRODUCT(Mapping!$S$2:$AL$2,Valeurs!$B1108:$U1108))</f>
        <v>4.2624866268952843E-2</v>
      </c>
      <c r="L1108">
        <f>Mapping!AC$2*Valeurs!L1108/(SUMPRODUCT(Mapping!$S$2:$AL$2,Valeurs!$B1108:$U1108))</f>
        <v>0.13414140336147748</v>
      </c>
      <c r="M1108">
        <f>Mapping!AD$2*Valeurs!M1108/(SUMPRODUCT(Mapping!$S$2:$AL$2,Valeurs!$B1108:$U1108))</f>
        <v>6.1884532842559216E-2</v>
      </c>
      <c r="N1108">
        <f>Mapping!AE$2*Valeurs!N1108/(SUMPRODUCT(Mapping!$S$2:$AL$2,Valeurs!$B1108:$U1108))</f>
        <v>5.4568231481865258E-2</v>
      </c>
      <c r="O1108">
        <f>Mapping!AF$2*Valeurs!O1108/(SUMPRODUCT(Mapping!$S$2:$AL$2,Valeurs!$B1108:$U1108))</f>
        <v>2.1880318207383388E-2</v>
      </c>
      <c r="P1108">
        <f>Mapping!AG$2*Valeurs!P1108/(SUMPRODUCT(Mapping!$S$2:$AL$2,Valeurs!$B1108:$U1108))</f>
        <v>0.10890617033554109</v>
      </c>
      <c r="Q1108">
        <f>Mapping!AH$2*Valeurs!Q1108/(SUMPRODUCT(Mapping!$S$2:$AL$2,Valeurs!$B1108:$U1108))</f>
        <v>3.1201596002995456E-2</v>
      </c>
      <c r="R1108">
        <f>Mapping!AI$2*Valeurs!R1108/(SUMPRODUCT(Mapping!$S$2:$AL$2,Valeurs!$B1108:$U1108))</f>
        <v>5.5161014505674767E-2</v>
      </c>
      <c r="S1108">
        <f>Mapping!AJ$2*Valeurs!S1108/(SUMPRODUCT(Mapping!$S$2:$AL$2,Valeurs!$B1108:$U1108))</f>
        <v>5.0336716218697272E-2</v>
      </c>
      <c r="T1108">
        <f>Mapping!AK$2*Valeurs!T1108/(SUMPRODUCT(Mapping!$S$2:$AL$2,Valeurs!$B1108:$U1108))</f>
        <v>3.5150252972437769E-2</v>
      </c>
      <c r="U1108">
        <f>Mapping!AL$2*Valeurs!U1108/(SUMPRODUCT(Mapping!$S$2:$AL$2,Valeurs!$B1108:$U1108))</f>
        <v>5.6707857936737889E-2</v>
      </c>
      <c r="V1108">
        <f>SUMPRODUCT(B1108:U1108,Rendements!B1108:U1108)</f>
        <v>0</v>
      </c>
      <c r="W1108">
        <f t="shared" si="17"/>
        <v>1.6451197866922103</v>
      </c>
    </row>
    <row r="1109" spans="1:23" x14ac:dyDescent="0.25">
      <c r="A1109" s="1" t="s">
        <v>1128</v>
      </c>
      <c r="B1109">
        <f>Mapping!S$2*Valeurs!B1109/(SUMPRODUCT(Mapping!$S$2:$AL$2,Valeurs!$B1109:$U1109))</f>
        <v>4.1836177199525322E-2</v>
      </c>
      <c r="C1109">
        <f>Mapping!T$2*Valeurs!C1109/(SUMPRODUCT(Mapping!$S$2:$AL$2,Valeurs!$B1109:$U1109))</f>
        <v>4.4056140062400009E-2</v>
      </c>
      <c r="D1109">
        <f>Mapping!U$2*Valeurs!D1109/(SUMPRODUCT(Mapping!$S$2:$AL$2,Valeurs!$B1109:$U1109))</f>
        <v>2.2415094025295321E-2</v>
      </c>
      <c r="E1109">
        <f>Mapping!V$2*Valeurs!E1109/(SUMPRODUCT(Mapping!$S$2:$AL$2,Valeurs!$B1109:$U1109))</f>
        <v>3.3331650116262219E-2</v>
      </c>
      <c r="F1109">
        <f>Mapping!W$2*Valeurs!F1109/(SUMPRODUCT(Mapping!$S$2:$AL$2,Valeurs!$B1109:$U1109))</f>
        <v>4.5230775266510342E-2</v>
      </c>
      <c r="G1109">
        <f>Mapping!X$2*Valeurs!G1109/(SUMPRODUCT(Mapping!$S$2:$AL$2,Valeurs!$B1109:$U1109))</f>
        <v>5.0380112817737854E-2</v>
      </c>
      <c r="H1109">
        <f>Mapping!Y$2*Valeurs!H1109/(SUMPRODUCT(Mapping!$S$2:$AL$2,Valeurs!$B1109:$U1109))</f>
        <v>4.2168972036313611E-2</v>
      </c>
      <c r="I1109">
        <f>Mapping!Z$2*Valeurs!I1109/(SUMPRODUCT(Mapping!$S$2:$AL$2,Valeurs!$B1109:$U1109))</f>
        <v>6.2829016752671829E-2</v>
      </c>
      <c r="J1109">
        <f>Mapping!AA$2*Valeurs!J1109/(SUMPRODUCT(Mapping!$S$2:$AL$2,Valeurs!$B1109:$U1109))</f>
        <v>4.4407309512381902E-3</v>
      </c>
      <c r="K1109">
        <f>Mapping!AB$2*Valeurs!K1109/(SUMPRODUCT(Mapping!$S$2:$AL$2,Valeurs!$B1109:$U1109))</f>
        <v>4.2768820215985832E-2</v>
      </c>
      <c r="L1109">
        <f>Mapping!AC$2*Valeurs!L1109/(SUMPRODUCT(Mapping!$S$2:$AL$2,Valeurs!$B1109:$U1109))</f>
        <v>0.13547382986958351</v>
      </c>
      <c r="M1109">
        <f>Mapping!AD$2*Valeurs!M1109/(SUMPRODUCT(Mapping!$S$2:$AL$2,Valeurs!$B1109:$U1109))</f>
        <v>6.1674516640507451E-2</v>
      </c>
      <c r="N1109">
        <f>Mapping!AE$2*Valeurs!N1109/(SUMPRODUCT(Mapping!$S$2:$AL$2,Valeurs!$B1109:$U1109))</f>
        <v>5.4971274700654292E-2</v>
      </c>
      <c r="O1109">
        <f>Mapping!AF$2*Valeurs!O1109/(SUMPRODUCT(Mapping!$S$2:$AL$2,Valeurs!$B1109:$U1109))</f>
        <v>2.1855407386163817E-2</v>
      </c>
      <c r="P1109">
        <f>Mapping!AG$2*Valeurs!P1109/(SUMPRODUCT(Mapping!$S$2:$AL$2,Valeurs!$B1109:$U1109))</f>
        <v>0.10902554084995351</v>
      </c>
      <c r="Q1109">
        <f>Mapping!AH$2*Valeurs!Q1109/(SUMPRODUCT(Mapping!$S$2:$AL$2,Valeurs!$B1109:$U1109))</f>
        <v>3.1235795631481988E-2</v>
      </c>
      <c r="R1109">
        <f>Mapping!AI$2*Valeurs!R1109/(SUMPRODUCT(Mapping!$S$2:$AL$2,Valeurs!$B1109:$U1109))</f>
        <v>5.4684719535043086E-2</v>
      </c>
      <c r="S1109">
        <f>Mapping!AJ$2*Valeurs!S1109/(SUMPRODUCT(Mapping!$S$2:$AL$2,Valeurs!$B1109:$U1109))</f>
        <v>4.996026740149008E-2</v>
      </c>
      <c r="T1109">
        <f>Mapping!AK$2*Valeurs!T1109/(SUMPRODUCT(Mapping!$S$2:$AL$2,Valeurs!$B1109:$U1109))</f>
        <v>3.4891143922666332E-2</v>
      </c>
      <c r="U1109">
        <f>Mapping!AL$2*Valeurs!U1109/(SUMPRODUCT(Mapping!$S$2:$AL$2,Valeurs!$B1109:$U1109))</f>
        <v>5.6770014618515226E-2</v>
      </c>
      <c r="V1109">
        <f>SUMPRODUCT(B1109:U1109,Rendements!B1109:U1109)</f>
        <v>-1.0376588872955434E-3</v>
      </c>
      <c r="W1109">
        <f t="shared" si="17"/>
        <v>1.6434127135248833</v>
      </c>
    </row>
    <row r="1110" spans="1:23" x14ac:dyDescent="0.25">
      <c r="A1110" s="1" t="s">
        <v>1129</v>
      </c>
      <c r="B1110">
        <f>Mapping!S$2*Valeurs!B1110/(SUMPRODUCT(Mapping!$S$2:$AL$2,Valeurs!$B1110:$U1110))</f>
        <v>4.2554380121711061E-2</v>
      </c>
      <c r="C1110">
        <f>Mapping!T$2*Valeurs!C1110/(SUMPRODUCT(Mapping!$S$2:$AL$2,Valeurs!$B1110:$U1110))</f>
        <v>4.3923486439524838E-2</v>
      </c>
      <c r="D1110">
        <f>Mapping!U$2*Valeurs!D1110/(SUMPRODUCT(Mapping!$S$2:$AL$2,Valeurs!$B1110:$U1110))</f>
        <v>2.219053629086358E-2</v>
      </c>
      <c r="E1110">
        <f>Mapping!V$2*Valeurs!E1110/(SUMPRODUCT(Mapping!$S$2:$AL$2,Valeurs!$B1110:$U1110))</f>
        <v>3.3623102310880233E-2</v>
      </c>
      <c r="F1110">
        <f>Mapping!W$2*Valeurs!F1110/(SUMPRODUCT(Mapping!$S$2:$AL$2,Valeurs!$B1110:$U1110))</f>
        <v>4.4993127104345922E-2</v>
      </c>
      <c r="G1110">
        <f>Mapping!X$2*Valeurs!G1110/(SUMPRODUCT(Mapping!$S$2:$AL$2,Valeurs!$B1110:$U1110))</f>
        <v>5.1362182379513233E-2</v>
      </c>
      <c r="H1110">
        <f>Mapping!Y$2*Valeurs!H1110/(SUMPRODUCT(Mapping!$S$2:$AL$2,Valeurs!$B1110:$U1110))</f>
        <v>4.186792275427937E-2</v>
      </c>
      <c r="I1110">
        <f>Mapping!Z$2*Valeurs!I1110/(SUMPRODUCT(Mapping!$S$2:$AL$2,Valeurs!$B1110:$U1110))</f>
        <v>6.2723373943339059E-2</v>
      </c>
      <c r="J1110">
        <f>Mapping!AA$2*Valeurs!J1110/(SUMPRODUCT(Mapping!$S$2:$AL$2,Valeurs!$B1110:$U1110))</f>
        <v>4.4107991842998644E-3</v>
      </c>
      <c r="K1110">
        <f>Mapping!AB$2*Valeurs!K1110/(SUMPRODUCT(Mapping!$S$2:$AL$2,Valeurs!$B1110:$U1110))</f>
        <v>4.1831929042353791E-2</v>
      </c>
      <c r="L1110">
        <f>Mapping!AC$2*Valeurs!L1110/(SUMPRODUCT(Mapping!$S$2:$AL$2,Valeurs!$B1110:$U1110))</f>
        <v>0.13144879398201778</v>
      </c>
      <c r="M1110">
        <f>Mapping!AD$2*Valeurs!M1110/(SUMPRODUCT(Mapping!$S$2:$AL$2,Valeurs!$B1110:$U1110))</f>
        <v>6.3320181236086029E-2</v>
      </c>
      <c r="N1110">
        <f>Mapping!AE$2*Valeurs!N1110/(SUMPRODUCT(Mapping!$S$2:$AL$2,Valeurs!$B1110:$U1110))</f>
        <v>5.5095633456125621E-2</v>
      </c>
      <c r="O1110">
        <f>Mapping!AF$2*Valeurs!O1110/(SUMPRODUCT(Mapping!$S$2:$AL$2,Valeurs!$B1110:$U1110))</f>
        <v>2.1975591168427632E-2</v>
      </c>
      <c r="P1110">
        <f>Mapping!AG$2*Valeurs!P1110/(SUMPRODUCT(Mapping!$S$2:$AL$2,Valeurs!$B1110:$U1110))</f>
        <v>0.11019209300636497</v>
      </c>
      <c r="Q1110">
        <f>Mapping!AH$2*Valeurs!Q1110/(SUMPRODUCT(Mapping!$S$2:$AL$2,Valeurs!$B1110:$U1110))</f>
        <v>3.113658994413316E-2</v>
      </c>
      <c r="R1110">
        <f>Mapping!AI$2*Valeurs!R1110/(SUMPRODUCT(Mapping!$S$2:$AL$2,Valeurs!$B1110:$U1110))</f>
        <v>5.3305490023669001E-2</v>
      </c>
      <c r="S1110">
        <f>Mapping!AJ$2*Valeurs!S1110/(SUMPRODUCT(Mapping!$S$2:$AL$2,Valeurs!$B1110:$U1110))</f>
        <v>5.0908060349422447E-2</v>
      </c>
      <c r="T1110">
        <f>Mapping!AK$2*Valeurs!T1110/(SUMPRODUCT(Mapping!$S$2:$AL$2,Valeurs!$B1110:$U1110))</f>
        <v>3.4373674749088416E-2</v>
      </c>
      <c r="U1110">
        <f>Mapping!AL$2*Valeurs!U1110/(SUMPRODUCT(Mapping!$S$2:$AL$2,Valeurs!$B1110:$U1110))</f>
        <v>5.8763052513554161E-2</v>
      </c>
      <c r="V1110">
        <f>SUMPRODUCT(B1110:U1110,Rendements!B1110:U1110)</f>
        <v>1.7790775661801844E-2</v>
      </c>
      <c r="W1110">
        <f t="shared" si="17"/>
        <v>1.6726503004309576</v>
      </c>
    </row>
    <row r="1111" spans="1:23" x14ac:dyDescent="0.25">
      <c r="A1111" s="1" t="s">
        <v>1130</v>
      </c>
      <c r="B1111">
        <f>Mapping!S$2*Valeurs!B1111/(SUMPRODUCT(Mapping!$S$2:$AL$2,Valeurs!$B1111:$U1111))</f>
        <v>4.2555288468868281E-2</v>
      </c>
      <c r="C1111">
        <f>Mapping!T$2*Valeurs!C1111/(SUMPRODUCT(Mapping!$S$2:$AL$2,Valeurs!$B1111:$U1111))</f>
        <v>4.1422311030308342E-2</v>
      </c>
      <c r="D1111">
        <f>Mapping!U$2*Valeurs!D1111/(SUMPRODUCT(Mapping!$S$2:$AL$2,Valeurs!$B1111:$U1111))</f>
        <v>2.2379486316107193E-2</v>
      </c>
      <c r="E1111">
        <f>Mapping!V$2*Valeurs!E1111/(SUMPRODUCT(Mapping!$S$2:$AL$2,Valeurs!$B1111:$U1111))</f>
        <v>3.3500242892537509E-2</v>
      </c>
      <c r="F1111">
        <f>Mapping!W$2*Valeurs!F1111/(SUMPRODUCT(Mapping!$S$2:$AL$2,Valeurs!$B1111:$U1111))</f>
        <v>4.4470938391564178E-2</v>
      </c>
      <c r="G1111">
        <f>Mapping!X$2*Valeurs!G1111/(SUMPRODUCT(Mapping!$S$2:$AL$2,Valeurs!$B1111:$U1111))</f>
        <v>5.1575137675932921E-2</v>
      </c>
      <c r="H1111">
        <f>Mapping!Y$2*Valeurs!H1111/(SUMPRODUCT(Mapping!$S$2:$AL$2,Valeurs!$B1111:$U1111))</f>
        <v>4.1701094967266338E-2</v>
      </c>
      <c r="I1111">
        <f>Mapping!Z$2*Valeurs!I1111/(SUMPRODUCT(Mapping!$S$2:$AL$2,Valeurs!$B1111:$U1111))</f>
        <v>6.305647988501796E-2</v>
      </c>
      <c r="J1111">
        <f>Mapping!AA$2*Valeurs!J1111/(SUMPRODUCT(Mapping!$S$2:$AL$2,Valeurs!$B1111:$U1111))</f>
        <v>4.4342236802010259E-3</v>
      </c>
      <c r="K1111">
        <f>Mapping!AB$2*Valeurs!K1111/(SUMPRODUCT(Mapping!$S$2:$AL$2,Valeurs!$B1111:$U1111))</f>
        <v>4.1628604535807537E-2</v>
      </c>
      <c r="L1111">
        <f>Mapping!AC$2*Valeurs!L1111/(SUMPRODUCT(Mapping!$S$2:$AL$2,Valeurs!$B1111:$U1111))</f>
        <v>0.13227237663308264</v>
      </c>
      <c r="M1111">
        <f>Mapping!AD$2*Valeurs!M1111/(SUMPRODUCT(Mapping!$S$2:$AL$2,Valeurs!$B1111:$U1111))</f>
        <v>6.4242639198554941E-2</v>
      </c>
      <c r="N1111">
        <f>Mapping!AE$2*Valeurs!N1111/(SUMPRODUCT(Mapping!$S$2:$AL$2,Valeurs!$B1111:$U1111))</f>
        <v>5.4888433526269771E-2</v>
      </c>
      <c r="O1111">
        <f>Mapping!AF$2*Valeurs!O1111/(SUMPRODUCT(Mapping!$S$2:$AL$2,Valeurs!$B1111:$U1111))</f>
        <v>2.1657491037248483E-2</v>
      </c>
      <c r="P1111">
        <f>Mapping!AG$2*Valeurs!P1111/(SUMPRODUCT(Mapping!$S$2:$AL$2,Valeurs!$B1111:$U1111))</f>
        <v>0.1097609863412933</v>
      </c>
      <c r="Q1111">
        <f>Mapping!AH$2*Valeurs!Q1111/(SUMPRODUCT(Mapping!$S$2:$AL$2,Valeurs!$B1111:$U1111))</f>
        <v>3.1301947488888003E-2</v>
      </c>
      <c r="R1111">
        <f>Mapping!AI$2*Valeurs!R1111/(SUMPRODUCT(Mapping!$S$2:$AL$2,Valeurs!$B1111:$U1111))</f>
        <v>5.3100639912363287E-2</v>
      </c>
      <c r="S1111">
        <f>Mapping!AJ$2*Valeurs!S1111/(SUMPRODUCT(Mapping!$S$2:$AL$2,Valeurs!$B1111:$U1111))</f>
        <v>5.0218823184482571E-2</v>
      </c>
      <c r="T1111">
        <f>Mapping!AK$2*Valeurs!T1111/(SUMPRODUCT(Mapping!$S$2:$AL$2,Valeurs!$B1111:$U1111))</f>
        <v>3.7229819158341088E-2</v>
      </c>
      <c r="U1111">
        <f>Mapping!AL$2*Valeurs!U1111/(SUMPRODUCT(Mapping!$S$2:$AL$2,Valeurs!$B1111:$U1111))</f>
        <v>5.8603035675864654E-2</v>
      </c>
      <c r="V1111">
        <f>SUMPRODUCT(B1111:U1111,Rendements!B1111:U1111)</f>
        <v>-4.8555322285315748E-3</v>
      </c>
      <c r="W1111">
        <f t="shared" si="17"/>
        <v>1.6645286929901522</v>
      </c>
    </row>
    <row r="1112" spans="1:23" x14ac:dyDescent="0.25">
      <c r="A1112" s="1" t="s">
        <v>1131</v>
      </c>
      <c r="B1112">
        <f>Mapping!S$2*Valeurs!B1112/(SUMPRODUCT(Mapping!$S$2:$AL$2,Valeurs!$B1112:$U1112))</f>
        <v>4.249734917324148E-2</v>
      </c>
      <c r="C1112">
        <f>Mapping!T$2*Valeurs!C1112/(SUMPRODUCT(Mapping!$S$2:$AL$2,Valeurs!$B1112:$U1112))</f>
        <v>4.0753604976673345E-2</v>
      </c>
      <c r="D1112">
        <f>Mapping!U$2*Valeurs!D1112/(SUMPRODUCT(Mapping!$S$2:$AL$2,Valeurs!$B1112:$U1112))</f>
        <v>2.202498064506617E-2</v>
      </c>
      <c r="E1112">
        <f>Mapping!V$2*Valeurs!E1112/(SUMPRODUCT(Mapping!$S$2:$AL$2,Valeurs!$B1112:$U1112))</f>
        <v>3.370753130060565E-2</v>
      </c>
      <c r="F1112">
        <f>Mapping!W$2*Valeurs!F1112/(SUMPRODUCT(Mapping!$S$2:$AL$2,Valeurs!$B1112:$U1112))</f>
        <v>4.3065611315671763E-2</v>
      </c>
      <c r="G1112">
        <f>Mapping!X$2*Valeurs!G1112/(SUMPRODUCT(Mapping!$S$2:$AL$2,Valeurs!$B1112:$U1112))</f>
        <v>5.1156800771703551E-2</v>
      </c>
      <c r="H1112">
        <f>Mapping!Y$2*Valeurs!H1112/(SUMPRODUCT(Mapping!$S$2:$AL$2,Valeurs!$B1112:$U1112))</f>
        <v>4.1219175942677024E-2</v>
      </c>
      <c r="I1112">
        <f>Mapping!Z$2*Valeurs!I1112/(SUMPRODUCT(Mapping!$S$2:$AL$2,Valeurs!$B1112:$U1112))</f>
        <v>6.3480513207891637E-2</v>
      </c>
      <c r="J1112">
        <f>Mapping!AA$2*Valeurs!J1112/(SUMPRODUCT(Mapping!$S$2:$AL$2,Valeurs!$B1112:$U1112))</f>
        <v>4.4049999651322126E-3</v>
      </c>
      <c r="K1112">
        <f>Mapping!AB$2*Valeurs!K1112/(SUMPRODUCT(Mapping!$S$2:$AL$2,Valeurs!$B1112:$U1112))</f>
        <v>4.1285550180460602E-2</v>
      </c>
      <c r="L1112">
        <f>Mapping!AC$2*Valeurs!L1112/(SUMPRODUCT(Mapping!$S$2:$AL$2,Valeurs!$B1112:$U1112))</f>
        <v>0.13150675328186381</v>
      </c>
      <c r="M1112">
        <f>Mapping!AD$2*Valeurs!M1112/(SUMPRODUCT(Mapping!$S$2:$AL$2,Valeurs!$B1112:$U1112))</f>
        <v>6.4893371511792738E-2</v>
      </c>
      <c r="N1112">
        <f>Mapping!AE$2*Valeurs!N1112/(SUMPRODUCT(Mapping!$S$2:$AL$2,Valeurs!$B1112:$U1112))</f>
        <v>5.5354460973878548E-2</v>
      </c>
      <c r="O1112">
        <f>Mapping!AF$2*Valeurs!O1112/(SUMPRODUCT(Mapping!$S$2:$AL$2,Valeurs!$B1112:$U1112))</f>
        <v>2.122514425910554E-2</v>
      </c>
      <c r="P1112">
        <f>Mapping!AG$2*Valeurs!P1112/(SUMPRODUCT(Mapping!$S$2:$AL$2,Valeurs!$B1112:$U1112))</f>
        <v>0.11626261095748172</v>
      </c>
      <c r="Q1112">
        <f>Mapping!AH$2*Valeurs!Q1112/(SUMPRODUCT(Mapping!$S$2:$AL$2,Valeurs!$B1112:$U1112))</f>
        <v>3.1003105674663724E-2</v>
      </c>
      <c r="R1112">
        <f>Mapping!AI$2*Valeurs!R1112/(SUMPRODUCT(Mapping!$S$2:$AL$2,Valeurs!$B1112:$U1112))</f>
        <v>5.2488623208671349E-2</v>
      </c>
      <c r="S1112">
        <f>Mapping!AJ$2*Valeurs!S1112/(SUMPRODUCT(Mapping!$S$2:$AL$2,Valeurs!$B1112:$U1112))</f>
        <v>4.9052956101782841E-2</v>
      </c>
      <c r="T1112">
        <f>Mapping!AK$2*Valeurs!T1112/(SUMPRODUCT(Mapping!$S$2:$AL$2,Valeurs!$B1112:$U1112))</f>
        <v>3.6146164127697895E-2</v>
      </c>
      <c r="U1112">
        <f>Mapping!AL$2*Valeurs!U1112/(SUMPRODUCT(Mapping!$S$2:$AL$2,Valeurs!$B1112:$U1112))</f>
        <v>5.8470692423938493E-2</v>
      </c>
      <c r="V1112">
        <f>SUMPRODUCT(B1112:U1112,Rendements!B1112:U1112)</f>
        <v>1.0198999080924115E-2</v>
      </c>
      <c r="W1112">
        <f t="shared" si="17"/>
        <v>1.6815052196001306</v>
      </c>
    </row>
    <row r="1113" spans="1:23" x14ac:dyDescent="0.25">
      <c r="A1113" s="1" t="s">
        <v>1132</v>
      </c>
      <c r="B1113">
        <f>Mapping!S$2*Valeurs!B1113/(SUMPRODUCT(Mapping!$S$2:$AL$2,Valeurs!$B1113:$U1113))</f>
        <v>4.2883420771209324E-2</v>
      </c>
      <c r="C1113">
        <f>Mapping!T$2*Valeurs!C1113/(SUMPRODUCT(Mapping!$S$2:$AL$2,Valeurs!$B1113:$U1113))</f>
        <v>4.013915623364097E-2</v>
      </c>
      <c r="D1113">
        <f>Mapping!U$2*Valeurs!D1113/(SUMPRODUCT(Mapping!$S$2:$AL$2,Valeurs!$B1113:$U1113))</f>
        <v>2.1965800413454178E-2</v>
      </c>
      <c r="E1113">
        <f>Mapping!V$2*Valeurs!E1113/(SUMPRODUCT(Mapping!$S$2:$AL$2,Valeurs!$B1113:$U1113))</f>
        <v>3.3537872743942695E-2</v>
      </c>
      <c r="F1113">
        <f>Mapping!W$2*Valeurs!F1113/(SUMPRODUCT(Mapping!$S$2:$AL$2,Valeurs!$B1113:$U1113))</f>
        <v>4.2811206430695629E-2</v>
      </c>
      <c r="G1113">
        <f>Mapping!X$2*Valeurs!G1113/(SUMPRODUCT(Mapping!$S$2:$AL$2,Valeurs!$B1113:$U1113))</f>
        <v>5.0975031248712846E-2</v>
      </c>
      <c r="H1113">
        <f>Mapping!Y$2*Valeurs!H1113/(SUMPRODUCT(Mapping!$S$2:$AL$2,Valeurs!$B1113:$U1113))</f>
        <v>4.0949637376919652E-2</v>
      </c>
      <c r="I1113">
        <f>Mapping!Z$2*Valeurs!I1113/(SUMPRODUCT(Mapping!$S$2:$AL$2,Valeurs!$B1113:$U1113))</f>
        <v>6.3985151998949302E-2</v>
      </c>
      <c r="J1113">
        <f>Mapping!AA$2*Valeurs!J1113/(SUMPRODUCT(Mapping!$S$2:$AL$2,Valeurs!$B1113:$U1113))</f>
        <v>4.0336043624195394E-3</v>
      </c>
      <c r="K1113">
        <f>Mapping!AB$2*Valeurs!K1113/(SUMPRODUCT(Mapping!$S$2:$AL$2,Valeurs!$B1113:$U1113))</f>
        <v>4.1500001450867602E-2</v>
      </c>
      <c r="L1113">
        <f>Mapping!AC$2*Valeurs!L1113/(SUMPRODUCT(Mapping!$S$2:$AL$2,Valeurs!$B1113:$U1113))</f>
        <v>0.13222775043030108</v>
      </c>
      <c r="M1113">
        <f>Mapping!AD$2*Valeurs!M1113/(SUMPRODUCT(Mapping!$S$2:$AL$2,Valeurs!$B1113:$U1113))</f>
        <v>6.4968206803118503E-2</v>
      </c>
      <c r="N1113">
        <f>Mapping!AE$2*Valeurs!N1113/(SUMPRODUCT(Mapping!$S$2:$AL$2,Valeurs!$B1113:$U1113))</f>
        <v>5.5575997333350682E-2</v>
      </c>
      <c r="O1113">
        <f>Mapping!AF$2*Valeurs!O1113/(SUMPRODUCT(Mapping!$S$2:$AL$2,Valeurs!$B1113:$U1113))</f>
        <v>2.0997677461808636E-2</v>
      </c>
      <c r="P1113">
        <f>Mapping!AG$2*Valeurs!P1113/(SUMPRODUCT(Mapping!$S$2:$AL$2,Valeurs!$B1113:$U1113))</f>
        <v>0.11896191200187803</v>
      </c>
      <c r="Q1113">
        <f>Mapping!AH$2*Valeurs!Q1113/(SUMPRODUCT(Mapping!$S$2:$AL$2,Valeurs!$B1113:$U1113))</f>
        <v>3.081169039010305E-2</v>
      </c>
      <c r="R1113">
        <f>Mapping!AI$2*Valeurs!R1113/(SUMPRODUCT(Mapping!$S$2:$AL$2,Valeurs!$B1113:$U1113))</f>
        <v>5.1362665802351437E-2</v>
      </c>
      <c r="S1113">
        <f>Mapping!AJ$2*Valeurs!S1113/(SUMPRODUCT(Mapping!$S$2:$AL$2,Valeurs!$B1113:$U1113))</f>
        <v>4.8868492780206267E-2</v>
      </c>
      <c r="T1113">
        <f>Mapping!AK$2*Valeurs!T1113/(SUMPRODUCT(Mapping!$S$2:$AL$2,Valeurs!$B1113:$U1113))</f>
        <v>3.5930197855766635E-2</v>
      </c>
      <c r="U1113">
        <f>Mapping!AL$2*Valeurs!U1113/(SUMPRODUCT(Mapping!$S$2:$AL$2,Valeurs!$B1113:$U1113))</f>
        <v>5.7514526110303887E-2</v>
      </c>
      <c r="V1113">
        <f>SUMPRODUCT(B1113:U1113,Rendements!B1113:U1113)</f>
        <v>2.8617728195375267E-3</v>
      </c>
      <c r="W1113">
        <f t="shared" si="17"/>
        <v>1.6863173055334926</v>
      </c>
    </row>
    <row r="1114" spans="1:23" x14ac:dyDescent="0.25">
      <c r="A1114" s="1" t="s">
        <v>1133</v>
      </c>
      <c r="B1114">
        <f>Mapping!S$2*Valeurs!B1114/(SUMPRODUCT(Mapping!$S$2:$AL$2,Valeurs!$B1114:$U1114))</f>
        <v>4.2883420771209324E-2</v>
      </c>
      <c r="C1114">
        <f>Mapping!T$2*Valeurs!C1114/(SUMPRODUCT(Mapping!$S$2:$AL$2,Valeurs!$B1114:$U1114))</f>
        <v>4.013915623364097E-2</v>
      </c>
      <c r="D1114">
        <f>Mapping!U$2*Valeurs!D1114/(SUMPRODUCT(Mapping!$S$2:$AL$2,Valeurs!$B1114:$U1114))</f>
        <v>2.1965800413454178E-2</v>
      </c>
      <c r="E1114">
        <f>Mapping!V$2*Valeurs!E1114/(SUMPRODUCT(Mapping!$S$2:$AL$2,Valeurs!$B1114:$U1114))</f>
        <v>3.3537872743942695E-2</v>
      </c>
      <c r="F1114">
        <f>Mapping!W$2*Valeurs!F1114/(SUMPRODUCT(Mapping!$S$2:$AL$2,Valeurs!$B1114:$U1114))</f>
        <v>4.2811206430695629E-2</v>
      </c>
      <c r="G1114">
        <f>Mapping!X$2*Valeurs!G1114/(SUMPRODUCT(Mapping!$S$2:$AL$2,Valeurs!$B1114:$U1114))</f>
        <v>5.0975031248712846E-2</v>
      </c>
      <c r="H1114">
        <f>Mapping!Y$2*Valeurs!H1114/(SUMPRODUCT(Mapping!$S$2:$AL$2,Valeurs!$B1114:$U1114))</f>
        <v>4.0949637376919652E-2</v>
      </c>
      <c r="I1114">
        <f>Mapping!Z$2*Valeurs!I1114/(SUMPRODUCT(Mapping!$S$2:$AL$2,Valeurs!$B1114:$U1114))</f>
        <v>6.3985151998949302E-2</v>
      </c>
      <c r="J1114">
        <f>Mapping!AA$2*Valeurs!J1114/(SUMPRODUCT(Mapping!$S$2:$AL$2,Valeurs!$B1114:$U1114))</f>
        <v>4.0336043624195394E-3</v>
      </c>
      <c r="K1114">
        <f>Mapping!AB$2*Valeurs!K1114/(SUMPRODUCT(Mapping!$S$2:$AL$2,Valeurs!$B1114:$U1114))</f>
        <v>4.1500001450867602E-2</v>
      </c>
      <c r="L1114">
        <f>Mapping!AC$2*Valeurs!L1114/(SUMPRODUCT(Mapping!$S$2:$AL$2,Valeurs!$B1114:$U1114))</f>
        <v>0.13222775043030108</v>
      </c>
      <c r="M1114">
        <f>Mapping!AD$2*Valeurs!M1114/(SUMPRODUCT(Mapping!$S$2:$AL$2,Valeurs!$B1114:$U1114))</f>
        <v>6.4968206803118503E-2</v>
      </c>
      <c r="N1114">
        <f>Mapping!AE$2*Valeurs!N1114/(SUMPRODUCT(Mapping!$S$2:$AL$2,Valeurs!$B1114:$U1114))</f>
        <v>5.5575997333350682E-2</v>
      </c>
      <c r="O1114">
        <f>Mapping!AF$2*Valeurs!O1114/(SUMPRODUCT(Mapping!$S$2:$AL$2,Valeurs!$B1114:$U1114))</f>
        <v>2.0997677461808636E-2</v>
      </c>
      <c r="P1114">
        <f>Mapping!AG$2*Valeurs!P1114/(SUMPRODUCT(Mapping!$S$2:$AL$2,Valeurs!$B1114:$U1114))</f>
        <v>0.11896191200187803</v>
      </c>
      <c r="Q1114">
        <f>Mapping!AH$2*Valeurs!Q1114/(SUMPRODUCT(Mapping!$S$2:$AL$2,Valeurs!$B1114:$U1114))</f>
        <v>3.081169039010305E-2</v>
      </c>
      <c r="R1114">
        <f>Mapping!AI$2*Valeurs!R1114/(SUMPRODUCT(Mapping!$S$2:$AL$2,Valeurs!$B1114:$U1114))</f>
        <v>5.1362665802351437E-2</v>
      </c>
      <c r="S1114">
        <f>Mapping!AJ$2*Valeurs!S1114/(SUMPRODUCT(Mapping!$S$2:$AL$2,Valeurs!$B1114:$U1114))</f>
        <v>4.8868492780206267E-2</v>
      </c>
      <c r="T1114">
        <f>Mapping!AK$2*Valeurs!T1114/(SUMPRODUCT(Mapping!$S$2:$AL$2,Valeurs!$B1114:$U1114))</f>
        <v>3.5930197855766635E-2</v>
      </c>
      <c r="U1114">
        <f>Mapping!AL$2*Valeurs!U1114/(SUMPRODUCT(Mapping!$S$2:$AL$2,Valeurs!$B1114:$U1114))</f>
        <v>5.7514526110303887E-2</v>
      </c>
      <c r="V1114">
        <f>SUMPRODUCT(B1114:U1114,Rendements!B1114:U1114)</f>
        <v>0</v>
      </c>
      <c r="W1114">
        <f t="shared" si="17"/>
        <v>1.6863173055334926</v>
      </c>
    </row>
    <row r="1115" spans="1:23" x14ac:dyDescent="0.25">
      <c r="A1115" s="1" t="s">
        <v>1134</v>
      </c>
      <c r="B1115">
        <f>Mapping!S$2*Valeurs!B1115/(SUMPRODUCT(Mapping!$S$2:$AL$2,Valeurs!$B1115:$U1115))</f>
        <v>4.2784139188983689E-2</v>
      </c>
      <c r="C1115">
        <f>Mapping!T$2*Valeurs!C1115/(SUMPRODUCT(Mapping!$S$2:$AL$2,Valeurs!$B1115:$U1115))</f>
        <v>4.0335034062844909E-2</v>
      </c>
      <c r="D1115">
        <f>Mapping!U$2*Valeurs!D1115/(SUMPRODUCT(Mapping!$S$2:$AL$2,Valeurs!$B1115:$U1115))</f>
        <v>2.2461212236751776E-2</v>
      </c>
      <c r="E1115">
        <f>Mapping!V$2*Valeurs!E1115/(SUMPRODUCT(Mapping!$S$2:$AL$2,Valeurs!$B1115:$U1115))</f>
        <v>3.4265558365318929E-2</v>
      </c>
      <c r="F1115">
        <f>Mapping!W$2*Valeurs!F1115/(SUMPRODUCT(Mapping!$S$2:$AL$2,Valeurs!$B1115:$U1115))</f>
        <v>3.9206108552398131E-2</v>
      </c>
      <c r="G1115">
        <f>Mapping!X$2*Valeurs!G1115/(SUMPRODUCT(Mapping!$S$2:$AL$2,Valeurs!$B1115:$U1115))</f>
        <v>5.1346186126363547E-2</v>
      </c>
      <c r="H1115">
        <f>Mapping!Y$2*Valeurs!H1115/(SUMPRODUCT(Mapping!$S$2:$AL$2,Valeurs!$B1115:$U1115))</f>
        <v>4.1658035042021833E-2</v>
      </c>
      <c r="I1115">
        <f>Mapping!Z$2*Valeurs!I1115/(SUMPRODUCT(Mapping!$S$2:$AL$2,Valeurs!$B1115:$U1115))</f>
        <v>6.4988697258050523E-2</v>
      </c>
      <c r="J1115">
        <f>Mapping!AA$2*Valeurs!J1115/(SUMPRODUCT(Mapping!$S$2:$AL$2,Valeurs!$B1115:$U1115))</f>
        <v>3.8853247433831258E-3</v>
      </c>
      <c r="K1115">
        <f>Mapping!AB$2*Valeurs!K1115/(SUMPRODUCT(Mapping!$S$2:$AL$2,Valeurs!$B1115:$U1115))</f>
        <v>4.1297728357210774E-2</v>
      </c>
      <c r="L1115">
        <f>Mapping!AC$2*Valeurs!L1115/(SUMPRODUCT(Mapping!$S$2:$AL$2,Valeurs!$B1115:$U1115))</f>
        <v>0.13157208415202118</v>
      </c>
      <c r="M1115">
        <f>Mapping!AD$2*Valeurs!M1115/(SUMPRODUCT(Mapping!$S$2:$AL$2,Valeurs!$B1115:$U1115))</f>
        <v>6.2654250701083533E-2</v>
      </c>
      <c r="N1115">
        <f>Mapping!AE$2*Valeurs!N1115/(SUMPRODUCT(Mapping!$S$2:$AL$2,Valeurs!$B1115:$U1115))</f>
        <v>5.5231946652735939E-2</v>
      </c>
      <c r="O1115">
        <f>Mapping!AF$2*Valeurs!O1115/(SUMPRODUCT(Mapping!$S$2:$AL$2,Valeurs!$B1115:$U1115))</f>
        <v>2.0881539703748279E-2</v>
      </c>
      <c r="P1115">
        <f>Mapping!AG$2*Valeurs!P1115/(SUMPRODUCT(Mapping!$S$2:$AL$2,Valeurs!$B1115:$U1115))</f>
        <v>0.12562837305915259</v>
      </c>
      <c r="Q1115">
        <f>Mapping!AH$2*Valeurs!Q1115/(SUMPRODUCT(Mapping!$S$2:$AL$2,Valeurs!$B1115:$U1115))</f>
        <v>3.0601529265812336E-2</v>
      </c>
      <c r="R1115">
        <f>Mapping!AI$2*Valeurs!R1115/(SUMPRODUCT(Mapping!$S$2:$AL$2,Valeurs!$B1115:$U1115))</f>
        <v>5.2094599024054285E-2</v>
      </c>
      <c r="S1115">
        <f>Mapping!AJ$2*Valeurs!S1115/(SUMPRODUCT(Mapping!$S$2:$AL$2,Valeurs!$B1115:$U1115))</f>
        <v>4.6077030414229302E-2</v>
      </c>
      <c r="T1115">
        <f>Mapping!AK$2*Valeurs!T1115/(SUMPRODUCT(Mapping!$S$2:$AL$2,Valeurs!$B1115:$U1115))</f>
        <v>3.5475288941263172E-2</v>
      </c>
      <c r="U1115">
        <f>Mapping!AL$2*Valeurs!U1115/(SUMPRODUCT(Mapping!$S$2:$AL$2,Valeurs!$B1115:$U1115))</f>
        <v>5.7555334152572246E-2</v>
      </c>
      <c r="V1115">
        <f>SUMPRODUCT(B1115:U1115,Rendements!B1115:U1115)</f>
        <v>7.882578248954537E-3</v>
      </c>
      <c r="W1115">
        <f t="shared" si="17"/>
        <v>1.6996098336469263</v>
      </c>
    </row>
    <row r="1116" spans="1:23" x14ac:dyDescent="0.25">
      <c r="A1116" s="1" t="s">
        <v>1135</v>
      </c>
      <c r="B1116">
        <f>Mapping!S$2*Valeurs!B1116/(SUMPRODUCT(Mapping!$S$2:$AL$2,Valeurs!$B1116:$U1116))</f>
        <v>4.3093517323677014E-2</v>
      </c>
      <c r="C1116">
        <f>Mapping!T$2*Valeurs!C1116/(SUMPRODUCT(Mapping!$S$2:$AL$2,Valeurs!$B1116:$U1116))</f>
        <v>3.9890360638908121E-2</v>
      </c>
      <c r="D1116">
        <f>Mapping!U$2*Valeurs!D1116/(SUMPRODUCT(Mapping!$S$2:$AL$2,Valeurs!$B1116:$U1116))</f>
        <v>2.2569138457848428E-2</v>
      </c>
      <c r="E1116">
        <f>Mapping!V$2*Valeurs!E1116/(SUMPRODUCT(Mapping!$S$2:$AL$2,Valeurs!$B1116:$U1116))</f>
        <v>3.4050421634567854E-2</v>
      </c>
      <c r="F1116">
        <f>Mapping!W$2*Valeurs!F1116/(SUMPRODUCT(Mapping!$S$2:$AL$2,Valeurs!$B1116:$U1116))</f>
        <v>3.7659078591535319E-2</v>
      </c>
      <c r="G1116">
        <f>Mapping!X$2*Valeurs!G1116/(SUMPRODUCT(Mapping!$S$2:$AL$2,Valeurs!$B1116:$U1116))</f>
        <v>5.1008106113851051E-2</v>
      </c>
      <c r="H1116">
        <f>Mapping!Y$2*Valeurs!H1116/(SUMPRODUCT(Mapping!$S$2:$AL$2,Valeurs!$B1116:$U1116))</f>
        <v>4.1378773263020856E-2</v>
      </c>
      <c r="I1116">
        <f>Mapping!Z$2*Valeurs!I1116/(SUMPRODUCT(Mapping!$S$2:$AL$2,Valeurs!$B1116:$U1116))</f>
        <v>6.4958111733866356E-2</v>
      </c>
      <c r="J1116">
        <f>Mapping!AA$2*Valeurs!J1116/(SUMPRODUCT(Mapping!$S$2:$AL$2,Valeurs!$B1116:$U1116))</f>
        <v>3.9252546616443534E-3</v>
      </c>
      <c r="K1116">
        <f>Mapping!AB$2*Valeurs!K1116/(SUMPRODUCT(Mapping!$S$2:$AL$2,Valeurs!$B1116:$U1116))</f>
        <v>4.1796880118228512E-2</v>
      </c>
      <c r="L1116">
        <f>Mapping!AC$2*Valeurs!L1116/(SUMPRODUCT(Mapping!$S$2:$AL$2,Valeurs!$B1116:$U1116))</f>
        <v>0.13145887130308892</v>
      </c>
      <c r="M1116">
        <f>Mapping!AD$2*Valeurs!M1116/(SUMPRODUCT(Mapping!$S$2:$AL$2,Valeurs!$B1116:$U1116))</f>
        <v>6.3073686322373659E-2</v>
      </c>
      <c r="N1116">
        <f>Mapping!AE$2*Valeurs!N1116/(SUMPRODUCT(Mapping!$S$2:$AL$2,Valeurs!$B1116:$U1116))</f>
        <v>5.5555881386147789E-2</v>
      </c>
      <c r="O1116">
        <f>Mapping!AF$2*Valeurs!O1116/(SUMPRODUCT(Mapping!$S$2:$AL$2,Valeurs!$B1116:$U1116))</f>
        <v>2.119201653438417E-2</v>
      </c>
      <c r="P1116">
        <f>Mapping!AG$2*Valeurs!P1116/(SUMPRODUCT(Mapping!$S$2:$AL$2,Valeurs!$B1116:$U1116))</f>
        <v>0.12656519737312763</v>
      </c>
      <c r="Q1116">
        <f>Mapping!AH$2*Valeurs!Q1116/(SUMPRODUCT(Mapping!$S$2:$AL$2,Valeurs!$B1116:$U1116))</f>
        <v>3.0241529405692164E-2</v>
      </c>
      <c r="R1116">
        <f>Mapping!AI$2*Valeurs!R1116/(SUMPRODUCT(Mapping!$S$2:$AL$2,Valeurs!$B1116:$U1116))</f>
        <v>5.1559823820383148E-2</v>
      </c>
      <c r="S1116">
        <f>Mapping!AJ$2*Valeurs!S1116/(SUMPRODUCT(Mapping!$S$2:$AL$2,Valeurs!$B1116:$U1116))</f>
        <v>4.6265852446336679E-2</v>
      </c>
      <c r="T1116">
        <f>Mapping!AK$2*Valeurs!T1116/(SUMPRODUCT(Mapping!$S$2:$AL$2,Valeurs!$B1116:$U1116))</f>
        <v>3.5246427427263867E-2</v>
      </c>
      <c r="U1116">
        <f>Mapping!AL$2*Valeurs!U1116/(SUMPRODUCT(Mapping!$S$2:$AL$2,Valeurs!$B1116:$U1116))</f>
        <v>5.8511071444053972E-2</v>
      </c>
      <c r="V1116">
        <f>SUMPRODUCT(B1116:U1116,Rendements!B1116:U1116)</f>
        <v>8.4795192662059371E-3</v>
      </c>
      <c r="W1116">
        <f t="shared" si="17"/>
        <v>1.7140217079763684</v>
      </c>
    </row>
    <row r="1117" spans="1:23" x14ac:dyDescent="0.25">
      <c r="A1117" s="1" t="s">
        <v>1136</v>
      </c>
      <c r="B1117">
        <f>Mapping!S$2*Valeurs!B1117/(SUMPRODUCT(Mapping!$S$2:$AL$2,Valeurs!$B1117:$U1117))</f>
        <v>4.3056363102516801E-2</v>
      </c>
      <c r="C1117">
        <f>Mapping!T$2*Valeurs!C1117/(SUMPRODUCT(Mapping!$S$2:$AL$2,Valeurs!$B1117:$U1117))</f>
        <v>3.9784740479717959E-2</v>
      </c>
      <c r="D1117">
        <f>Mapping!U$2*Valeurs!D1117/(SUMPRODUCT(Mapping!$S$2:$AL$2,Valeurs!$B1117:$U1117))</f>
        <v>2.287269658683723E-2</v>
      </c>
      <c r="E1117">
        <f>Mapping!V$2*Valeurs!E1117/(SUMPRODUCT(Mapping!$S$2:$AL$2,Valeurs!$B1117:$U1117))</f>
        <v>3.4789287387588304E-2</v>
      </c>
      <c r="F1117">
        <f>Mapping!W$2*Valeurs!F1117/(SUMPRODUCT(Mapping!$S$2:$AL$2,Valeurs!$B1117:$U1117))</f>
        <v>3.7391005442176016E-2</v>
      </c>
      <c r="G1117">
        <f>Mapping!X$2*Valeurs!G1117/(SUMPRODUCT(Mapping!$S$2:$AL$2,Valeurs!$B1117:$U1117))</f>
        <v>5.0679075435226754E-2</v>
      </c>
      <c r="H1117">
        <f>Mapping!Y$2*Valeurs!H1117/(SUMPRODUCT(Mapping!$S$2:$AL$2,Valeurs!$B1117:$U1117))</f>
        <v>4.1433548152110082E-2</v>
      </c>
      <c r="I1117">
        <f>Mapping!Z$2*Valeurs!I1117/(SUMPRODUCT(Mapping!$S$2:$AL$2,Valeurs!$B1117:$U1117))</f>
        <v>6.5499201402787088E-2</v>
      </c>
      <c r="J1117">
        <f>Mapping!AA$2*Valeurs!J1117/(SUMPRODUCT(Mapping!$S$2:$AL$2,Valeurs!$B1117:$U1117))</f>
        <v>4.0262123025412034E-3</v>
      </c>
      <c r="K1117">
        <f>Mapping!AB$2*Valeurs!K1117/(SUMPRODUCT(Mapping!$S$2:$AL$2,Valeurs!$B1117:$U1117))</f>
        <v>4.1908081647139335E-2</v>
      </c>
      <c r="L1117">
        <f>Mapping!AC$2*Valeurs!L1117/(SUMPRODUCT(Mapping!$S$2:$AL$2,Valeurs!$B1117:$U1117))</f>
        <v>0.13052038752849837</v>
      </c>
      <c r="M1117">
        <f>Mapping!AD$2*Valeurs!M1117/(SUMPRODUCT(Mapping!$S$2:$AL$2,Valeurs!$B1117:$U1117))</f>
        <v>6.2584098637175234E-2</v>
      </c>
      <c r="N1117">
        <f>Mapping!AE$2*Valeurs!N1117/(SUMPRODUCT(Mapping!$S$2:$AL$2,Valeurs!$B1117:$U1117))</f>
        <v>5.5866484793261485E-2</v>
      </c>
      <c r="O1117">
        <f>Mapping!AF$2*Valeurs!O1117/(SUMPRODUCT(Mapping!$S$2:$AL$2,Valeurs!$B1117:$U1117))</f>
        <v>2.1420564318786098E-2</v>
      </c>
      <c r="P1117">
        <f>Mapping!AG$2*Valeurs!P1117/(SUMPRODUCT(Mapping!$S$2:$AL$2,Valeurs!$B1117:$U1117))</f>
        <v>0.1258564737582738</v>
      </c>
      <c r="Q1117">
        <f>Mapping!AH$2*Valeurs!Q1117/(SUMPRODUCT(Mapping!$S$2:$AL$2,Valeurs!$B1117:$U1117))</f>
        <v>3.0072186754758482E-2</v>
      </c>
      <c r="R1117">
        <f>Mapping!AI$2*Valeurs!R1117/(SUMPRODUCT(Mapping!$S$2:$AL$2,Valeurs!$B1117:$U1117))</f>
        <v>5.1209531122741965E-2</v>
      </c>
      <c r="S1117">
        <f>Mapping!AJ$2*Valeurs!S1117/(SUMPRODUCT(Mapping!$S$2:$AL$2,Valeurs!$B1117:$U1117))</f>
        <v>4.7038320965892798E-2</v>
      </c>
      <c r="T1117">
        <f>Mapping!AK$2*Valeurs!T1117/(SUMPRODUCT(Mapping!$S$2:$AL$2,Valeurs!$B1117:$U1117))</f>
        <v>3.5294790397988163E-2</v>
      </c>
      <c r="U1117">
        <f>Mapping!AL$2*Valeurs!U1117/(SUMPRODUCT(Mapping!$S$2:$AL$2,Valeurs!$B1117:$U1117))</f>
        <v>5.8696949783982787E-2</v>
      </c>
      <c r="V1117">
        <f>SUMPRODUCT(B1117:U1117,Rendements!B1117:U1117)</f>
        <v>5.6990676976854419E-3</v>
      </c>
      <c r="W1117">
        <f t="shared" si="17"/>
        <v>1.7237900337254279</v>
      </c>
    </row>
    <row r="1118" spans="1:23" x14ac:dyDescent="0.25">
      <c r="A1118" s="1" t="s">
        <v>1137</v>
      </c>
      <c r="B1118">
        <f>Mapping!S$2*Valeurs!B1118/(SUMPRODUCT(Mapping!$S$2:$AL$2,Valeurs!$B1118:$U1118))</f>
        <v>4.2803788440851774E-2</v>
      </c>
      <c r="C1118">
        <f>Mapping!T$2*Valeurs!C1118/(SUMPRODUCT(Mapping!$S$2:$AL$2,Valeurs!$B1118:$U1118))</f>
        <v>3.9914922804955906E-2</v>
      </c>
      <c r="D1118">
        <f>Mapping!U$2*Valeurs!D1118/(SUMPRODUCT(Mapping!$S$2:$AL$2,Valeurs!$B1118:$U1118))</f>
        <v>2.320036349253916E-2</v>
      </c>
      <c r="E1118">
        <f>Mapping!V$2*Valeurs!E1118/(SUMPRODUCT(Mapping!$S$2:$AL$2,Valeurs!$B1118:$U1118))</f>
        <v>3.4349181320846557E-2</v>
      </c>
      <c r="F1118">
        <f>Mapping!W$2*Valeurs!F1118/(SUMPRODUCT(Mapping!$S$2:$AL$2,Valeurs!$B1118:$U1118))</f>
        <v>3.7091624891666362E-2</v>
      </c>
      <c r="G1118">
        <f>Mapping!X$2*Valeurs!G1118/(SUMPRODUCT(Mapping!$S$2:$AL$2,Valeurs!$B1118:$U1118))</f>
        <v>5.0669105528714065E-2</v>
      </c>
      <c r="H1118">
        <f>Mapping!Y$2*Valeurs!H1118/(SUMPRODUCT(Mapping!$S$2:$AL$2,Valeurs!$B1118:$U1118))</f>
        <v>4.0927226139192169E-2</v>
      </c>
      <c r="I1118">
        <f>Mapping!Z$2*Valeurs!I1118/(SUMPRODUCT(Mapping!$S$2:$AL$2,Valeurs!$B1118:$U1118))</f>
        <v>6.48282100337505E-2</v>
      </c>
      <c r="J1118">
        <f>Mapping!AA$2*Valeurs!J1118/(SUMPRODUCT(Mapping!$S$2:$AL$2,Valeurs!$B1118:$U1118))</f>
        <v>4.0550968709856588E-3</v>
      </c>
      <c r="K1118">
        <f>Mapping!AB$2*Valeurs!K1118/(SUMPRODUCT(Mapping!$S$2:$AL$2,Valeurs!$B1118:$U1118))</f>
        <v>4.1807970470355275E-2</v>
      </c>
      <c r="L1118">
        <f>Mapping!AC$2*Valeurs!L1118/(SUMPRODUCT(Mapping!$S$2:$AL$2,Valeurs!$B1118:$U1118))</f>
        <v>0.1318166260240895</v>
      </c>
      <c r="M1118">
        <f>Mapping!AD$2*Valeurs!M1118/(SUMPRODUCT(Mapping!$S$2:$AL$2,Valeurs!$B1118:$U1118))</f>
        <v>6.2523333678334153E-2</v>
      </c>
      <c r="N1118">
        <f>Mapping!AE$2*Valeurs!N1118/(SUMPRODUCT(Mapping!$S$2:$AL$2,Valeurs!$B1118:$U1118))</f>
        <v>5.5969140713390743E-2</v>
      </c>
      <c r="O1118">
        <f>Mapping!AF$2*Valeurs!O1118/(SUMPRODUCT(Mapping!$S$2:$AL$2,Valeurs!$B1118:$U1118))</f>
        <v>2.1627117009499496E-2</v>
      </c>
      <c r="P1118">
        <f>Mapping!AG$2*Valeurs!P1118/(SUMPRODUCT(Mapping!$S$2:$AL$2,Valeurs!$B1118:$U1118))</f>
        <v>0.12256425239166809</v>
      </c>
      <c r="Q1118">
        <f>Mapping!AH$2*Valeurs!Q1118/(SUMPRODUCT(Mapping!$S$2:$AL$2,Valeurs!$B1118:$U1118))</f>
        <v>3.0443126218947136E-2</v>
      </c>
      <c r="R1118">
        <f>Mapping!AI$2*Valeurs!R1118/(SUMPRODUCT(Mapping!$S$2:$AL$2,Valeurs!$B1118:$U1118))</f>
        <v>5.1705633270008995E-2</v>
      </c>
      <c r="S1118">
        <f>Mapping!AJ$2*Valeurs!S1118/(SUMPRODUCT(Mapping!$S$2:$AL$2,Valeurs!$B1118:$U1118))</f>
        <v>4.8063263094765732E-2</v>
      </c>
      <c r="T1118">
        <f>Mapping!AK$2*Valeurs!T1118/(SUMPRODUCT(Mapping!$S$2:$AL$2,Valeurs!$B1118:$U1118))</f>
        <v>3.679341105645513E-2</v>
      </c>
      <c r="U1118">
        <f>Mapping!AL$2*Valeurs!U1118/(SUMPRODUCT(Mapping!$S$2:$AL$2,Valeurs!$B1118:$U1118))</f>
        <v>5.884660654898375E-2</v>
      </c>
      <c r="V1118">
        <f>SUMPRODUCT(B1118:U1118,Rendements!B1118:U1118)</f>
        <v>-5.004365151068735E-3</v>
      </c>
      <c r="W1118">
        <f t="shared" si="17"/>
        <v>1.7151635589528929</v>
      </c>
    </row>
    <row r="1119" spans="1:23" x14ac:dyDescent="0.25">
      <c r="A1119" s="1" t="s">
        <v>1138</v>
      </c>
      <c r="B1119">
        <f>Mapping!S$2*Valeurs!B1119/(SUMPRODUCT(Mapping!$S$2:$AL$2,Valeurs!$B1119:$U1119))</f>
        <v>4.2211965037497988E-2</v>
      </c>
      <c r="C1119">
        <f>Mapping!T$2*Valeurs!C1119/(SUMPRODUCT(Mapping!$S$2:$AL$2,Valeurs!$B1119:$U1119))</f>
        <v>4.0198873087930055E-2</v>
      </c>
      <c r="D1119">
        <f>Mapping!U$2*Valeurs!D1119/(SUMPRODUCT(Mapping!$S$2:$AL$2,Valeurs!$B1119:$U1119))</f>
        <v>2.3511709370195085E-2</v>
      </c>
      <c r="E1119">
        <f>Mapping!V$2*Valeurs!E1119/(SUMPRODUCT(Mapping!$S$2:$AL$2,Valeurs!$B1119:$U1119))</f>
        <v>3.4220798489247542E-2</v>
      </c>
      <c r="F1119">
        <f>Mapping!W$2*Valeurs!F1119/(SUMPRODUCT(Mapping!$S$2:$AL$2,Valeurs!$B1119:$U1119))</f>
        <v>3.7103036717232626E-2</v>
      </c>
      <c r="G1119">
        <f>Mapping!X$2*Valeurs!G1119/(SUMPRODUCT(Mapping!$S$2:$AL$2,Valeurs!$B1119:$U1119))</f>
        <v>5.0739025213234722E-2</v>
      </c>
      <c r="H1119">
        <f>Mapping!Y$2*Valeurs!H1119/(SUMPRODUCT(Mapping!$S$2:$AL$2,Valeurs!$B1119:$U1119))</f>
        <v>4.0959789351818467E-2</v>
      </c>
      <c r="I1119">
        <f>Mapping!Z$2*Valeurs!I1119/(SUMPRODUCT(Mapping!$S$2:$AL$2,Valeurs!$B1119:$U1119))</f>
        <v>6.4243706566710135E-2</v>
      </c>
      <c r="J1119">
        <f>Mapping!AA$2*Valeurs!J1119/(SUMPRODUCT(Mapping!$S$2:$AL$2,Valeurs!$B1119:$U1119))</f>
        <v>4.0964193386977266E-3</v>
      </c>
      <c r="K1119">
        <f>Mapping!AB$2*Valeurs!K1119/(SUMPRODUCT(Mapping!$S$2:$AL$2,Valeurs!$B1119:$U1119))</f>
        <v>4.2301650015273369E-2</v>
      </c>
      <c r="L1119">
        <f>Mapping!AC$2*Valeurs!L1119/(SUMPRODUCT(Mapping!$S$2:$AL$2,Valeurs!$B1119:$U1119))</f>
        <v>0.13360669253616256</v>
      </c>
      <c r="M1119">
        <f>Mapping!AD$2*Valeurs!M1119/(SUMPRODUCT(Mapping!$S$2:$AL$2,Valeurs!$B1119:$U1119))</f>
        <v>6.2286759269897671E-2</v>
      </c>
      <c r="N1119">
        <f>Mapping!AE$2*Valeurs!N1119/(SUMPRODUCT(Mapping!$S$2:$AL$2,Valeurs!$B1119:$U1119))</f>
        <v>5.6362686458172155E-2</v>
      </c>
      <c r="O1119">
        <f>Mapping!AF$2*Valeurs!O1119/(SUMPRODUCT(Mapping!$S$2:$AL$2,Valeurs!$B1119:$U1119))</f>
        <v>2.1521821537204014E-2</v>
      </c>
      <c r="P1119">
        <f>Mapping!AG$2*Valeurs!P1119/(SUMPRODUCT(Mapping!$S$2:$AL$2,Valeurs!$B1119:$U1119))</f>
        <v>0.12166173487030361</v>
      </c>
      <c r="Q1119">
        <f>Mapping!AH$2*Valeurs!Q1119/(SUMPRODUCT(Mapping!$S$2:$AL$2,Valeurs!$B1119:$U1119))</f>
        <v>3.0714347066711063E-2</v>
      </c>
      <c r="R1119">
        <f>Mapping!AI$2*Valeurs!R1119/(SUMPRODUCT(Mapping!$S$2:$AL$2,Valeurs!$B1119:$U1119))</f>
        <v>5.210383425222196E-2</v>
      </c>
      <c r="S1119">
        <f>Mapping!AJ$2*Valeurs!S1119/(SUMPRODUCT(Mapping!$S$2:$AL$2,Valeurs!$B1119:$U1119))</f>
        <v>4.6869850372590185E-2</v>
      </c>
      <c r="T1119">
        <f>Mapping!AK$2*Valeurs!T1119/(SUMPRODUCT(Mapping!$S$2:$AL$2,Valeurs!$B1119:$U1119))</f>
        <v>3.7068739087768435E-2</v>
      </c>
      <c r="U1119">
        <f>Mapping!AL$2*Valeurs!U1119/(SUMPRODUCT(Mapping!$S$2:$AL$2,Valeurs!$B1119:$U1119))</f>
        <v>5.8216561361130556E-2</v>
      </c>
      <c r="V1119">
        <f>SUMPRODUCT(B1119:U1119,Rendements!B1119:U1119)</f>
        <v>-8.7258020822710732E-3</v>
      </c>
      <c r="W1119">
        <f t="shared" si="17"/>
        <v>1.7001973811987463</v>
      </c>
    </row>
    <row r="1120" spans="1:23" x14ac:dyDescent="0.25">
      <c r="A1120" s="1" t="s">
        <v>1139</v>
      </c>
      <c r="B1120">
        <f>Mapping!S$2*Valeurs!B1120/(SUMPRODUCT(Mapping!$S$2:$AL$2,Valeurs!$B1120:$U1120))</f>
        <v>4.2211965037497988E-2</v>
      </c>
      <c r="C1120">
        <f>Mapping!T$2*Valeurs!C1120/(SUMPRODUCT(Mapping!$S$2:$AL$2,Valeurs!$B1120:$U1120))</f>
        <v>4.0198873087930055E-2</v>
      </c>
      <c r="D1120">
        <f>Mapping!U$2*Valeurs!D1120/(SUMPRODUCT(Mapping!$S$2:$AL$2,Valeurs!$B1120:$U1120))</f>
        <v>2.3511709370195085E-2</v>
      </c>
      <c r="E1120">
        <f>Mapping!V$2*Valeurs!E1120/(SUMPRODUCT(Mapping!$S$2:$AL$2,Valeurs!$B1120:$U1120))</f>
        <v>3.4220798489247542E-2</v>
      </c>
      <c r="F1120">
        <f>Mapping!W$2*Valeurs!F1120/(SUMPRODUCT(Mapping!$S$2:$AL$2,Valeurs!$B1120:$U1120))</f>
        <v>3.7103036717232626E-2</v>
      </c>
      <c r="G1120">
        <f>Mapping!X$2*Valeurs!G1120/(SUMPRODUCT(Mapping!$S$2:$AL$2,Valeurs!$B1120:$U1120))</f>
        <v>5.0739025213234722E-2</v>
      </c>
      <c r="H1120">
        <f>Mapping!Y$2*Valeurs!H1120/(SUMPRODUCT(Mapping!$S$2:$AL$2,Valeurs!$B1120:$U1120))</f>
        <v>4.0959789351818467E-2</v>
      </c>
      <c r="I1120">
        <f>Mapping!Z$2*Valeurs!I1120/(SUMPRODUCT(Mapping!$S$2:$AL$2,Valeurs!$B1120:$U1120))</f>
        <v>6.4243706566710135E-2</v>
      </c>
      <c r="J1120">
        <f>Mapping!AA$2*Valeurs!J1120/(SUMPRODUCT(Mapping!$S$2:$AL$2,Valeurs!$B1120:$U1120))</f>
        <v>4.0964193386977266E-3</v>
      </c>
      <c r="K1120">
        <f>Mapping!AB$2*Valeurs!K1120/(SUMPRODUCT(Mapping!$S$2:$AL$2,Valeurs!$B1120:$U1120))</f>
        <v>4.2301650015273369E-2</v>
      </c>
      <c r="L1120">
        <f>Mapping!AC$2*Valeurs!L1120/(SUMPRODUCT(Mapping!$S$2:$AL$2,Valeurs!$B1120:$U1120))</f>
        <v>0.13360669253616256</v>
      </c>
      <c r="M1120">
        <f>Mapping!AD$2*Valeurs!M1120/(SUMPRODUCT(Mapping!$S$2:$AL$2,Valeurs!$B1120:$U1120))</f>
        <v>6.2286759269897671E-2</v>
      </c>
      <c r="N1120">
        <f>Mapping!AE$2*Valeurs!N1120/(SUMPRODUCT(Mapping!$S$2:$AL$2,Valeurs!$B1120:$U1120))</f>
        <v>5.6362686458172155E-2</v>
      </c>
      <c r="O1120">
        <f>Mapping!AF$2*Valeurs!O1120/(SUMPRODUCT(Mapping!$S$2:$AL$2,Valeurs!$B1120:$U1120))</f>
        <v>2.1521821537204014E-2</v>
      </c>
      <c r="P1120">
        <f>Mapping!AG$2*Valeurs!P1120/(SUMPRODUCT(Mapping!$S$2:$AL$2,Valeurs!$B1120:$U1120))</f>
        <v>0.12166173487030361</v>
      </c>
      <c r="Q1120">
        <f>Mapping!AH$2*Valeurs!Q1120/(SUMPRODUCT(Mapping!$S$2:$AL$2,Valeurs!$B1120:$U1120))</f>
        <v>3.0714347066711063E-2</v>
      </c>
      <c r="R1120">
        <f>Mapping!AI$2*Valeurs!R1120/(SUMPRODUCT(Mapping!$S$2:$AL$2,Valeurs!$B1120:$U1120))</f>
        <v>5.210383425222196E-2</v>
      </c>
      <c r="S1120">
        <f>Mapping!AJ$2*Valeurs!S1120/(SUMPRODUCT(Mapping!$S$2:$AL$2,Valeurs!$B1120:$U1120))</f>
        <v>4.6869850372590185E-2</v>
      </c>
      <c r="T1120">
        <f>Mapping!AK$2*Valeurs!T1120/(SUMPRODUCT(Mapping!$S$2:$AL$2,Valeurs!$B1120:$U1120))</f>
        <v>3.7068739087768435E-2</v>
      </c>
      <c r="U1120">
        <f>Mapping!AL$2*Valeurs!U1120/(SUMPRODUCT(Mapping!$S$2:$AL$2,Valeurs!$B1120:$U1120))</f>
        <v>5.8216561361130556E-2</v>
      </c>
      <c r="V1120">
        <f>SUMPRODUCT(B1120:U1120,Rendements!B1120:U1120)</f>
        <v>0</v>
      </c>
      <c r="W1120">
        <f t="shared" si="17"/>
        <v>1.7001973811987463</v>
      </c>
    </row>
    <row r="1121" spans="1:23" x14ac:dyDescent="0.25">
      <c r="A1121" s="1" t="s">
        <v>1140</v>
      </c>
      <c r="B1121">
        <f>Mapping!S$2*Valeurs!B1121/(SUMPRODUCT(Mapping!$S$2:$AL$2,Valeurs!$B1121:$U1121))</f>
        <v>4.2238884837045791E-2</v>
      </c>
      <c r="C1121">
        <f>Mapping!T$2*Valeurs!C1121/(SUMPRODUCT(Mapping!$S$2:$AL$2,Valeurs!$B1121:$U1121))</f>
        <v>3.9998108893937859E-2</v>
      </c>
      <c r="D1121">
        <f>Mapping!U$2*Valeurs!D1121/(SUMPRODUCT(Mapping!$S$2:$AL$2,Valeurs!$B1121:$U1121))</f>
        <v>2.2875946128856413E-2</v>
      </c>
      <c r="E1121">
        <f>Mapping!V$2*Valeurs!E1121/(SUMPRODUCT(Mapping!$S$2:$AL$2,Valeurs!$B1121:$U1121))</f>
        <v>3.4490526268964622E-2</v>
      </c>
      <c r="F1121">
        <f>Mapping!W$2*Valeurs!F1121/(SUMPRODUCT(Mapping!$S$2:$AL$2,Valeurs!$B1121:$U1121))</f>
        <v>3.6810424115972386E-2</v>
      </c>
      <c r="G1121">
        <f>Mapping!X$2*Valeurs!G1121/(SUMPRODUCT(Mapping!$S$2:$AL$2,Valeurs!$B1121:$U1121))</f>
        <v>5.085468155322842E-2</v>
      </c>
      <c r="H1121">
        <f>Mapping!Y$2*Valeurs!H1121/(SUMPRODUCT(Mapping!$S$2:$AL$2,Valeurs!$B1121:$U1121))</f>
        <v>4.096823556944313E-2</v>
      </c>
      <c r="I1121">
        <f>Mapping!Z$2*Valeurs!I1121/(SUMPRODUCT(Mapping!$S$2:$AL$2,Valeurs!$B1121:$U1121))</f>
        <v>6.4515932670763262E-2</v>
      </c>
      <c r="J1121">
        <f>Mapping!AA$2*Valeurs!J1121/(SUMPRODUCT(Mapping!$S$2:$AL$2,Valeurs!$B1121:$U1121))</f>
        <v>4.0869665392281257E-3</v>
      </c>
      <c r="K1121">
        <f>Mapping!AB$2*Valeurs!K1121/(SUMPRODUCT(Mapping!$S$2:$AL$2,Valeurs!$B1121:$U1121))</f>
        <v>4.212349767524546E-2</v>
      </c>
      <c r="L1121">
        <f>Mapping!AC$2*Valeurs!L1121/(SUMPRODUCT(Mapping!$S$2:$AL$2,Valeurs!$B1121:$U1121))</f>
        <v>0.13378834079991214</v>
      </c>
      <c r="M1121">
        <f>Mapping!AD$2*Valeurs!M1121/(SUMPRODUCT(Mapping!$S$2:$AL$2,Valeurs!$B1121:$U1121))</f>
        <v>6.1520615021225404E-2</v>
      </c>
      <c r="N1121">
        <f>Mapping!AE$2*Valeurs!N1121/(SUMPRODUCT(Mapping!$S$2:$AL$2,Valeurs!$B1121:$U1121))</f>
        <v>5.6337083975159928E-2</v>
      </c>
      <c r="O1121">
        <f>Mapping!AF$2*Valeurs!O1121/(SUMPRODUCT(Mapping!$S$2:$AL$2,Valeurs!$B1121:$U1121))</f>
        <v>2.2215086376590004E-2</v>
      </c>
      <c r="P1121">
        <f>Mapping!AG$2*Valeurs!P1121/(SUMPRODUCT(Mapping!$S$2:$AL$2,Valeurs!$B1121:$U1121))</f>
        <v>0.12283443478701359</v>
      </c>
      <c r="Q1121">
        <f>Mapping!AH$2*Valeurs!Q1121/(SUMPRODUCT(Mapping!$S$2:$AL$2,Valeurs!$B1121:$U1121))</f>
        <v>3.0847980792303352E-2</v>
      </c>
      <c r="R1121">
        <f>Mapping!AI$2*Valeurs!R1121/(SUMPRODUCT(Mapping!$S$2:$AL$2,Valeurs!$B1121:$U1121))</f>
        <v>5.1759504757907991E-2</v>
      </c>
      <c r="S1121">
        <f>Mapping!AJ$2*Valeurs!S1121/(SUMPRODUCT(Mapping!$S$2:$AL$2,Valeurs!$B1121:$U1121))</f>
        <v>4.7112083115153233E-2</v>
      </c>
      <c r="T1121">
        <f>Mapping!AK$2*Valeurs!T1121/(SUMPRODUCT(Mapping!$S$2:$AL$2,Valeurs!$B1121:$U1121))</f>
        <v>3.6827569262043544E-2</v>
      </c>
      <c r="U1121">
        <f>Mapping!AL$2*Valeurs!U1121/(SUMPRODUCT(Mapping!$S$2:$AL$2,Valeurs!$B1121:$U1121))</f>
        <v>5.7794096860005452E-2</v>
      </c>
      <c r="V1121">
        <f>SUMPRODUCT(B1121:U1121,Rendements!B1121:U1121)</f>
        <v>2.7078036599607106E-3</v>
      </c>
      <c r="W1121">
        <f t="shared" si="17"/>
        <v>1.704801181890212</v>
      </c>
    </row>
    <row r="1122" spans="1:23" x14ac:dyDescent="0.25">
      <c r="A1122" s="1" t="s">
        <v>1141</v>
      </c>
      <c r="B1122">
        <f>Mapping!S$2*Valeurs!B1122/(SUMPRODUCT(Mapping!$S$2:$AL$2,Valeurs!$B1122:$U1122))</f>
        <v>4.257271051808123E-2</v>
      </c>
      <c r="C1122">
        <f>Mapping!T$2*Valeurs!C1122/(SUMPRODUCT(Mapping!$S$2:$AL$2,Valeurs!$B1122:$U1122))</f>
        <v>3.933140897042138E-2</v>
      </c>
      <c r="D1122">
        <f>Mapping!U$2*Valeurs!D1122/(SUMPRODUCT(Mapping!$S$2:$AL$2,Valeurs!$B1122:$U1122))</f>
        <v>2.2896330573528297E-2</v>
      </c>
      <c r="E1122">
        <f>Mapping!V$2*Valeurs!E1122/(SUMPRODUCT(Mapping!$S$2:$AL$2,Valeurs!$B1122:$U1122))</f>
        <v>3.1792065336373236E-2</v>
      </c>
      <c r="F1122">
        <f>Mapping!W$2*Valeurs!F1122/(SUMPRODUCT(Mapping!$S$2:$AL$2,Valeurs!$B1122:$U1122))</f>
        <v>3.7621528779562013E-2</v>
      </c>
      <c r="G1122">
        <f>Mapping!X$2*Valeurs!G1122/(SUMPRODUCT(Mapping!$S$2:$AL$2,Valeurs!$B1122:$U1122))</f>
        <v>5.1216237150928073E-2</v>
      </c>
      <c r="H1122">
        <f>Mapping!Y$2*Valeurs!H1122/(SUMPRODUCT(Mapping!$S$2:$AL$2,Valeurs!$B1122:$U1122))</f>
        <v>4.0809565500257911E-2</v>
      </c>
      <c r="I1122">
        <f>Mapping!Z$2*Valeurs!I1122/(SUMPRODUCT(Mapping!$S$2:$AL$2,Valeurs!$B1122:$U1122))</f>
        <v>6.4215723754558737E-2</v>
      </c>
      <c r="J1122">
        <f>Mapping!AA$2*Valeurs!J1122/(SUMPRODUCT(Mapping!$S$2:$AL$2,Valeurs!$B1122:$U1122))</f>
        <v>4.131099419026292E-3</v>
      </c>
      <c r="K1122">
        <f>Mapping!AB$2*Valeurs!K1122/(SUMPRODUCT(Mapping!$S$2:$AL$2,Valeurs!$B1122:$U1122))</f>
        <v>4.2958259377253664E-2</v>
      </c>
      <c r="L1122">
        <f>Mapping!AC$2*Valeurs!L1122/(SUMPRODUCT(Mapping!$S$2:$AL$2,Valeurs!$B1122:$U1122))</f>
        <v>0.13534656305078022</v>
      </c>
      <c r="M1122">
        <f>Mapping!AD$2*Valeurs!M1122/(SUMPRODUCT(Mapping!$S$2:$AL$2,Valeurs!$B1122:$U1122))</f>
        <v>6.2120515672424298E-2</v>
      </c>
      <c r="N1122">
        <f>Mapping!AE$2*Valeurs!N1122/(SUMPRODUCT(Mapping!$S$2:$AL$2,Valeurs!$B1122:$U1122))</f>
        <v>5.5321806826996542E-2</v>
      </c>
      <c r="O1122">
        <f>Mapping!AF$2*Valeurs!O1122/(SUMPRODUCT(Mapping!$S$2:$AL$2,Valeurs!$B1122:$U1122))</f>
        <v>2.265050270067355E-2</v>
      </c>
      <c r="P1122">
        <f>Mapping!AG$2*Valeurs!P1122/(SUMPRODUCT(Mapping!$S$2:$AL$2,Valeurs!$B1122:$U1122))</f>
        <v>0.1173656744176055</v>
      </c>
      <c r="Q1122">
        <f>Mapping!AH$2*Valeurs!Q1122/(SUMPRODUCT(Mapping!$S$2:$AL$2,Valeurs!$B1122:$U1122))</f>
        <v>3.0787978655117454E-2</v>
      </c>
      <c r="R1122">
        <f>Mapping!AI$2*Valeurs!R1122/(SUMPRODUCT(Mapping!$S$2:$AL$2,Valeurs!$B1122:$U1122))</f>
        <v>5.2349182644786552E-2</v>
      </c>
      <c r="S1122">
        <f>Mapping!AJ$2*Valeurs!S1122/(SUMPRODUCT(Mapping!$S$2:$AL$2,Valeurs!$B1122:$U1122))</f>
        <v>4.9988513823283266E-2</v>
      </c>
      <c r="T1122">
        <f>Mapping!AK$2*Valeurs!T1122/(SUMPRODUCT(Mapping!$S$2:$AL$2,Valeurs!$B1122:$U1122))</f>
        <v>3.8237993906724818E-2</v>
      </c>
      <c r="U1122">
        <f>Mapping!AL$2*Valeurs!U1122/(SUMPRODUCT(Mapping!$S$2:$AL$2,Valeurs!$B1122:$U1122))</f>
        <v>5.8286338921616637E-2</v>
      </c>
      <c r="V1122">
        <f>SUMPRODUCT(B1122:U1122,Rendements!B1122:U1122)</f>
        <v>-7.6955357661585922E-3</v>
      </c>
      <c r="W1122">
        <f t="shared" si="17"/>
        <v>1.6916818234207864</v>
      </c>
    </row>
    <row r="1123" spans="1:23" x14ac:dyDescent="0.25">
      <c r="A1123" s="1" t="s">
        <v>1142</v>
      </c>
      <c r="B1123">
        <f>Mapping!S$2*Valeurs!B1123/(SUMPRODUCT(Mapping!$S$2:$AL$2,Valeurs!$B1123:$U1123))</f>
        <v>4.322157181626763E-2</v>
      </c>
      <c r="C1123">
        <f>Mapping!T$2*Valeurs!C1123/(SUMPRODUCT(Mapping!$S$2:$AL$2,Valeurs!$B1123:$U1123))</f>
        <v>3.9805055192309299E-2</v>
      </c>
      <c r="D1123">
        <f>Mapping!U$2*Valeurs!D1123/(SUMPRODUCT(Mapping!$S$2:$AL$2,Valeurs!$B1123:$U1123))</f>
        <v>2.302739246264358E-2</v>
      </c>
      <c r="E1123">
        <f>Mapping!V$2*Valeurs!E1123/(SUMPRODUCT(Mapping!$S$2:$AL$2,Valeurs!$B1123:$U1123))</f>
        <v>3.1713208637212317E-2</v>
      </c>
      <c r="F1123">
        <f>Mapping!W$2*Valeurs!F1123/(SUMPRODUCT(Mapping!$S$2:$AL$2,Valeurs!$B1123:$U1123))</f>
        <v>3.7852895912993199E-2</v>
      </c>
      <c r="G1123">
        <f>Mapping!X$2*Valeurs!G1123/(SUMPRODUCT(Mapping!$S$2:$AL$2,Valeurs!$B1123:$U1123))</f>
        <v>5.1056028498346923E-2</v>
      </c>
      <c r="H1123">
        <f>Mapping!Y$2*Valeurs!H1123/(SUMPRODUCT(Mapping!$S$2:$AL$2,Valeurs!$B1123:$U1123))</f>
        <v>4.1160557389308475E-2</v>
      </c>
      <c r="I1123">
        <f>Mapping!Z$2*Valeurs!I1123/(SUMPRODUCT(Mapping!$S$2:$AL$2,Valeurs!$B1123:$U1123))</f>
        <v>6.4737300871061693E-2</v>
      </c>
      <c r="J1123">
        <f>Mapping!AA$2*Valeurs!J1123/(SUMPRODUCT(Mapping!$S$2:$AL$2,Valeurs!$B1123:$U1123))</f>
        <v>4.1106117726750465E-3</v>
      </c>
      <c r="K1123">
        <f>Mapping!AB$2*Valeurs!K1123/(SUMPRODUCT(Mapping!$S$2:$AL$2,Valeurs!$B1123:$U1123))</f>
        <v>4.270539197855585E-2</v>
      </c>
      <c r="L1123">
        <f>Mapping!AC$2*Valeurs!L1123/(SUMPRODUCT(Mapping!$S$2:$AL$2,Valeurs!$B1123:$U1123))</f>
        <v>0.13574674996956299</v>
      </c>
      <c r="M1123">
        <f>Mapping!AD$2*Valeurs!M1123/(SUMPRODUCT(Mapping!$S$2:$AL$2,Valeurs!$B1123:$U1123))</f>
        <v>6.1315884970580742E-2</v>
      </c>
      <c r="N1123">
        <f>Mapping!AE$2*Valeurs!N1123/(SUMPRODUCT(Mapping!$S$2:$AL$2,Valeurs!$B1123:$U1123))</f>
        <v>5.4019919178640879E-2</v>
      </c>
      <c r="O1123">
        <f>Mapping!AF$2*Valeurs!O1123/(SUMPRODUCT(Mapping!$S$2:$AL$2,Valeurs!$B1123:$U1123))</f>
        <v>2.2205108836929759E-2</v>
      </c>
      <c r="P1123">
        <f>Mapping!AG$2*Valeurs!P1123/(SUMPRODUCT(Mapping!$S$2:$AL$2,Valeurs!$B1123:$U1123))</f>
        <v>0.11817968954926862</v>
      </c>
      <c r="Q1123">
        <f>Mapping!AH$2*Valeurs!Q1123/(SUMPRODUCT(Mapping!$S$2:$AL$2,Valeurs!$B1123:$U1123))</f>
        <v>3.0869594027520451E-2</v>
      </c>
      <c r="R1123">
        <f>Mapping!AI$2*Valeurs!R1123/(SUMPRODUCT(Mapping!$S$2:$AL$2,Valeurs!$B1123:$U1123))</f>
        <v>5.2676910911941599E-2</v>
      </c>
      <c r="S1123">
        <f>Mapping!AJ$2*Valeurs!S1123/(SUMPRODUCT(Mapping!$S$2:$AL$2,Valeurs!$B1123:$U1123))</f>
        <v>4.8591017278829862E-2</v>
      </c>
      <c r="T1123">
        <f>Mapping!AK$2*Valeurs!T1123/(SUMPRODUCT(Mapping!$S$2:$AL$2,Valeurs!$B1123:$U1123))</f>
        <v>3.8564261477005139E-2</v>
      </c>
      <c r="U1123">
        <f>Mapping!AL$2*Valeurs!U1123/(SUMPRODUCT(Mapping!$S$2:$AL$2,Valeurs!$B1123:$U1123))</f>
        <v>5.8440849268345883E-2</v>
      </c>
      <c r="V1123">
        <f>SUMPRODUCT(B1123:U1123,Rendements!B1123:U1123)</f>
        <v>-2.515730007898535E-3</v>
      </c>
      <c r="W1123">
        <f t="shared" si="17"/>
        <v>1.6874260086937902</v>
      </c>
    </row>
    <row r="1124" spans="1:23" x14ac:dyDescent="0.25">
      <c r="A1124" s="1" t="s">
        <v>1143</v>
      </c>
      <c r="B1124">
        <f>Mapping!S$2*Valeurs!B1124/(SUMPRODUCT(Mapping!$S$2:$AL$2,Valeurs!$B1124:$U1124))</f>
        <v>4.283493543451096E-2</v>
      </c>
      <c r="C1124">
        <f>Mapping!T$2*Valeurs!C1124/(SUMPRODUCT(Mapping!$S$2:$AL$2,Valeurs!$B1124:$U1124))</f>
        <v>3.9679769961611489E-2</v>
      </c>
      <c r="D1124">
        <f>Mapping!U$2*Valeurs!D1124/(SUMPRODUCT(Mapping!$S$2:$AL$2,Valeurs!$B1124:$U1124))</f>
        <v>2.2577322922841484E-2</v>
      </c>
      <c r="E1124">
        <f>Mapping!V$2*Valeurs!E1124/(SUMPRODUCT(Mapping!$S$2:$AL$2,Valeurs!$B1124:$U1124))</f>
        <v>3.0972211908602585E-2</v>
      </c>
      <c r="F1124">
        <f>Mapping!W$2*Valeurs!F1124/(SUMPRODUCT(Mapping!$S$2:$AL$2,Valeurs!$B1124:$U1124))</f>
        <v>3.7717221375020933E-2</v>
      </c>
      <c r="G1124">
        <f>Mapping!X$2*Valeurs!G1124/(SUMPRODUCT(Mapping!$S$2:$AL$2,Valeurs!$B1124:$U1124))</f>
        <v>5.1009970442755001E-2</v>
      </c>
      <c r="H1124">
        <f>Mapping!Y$2*Valeurs!H1124/(SUMPRODUCT(Mapping!$S$2:$AL$2,Valeurs!$B1124:$U1124))</f>
        <v>4.1207251500525829E-2</v>
      </c>
      <c r="I1124">
        <f>Mapping!Z$2*Valeurs!I1124/(SUMPRODUCT(Mapping!$S$2:$AL$2,Valeurs!$B1124:$U1124))</f>
        <v>6.4165992274344788E-2</v>
      </c>
      <c r="J1124">
        <f>Mapping!AA$2*Valeurs!J1124/(SUMPRODUCT(Mapping!$S$2:$AL$2,Valeurs!$B1124:$U1124))</f>
        <v>4.1218749514952352E-3</v>
      </c>
      <c r="K1124">
        <f>Mapping!AB$2*Valeurs!K1124/(SUMPRODUCT(Mapping!$S$2:$AL$2,Valeurs!$B1124:$U1124))</f>
        <v>4.3009916322639896E-2</v>
      </c>
      <c r="L1124">
        <f>Mapping!AC$2*Valeurs!L1124/(SUMPRODUCT(Mapping!$S$2:$AL$2,Valeurs!$B1124:$U1124))</f>
        <v>0.13740442892516275</v>
      </c>
      <c r="M1124">
        <f>Mapping!AD$2*Valeurs!M1124/(SUMPRODUCT(Mapping!$S$2:$AL$2,Valeurs!$B1124:$U1124))</f>
        <v>6.2382998788021456E-2</v>
      </c>
      <c r="N1124">
        <f>Mapping!AE$2*Valeurs!N1124/(SUMPRODUCT(Mapping!$S$2:$AL$2,Valeurs!$B1124:$U1124))</f>
        <v>5.4026885297856451E-2</v>
      </c>
      <c r="O1124">
        <f>Mapping!AF$2*Valeurs!O1124/(SUMPRODUCT(Mapping!$S$2:$AL$2,Valeurs!$B1124:$U1124))</f>
        <v>2.19929358803784E-2</v>
      </c>
      <c r="P1124">
        <f>Mapping!AG$2*Valeurs!P1124/(SUMPRODUCT(Mapping!$S$2:$AL$2,Valeurs!$B1124:$U1124))</f>
        <v>0.11811930651831092</v>
      </c>
      <c r="Q1124">
        <f>Mapping!AH$2*Valeurs!Q1124/(SUMPRODUCT(Mapping!$S$2:$AL$2,Valeurs!$B1124:$U1124))</f>
        <v>3.0486106193173729E-2</v>
      </c>
      <c r="R1124">
        <f>Mapping!AI$2*Valeurs!R1124/(SUMPRODUCT(Mapping!$S$2:$AL$2,Valeurs!$B1124:$U1124))</f>
        <v>5.2476188088050352E-2</v>
      </c>
      <c r="S1124">
        <f>Mapping!AJ$2*Valeurs!S1124/(SUMPRODUCT(Mapping!$S$2:$AL$2,Valeurs!$B1124:$U1124))</f>
        <v>4.7999487723627339E-2</v>
      </c>
      <c r="T1124">
        <f>Mapping!AK$2*Valeurs!T1124/(SUMPRODUCT(Mapping!$S$2:$AL$2,Valeurs!$B1124:$U1124))</f>
        <v>3.8075063105139077E-2</v>
      </c>
      <c r="U1124">
        <f>Mapping!AL$2*Valeurs!U1124/(SUMPRODUCT(Mapping!$S$2:$AL$2,Valeurs!$B1124:$U1124))</f>
        <v>5.9740132385931358E-2</v>
      </c>
      <c r="V1124">
        <f>SUMPRODUCT(B1124:U1124,Rendements!B1124:U1124)</f>
        <v>9.1538180040304021E-3</v>
      </c>
      <c r="W1124">
        <f t="shared" si="17"/>
        <v>1.7028723992726407</v>
      </c>
    </row>
    <row r="1125" spans="1:23" x14ac:dyDescent="0.25">
      <c r="A1125" s="1" t="s">
        <v>1144</v>
      </c>
      <c r="B1125">
        <f>Mapping!S$2*Valeurs!B1125/(SUMPRODUCT(Mapping!$S$2:$AL$2,Valeurs!$B1125:$U1125))</f>
        <v>4.2860396511793575E-2</v>
      </c>
      <c r="C1125">
        <f>Mapping!T$2*Valeurs!C1125/(SUMPRODUCT(Mapping!$S$2:$AL$2,Valeurs!$B1125:$U1125))</f>
        <v>4.012940096903142E-2</v>
      </c>
      <c r="D1125">
        <f>Mapping!U$2*Valeurs!D1125/(SUMPRODUCT(Mapping!$S$2:$AL$2,Valeurs!$B1125:$U1125))</f>
        <v>2.2779253227283185E-2</v>
      </c>
      <c r="E1125">
        <f>Mapping!V$2*Valeurs!E1125/(SUMPRODUCT(Mapping!$S$2:$AL$2,Valeurs!$B1125:$U1125))</f>
        <v>3.0976235887114886E-2</v>
      </c>
      <c r="F1125">
        <f>Mapping!W$2*Valeurs!F1125/(SUMPRODUCT(Mapping!$S$2:$AL$2,Valeurs!$B1125:$U1125))</f>
        <v>3.7442104758085036E-2</v>
      </c>
      <c r="G1125">
        <f>Mapping!X$2*Valeurs!G1125/(SUMPRODUCT(Mapping!$S$2:$AL$2,Valeurs!$B1125:$U1125))</f>
        <v>5.0560029830287144E-2</v>
      </c>
      <c r="H1125">
        <f>Mapping!Y$2*Valeurs!H1125/(SUMPRODUCT(Mapping!$S$2:$AL$2,Valeurs!$B1125:$U1125))</f>
        <v>4.1284354189872592E-2</v>
      </c>
      <c r="I1125">
        <f>Mapping!Z$2*Valeurs!I1125/(SUMPRODUCT(Mapping!$S$2:$AL$2,Valeurs!$B1125:$U1125))</f>
        <v>6.4290870868162042E-2</v>
      </c>
      <c r="J1125">
        <f>Mapping!AA$2*Valeurs!J1125/(SUMPRODUCT(Mapping!$S$2:$AL$2,Valeurs!$B1125:$U1125))</f>
        <v>4.1122969475268266E-3</v>
      </c>
      <c r="K1125">
        <f>Mapping!AB$2*Valeurs!K1125/(SUMPRODUCT(Mapping!$S$2:$AL$2,Valeurs!$B1125:$U1125))</f>
        <v>4.3040506272082509E-2</v>
      </c>
      <c r="L1125">
        <f>Mapping!AC$2*Valeurs!L1125/(SUMPRODUCT(Mapping!$S$2:$AL$2,Valeurs!$B1125:$U1125))</f>
        <v>0.13527482379889022</v>
      </c>
      <c r="M1125">
        <f>Mapping!AD$2*Valeurs!M1125/(SUMPRODUCT(Mapping!$S$2:$AL$2,Valeurs!$B1125:$U1125))</f>
        <v>6.2115798154007112E-2</v>
      </c>
      <c r="N1125">
        <f>Mapping!AE$2*Valeurs!N1125/(SUMPRODUCT(Mapping!$S$2:$AL$2,Valeurs!$B1125:$U1125))</f>
        <v>5.3085353700005306E-2</v>
      </c>
      <c r="O1125">
        <f>Mapping!AF$2*Valeurs!O1125/(SUMPRODUCT(Mapping!$S$2:$AL$2,Valeurs!$B1125:$U1125))</f>
        <v>2.0411788298496006E-2</v>
      </c>
      <c r="P1125">
        <f>Mapping!AG$2*Valeurs!P1125/(SUMPRODUCT(Mapping!$S$2:$AL$2,Valeurs!$B1125:$U1125))</f>
        <v>0.11969724845589787</v>
      </c>
      <c r="Q1125">
        <f>Mapping!AH$2*Valeurs!Q1125/(SUMPRODUCT(Mapping!$S$2:$AL$2,Valeurs!$B1125:$U1125))</f>
        <v>3.0448847971788571E-2</v>
      </c>
      <c r="R1125">
        <f>Mapping!AI$2*Valeurs!R1125/(SUMPRODUCT(Mapping!$S$2:$AL$2,Valeurs!$B1125:$U1125))</f>
        <v>5.2460570289764995E-2</v>
      </c>
      <c r="S1125">
        <f>Mapping!AJ$2*Valeurs!S1125/(SUMPRODUCT(Mapping!$S$2:$AL$2,Valeurs!$B1125:$U1125))</f>
        <v>4.9041696421760955E-2</v>
      </c>
      <c r="T1125">
        <f>Mapping!AK$2*Valeurs!T1125/(SUMPRODUCT(Mapping!$S$2:$AL$2,Valeurs!$B1125:$U1125))</f>
        <v>3.7669894385054414E-2</v>
      </c>
      <c r="U1125">
        <f>Mapping!AL$2*Valeurs!U1125/(SUMPRODUCT(Mapping!$S$2:$AL$2,Valeurs!$B1125:$U1125))</f>
        <v>6.2318529063095429E-2</v>
      </c>
      <c r="V1125">
        <f>SUMPRODUCT(B1125:U1125,Rendements!B1125:U1125)</f>
        <v>1.2140826144835234E-2</v>
      </c>
      <c r="W1125">
        <f t="shared" si="17"/>
        <v>1.7235466770190482</v>
      </c>
    </row>
    <row r="1126" spans="1:23" x14ac:dyDescent="0.25">
      <c r="A1126" s="1" t="s">
        <v>1145</v>
      </c>
      <c r="B1126">
        <f>Mapping!S$2*Valeurs!B1126/(SUMPRODUCT(Mapping!$S$2:$AL$2,Valeurs!$B1126:$U1126))</f>
        <v>4.2860396511793575E-2</v>
      </c>
      <c r="C1126">
        <f>Mapping!T$2*Valeurs!C1126/(SUMPRODUCT(Mapping!$S$2:$AL$2,Valeurs!$B1126:$U1126))</f>
        <v>4.012940096903142E-2</v>
      </c>
      <c r="D1126">
        <f>Mapping!U$2*Valeurs!D1126/(SUMPRODUCT(Mapping!$S$2:$AL$2,Valeurs!$B1126:$U1126))</f>
        <v>2.2779253227283185E-2</v>
      </c>
      <c r="E1126">
        <f>Mapping!V$2*Valeurs!E1126/(SUMPRODUCT(Mapping!$S$2:$AL$2,Valeurs!$B1126:$U1126))</f>
        <v>3.0976235887114886E-2</v>
      </c>
      <c r="F1126">
        <f>Mapping!W$2*Valeurs!F1126/(SUMPRODUCT(Mapping!$S$2:$AL$2,Valeurs!$B1126:$U1126))</f>
        <v>3.7442104758085036E-2</v>
      </c>
      <c r="G1126">
        <f>Mapping!X$2*Valeurs!G1126/(SUMPRODUCT(Mapping!$S$2:$AL$2,Valeurs!$B1126:$U1126))</f>
        <v>5.0560029830287144E-2</v>
      </c>
      <c r="H1126">
        <f>Mapping!Y$2*Valeurs!H1126/(SUMPRODUCT(Mapping!$S$2:$AL$2,Valeurs!$B1126:$U1126))</f>
        <v>4.1284354189872592E-2</v>
      </c>
      <c r="I1126">
        <f>Mapping!Z$2*Valeurs!I1126/(SUMPRODUCT(Mapping!$S$2:$AL$2,Valeurs!$B1126:$U1126))</f>
        <v>6.4290870868162042E-2</v>
      </c>
      <c r="J1126">
        <f>Mapping!AA$2*Valeurs!J1126/(SUMPRODUCT(Mapping!$S$2:$AL$2,Valeurs!$B1126:$U1126))</f>
        <v>4.1122969475268266E-3</v>
      </c>
      <c r="K1126">
        <f>Mapping!AB$2*Valeurs!K1126/(SUMPRODUCT(Mapping!$S$2:$AL$2,Valeurs!$B1126:$U1126))</f>
        <v>4.3040506272082509E-2</v>
      </c>
      <c r="L1126">
        <f>Mapping!AC$2*Valeurs!L1126/(SUMPRODUCT(Mapping!$S$2:$AL$2,Valeurs!$B1126:$U1126))</f>
        <v>0.13527482379889022</v>
      </c>
      <c r="M1126">
        <f>Mapping!AD$2*Valeurs!M1126/(SUMPRODUCT(Mapping!$S$2:$AL$2,Valeurs!$B1126:$U1126))</f>
        <v>6.2115798154007112E-2</v>
      </c>
      <c r="N1126">
        <f>Mapping!AE$2*Valeurs!N1126/(SUMPRODUCT(Mapping!$S$2:$AL$2,Valeurs!$B1126:$U1126))</f>
        <v>5.3085353700005306E-2</v>
      </c>
      <c r="O1126">
        <f>Mapping!AF$2*Valeurs!O1126/(SUMPRODUCT(Mapping!$S$2:$AL$2,Valeurs!$B1126:$U1126))</f>
        <v>2.0411788298496006E-2</v>
      </c>
      <c r="P1126">
        <f>Mapping!AG$2*Valeurs!P1126/(SUMPRODUCT(Mapping!$S$2:$AL$2,Valeurs!$B1126:$U1126))</f>
        <v>0.11969724845589787</v>
      </c>
      <c r="Q1126">
        <f>Mapping!AH$2*Valeurs!Q1126/(SUMPRODUCT(Mapping!$S$2:$AL$2,Valeurs!$B1126:$U1126))</f>
        <v>3.0448847971788571E-2</v>
      </c>
      <c r="R1126">
        <f>Mapping!AI$2*Valeurs!R1126/(SUMPRODUCT(Mapping!$S$2:$AL$2,Valeurs!$B1126:$U1126))</f>
        <v>5.2460570289764995E-2</v>
      </c>
      <c r="S1126">
        <f>Mapping!AJ$2*Valeurs!S1126/(SUMPRODUCT(Mapping!$S$2:$AL$2,Valeurs!$B1126:$U1126))</f>
        <v>4.9041696421760955E-2</v>
      </c>
      <c r="T1126">
        <f>Mapping!AK$2*Valeurs!T1126/(SUMPRODUCT(Mapping!$S$2:$AL$2,Valeurs!$B1126:$U1126))</f>
        <v>3.7669894385054414E-2</v>
      </c>
      <c r="U1126">
        <f>Mapping!AL$2*Valeurs!U1126/(SUMPRODUCT(Mapping!$S$2:$AL$2,Valeurs!$B1126:$U1126))</f>
        <v>6.2318529063095429E-2</v>
      </c>
      <c r="V1126">
        <f>SUMPRODUCT(B1126:U1126,Rendements!B1126:U1126)</f>
        <v>0</v>
      </c>
      <c r="W1126">
        <f t="shared" si="17"/>
        <v>1.7235466770190482</v>
      </c>
    </row>
    <row r="1127" spans="1:23" x14ac:dyDescent="0.25">
      <c r="A1127" s="1" t="s">
        <v>1146</v>
      </c>
      <c r="B1127">
        <f>Mapping!S$2*Valeurs!B1127/(SUMPRODUCT(Mapping!$S$2:$AL$2,Valeurs!$B1127:$U1127))</f>
        <v>4.2812075277233699E-2</v>
      </c>
      <c r="C1127">
        <f>Mapping!T$2*Valeurs!C1127/(SUMPRODUCT(Mapping!$S$2:$AL$2,Valeurs!$B1127:$U1127))</f>
        <v>3.9501156831806827E-2</v>
      </c>
      <c r="D1127">
        <f>Mapping!U$2*Valeurs!D1127/(SUMPRODUCT(Mapping!$S$2:$AL$2,Valeurs!$B1127:$U1127))</f>
        <v>2.340395067711333E-2</v>
      </c>
      <c r="E1127">
        <f>Mapping!V$2*Valeurs!E1127/(SUMPRODUCT(Mapping!$S$2:$AL$2,Valeurs!$B1127:$U1127))</f>
        <v>3.0926901115609588E-2</v>
      </c>
      <c r="F1127">
        <f>Mapping!W$2*Valeurs!F1127/(SUMPRODUCT(Mapping!$S$2:$AL$2,Valeurs!$B1127:$U1127))</f>
        <v>3.7514566653861645E-2</v>
      </c>
      <c r="G1127">
        <f>Mapping!X$2*Valeurs!G1127/(SUMPRODUCT(Mapping!$S$2:$AL$2,Valeurs!$B1127:$U1127))</f>
        <v>5.067742556516279E-2</v>
      </c>
      <c r="H1127">
        <f>Mapping!Y$2*Valeurs!H1127/(SUMPRODUCT(Mapping!$S$2:$AL$2,Valeurs!$B1127:$U1127))</f>
        <v>4.147533958545415E-2</v>
      </c>
      <c r="I1127">
        <f>Mapping!Z$2*Valeurs!I1127/(SUMPRODUCT(Mapping!$S$2:$AL$2,Valeurs!$B1127:$U1127))</f>
        <v>6.3780707280186394E-2</v>
      </c>
      <c r="J1127">
        <f>Mapping!AA$2*Valeurs!J1127/(SUMPRODUCT(Mapping!$S$2:$AL$2,Valeurs!$B1127:$U1127))</f>
        <v>4.0939391428349795E-3</v>
      </c>
      <c r="K1127">
        <f>Mapping!AB$2*Valeurs!K1127/(SUMPRODUCT(Mapping!$S$2:$AL$2,Valeurs!$B1127:$U1127))</f>
        <v>4.3186151047151414E-2</v>
      </c>
      <c r="L1127">
        <f>Mapping!AC$2*Valeurs!L1127/(SUMPRODUCT(Mapping!$S$2:$AL$2,Valeurs!$B1127:$U1127))</f>
        <v>0.13585988055691281</v>
      </c>
      <c r="M1127">
        <f>Mapping!AD$2*Valeurs!M1127/(SUMPRODUCT(Mapping!$S$2:$AL$2,Valeurs!$B1127:$U1127))</f>
        <v>6.2085210790529505E-2</v>
      </c>
      <c r="N1127">
        <f>Mapping!AE$2*Valeurs!N1127/(SUMPRODUCT(Mapping!$S$2:$AL$2,Valeurs!$B1127:$U1127))</f>
        <v>5.2148890145063555E-2</v>
      </c>
      <c r="O1127">
        <f>Mapping!AF$2*Valeurs!O1127/(SUMPRODUCT(Mapping!$S$2:$AL$2,Valeurs!$B1127:$U1127))</f>
        <v>2.025753280870694E-2</v>
      </c>
      <c r="P1127">
        <f>Mapping!AG$2*Valeurs!P1127/(SUMPRODUCT(Mapping!$S$2:$AL$2,Valeurs!$B1127:$U1127))</f>
        <v>0.11728181946027171</v>
      </c>
      <c r="Q1127">
        <f>Mapping!AH$2*Valeurs!Q1127/(SUMPRODUCT(Mapping!$S$2:$AL$2,Valeurs!$B1127:$U1127))</f>
        <v>3.0802875964620932E-2</v>
      </c>
      <c r="R1127">
        <f>Mapping!AI$2*Valeurs!R1127/(SUMPRODUCT(Mapping!$S$2:$AL$2,Valeurs!$B1127:$U1127))</f>
        <v>5.2703257936594708E-2</v>
      </c>
      <c r="S1127">
        <f>Mapping!AJ$2*Valeurs!S1127/(SUMPRODUCT(Mapping!$S$2:$AL$2,Valeurs!$B1127:$U1127))</f>
        <v>5.1293303701480594E-2</v>
      </c>
      <c r="T1127">
        <f>Mapping!AK$2*Valeurs!T1127/(SUMPRODUCT(Mapping!$S$2:$AL$2,Valeurs!$B1127:$U1127))</f>
        <v>3.7844158941732639E-2</v>
      </c>
      <c r="U1127">
        <f>Mapping!AL$2*Valeurs!U1127/(SUMPRODUCT(Mapping!$S$2:$AL$2,Valeurs!$B1127:$U1127))</f>
        <v>6.2350856517671839E-2</v>
      </c>
      <c r="V1127">
        <f>SUMPRODUCT(B1127:U1127,Rendements!B1127:U1127)</f>
        <v>-4.3943369588346735E-3</v>
      </c>
      <c r="W1127">
        <f t="shared" si="17"/>
        <v>1.7159728321559469</v>
      </c>
    </row>
    <row r="1128" spans="1:23" x14ac:dyDescent="0.25">
      <c r="A1128" s="1" t="s">
        <v>1147</v>
      </c>
      <c r="B1128">
        <f>Mapping!S$2*Valeurs!B1128/(SUMPRODUCT(Mapping!$S$2:$AL$2,Valeurs!$B1128:$U1128))</f>
        <v>4.3447740288834129E-2</v>
      </c>
      <c r="C1128">
        <f>Mapping!T$2*Valeurs!C1128/(SUMPRODUCT(Mapping!$S$2:$AL$2,Valeurs!$B1128:$U1128))</f>
        <v>3.8934584922373776E-2</v>
      </c>
      <c r="D1128">
        <f>Mapping!U$2*Valeurs!D1128/(SUMPRODUCT(Mapping!$S$2:$AL$2,Valeurs!$B1128:$U1128))</f>
        <v>2.4779660627364069E-2</v>
      </c>
      <c r="E1128">
        <f>Mapping!V$2*Valeurs!E1128/(SUMPRODUCT(Mapping!$S$2:$AL$2,Valeurs!$B1128:$U1128))</f>
        <v>3.0606831873772694E-2</v>
      </c>
      <c r="F1128">
        <f>Mapping!W$2*Valeurs!F1128/(SUMPRODUCT(Mapping!$S$2:$AL$2,Valeurs!$B1128:$U1128))</f>
        <v>3.7850718508419451E-2</v>
      </c>
      <c r="G1128">
        <f>Mapping!X$2*Valeurs!G1128/(SUMPRODUCT(Mapping!$S$2:$AL$2,Valeurs!$B1128:$U1128))</f>
        <v>5.0835213636641348E-2</v>
      </c>
      <c r="H1128">
        <f>Mapping!Y$2*Valeurs!H1128/(SUMPRODUCT(Mapping!$S$2:$AL$2,Valeurs!$B1128:$U1128))</f>
        <v>4.164895955144296E-2</v>
      </c>
      <c r="I1128">
        <f>Mapping!Z$2*Valeurs!I1128/(SUMPRODUCT(Mapping!$S$2:$AL$2,Valeurs!$B1128:$U1128))</f>
        <v>6.3014073641938007E-2</v>
      </c>
      <c r="J1128">
        <f>Mapping!AA$2*Valeurs!J1128/(SUMPRODUCT(Mapping!$S$2:$AL$2,Valeurs!$B1128:$U1128))</f>
        <v>4.0944425734992726E-3</v>
      </c>
      <c r="K1128">
        <f>Mapping!AB$2*Valeurs!K1128/(SUMPRODUCT(Mapping!$S$2:$AL$2,Valeurs!$B1128:$U1128))</f>
        <v>4.3096676910431925E-2</v>
      </c>
      <c r="L1128">
        <f>Mapping!AC$2*Valeurs!L1128/(SUMPRODUCT(Mapping!$S$2:$AL$2,Valeurs!$B1128:$U1128))</f>
        <v>0.13562037743113278</v>
      </c>
      <c r="M1128">
        <f>Mapping!AD$2*Valeurs!M1128/(SUMPRODUCT(Mapping!$S$2:$AL$2,Valeurs!$B1128:$U1128))</f>
        <v>6.1975762718088329E-2</v>
      </c>
      <c r="N1128">
        <f>Mapping!AE$2*Valeurs!N1128/(SUMPRODUCT(Mapping!$S$2:$AL$2,Valeurs!$B1128:$U1128))</f>
        <v>5.2056958500898233E-2</v>
      </c>
      <c r="O1128">
        <f>Mapping!AF$2*Valeurs!O1128/(SUMPRODUCT(Mapping!$S$2:$AL$2,Valeurs!$B1128:$U1128))</f>
        <v>2.0047379714536809E-2</v>
      </c>
      <c r="P1128">
        <f>Mapping!AG$2*Valeurs!P1128/(SUMPRODUCT(Mapping!$S$2:$AL$2,Valeurs!$B1128:$U1128))</f>
        <v>0.11707506701618917</v>
      </c>
      <c r="Q1128">
        <f>Mapping!AH$2*Valeurs!Q1128/(SUMPRODUCT(Mapping!$S$2:$AL$2,Valeurs!$B1128:$U1128))</f>
        <v>3.074857453990085E-2</v>
      </c>
      <c r="R1128">
        <f>Mapping!AI$2*Valeurs!R1128/(SUMPRODUCT(Mapping!$S$2:$AL$2,Valeurs!$B1128:$U1128))</f>
        <v>5.3043440872647681E-2</v>
      </c>
      <c r="S1128">
        <f>Mapping!AJ$2*Valeurs!S1128/(SUMPRODUCT(Mapping!$S$2:$AL$2,Valeurs!$B1128:$U1128))</f>
        <v>5.1202880343843807E-2</v>
      </c>
      <c r="T1128">
        <f>Mapping!AK$2*Valeurs!T1128/(SUMPRODUCT(Mapping!$S$2:$AL$2,Valeurs!$B1128:$U1128))</f>
        <v>3.7374589212906151E-2</v>
      </c>
      <c r="U1128">
        <f>Mapping!AL$2*Valeurs!U1128/(SUMPRODUCT(Mapping!$S$2:$AL$2,Valeurs!$B1128:$U1128))</f>
        <v>6.2546067115138645E-2</v>
      </c>
      <c r="V1128">
        <f>SUMPRODUCT(B1128:U1128,Rendements!B1128:U1128)</f>
        <v>1.893790805263026E-3</v>
      </c>
      <c r="W1128">
        <f t="shared" si="17"/>
        <v>1.7192225257275648</v>
      </c>
    </row>
    <row r="1129" spans="1:23" x14ac:dyDescent="0.25">
      <c r="A1129" s="1" t="s">
        <v>1148</v>
      </c>
      <c r="B1129">
        <f>Mapping!S$2*Valeurs!B1129/(SUMPRODUCT(Mapping!$S$2:$AL$2,Valeurs!$B1129:$U1129))</f>
        <v>4.3690501755141865E-2</v>
      </c>
      <c r="C1129">
        <f>Mapping!T$2*Valeurs!C1129/(SUMPRODUCT(Mapping!$S$2:$AL$2,Valeurs!$B1129:$U1129))</f>
        <v>3.900576787129733E-2</v>
      </c>
      <c r="D1129">
        <f>Mapping!U$2*Valeurs!D1129/(SUMPRODUCT(Mapping!$S$2:$AL$2,Valeurs!$B1129:$U1129))</f>
        <v>2.5516953253685002E-2</v>
      </c>
      <c r="E1129">
        <f>Mapping!V$2*Valeurs!E1129/(SUMPRODUCT(Mapping!$S$2:$AL$2,Valeurs!$B1129:$U1129))</f>
        <v>3.0948727633877505E-2</v>
      </c>
      <c r="F1129">
        <f>Mapping!W$2*Valeurs!F1129/(SUMPRODUCT(Mapping!$S$2:$AL$2,Valeurs!$B1129:$U1129))</f>
        <v>3.7214288323174048E-2</v>
      </c>
      <c r="G1129">
        <f>Mapping!X$2*Valeurs!G1129/(SUMPRODUCT(Mapping!$S$2:$AL$2,Valeurs!$B1129:$U1129))</f>
        <v>4.9658461686033099E-2</v>
      </c>
      <c r="H1129">
        <f>Mapping!Y$2*Valeurs!H1129/(SUMPRODUCT(Mapping!$S$2:$AL$2,Valeurs!$B1129:$U1129))</f>
        <v>4.1853491989025875E-2</v>
      </c>
      <c r="I1129">
        <f>Mapping!Z$2*Valeurs!I1129/(SUMPRODUCT(Mapping!$S$2:$AL$2,Valeurs!$B1129:$U1129))</f>
        <v>6.2334254150703865E-2</v>
      </c>
      <c r="J1129">
        <f>Mapping!AA$2*Valeurs!J1129/(SUMPRODUCT(Mapping!$S$2:$AL$2,Valeurs!$B1129:$U1129))</f>
        <v>4.1250881362119018E-3</v>
      </c>
      <c r="K1129">
        <f>Mapping!AB$2*Valeurs!K1129/(SUMPRODUCT(Mapping!$S$2:$AL$2,Valeurs!$B1129:$U1129))</f>
        <v>4.2814266132208179E-2</v>
      </c>
      <c r="L1129">
        <f>Mapping!AC$2*Valeurs!L1129/(SUMPRODUCT(Mapping!$S$2:$AL$2,Valeurs!$B1129:$U1129))</f>
        <v>0.13519391162484581</v>
      </c>
      <c r="M1129">
        <f>Mapping!AD$2*Valeurs!M1129/(SUMPRODUCT(Mapping!$S$2:$AL$2,Valeurs!$B1129:$U1129))</f>
        <v>6.4518405461615344E-2</v>
      </c>
      <c r="N1129">
        <f>Mapping!AE$2*Valeurs!N1129/(SUMPRODUCT(Mapping!$S$2:$AL$2,Valeurs!$B1129:$U1129))</f>
        <v>5.304504170931193E-2</v>
      </c>
      <c r="O1129">
        <f>Mapping!AF$2*Valeurs!O1129/(SUMPRODUCT(Mapping!$S$2:$AL$2,Valeurs!$B1129:$U1129))</f>
        <v>1.9808048395096776E-2</v>
      </c>
      <c r="P1129">
        <f>Mapping!AG$2*Valeurs!P1129/(SUMPRODUCT(Mapping!$S$2:$AL$2,Valeurs!$B1129:$U1129))</f>
        <v>0.11627557238187224</v>
      </c>
      <c r="Q1129">
        <f>Mapping!AH$2*Valeurs!Q1129/(SUMPRODUCT(Mapping!$S$2:$AL$2,Valeurs!$B1129:$U1129))</f>
        <v>3.1037140489358541E-2</v>
      </c>
      <c r="R1129">
        <f>Mapping!AI$2*Valeurs!R1129/(SUMPRODUCT(Mapping!$S$2:$AL$2,Valeurs!$B1129:$U1129))</f>
        <v>5.2920963497648008E-2</v>
      </c>
      <c r="S1129">
        <f>Mapping!AJ$2*Valeurs!S1129/(SUMPRODUCT(Mapping!$S$2:$AL$2,Valeurs!$B1129:$U1129))</f>
        <v>5.0358308461629128E-2</v>
      </c>
      <c r="T1129">
        <f>Mapping!AK$2*Valeurs!T1129/(SUMPRODUCT(Mapping!$S$2:$AL$2,Valeurs!$B1129:$U1129))</f>
        <v>3.7346881724289217E-2</v>
      </c>
      <c r="U1129">
        <f>Mapping!AL$2*Valeurs!U1129/(SUMPRODUCT(Mapping!$S$2:$AL$2,Valeurs!$B1129:$U1129))</f>
        <v>6.2333925322974444E-2</v>
      </c>
      <c r="V1129">
        <f>SUMPRODUCT(B1129:U1129,Rendements!B1129:U1129)</f>
        <v>-5.6447373091700961E-3</v>
      </c>
      <c r="W1129">
        <f t="shared" si="17"/>
        <v>1.7095179661938247</v>
      </c>
    </row>
    <row r="1130" spans="1:23" x14ac:dyDescent="0.25">
      <c r="A1130" s="1" t="s">
        <v>1149</v>
      </c>
      <c r="B1130">
        <f>Mapping!S$2*Valeurs!B1130/(SUMPRODUCT(Mapping!$S$2:$AL$2,Valeurs!$B1130:$U1130))</f>
        <v>4.3920112026069789E-2</v>
      </c>
      <c r="C1130">
        <f>Mapping!T$2*Valeurs!C1130/(SUMPRODUCT(Mapping!$S$2:$AL$2,Valeurs!$B1130:$U1130))</f>
        <v>3.9598651952143696E-2</v>
      </c>
      <c r="D1130">
        <f>Mapping!U$2*Valeurs!D1130/(SUMPRODUCT(Mapping!$S$2:$AL$2,Valeurs!$B1130:$U1130))</f>
        <v>2.5241272454508305E-2</v>
      </c>
      <c r="E1130">
        <f>Mapping!V$2*Valeurs!E1130/(SUMPRODUCT(Mapping!$S$2:$AL$2,Valeurs!$B1130:$U1130))</f>
        <v>3.1228219319248313E-2</v>
      </c>
      <c r="F1130">
        <f>Mapping!W$2*Valeurs!F1130/(SUMPRODUCT(Mapping!$S$2:$AL$2,Valeurs!$B1130:$U1130))</f>
        <v>3.7491589931281162E-2</v>
      </c>
      <c r="G1130">
        <f>Mapping!X$2*Valeurs!G1130/(SUMPRODUCT(Mapping!$S$2:$AL$2,Valeurs!$B1130:$U1130))</f>
        <v>5.022456848073336E-2</v>
      </c>
      <c r="H1130">
        <f>Mapping!Y$2*Valeurs!H1130/(SUMPRODUCT(Mapping!$S$2:$AL$2,Valeurs!$B1130:$U1130))</f>
        <v>4.1080058517550609E-2</v>
      </c>
      <c r="I1130">
        <f>Mapping!Z$2*Valeurs!I1130/(SUMPRODUCT(Mapping!$S$2:$AL$2,Valeurs!$B1130:$U1130))</f>
        <v>6.3264722563862313E-2</v>
      </c>
      <c r="J1130">
        <f>Mapping!AA$2*Valeurs!J1130/(SUMPRODUCT(Mapping!$S$2:$AL$2,Valeurs!$B1130:$U1130))</f>
        <v>4.1350649135027222E-3</v>
      </c>
      <c r="K1130">
        <f>Mapping!AB$2*Valeurs!K1130/(SUMPRODUCT(Mapping!$S$2:$AL$2,Valeurs!$B1130:$U1130))</f>
        <v>4.3188748108213798E-2</v>
      </c>
      <c r="L1130">
        <f>Mapping!AC$2*Valeurs!L1130/(SUMPRODUCT(Mapping!$S$2:$AL$2,Valeurs!$B1130:$U1130))</f>
        <v>0.13637492017271435</v>
      </c>
      <c r="M1130">
        <f>Mapping!AD$2*Valeurs!M1130/(SUMPRODUCT(Mapping!$S$2:$AL$2,Valeurs!$B1130:$U1130))</f>
        <v>6.4403804911951856E-2</v>
      </c>
      <c r="N1130">
        <f>Mapping!AE$2*Valeurs!N1130/(SUMPRODUCT(Mapping!$S$2:$AL$2,Valeurs!$B1130:$U1130))</f>
        <v>5.3157803595956343E-2</v>
      </c>
      <c r="O1130">
        <f>Mapping!AF$2*Valeurs!O1130/(SUMPRODUCT(Mapping!$S$2:$AL$2,Valeurs!$B1130:$U1130))</f>
        <v>2.0737291244686422E-2</v>
      </c>
      <c r="P1130">
        <f>Mapping!AG$2*Valeurs!P1130/(SUMPRODUCT(Mapping!$S$2:$AL$2,Valeurs!$B1130:$U1130))</f>
        <v>0.11074162512053455</v>
      </c>
      <c r="Q1130">
        <f>Mapping!AH$2*Valeurs!Q1130/(SUMPRODUCT(Mapping!$S$2:$AL$2,Valeurs!$B1130:$U1130))</f>
        <v>3.0975019681451468E-2</v>
      </c>
      <c r="R1130">
        <f>Mapping!AI$2*Valeurs!R1130/(SUMPRODUCT(Mapping!$S$2:$AL$2,Valeurs!$B1130:$U1130))</f>
        <v>5.3367115850530743E-2</v>
      </c>
      <c r="S1130">
        <f>Mapping!AJ$2*Valeurs!S1130/(SUMPRODUCT(Mapping!$S$2:$AL$2,Valeurs!$B1130:$U1130))</f>
        <v>4.9678881110358841E-2</v>
      </c>
      <c r="T1130">
        <f>Mapping!AK$2*Valeurs!T1130/(SUMPRODUCT(Mapping!$S$2:$AL$2,Valeurs!$B1130:$U1130))</f>
        <v>3.766173614213944E-2</v>
      </c>
      <c r="U1130">
        <f>Mapping!AL$2*Valeurs!U1130/(SUMPRODUCT(Mapping!$S$2:$AL$2,Valeurs!$B1130:$U1130))</f>
        <v>6.3528793902561817E-2</v>
      </c>
      <c r="V1130">
        <f>SUMPRODUCT(B1130:U1130,Rendements!B1130:U1130)</f>
        <v>-7.951440334681396E-3</v>
      </c>
      <c r="W1130">
        <f t="shared" si="17"/>
        <v>1.6959248360845685</v>
      </c>
    </row>
    <row r="1131" spans="1:23" x14ac:dyDescent="0.25">
      <c r="A1131" s="1" t="s">
        <v>1150</v>
      </c>
      <c r="B1131">
        <f>Mapping!S$2*Valeurs!B1131/(SUMPRODUCT(Mapping!$S$2:$AL$2,Valeurs!$B1131:$U1131))</f>
        <v>4.4605795889022672E-2</v>
      </c>
      <c r="C1131">
        <f>Mapping!T$2*Valeurs!C1131/(SUMPRODUCT(Mapping!$S$2:$AL$2,Valeurs!$B1131:$U1131))</f>
        <v>4.0120389536356126E-2</v>
      </c>
      <c r="D1131">
        <f>Mapping!U$2*Valeurs!D1131/(SUMPRODUCT(Mapping!$S$2:$AL$2,Valeurs!$B1131:$U1131))</f>
        <v>2.5074907705689816E-2</v>
      </c>
      <c r="E1131">
        <f>Mapping!V$2*Valeurs!E1131/(SUMPRODUCT(Mapping!$S$2:$AL$2,Valeurs!$B1131:$U1131))</f>
        <v>3.1186316108411809E-2</v>
      </c>
      <c r="F1131">
        <f>Mapping!W$2*Valeurs!F1131/(SUMPRODUCT(Mapping!$S$2:$AL$2,Valeurs!$B1131:$U1131))</f>
        <v>3.7029042906112093E-2</v>
      </c>
      <c r="G1131">
        <f>Mapping!X$2*Valeurs!G1131/(SUMPRODUCT(Mapping!$S$2:$AL$2,Valeurs!$B1131:$U1131))</f>
        <v>5.0669769382157538E-2</v>
      </c>
      <c r="H1131">
        <f>Mapping!Y$2*Valeurs!H1131/(SUMPRODUCT(Mapping!$S$2:$AL$2,Valeurs!$B1131:$U1131))</f>
        <v>4.1287528796299502E-2</v>
      </c>
      <c r="I1131">
        <f>Mapping!Z$2*Valeurs!I1131/(SUMPRODUCT(Mapping!$S$2:$AL$2,Valeurs!$B1131:$U1131))</f>
        <v>6.335189228227972E-2</v>
      </c>
      <c r="J1131">
        <f>Mapping!AA$2*Valeurs!J1131/(SUMPRODUCT(Mapping!$S$2:$AL$2,Valeurs!$B1131:$U1131))</f>
        <v>4.1866331940256388E-3</v>
      </c>
      <c r="K1131">
        <f>Mapping!AB$2*Valeurs!K1131/(SUMPRODUCT(Mapping!$S$2:$AL$2,Valeurs!$B1131:$U1131))</f>
        <v>4.2876224202402675E-2</v>
      </c>
      <c r="L1131">
        <f>Mapping!AC$2*Valeurs!L1131/(SUMPRODUCT(Mapping!$S$2:$AL$2,Valeurs!$B1131:$U1131))</f>
        <v>0.1368449677348034</v>
      </c>
      <c r="M1131">
        <f>Mapping!AD$2*Valeurs!M1131/(SUMPRODUCT(Mapping!$S$2:$AL$2,Valeurs!$B1131:$U1131))</f>
        <v>6.2555505626058772E-2</v>
      </c>
      <c r="N1131">
        <f>Mapping!AE$2*Valeurs!N1131/(SUMPRODUCT(Mapping!$S$2:$AL$2,Valeurs!$B1131:$U1131))</f>
        <v>5.2729269225328959E-2</v>
      </c>
      <c r="O1131">
        <f>Mapping!AF$2*Valeurs!O1131/(SUMPRODUCT(Mapping!$S$2:$AL$2,Valeurs!$B1131:$U1131))</f>
        <v>2.1391736781925231E-2</v>
      </c>
      <c r="P1131">
        <f>Mapping!AG$2*Valeurs!P1131/(SUMPRODUCT(Mapping!$S$2:$AL$2,Valeurs!$B1131:$U1131))</f>
        <v>0.11409567928053914</v>
      </c>
      <c r="Q1131">
        <f>Mapping!AH$2*Valeurs!Q1131/(SUMPRODUCT(Mapping!$S$2:$AL$2,Valeurs!$B1131:$U1131))</f>
        <v>3.0664390335671032E-2</v>
      </c>
      <c r="R1131">
        <f>Mapping!AI$2*Valeurs!R1131/(SUMPRODUCT(Mapping!$S$2:$AL$2,Valeurs!$B1131:$U1131))</f>
        <v>5.2831929999050363E-2</v>
      </c>
      <c r="S1131">
        <f>Mapping!AJ$2*Valeurs!S1131/(SUMPRODUCT(Mapping!$S$2:$AL$2,Valeurs!$B1131:$U1131))</f>
        <v>4.8504122637140587E-2</v>
      </c>
      <c r="T1131">
        <f>Mapping!AK$2*Valeurs!T1131/(SUMPRODUCT(Mapping!$S$2:$AL$2,Valeurs!$B1131:$U1131))</f>
        <v>3.7284049845920757E-2</v>
      </c>
      <c r="U1131">
        <f>Mapping!AL$2*Valeurs!U1131/(SUMPRODUCT(Mapping!$S$2:$AL$2,Valeurs!$B1131:$U1131))</f>
        <v>6.2709848530804094E-2</v>
      </c>
      <c r="V1131">
        <f>SUMPRODUCT(B1131:U1131,Rendements!B1131:U1131)</f>
        <v>1.0396058692009985E-2</v>
      </c>
      <c r="W1131">
        <f t="shared" si="17"/>
        <v>1.7135557702177411</v>
      </c>
    </row>
    <row r="1132" spans="1:23" x14ac:dyDescent="0.25">
      <c r="A1132" s="1" t="s">
        <v>1151</v>
      </c>
      <c r="B1132">
        <f>Mapping!S$2*Valeurs!B1132/(SUMPRODUCT(Mapping!$S$2:$AL$2,Valeurs!$B1132:$U1132))</f>
        <v>4.4605795889022672E-2</v>
      </c>
      <c r="C1132">
        <f>Mapping!T$2*Valeurs!C1132/(SUMPRODUCT(Mapping!$S$2:$AL$2,Valeurs!$B1132:$U1132))</f>
        <v>4.0120389536356126E-2</v>
      </c>
      <c r="D1132">
        <f>Mapping!U$2*Valeurs!D1132/(SUMPRODUCT(Mapping!$S$2:$AL$2,Valeurs!$B1132:$U1132))</f>
        <v>2.5074907705689816E-2</v>
      </c>
      <c r="E1132">
        <f>Mapping!V$2*Valeurs!E1132/(SUMPRODUCT(Mapping!$S$2:$AL$2,Valeurs!$B1132:$U1132))</f>
        <v>3.1186316108411809E-2</v>
      </c>
      <c r="F1132">
        <f>Mapping!W$2*Valeurs!F1132/(SUMPRODUCT(Mapping!$S$2:$AL$2,Valeurs!$B1132:$U1132))</f>
        <v>3.7029042906112093E-2</v>
      </c>
      <c r="G1132">
        <f>Mapping!X$2*Valeurs!G1132/(SUMPRODUCT(Mapping!$S$2:$AL$2,Valeurs!$B1132:$U1132))</f>
        <v>5.0669769382157538E-2</v>
      </c>
      <c r="H1132">
        <f>Mapping!Y$2*Valeurs!H1132/(SUMPRODUCT(Mapping!$S$2:$AL$2,Valeurs!$B1132:$U1132))</f>
        <v>4.1287528796299502E-2</v>
      </c>
      <c r="I1132">
        <f>Mapping!Z$2*Valeurs!I1132/(SUMPRODUCT(Mapping!$S$2:$AL$2,Valeurs!$B1132:$U1132))</f>
        <v>6.335189228227972E-2</v>
      </c>
      <c r="J1132">
        <f>Mapping!AA$2*Valeurs!J1132/(SUMPRODUCT(Mapping!$S$2:$AL$2,Valeurs!$B1132:$U1132))</f>
        <v>4.1866331940256388E-3</v>
      </c>
      <c r="K1132">
        <f>Mapping!AB$2*Valeurs!K1132/(SUMPRODUCT(Mapping!$S$2:$AL$2,Valeurs!$B1132:$U1132))</f>
        <v>4.2876224202402675E-2</v>
      </c>
      <c r="L1132">
        <f>Mapping!AC$2*Valeurs!L1132/(SUMPRODUCT(Mapping!$S$2:$AL$2,Valeurs!$B1132:$U1132))</f>
        <v>0.1368449677348034</v>
      </c>
      <c r="M1132">
        <f>Mapping!AD$2*Valeurs!M1132/(SUMPRODUCT(Mapping!$S$2:$AL$2,Valeurs!$B1132:$U1132))</f>
        <v>6.2555505626058772E-2</v>
      </c>
      <c r="N1132">
        <f>Mapping!AE$2*Valeurs!N1132/(SUMPRODUCT(Mapping!$S$2:$AL$2,Valeurs!$B1132:$U1132))</f>
        <v>5.2729269225328959E-2</v>
      </c>
      <c r="O1132">
        <f>Mapping!AF$2*Valeurs!O1132/(SUMPRODUCT(Mapping!$S$2:$AL$2,Valeurs!$B1132:$U1132))</f>
        <v>2.1391736781925231E-2</v>
      </c>
      <c r="P1132">
        <f>Mapping!AG$2*Valeurs!P1132/(SUMPRODUCT(Mapping!$S$2:$AL$2,Valeurs!$B1132:$U1132))</f>
        <v>0.11409567928053914</v>
      </c>
      <c r="Q1132">
        <f>Mapping!AH$2*Valeurs!Q1132/(SUMPRODUCT(Mapping!$S$2:$AL$2,Valeurs!$B1132:$U1132))</f>
        <v>3.0664390335671032E-2</v>
      </c>
      <c r="R1132">
        <f>Mapping!AI$2*Valeurs!R1132/(SUMPRODUCT(Mapping!$S$2:$AL$2,Valeurs!$B1132:$U1132))</f>
        <v>5.2831929999050363E-2</v>
      </c>
      <c r="S1132">
        <f>Mapping!AJ$2*Valeurs!S1132/(SUMPRODUCT(Mapping!$S$2:$AL$2,Valeurs!$B1132:$U1132))</f>
        <v>4.8504122637140587E-2</v>
      </c>
      <c r="T1132">
        <f>Mapping!AK$2*Valeurs!T1132/(SUMPRODUCT(Mapping!$S$2:$AL$2,Valeurs!$B1132:$U1132))</f>
        <v>3.7284049845920757E-2</v>
      </c>
      <c r="U1132">
        <f>Mapping!AL$2*Valeurs!U1132/(SUMPRODUCT(Mapping!$S$2:$AL$2,Valeurs!$B1132:$U1132))</f>
        <v>6.2709848530804094E-2</v>
      </c>
      <c r="V1132">
        <f>SUMPRODUCT(B1132:U1132,Rendements!B1132:U1132)</f>
        <v>0</v>
      </c>
      <c r="W1132">
        <f t="shared" si="17"/>
        <v>1.7135557702177411</v>
      </c>
    </row>
    <row r="1133" spans="1:23" x14ac:dyDescent="0.25">
      <c r="A1133" s="1" t="s">
        <v>1152</v>
      </c>
      <c r="B1133">
        <f>Mapping!S$2*Valeurs!B1133/(SUMPRODUCT(Mapping!$S$2:$AL$2,Valeurs!$B1133:$U1133))</f>
        <v>4.3824759536215376E-2</v>
      </c>
      <c r="C1133">
        <f>Mapping!T$2*Valeurs!C1133/(SUMPRODUCT(Mapping!$S$2:$AL$2,Valeurs!$B1133:$U1133))</f>
        <v>4.0494033360084003E-2</v>
      </c>
      <c r="D1133">
        <f>Mapping!U$2*Valeurs!D1133/(SUMPRODUCT(Mapping!$S$2:$AL$2,Valeurs!$B1133:$U1133))</f>
        <v>2.5180770449126238E-2</v>
      </c>
      <c r="E1133">
        <f>Mapping!V$2*Valeurs!E1133/(SUMPRODUCT(Mapping!$S$2:$AL$2,Valeurs!$B1133:$U1133))</f>
        <v>3.1108921607703056E-2</v>
      </c>
      <c r="F1133">
        <f>Mapping!W$2*Valeurs!F1133/(SUMPRODUCT(Mapping!$S$2:$AL$2,Valeurs!$B1133:$U1133))</f>
        <v>3.6821382993962093E-2</v>
      </c>
      <c r="G1133">
        <f>Mapping!X$2*Valeurs!G1133/(SUMPRODUCT(Mapping!$S$2:$AL$2,Valeurs!$B1133:$U1133))</f>
        <v>5.0177644904917391E-2</v>
      </c>
      <c r="H1133">
        <f>Mapping!Y$2*Valeurs!H1133/(SUMPRODUCT(Mapping!$S$2:$AL$2,Valeurs!$B1133:$U1133))</f>
        <v>3.8542153994156093E-2</v>
      </c>
      <c r="I1133">
        <f>Mapping!Z$2*Valeurs!I1133/(SUMPRODUCT(Mapping!$S$2:$AL$2,Valeurs!$B1133:$U1133))</f>
        <v>6.2540707663498882E-2</v>
      </c>
      <c r="J1133">
        <f>Mapping!AA$2*Valeurs!J1133/(SUMPRODUCT(Mapping!$S$2:$AL$2,Valeurs!$B1133:$U1133))</f>
        <v>4.1639656523567142E-3</v>
      </c>
      <c r="K1133">
        <f>Mapping!AB$2*Valeurs!K1133/(SUMPRODUCT(Mapping!$S$2:$AL$2,Valeurs!$B1133:$U1133))</f>
        <v>4.2644080961360922E-2</v>
      </c>
      <c r="L1133">
        <f>Mapping!AC$2*Valeurs!L1133/(SUMPRODUCT(Mapping!$S$2:$AL$2,Valeurs!$B1133:$U1133))</f>
        <v>0.13699760374098519</v>
      </c>
      <c r="M1133">
        <f>Mapping!AD$2*Valeurs!M1133/(SUMPRODUCT(Mapping!$S$2:$AL$2,Valeurs!$B1133:$U1133))</f>
        <v>6.3477575741106934E-2</v>
      </c>
      <c r="N1133">
        <f>Mapping!AE$2*Valeurs!N1133/(SUMPRODUCT(Mapping!$S$2:$AL$2,Valeurs!$B1133:$U1133))</f>
        <v>5.3587628760263781E-2</v>
      </c>
      <c r="O1133">
        <f>Mapping!AF$2*Valeurs!O1133/(SUMPRODUCT(Mapping!$S$2:$AL$2,Valeurs!$B1133:$U1133))</f>
        <v>2.2053241063834762E-2</v>
      </c>
      <c r="P1133">
        <f>Mapping!AG$2*Valeurs!P1133/(SUMPRODUCT(Mapping!$S$2:$AL$2,Valeurs!$B1133:$U1133))</f>
        <v>0.11347793503487021</v>
      </c>
      <c r="Q1133">
        <f>Mapping!AH$2*Valeurs!Q1133/(SUMPRODUCT(Mapping!$S$2:$AL$2,Valeurs!$B1133:$U1133))</f>
        <v>3.0710897361277294E-2</v>
      </c>
      <c r="R1133">
        <f>Mapping!AI$2*Valeurs!R1133/(SUMPRODUCT(Mapping!$S$2:$AL$2,Valeurs!$B1133:$U1133))</f>
        <v>5.3019641407886536E-2</v>
      </c>
      <c r="S1133">
        <f>Mapping!AJ$2*Valeurs!S1133/(SUMPRODUCT(Mapping!$S$2:$AL$2,Valeurs!$B1133:$U1133))</f>
        <v>4.8552076113493235E-2</v>
      </c>
      <c r="T1133">
        <f>Mapping!AK$2*Valeurs!T1133/(SUMPRODUCT(Mapping!$S$2:$AL$2,Valeurs!$B1133:$U1133))</f>
        <v>3.9717005041597191E-2</v>
      </c>
      <c r="U1133">
        <f>Mapping!AL$2*Valeurs!U1133/(SUMPRODUCT(Mapping!$S$2:$AL$2,Valeurs!$B1133:$U1133))</f>
        <v>6.2907974611304082E-2</v>
      </c>
      <c r="V1133">
        <f>SUMPRODUCT(B1133:U1133,Rendements!B1133:U1133)</f>
        <v>5.8758420096130708E-3</v>
      </c>
      <c r="W1133">
        <f t="shared" si="17"/>
        <v>1.7236243531982012</v>
      </c>
    </row>
    <row r="1134" spans="1:23" x14ac:dyDescent="0.25">
      <c r="A1134" s="1" t="s">
        <v>1153</v>
      </c>
      <c r="B1134">
        <f>Mapping!S$2*Valeurs!B1134/(SUMPRODUCT(Mapping!$S$2:$AL$2,Valeurs!$B1134:$U1134))</f>
        <v>4.3135561060235576E-2</v>
      </c>
      <c r="C1134">
        <f>Mapping!T$2*Valeurs!C1134/(SUMPRODUCT(Mapping!$S$2:$AL$2,Valeurs!$B1134:$U1134))</f>
        <v>4.0430073027147601E-2</v>
      </c>
      <c r="D1134">
        <f>Mapping!U$2*Valeurs!D1134/(SUMPRODUCT(Mapping!$S$2:$AL$2,Valeurs!$B1134:$U1134))</f>
        <v>2.5219619612231289E-2</v>
      </c>
      <c r="E1134">
        <f>Mapping!V$2*Valeurs!E1134/(SUMPRODUCT(Mapping!$S$2:$AL$2,Valeurs!$B1134:$U1134))</f>
        <v>3.117372221475188E-2</v>
      </c>
      <c r="F1134">
        <f>Mapping!W$2*Valeurs!F1134/(SUMPRODUCT(Mapping!$S$2:$AL$2,Valeurs!$B1134:$U1134))</f>
        <v>3.6260796600200658E-2</v>
      </c>
      <c r="G1134">
        <f>Mapping!X$2*Valeurs!G1134/(SUMPRODUCT(Mapping!$S$2:$AL$2,Valeurs!$B1134:$U1134))</f>
        <v>5.0186264087289371E-2</v>
      </c>
      <c r="H1134">
        <f>Mapping!Y$2*Valeurs!H1134/(SUMPRODUCT(Mapping!$S$2:$AL$2,Valeurs!$B1134:$U1134))</f>
        <v>3.6535890929780414E-2</v>
      </c>
      <c r="I1134">
        <f>Mapping!Z$2*Valeurs!I1134/(SUMPRODUCT(Mapping!$S$2:$AL$2,Valeurs!$B1134:$U1134))</f>
        <v>6.2250425494437954E-2</v>
      </c>
      <c r="J1134">
        <f>Mapping!AA$2*Valeurs!J1134/(SUMPRODUCT(Mapping!$S$2:$AL$2,Valeurs!$B1134:$U1134))</f>
        <v>4.1981011896167148E-3</v>
      </c>
      <c r="K1134">
        <f>Mapping!AB$2*Valeurs!K1134/(SUMPRODUCT(Mapping!$S$2:$AL$2,Valeurs!$B1134:$U1134))</f>
        <v>4.2744706028981137E-2</v>
      </c>
      <c r="L1134">
        <f>Mapping!AC$2*Valeurs!L1134/(SUMPRODUCT(Mapping!$S$2:$AL$2,Valeurs!$B1134:$U1134))</f>
        <v>0.13458376059649971</v>
      </c>
      <c r="M1134">
        <f>Mapping!AD$2*Valeurs!M1134/(SUMPRODUCT(Mapping!$S$2:$AL$2,Valeurs!$B1134:$U1134))</f>
        <v>6.2587780378250107E-2</v>
      </c>
      <c r="N1134">
        <f>Mapping!AE$2*Valeurs!N1134/(SUMPRODUCT(Mapping!$S$2:$AL$2,Valeurs!$B1134:$U1134))</f>
        <v>5.44288673276783E-2</v>
      </c>
      <c r="O1134">
        <f>Mapping!AF$2*Valeurs!O1134/(SUMPRODUCT(Mapping!$S$2:$AL$2,Valeurs!$B1134:$U1134))</f>
        <v>2.0877437262144825E-2</v>
      </c>
      <c r="P1134">
        <f>Mapping!AG$2*Valeurs!P1134/(SUMPRODUCT(Mapping!$S$2:$AL$2,Valeurs!$B1134:$U1134))</f>
        <v>0.11448436167275199</v>
      </c>
      <c r="Q1134">
        <f>Mapping!AH$2*Valeurs!Q1134/(SUMPRODUCT(Mapping!$S$2:$AL$2,Valeurs!$B1134:$U1134))</f>
        <v>3.0716172675128026E-2</v>
      </c>
      <c r="R1134">
        <f>Mapping!AI$2*Valeurs!R1134/(SUMPRODUCT(Mapping!$S$2:$AL$2,Valeurs!$B1134:$U1134))</f>
        <v>5.4244248449950974E-2</v>
      </c>
      <c r="S1134">
        <f>Mapping!AJ$2*Valeurs!S1134/(SUMPRODUCT(Mapping!$S$2:$AL$2,Valeurs!$B1134:$U1134))</f>
        <v>5.0113521057926054E-2</v>
      </c>
      <c r="T1134">
        <f>Mapping!AK$2*Valeurs!T1134/(SUMPRODUCT(Mapping!$S$2:$AL$2,Valeurs!$B1134:$U1134))</f>
        <v>4.0632542369849103E-2</v>
      </c>
      <c r="U1134">
        <f>Mapping!AL$2*Valeurs!U1134/(SUMPRODUCT(Mapping!$S$2:$AL$2,Valeurs!$B1134:$U1134))</f>
        <v>6.5196147965148443E-2</v>
      </c>
      <c r="V1134">
        <f>SUMPRODUCT(B1134:U1134,Rendements!B1134:U1134)</f>
        <v>2.7680863044882934E-4</v>
      </c>
      <c r="W1134">
        <f t="shared" si="17"/>
        <v>1.7241014672948181</v>
      </c>
    </row>
    <row r="1135" spans="1:23" x14ac:dyDescent="0.25">
      <c r="A1135" s="1" t="s">
        <v>1154</v>
      </c>
      <c r="B1135">
        <f>Mapping!S$2*Valeurs!B1135/(SUMPRODUCT(Mapping!$S$2:$AL$2,Valeurs!$B1135:$U1135))</f>
        <v>4.3497112866023396E-2</v>
      </c>
      <c r="C1135">
        <f>Mapping!T$2*Valeurs!C1135/(SUMPRODUCT(Mapping!$S$2:$AL$2,Valeurs!$B1135:$U1135))</f>
        <v>4.031499583433755E-2</v>
      </c>
      <c r="D1135">
        <f>Mapping!U$2*Valeurs!D1135/(SUMPRODUCT(Mapping!$S$2:$AL$2,Valeurs!$B1135:$U1135))</f>
        <v>2.5153069336350916E-2</v>
      </c>
      <c r="E1135">
        <f>Mapping!V$2*Valeurs!E1135/(SUMPRODUCT(Mapping!$S$2:$AL$2,Valeurs!$B1135:$U1135))</f>
        <v>3.1036982783807763E-2</v>
      </c>
      <c r="F1135">
        <f>Mapping!W$2*Valeurs!F1135/(SUMPRODUCT(Mapping!$S$2:$AL$2,Valeurs!$B1135:$U1135))</f>
        <v>3.6416357461610677E-2</v>
      </c>
      <c r="G1135">
        <f>Mapping!X$2*Valeurs!G1135/(SUMPRODUCT(Mapping!$S$2:$AL$2,Valeurs!$B1135:$U1135))</f>
        <v>4.9618329022516089E-2</v>
      </c>
      <c r="H1135">
        <f>Mapping!Y$2*Valeurs!H1135/(SUMPRODUCT(Mapping!$S$2:$AL$2,Valeurs!$B1135:$U1135))</f>
        <v>3.6380209448108367E-2</v>
      </c>
      <c r="I1135">
        <f>Mapping!Z$2*Valeurs!I1135/(SUMPRODUCT(Mapping!$S$2:$AL$2,Valeurs!$B1135:$U1135))</f>
        <v>6.2399564589226401E-2</v>
      </c>
      <c r="J1135">
        <f>Mapping!AA$2*Valeurs!J1135/(SUMPRODUCT(Mapping!$S$2:$AL$2,Valeurs!$B1135:$U1135))</f>
        <v>4.2273524791055488E-3</v>
      </c>
      <c r="K1135">
        <f>Mapping!AB$2*Valeurs!K1135/(SUMPRODUCT(Mapping!$S$2:$AL$2,Valeurs!$B1135:$U1135))</f>
        <v>4.2775282947349814E-2</v>
      </c>
      <c r="L1135">
        <f>Mapping!AC$2*Valeurs!L1135/(SUMPRODUCT(Mapping!$S$2:$AL$2,Valeurs!$B1135:$U1135))</f>
        <v>0.13468837526571673</v>
      </c>
      <c r="M1135">
        <f>Mapping!AD$2*Valeurs!M1135/(SUMPRODUCT(Mapping!$S$2:$AL$2,Valeurs!$B1135:$U1135))</f>
        <v>6.1122365544348363E-2</v>
      </c>
      <c r="N1135">
        <f>Mapping!AE$2*Valeurs!N1135/(SUMPRODUCT(Mapping!$S$2:$AL$2,Valeurs!$B1135:$U1135))</f>
        <v>5.4992962839237346E-2</v>
      </c>
      <c r="O1135">
        <f>Mapping!AF$2*Valeurs!O1135/(SUMPRODUCT(Mapping!$S$2:$AL$2,Valeurs!$B1135:$U1135))</f>
        <v>2.019794898698608E-2</v>
      </c>
      <c r="P1135">
        <f>Mapping!AG$2*Valeurs!P1135/(SUMPRODUCT(Mapping!$S$2:$AL$2,Valeurs!$B1135:$U1135))</f>
        <v>0.11910692538699573</v>
      </c>
      <c r="Q1135">
        <f>Mapping!AH$2*Valeurs!Q1135/(SUMPRODUCT(Mapping!$S$2:$AL$2,Valeurs!$B1135:$U1135))</f>
        <v>3.0615391241715011E-2</v>
      </c>
      <c r="R1135">
        <f>Mapping!AI$2*Valeurs!R1135/(SUMPRODUCT(Mapping!$S$2:$AL$2,Valeurs!$B1135:$U1135))</f>
        <v>5.312269308636839E-2</v>
      </c>
      <c r="S1135">
        <f>Mapping!AJ$2*Valeurs!S1135/(SUMPRODUCT(Mapping!$S$2:$AL$2,Valeurs!$B1135:$U1135))</f>
        <v>5.0239658969749294E-2</v>
      </c>
      <c r="T1135">
        <f>Mapping!AK$2*Valeurs!T1135/(SUMPRODUCT(Mapping!$S$2:$AL$2,Valeurs!$B1135:$U1135))</f>
        <v>3.977932284692693E-2</v>
      </c>
      <c r="U1135">
        <f>Mapping!AL$2*Valeurs!U1135/(SUMPRODUCT(Mapping!$S$2:$AL$2,Valeurs!$B1135:$U1135))</f>
        <v>6.4315099063519662E-2</v>
      </c>
      <c r="V1135">
        <f>SUMPRODUCT(B1135:U1135,Rendements!B1135:U1135)</f>
        <v>7.0807187281869445E-3</v>
      </c>
      <c r="W1135">
        <f t="shared" si="17"/>
        <v>1.7363093448435871</v>
      </c>
    </row>
    <row r="1136" spans="1:23" x14ac:dyDescent="0.25">
      <c r="A1136" s="1" t="s">
        <v>1155</v>
      </c>
      <c r="B1136">
        <f>Mapping!S$2*Valeurs!B1136/(SUMPRODUCT(Mapping!$S$2:$AL$2,Valeurs!$B1136:$U1136))</f>
        <v>4.2848604228626602E-2</v>
      </c>
      <c r="C1136">
        <f>Mapping!T$2*Valeurs!C1136/(SUMPRODUCT(Mapping!$S$2:$AL$2,Valeurs!$B1136:$U1136))</f>
        <v>4.0094230992262732E-2</v>
      </c>
      <c r="D1136">
        <f>Mapping!U$2*Valeurs!D1136/(SUMPRODUCT(Mapping!$S$2:$AL$2,Valeurs!$B1136:$U1136))</f>
        <v>2.5017493823675963E-2</v>
      </c>
      <c r="E1136">
        <f>Mapping!V$2*Valeurs!E1136/(SUMPRODUCT(Mapping!$S$2:$AL$2,Valeurs!$B1136:$U1136))</f>
        <v>3.1120349587833811E-2</v>
      </c>
      <c r="F1136">
        <f>Mapping!W$2*Valeurs!F1136/(SUMPRODUCT(Mapping!$S$2:$AL$2,Valeurs!$B1136:$U1136))</f>
        <v>3.6386626533184897E-2</v>
      </c>
      <c r="G1136">
        <f>Mapping!X$2*Valeurs!G1136/(SUMPRODUCT(Mapping!$S$2:$AL$2,Valeurs!$B1136:$U1136))</f>
        <v>5.0527331562533619E-2</v>
      </c>
      <c r="H1136">
        <f>Mapping!Y$2*Valeurs!H1136/(SUMPRODUCT(Mapping!$S$2:$AL$2,Valeurs!$B1136:$U1136))</f>
        <v>3.7904176384212777E-2</v>
      </c>
      <c r="I1136">
        <f>Mapping!Z$2*Valeurs!I1136/(SUMPRODUCT(Mapping!$S$2:$AL$2,Valeurs!$B1136:$U1136))</f>
        <v>6.3175809748080375E-2</v>
      </c>
      <c r="J1136">
        <f>Mapping!AA$2*Valeurs!J1136/(SUMPRODUCT(Mapping!$S$2:$AL$2,Valeurs!$B1136:$U1136))</f>
        <v>4.2864801993318397E-3</v>
      </c>
      <c r="K1136">
        <f>Mapping!AB$2*Valeurs!K1136/(SUMPRODUCT(Mapping!$S$2:$AL$2,Valeurs!$B1136:$U1136))</f>
        <v>4.2954479111857811E-2</v>
      </c>
      <c r="L1136">
        <f>Mapping!AC$2*Valeurs!L1136/(SUMPRODUCT(Mapping!$S$2:$AL$2,Valeurs!$B1136:$U1136))</f>
        <v>0.12886331950914881</v>
      </c>
      <c r="M1136">
        <f>Mapping!AD$2*Valeurs!M1136/(SUMPRODUCT(Mapping!$S$2:$AL$2,Valeurs!$B1136:$U1136))</f>
        <v>6.1286543109720544E-2</v>
      </c>
      <c r="N1136">
        <f>Mapping!AE$2*Valeurs!N1136/(SUMPRODUCT(Mapping!$S$2:$AL$2,Valeurs!$B1136:$U1136))</f>
        <v>5.4883610447888705E-2</v>
      </c>
      <c r="O1136">
        <f>Mapping!AF$2*Valeurs!O1136/(SUMPRODUCT(Mapping!$S$2:$AL$2,Valeurs!$B1136:$U1136))</f>
        <v>2.0463408103863767E-2</v>
      </c>
      <c r="P1136">
        <f>Mapping!AG$2*Valeurs!P1136/(SUMPRODUCT(Mapping!$S$2:$AL$2,Valeurs!$B1136:$U1136))</f>
        <v>0.12033761557865255</v>
      </c>
      <c r="Q1136">
        <f>Mapping!AH$2*Valeurs!Q1136/(SUMPRODUCT(Mapping!$S$2:$AL$2,Valeurs!$B1136:$U1136))</f>
        <v>3.0449152766914005E-2</v>
      </c>
      <c r="R1136">
        <f>Mapping!AI$2*Valeurs!R1136/(SUMPRODUCT(Mapping!$S$2:$AL$2,Valeurs!$B1136:$U1136))</f>
        <v>5.3956499112866652E-2</v>
      </c>
      <c r="S1136">
        <f>Mapping!AJ$2*Valeurs!S1136/(SUMPRODUCT(Mapping!$S$2:$AL$2,Valeurs!$B1136:$U1136))</f>
        <v>4.9934477941889391E-2</v>
      </c>
      <c r="T1136">
        <f>Mapping!AK$2*Valeurs!T1136/(SUMPRODUCT(Mapping!$S$2:$AL$2,Valeurs!$B1136:$U1136))</f>
        <v>3.950719059430248E-2</v>
      </c>
      <c r="U1136">
        <f>Mapping!AL$2*Valeurs!U1136/(SUMPRODUCT(Mapping!$S$2:$AL$2,Valeurs!$B1136:$U1136))</f>
        <v>6.6002600663152486E-2</v>
      </c>
      <c r="V1136">
        <f>SUMPRODUCT(B1136:U1136,Rendements!B1136:U1136)</f>
        <v>2.427659729580217E-3</v>
      </c>
      <c r="W1136">
        <f t="shared" si="17"/>
        <v>1.7405245131181577</v>
      </c>
    </row>
    <row r="1137" spans="1:23" x14ac:dyDescent="0.25">
      <c r="A1137" s="1" t="s">
        <v>1156</v>
      </c>
      <c r="B1137">
        <f>Mapping!S$2*Valeurs!B1137/(SUMPRODUCT(Mapping!$S$2:$AL$2,Valeurs!$B1137:$U1137))</f>
        <v>4.3089431378637577E-2</v>
      </c>
      <c r="C1137">
        <f>Mapping!T$2*Valeurs!C1137/(SUMPRODUCT(Mapping!$S$2:$AL$2,Valeurs!$B1137:$U1137))</f>
        <v>4.034154670919244E-2</v>
      </c>
      <c r="D1137">
        <f>Mapping!U$2*Valeurs!D1137/(SUMPRODUCT(Mapping!$S$2:$AL$2,Valeurs!$B1137:$U1137))</f>
        <v>2.5140797542043389E-2</v>
      </c>
      <c r="E1137">
        <f>Mapping!V$2*Valeurs!E1137/(SUMPRODUCT(Mapping!$S$2:$AL$2,Valeurs!$B1137:$U1137))</f>
        <v>3.0881911928207297E-2</v>
      </c>
      <c r="F1137">
        <f>Mapping!W$2*Valeurs!F1137/(SUMPRODUCT(Mapping!$S$2:$AL$2,Valeurs!$B1137:$U1137))</f>
        <v>3.6796672111868552E-2</v>
      </c>
      <c r="G1137">
        <f>Mapping!X$2*Valeurs!G1137/(SUMPRODUCT(Mapping!$S$2:$AL$2,Valeurs!$B1137:$U1137))</f>
        <v>5.0713060026170639E-2</v>
      </c>
      <c r="H1137">
        <f>Mapping!Y$2*Valeurs!H1137/(SUMPRODUCT(Mapping!$S$2:$AL$2,Valeurs!$B1137:$U1137))</f>
        <v>3.8123355143299599E-2</v>
      </c>
      <c r="I1137">
        <f>Mapping!Z$2*Valeurs!I1137/(SUMPRODUCT(Mapping!$S$2:$AL$2,Valeurs!$B1137:$U1137))</f>
        <v>6.3827134465747032E-2</v>
      </c>
      <c r="J1137">
        <f>Mapping!AA$2*Valeurs!J1137/(SUMPRODUCT(Mapping!$S$2:$AL$2,Valeurs!$B1137:$U1137))</f>
        <v>4.3148379386010113E-3</v>
      </c>
      <c r="K1137">
        <f>Mapping!AB$2*Valeurs!K1137/(SUMPRODUCT(Mapping!$S$2:$AL$2,Valeurs!$B1137:$U1137))</f>
        <v>4.3160122335241705E-2</v>
      </c>
      <c r="L1137">
        <f>Mapping!AC$2*Valeurs!L1137/(SUMPRODUCT(Mapping!$S$2:$AL$2,Valeurs!$B1137:$U1137))</f>
        <v>0.12853138572459494</v>
      </c>
      <c r="M1137">
        <f>Mapping!AD$2*Valeurs!M1137/(SUMPRODUCT(Mapping!$S$2:$AL$2,Valeurs!$B1137:$U1137))</f>
        <v>6.137803700295523E-2</v>
      </c>
      <c r="N1137">
        <f>Mapping!AE$2*Valeurs!N1137/(SUMPRODUCT(Mapping!$S$2:$AL$2,Valeurs!$B1137:$U1137))</f>
        <v>5.4039535496166788E-2</v>
      </c>
      <c r="O1137">
        <f>Mapping!AF$2*Valeurs!O1137/(SUMPRODUCT(Mapping!$S$2:$AL$2,Valeurs!$B1137:$U1137))</f>
        <v>1.9622102122309675E-2</v>
      </c>
      <c r="P1137">
        <f>Mapping!AG$2*Valeurs!P1137/(SUMPRODUCT(Mapping!$S$2:$AL$2,Valeurs!$B1137:$U1137))</f>
        <v>0.12100347730253455</v>
      </c>
      <c r="Q1137">
        <f>Mapping!AH$2*Valeurs!Q1137/(SUMPRODUCT(Mapping!$S$2:$AL$2,Valeurs!$B1137:$U1137))</f>
        <v>3.0685987022459782E-2</v>
      </c>
      <c r="R1137">
        <f>Mapping!AI$2*Valeurs!R1137/(SUMPRODUCT(Mapping!$S$2:$AL$2,Valeurs!$B1137:$U1137))</f>
        <v>5.3939734703600799E-2</v>
      </c>
      <c r="S1137">
        <f>Mapping!AJ$2*Valeurs!S1137/(SUMPRODUCT(Mapping!$S$2:$AL$2,Valeurs!$B1137:$U1137))</f>
        <v>4.8935658978099178E-2</v>
      </c>
      <c r="T1137">
        <f>Mapping!AK$2*Valeurs!T1137/(SUMPRODUCT(Mapping!$S$2:$AL$2,Valeurs!$B1137:$U1137))</f>
        <v>3.9341247410956855E-2</v>
      </c>
      <c r="U1137">
        <f>Mapping!AL$2*Valeurs!U1137/(SUMPRODUCT(Mapping!$S$2:$AL$2,Valeurs!$B1137:$U1137))</f>
        <v>6.6133964657312708E-2</v>
      </c>
      <c r="V1137">
        <f>SUMPRODUCT(B1137:U1137,Rendements!B1137:U1137)</f>
        <v>2.6775585004320517E-3</v>
      </c>
      <c r="W1137">
        <f t="shared" si="17"/>
        <v>1.7451848693234675</v>
      </c>
    </row>
    <row r="1138" spans="1:23" x14ac:dyDescent="0.25">
      <c r="A1138" s="1" t="s">
        <v>1157</v>
      </c>
      <c r="B1138">
        <f>Mapping!S$2*Valeurs!B1138/(SUMPRODUCT(Mapping!$S$2:$AL$2,Valeurs!$B1138:$U1138))</f>
        <v>4.3089431378637577E-2</v>
      </c>
      <c r="C1138">
        <f>Mapping!T$2*Valeurs!C1138/(SUMPRODUCT(Mapping!$S$2:$AL$2,Valeurs!$B1138:$U1138))</f>
        <v>4.034154670919244E-2</v>
      </c>
      <c r="D1138">
        <f>Mapping!U$2*Valeurs!D1138/(SUMPRODUCT(Mapping!$S$2:$AL$2,Valeurs!$B1138:$U1138))</f>
        <v>2.5140797542043389E-2</v>
      </c>
      <c r="E1138">
        <f>Mapping!V$2*Valeurs!E1138/(SUMPRODUCT(Mapping!$S$2:$AL$2,Valeurs!$B1138:$U1138))</f>
        <v>3.0881911928207297E-2</v>
      </c>
      <c r="F1138">
        <f>Mapping!W$2*Valeurs!F1138/(SUMPRODUCT(Mapping!$S$2:$AL$2,Valeurs!$B1138:$U1138))</f>
        <v>3.6796672111868552E-2</v>
      </c>
      <c r="G1138">
        <f>Mapping!X$2*Valeurs!G1138/(SUMPRODUCT(Mapping!$S$2:$AL$2,Valeurs!$B1138:$U1138))</f>
        <v>5.0713060026170639E-2</v>
      </c>
      <c r="H1138">
        <f>Mapping!Y$2*Valeurs!H1138/(SUMPRODUCT(Mapping!$S$2:$AL$2,Valeurs!$B1138:$U1138))</f>
        <v>3.8123355143299599E-2</v>
      </c>
      <c r="I1138">
        <f>Mapping!Z$2*Valeurs!I1138/(SUMPRODUCT(Mapping!$S$2:$AL$2,Valeurs!$B1138:$U1138))</f>
        <v>6.3827134465747032E-2</v>
      </c>
      <c r="J1138">
        <f>Mapping!AA$2*Valeurs!J1138/(SUMPRODUCT(Mapping!$S$2:$AL$2,Valeurs!$B1138:$U1138))</f>
        <v>4.3148379386010113E-3</v>
      </c>
      <c r="K1138">
        <f>Mapping!AB$2*Valeurs!K1138/(SUMPRODUCT(Mapping!$S$2:$AL$2,Valeurs!$B1138:$U1138))</f>
        <v>4.3160122335241705E-2</v>
      </c>
      <c r="L1138">
        <f>Mapping!AC$2*Valeurs!L1138/(SUMPRODUCT(Mapping!$S$2:$AL$2,Valeurs!$B1138:$U1138))</f>
        <v>0.12853138572459494</v>
      </c>
      <c r="M1138">
        <f>Mapping!AD$2*Valeurs!M1138/(SUMPRODUCT(Mapping!$S$2:$AL$2,Valeurs!$B1138:$U1138))</f>
        <v>6.137803700295523E-2</v>
      </c>
      <c r="N1138">
        <f>Mapping!AE$2*Valeurs!N1138/(SUMPRODUCT(Mapping!$S$2:$AL$2,Valeurs!$B1138:$U1138))</f>
        <v>5.4039535496166788E-2</v>
      </c>
      <c r="O1138">
        <f>Mapping!AF$2*Valeurs!O1138/(SUMPRODUCT(Mapping!$S$2:$AL$2,Valeurs!$B1138:$U1138))</f>
        <v>1.9622102122309675E-2</v>
      </c>
      <c r="P1138">
        <f>Mapping!AG$2*Valeurs!P1138/(SUMPRODUCT(Mapping!$S$2:$AL$2,Valeurs!$B1138:$U1138))</f>
        <v>0.12100347730253455</v>
      </c>
      <c r="Q1138">
        <f>Mapping!AH$2*Valeurs!Q1138/(SUMPRODUCT(Mapping!$S$2:$AL$2,Valeurs!$B1138:$U1138))</f>
        <v>3.0685987022459782E-2</v>
      </c>
      <c r="R1138">
        <f>Mapping!AI$2*Valeurs!R1138/(SUMPRODUCT(Mapping!$S$2:$AL$2,Valeurs!$B1138:$U1138))</f>
        <v>5.3939734703600799E-2</v>
      </c>
      <c r="S1138">
        <f>Mapping!AJ$2*Valeurs!S1138/(SUMPRODUCT(Mapping!$S$2:$AL$2,Valeurs!$B1138:$U1138))</f>
        <v>4.8935658978099178E-2</v>
      </c>
      <c r="T1138">
        <f>Mapping!AK$2*Valeurs!T1138/(SUMPRODUCT(Mapping!$S$2:$AL$2,Valeurs!$B1138:$U1138))</f>
        <v>3.9341247410956855E-2</v>
      </c>
      <c r="U1138">
        <f>Mapping!AL$2*Valeurs!U1138/(SUMPRODUCT(Mapping!$S$2:$AL$2,Valeurs!$B1138:$U1138))</f>
        <v>6.6133964657312708E-2</v>
      </c>
      <c r="V1138">
        <f>SUMPRODUCT(B1138:U1138,Rendements!B1138:U1138)</f>
        <v>0</v>
      </c>
      <c r="W1138">
        <f t="shared" si="17"/>
        <v>1.7451848693234675</v>
      </c>
    </row>
    <row r="1139" spans="1:23" x14ac:dyDescent="0.25">
      <c r="A1139" s="1" t="s">
        <v>1158</v>
      </c>
      <c r="B1139">
        <f>Mapping!S$2*Valeurs!B1139/(SUMPRODUCT(Mapping!$S$2:$AL$2,Valeurs!$B1139:$U1139))</f>
        <v>4.3509386818369536E-2</v>
      </c>
      <c r="C1139">
        <f>Mapping!T$2*Valeurs!C1139/(SUMPRODUCT(Mapping!$S$2:$AL$2,Valeurs!$B1139:$U1139))</f>
        <v>4.011848090361126E-2</v>
      </c>
      <c r="D1139">
        <f>Mapping!U$2*Valeurs!D1139/(SUMPRODUCT(Mapping!$S$2:$AL$2,Valeurs!$B1139:$U1139))</f>
        <v>2.5120596866452287E-2</v>
      </c>
      <c r="E1139">
        <f>Mapping!V$2*Valeurs!E1139/(SUMPRODUCT(Mapping!$S$2:$AL$2,Valeurs!$B1139:$U1139))</f>
        <v>3.0715649688850082E-2</v>
      </c>
      <c r="F1139">
        <f>Mapping!W$2*Valeurs!F1139/(SUMPRODUCT(Mapping!$S$2:$AL$2,Valeurs!$B1139:$U1139))</f>
        <v>3.6706105888152221E-2</v>
      </c>
      <c r="G1139">
        <f>Mapping!X$2*Valeurs!G1139/(SUMPRODUCT(Mapping!$S$2:$AL$2,Valeurs!$B1139:$U1139))</f>
        <v>5.0104233746203347E-2</v>
      </c>
      <c r="H1139">
        <f>Mapping!Y$2*Valeurs!H1139/(SUMPRODUCT(Mapping!$S$2:$AL$2,Valeurs!$B1139:$U1139))</f>
        <v>3.8381109580717339E-2</v>
      </c>
      <c r="I1139">
        <f>Mapping!Z$2*Valeurs!I1139/(SUMPRODUCT(Mapping!$S$2:$AL$2,Valeurs!$B1139:$U1139))</f>
        <v>6.358805045396794E-2</v>
      </c>
      <c r="J1139">
        <f>Mapping!AA$2*Valeurs!J1139/(SUMPRODUCT(Mapping!$S$2:$AL$2,Valeurs!$B1139:$U1139))</f>
        <v>4.2239920329085407E-3</v>
      </c>
      <c r="K1139">
        <f>Mapping!AB$2*Valeurs!K1139/(SUMPRODUCT(Mapping!$S$2:$AL$2,Valeurs!$B1139:$U1139))</f>
        <v>4.256761500423998E-2</v>
      </c>
      <c r="L1139">
        <f>Mapping!AC$2*Valeurs!L1139/(SUMPRODUCT(Mapping!$S$2:$AL$2,Valeurs!$B1139:$U1139))</f>
        <v>0.12845978367618044</v>
      </c>
      <c r="M1139">
        <f>Mapping!AD$2*Valeurs!M1139/(SUMPRODUCT(Mapping!$S$2:$AL$2,Valeurs!$B1139:$U1139))</f>
        <v>6.0698563703658108E-2</v>
      </c>
      <c r="N1139">
        <f>Mapping!AE$2*Valeurs!N1139/(SUMPRODUCT(Mapping!$S$2:$AL$2,Valeurs!$B1139:$U1139))</f>
        <v>5.3842993499086791E-2</v>
      </c>
      <c r="O1139">
        <f>Mapping!AF$2*Valeurs!O1139/(SUMPRODUCT(Mapping!$S$2:$AL$2,Valeurs!$B1139:$U1139))</f>
        <v>1.9915605689055874E-2</v>
      </c>
      <c r="P1139">
        <f>Mapping!AG$2*Valeurs!P1139/(SUMPRODUCT(Mapping!$S$2:$AL$2,Valeurs!$B1139:$U1139))</f>
        <v>0.12130483558888641</v>
      </c>
      <c r="Q1139">
        <f>Mapping!AH$2*Valeurs!Q1139/(SUMPRODUCT(Mapping!$S$2:$AL$2,Valeurs!$B1139:$U1139))</f>
        <v>3.05163109695171E-2</v>
      </c>
      <c r="R1139">
        <f>Mapping!AI$2*Valeurs!R1139/(SUMPRODUCT(Mapping!$S$2:$AL$2,Valeurs!$B1139:$U1139))</f>
        <v>5.4249199333157944E-2</v>
      </c>
      <c r="S1139">
        <f>Mapping!AJ$2*Valeurs!S1139/(SUMPRODUCT(Mapping!$S$2:$AL$2,Valeurs!$B1139:$U1139))</f>
        <v>4.9683170373873646E-2</v>
      </c>
      <c r="T1139">
        <f>Mapping!AK$2*Valeurs!T1139/(SUMPRODUCT(Mapping!$S$2:$AL$2,Valeurs!$B1139:$U1139))</f>
        <v>3.9953416223282148E-2</v>
      </c>
      <c r="U1139">
        <f>Mapping!AL$2*Valeurs!U1139/(SUMPRODUCT(Mapping!$S$2:$AL$2,Valeurs!$B1139:$U1139))</f>
        <v>6.6340899959829155E-2</v>
      </c>
      <c r="V1139">
        <f>SUMPRODUCT(B1139:U1139,Rendements!B1139:U1139)</f>
        <v>5.6247101061184298E-3</v>
      </c>
      <c r="W1139">
        <f t="shared" si="17"/>
        <v>1.7550010282949962</v>
      </c>
    </row>
    <row r="1140" spans="1:23" x14ac:dyDescent="0.25">
      <c r="A1140" s="1" t="s">
        <v>1159</v>
      </c>
      <c r="B1140">
        <f>Mapping!S$2*Valeurs!B1140/(SUMPRODUCT(Mapping!$S$2:$AL$2,Valeurs!$B1140:$U1140))</f>
        <v>4.354724947118039E-2</v>
      </c>
      <c r="C1140">
        <f>Mapping!T$2*Valeurs!C1140/(SUMPRODUCT(Mapping!$S$2:$AL$2,Valeurs!$B1140:$U1140))</f>
        <v>4.0573931426320167E-2</v>
      </c>
      <c r="D1140">
        <f>Mapping!U$2*Valeurs!D1140/(SUMPRODUCT(Mapping!$S$2:$AL$2,Valeurs!$B1140:$U1140))</f>
        <v>2.4938845175876485E-2</v>
      </c>
      <c r="E1140">
        <f>Mapping!V$2*Valeurs!E1140/(SUMPRODUCT(Mapping!$S$2:$AL$2,Valeurs!$B1140:$U1140))</f>
        <v>3.0651785409899539E-2</v>
      </c>
      <c r="F1140">
        <f>Mapping!W$2*Valeurs!F1140/(SUMPRODUCT(Mapping!$S$2:$AL$2,Valeurs!$B1140:$U1140))</f>
        <v>3.6810778956113802E-2</v>
      </c>
      <c r="G1140">
        <f>Mapping!X$2*Valeurs!G1140/(SUMPRODUCT(Mapping!$S$2:$AL$2,Valeurs!$B1140:$U1140))</f>
        <v>5.0248718063105706E-2</v>
      </c>
      <c r="H1140">
        <f>Mapping!Y$2*Valeurs!H1140/(SUMPRODUCT(Mapping!$S$2:$AL$2,Valeurs!$B1140:$U1140))</f>
        <v>3.8630993620232736E-2</v>
      </c>
      <c r="I1140">
        <f>Mapping!Z$2*Valeurs!I1140/(SUMPRODUCT(Mapping!$S$2:$AL$2,Valeurs!$B1140:$U1140))</f>
        <v>6.241605714912165E-2</v>
      </c>
      <c r="J1140">
        <f>Mapping!AA$2*Valeurs!J1140/(SUMPRODUCT(Mapping!$S$2:$AL$2,Valeurs!$B1140:$U1140))</f>
        <v>4.1755369051026661E-3</v>
      </c>
      <c r="K1140">
        <f>Mapping!AB$2*Valeurs!K1140/(SUMPRODUCT(Mapping!$S$2:$AL$2,Valeurs!$B1140:$U1140))</f>
        <v>4.2499676132018181E-2</v>
      </c>
      <c r="L1140">
        <f>Mapping!AC$2*Valeurs!L1140/(SUMPRODUCT(Mapping!$S$2:$AL$2,Valeurs!$B1140:$U1140))</f>
        <v>0.12917233503477921</v>
      </c>
      <c r="M1140">
        <f>Mapping!AD$2*Valeurs!M1140/(SUMPRODUCT(Mapping!$S$2:$AL$2,Valeurs!$B1140:$U1140))</f>
        <v>6.1323170255664111E-2</v>
      </c>
      <c r="N1140">
        <f>Mapping!AE$2*Valeurs!N1140/(SUMPRODUCT(Mapping!$S$2:$AL$2,Valeurs!$B1140:$U1140))</f>
        <v>5.4030479010161205E-2</v>
      </c>
      <c r="O1140">
        <f>Mapping!AF$2*Valeurs!O1140/(SUMPRODUCT(Mapping!$S$2:$AL$2,Valeurs!$B1140:$U1140))</f>
        <v>1.9582805743160608E-2</v>
      </c>
      <c r="P1140">
        <f>Mapping!AG$2*Valeurs!P1140/(SUMPRODUCT(Mapping!$S$2:$AL$2,Valeurs!$B1140:$U1140))</f>
        <v>0.12148346762435734</v>
      </c>
      <c r="Q1140">
        <f>Mapping!AH$2*Valeurs!Q1140/(SUMPRODUCT(Mapping!$S$2:$AL$2,Valeurs!$B1140:$U1140))</f>
        <v>3.0439490956573678E-2</v>
      </c>
      <c r="R1140">
        <f>Mapping!AI$2*Valeurs!R1140/(SUMPRODUCT(Mapping!$S$2:$AL$2,Valeurs!$B1140:$U1140))</f>
        <v>5.3870159171359282E-2</v>
      </c>
      <c r="S1140">
        <f>Mapping!AJ$2*Valeurs!S1140/(SUMPRODUCT(Mapping!$S$2:$AL$2,Valeurs!$B1140:$U1140))</f>
        <v>4.9405770579251669E-2</v>
      </c>
      <c r="T1140">
        <f>Mapping!AK$2*Valeurs!T1140/(SUMPRODUCT(Mapping!$S$2:$AL$2,Valeurs!$B1140:$U1140))</f>
        <v>4.0107490515661072E-2</v>
      </c>
      <c r="U1140">
        <f>Mapping!AL$2*Valeurs!U1140/(SUMPRODUCT(Mapping!$S$2:$AL$2,Valeurs!$B1140:$U1140))</f>
        <v>6.6091258800060421E-2</v>
      </c>
      <c r="V1140">
        <f>SUMPRODUCT(B1140:U1140,Rendements!B1140:U1140)</f>
        <v>2.5778718691589438E-3</v>
      </c>
      <c r="W1140">
        <f t="shared" si="17"/>
        <v>1.7595251960761829</v>
      </c>
    </row>
    <row r="1141" spans="1:23" x14ac:dyDescent="0.25">
      <c r="A1141" s="1" t="s">
        <v>1160</v>
      </c>
      <c r="B1141">
        <f>Mapping!S$2*Valeurs!B1141/(SUMPRODUCT(Mapping!$S$2:$AL$2,Valeurs!$B1141:$U1141))</f>
        <v>4.4304255914769934E-2</v>
      </c>
      <c r="C1141">
        <f>Mapping!T$2*Valeurs!C1141/(SUMPRODUCT(Mapping!$S$2:$AL$2,Valeurs!$B1141:$U1141))</f>
        <v>4.1118775266761401E-2</v>
      </c>
      <c r="D1141">
        <f>Mapping!U$2*Valeurs!D1141/(SUMPRODUCT(Mapping!$S$2:$AL$2,Valeurs!$B1141:$U1141))</f>
        <v>2.4991879872479274E-2</v>
      </c>
      <c r="E1141">
        <f>Mapping!V$2*Valeurs!E1141/(SUMPRODUCT(Mapping!$S$2:$AL$2,Valeurs!$B1141:$U1141))</f>
        <v>3.0673204118997925E-2</v>
      </c>
      <c r="F1141">
        <f>Mapping!W$2*Valeurs!F1141/(SUMPRODUCT(Mapping!$S$2:$AL$2,Valeurs!$B1141:$U1141))</f>
        <v>3.687564893848027E-2</v>
      </c>
      <c r="G1141">
        <f>Mapping!X$2*Valeurs!G1141/(SUMPRODUCT(Mapping!$S$2:$AL$2,Valeurs!$B1141:$U1141))</f>
        <v>5.0209652965105447E-2</v>
      </c>
      <c r="H1141">
        <f>Mapping!Y$2*Valeurs!H1141/(SUMPRODUCT(Mapping!$S$2:$AL$2,Valeurs!$B1141:$U1141))</f>
        <v>3.8725349480826184E-2</v>
      </c>
      <c r="I1141">
        <f>Mapping!Z$2*Valeurs!I1141/(SUMPRODUCT(Mapping!$S$2:$AL$2,Valeurs!$B1141:$U1141))</f>
        <v>6.2578122516709314E-2</v>
      </c>
      <c r="J1141">
        <f>Mapping!AA$2*Valeurs!J1141/(SUMPRODUCT(Mapping!$S$2:$AL$2,Valeurs!$B1141:$U1141))</f>
        <v>4.2052873159664859E-3</v>
      </c>
      <c r="K1141">
        <f>Mapping!AB$2*Valeurs!K1141/(SUMPRODUCT(Mapping!$S$2:$AL$2,Valeurs!$B1141:$U1141))</f>
        <v>4.2477422402897702E-2</v>
      </c>
      <c r="L1141">
        <f>Mapping!AC$2*Valeurs!L1141/(SUMPRODUCT(Mapping!$S$2:$AL$2,Valeurs!$B1141:$U1141))</f>
        <v>0.12570475239740816</v>
      </c>
      <c r="M1141">
        <f>Mapping!AD$2*Valeurs!M1141/(SUMPRODUCT(Mapping!$S$2:$AL$2,Valeurs!$B1141:$U1141))</f>
        <v>6.1111614008510361E-2</v>
      </c>
      <c r="N1141">
        <f>Mapping!AE$2*Valeurs!N1141/(SUMPRODUCT(Mapping!$S$2:$AL$2,Valeurs!$B1141:$U1141))</f>
        <v>5.4526089907551159E-2</v>
      </c>
      <c r="O1141">
        <f>Mapping!AF$2*Valeurs!O1141/(SUMPRODUCT(Mapping!$S$2:$AL$2,Valeurs!$B1141:$U1141))</f>
        <v>1.9486218290726748E-2</v>
      </c>
      <c r="P1141">
        <f>Mapping!AG$2*Valeurs!P1141/(SUMPRODUCT(Mapping!$S$2:$AL$2,Valeurs!$B1141:$U1141))</f>
        <v>0.11996458927578545</v>
      </c>
      <c r="Q1141">
        <f>Mapping!AH$2*Valeurs!Q1141/(SUMPRODUCT(Mapping!$S$2:$AL$2,Valeurs!$B1141:$U1141))</f>
        <v>3.0754914507395276E-2</v>
      </c>
      <c r="R1141">
        <f>Mapping!AI$2*Valeurs!R1141/(SUMPRODUCT(Mapping!$S$2:$AL$2,Valeurs!$B1141:$U1141))</f>
        <v>5.3145658725792064E-2</v>
      </c>
      <c r="S1141">
        <f>Mapping!AJ$2*Valeurs!S1141/(SUMPRODUCT(Mapping!$S$2:$AL$2,Valeurs!$B1141:$U1141))</f>
        <v>5.0444368714139175E-2</v>
      </c>
      <c r="T1141">
        <f>Mapping!AK$2*Valeurs!T1141/(SUMPRODUCT(Mapping!$S$2:$AL$2,Valeurs!$B1141:$U1141))</f>
        <v>3.9416927068567573E-2</v>
      </c>
      <c r="U1141">
        <f>Mapping!AL$2*Valeurs!U1141/(SUMPRODUCT(Mapping!$S$2:$AL$2,Valeurs!$B1141:$U1141))</f>
        <v>6.9285268311130244E-2</v>
      </c>
      <c r="V1141">
        <f>SUMPRODUCT(B1141:U1141,Rendements!B1141:U1141)</f>
        <v>-3.1376081966483743E-3</v>
      </c>
      <c r="W1141">
        <f t="shared" si="17"/>
        <v>1.754004495398765</v>
      </c>
    </row>
    <row r="1142" spans="1:23" x14ac:dyDescent="0.25">
      <c r="A1142" s="1" t="s">
        <v>1161</v>
      </c>
      <c r="B1142">
        <f>Mapping!S$2*Valeurs!B1142/(SUMPRODUCT(Mapping!$S$2:$AL$2,Valeurs!$B1142:$U1142))</f>
        <v>4.5023729947051935E-2</v>
      </c>
      <c r="C1142">
        <f>Mapping!T$2*Valeurs!C1142/(SUMPRODUCT(Mapping!$S$2:$AL$2,Valeurs!$B1142:$U1142))</f>
        <v>4.1156189517824474E-2</v>
      </c>
      <c r="D1142">
        <f>Mapping!U$2*Valeurs!D1142/(SUMPRODUCT(Mapping!$S$2:$AL$2,Valeurs!$B1142:$U1142))</f>
        <v>2.4949162913466955E-2</v>
      </c>
      <c r="E1142">
        <f>Mapping!V$2*Valeurs!E1142/(SUMPRODUCT(Mapping!$S$2:$AL$2,Valeurs!$B1142:$U1142))</f>
        <v>3.1009617918138228E-2</v>
      </c>
      <c r="F1142">
        <f>Mapping!W$2*Valeurs!F1142/(SUMPRODUCT(Mapping!$S$2:$AL$2,Valeurs!$B1142:$U1142))</f>
        <v>3.7389659042041869E-2</v>
      </c>
      <c r="G1142">
        <f>Mapping!X$2*Valeurs!G1142/(SUMPRODUCT(Mapping!$S$2:$AL$2,Valeurs!$B1142:$U1142))</f>
        <v>5.0311844165552434E-2</v>
      </c>
      <c r="H1142">
        <f>Mapping!Y$2*Valeurs!H1142/(SUMPRODUCT(Mapping!$S$2:$AL$2,Valeurs!$B1142:$U1142))</f>
        <v>3.891925524367866E-2</v>
      </c>
      <c r="I1142">
        <f>Mapping!Z$2*Valeurs!I1142/(SUMPRODUCT(Mapping!$S$2:$AL$2,Valeurs!$B1142:$U1142))</f>
        <v>6.3153367846794622E-2</v>
      </c>
      <c r="J1142">
        <f>Mapping!AA$2*Valeurs!J1142/(SUMPRODUCT(Mapping!$S$2:$AL$2,Valeurs!$B1142:$U1142))</f>
        <v>4.2477229315639325E-3</v>
      </c>
      <c r="K1142">
        <f>Mapping!AB$2*Valeurs!K1142/(SUMPRODUCT(Mapping!$S$2:$AL$2,Valeurs!$B1142:$U1142))</f>
        <v>4.2465518441445603E-2</v>
      </c>
      <c r="L1142">
        <f>Mapping!AC$2*Valeurs!L1142/(SUMPRODUCT(Mapping!$S$2:$AL$2,Valeurs!$B1142:$U1142))</f>
        <v>0.12665768762928428</v>
      </c>
      <c r="M1142">
        <f>Mapping!AD$2*Valeurs!M1142/(SUMPRODUCT(Mapping!$S$2:$AL$2,Valeurs!$B1142:$U1142))</f>
        <v>6.1938720612447519E-2</v>
      </c>
      <c r="N1142">
        <f>Mapping!AE$2*Valeurs!N1142/(SUMPRODUCT(Mapping!$S$2:$AL$2,Valeurs!$B1142:$U1142))</f>
        <v>5.502166280668238E-2</v>
      </c>
      <c r="O1142">
        <f>Mapping!AF$2*Valeurs!O1142/(SUMPRODUCT(Mapping!$S$2:$AL$2,Valeurs!$B1142:$U1142))</f>
        <v>1.9314296863442215E-2</v>
      </c>
      <c r="P1142">
        <f>Mapping!AG$2*Valeurs!P1142/(SUMPRODUCT(Mapping!$S$2:$AL$2,Valeurs!$B1142:$U1142))</f>
        <v>0.11553933537735475</v>
      </c>
      <c r="Q1142">
        <f>Mapping!AH$2*Valeurs!Q1142/(SUMPRODUCT(Mapping!$S$2:$AL$2,Valeurs!$B1142:$U1142))</f>
        <v>3.0870234242259879E-2</v>
      </c>
      <c r="R1142">
        <f>Mapping!AI$2*Valeurs!R1142/(SUMPRODUCT(Mapping!$S$2:$AL$2,Valeurs!$B1142:$U1142))</f>
        <v>5.3874110849667339E-2</v>
      </c>
      <c r="S1142">
        <f>Mapping!AJ$2*Valeurs!S1142/(SUMPRODUCT(Mapping!$S$2:$AL$2,Valeurs!$B1142:$U1142))</f>
        <v>4.9866342239486175E-2</v>
      </c>
      <c r="T1142">
        <f>Mapping!AK$2*Valeurs!T1142/(SUMPRODUCT(Mapping!$S$2:$AL$2,Valeurs!$B1142:$U1142))</f>
        <v>3.9821223612205997E-2</v>
      </c>
      <c r="U1142">
        <f>Mapping!AL$2*Valeurs!U1142/(SUMPRODUCT(Mapping!$S$2:$AL$2,Valeurs!$B1142:$U1142))</f>
        <v>6.8470317799610714E-2</v>
      </c>
      <c r="V1142">
        <f>SUMPRODUCT(B1142:U1142,Rendements!B1142:U1142)</f>
        <v>-3.4885604219895483E-3</v>
      </c>
      <c r="W1142">
        <f t="shared" si="17"/>
        <v>1.7478855447361252</v>
      </c>
    </row>
    <row r="1143" spans="1:23" x14ac:dyDescent="0.25">
      <c r="A1143" s="1" t="s">
        <v>1162</v>
      </c>
      <c r="B1143">
        <f>Mapping!S$2*Valeurs!B1143/(SUMPRODUCT(Mapping!$S$2:$AL$2,Valeurs!$B1143:$U1143))</f>
        <v>4.4783337945824453E-2</v>
      </c>
      <c r="C1143">
        <f>Mapping!T$2*Valeurs!C1143/(SUMPRODUCT(Mapping!$S$2:$AL$2,Valeurs!$B1143:$U1143))</f>
        <v>4.1378429100313863E-2</v>
      </c>
      <c r="D1143">
        <f>Mapping!U$2*Valeurs!D1143/(SUMPRODUCT(Mapping!$S$2:$AL$2,Valeurs!$B1143:$U1143))</f>
        <v>2.5170546300812682E-2</v>
      </c>
      <c r="E1143">
        <f>Mapping!V$2*Valeurs!E1143/(SUMPRODUCT(Mapping!$S$2:$AL$2,Valeurs!$B1143:$U1143))</f>
        <v>3.0632067382665499E-2</v>
      </c>
      <c r="F1143">
        <f>Mapping!W$2*Valeurs!F1143/(SUMPRODUCT(Mapping!$S$2:$AL$2,Valeurs!$B1143:$U1143))</f>
        <v>3.7648507114217501E-2</v>
      </c>
      <c r="G1143">
        <f>Mapping!X$2*Valeurs!G1143/(SUMPRODUCT(Mapping!$S$2:$AL$2,Valeurs!$B1143:$U1143))</f>
        <v>5.0833522264924449E-2</v>
      </c>
      <c r="H1143">
        <f>Mapping!Y$2*Valeurs!H1143/(SUMPRODUCT(Mapping!$S$2:$AL$2,Valeurs!$B1143:$U1143))</f>
        <v>3.8843010593617971E-2</v>
      </c>
      <c r="I1143">
        <f>Mapping!Z$2*Valeurs!I1143/(SUMPRODUCT(Mapping!$S$2:$AL$2,Valeurs!$B1143:$U1143))</f>
        <v>6.3880294123816864E-2</v>
      </c>
      <c r="J1143">
        <f>Mapping!AA$2*Valeurs!J1143/(SUMPRODUCT(Mapping!$S$2:$AL$2,Valeurs!$B1143:$U1143))</f>
        <v>4.2885199329429202E-3</v>
      </c>
      <c r="K1143">
        <f>Mapping!AB$2*Valeurs!K1143/(SUMPRODUCT(Mapping!$S$2:$AL$2,Valeurs!$B1143:$U1143))</f>
        <v>4.2690979116503325E-2</v>
      </c>
      <c r="L1143">
        <f>Mapping!AC$2*Valeurs!L1143/(SUMPRODUCT(Mapping!$S$2:$AL$2,Valeurs!$B1143:$U1143))</f>
        <v>0.1247768007476821</v>
      </c>
      <c r="M1143">
        <f>Mapping!AD$2*Valeurs!M1143/(SUMPRODUCT(Mapping!$S$2:$AL$2,Valeurs!$B1143:$U1143))</f>
        <v>6.2073109010790328E-2</v>
      </c>
      <c r="N1143">
        <f>Mapping!AE$2*Valeurs!N1143/(SUMPRODUCT(Mapping!$S$2:$AL$2,Valeurs!$B1143:$U1143))</f>
        <v>5.6210497560846083E-2</v>
      </c>
      <c r="O1143">
        <f>Mapping!AF$2*Valeurs!O1143/(SUMPRODUCT(Mapping!$S$2:$AL$2,Valeurs!$B1143:$U1143))</f>
        <v>1.9492432943861038E-2</v>
      </c>
      <c r="P1143">
        <f>Mapping!AG$2*Valeurs!P1143/(SUMPRODUCT(Mapping!$S$2:$AL$2,Valeurs!$B1143:$U1143))</f>
        <v>0.11787891364746404</v>
      </c>
      <c r="Q1143">
        <f>Mapping!AH$2*Valeurs!Q1143/(SUMPRODUCT(Mapping!$S$2:$AL$2,Valeurs!$B1143:$U1143))</f>
        <v>3.131321570230227E-2</v>
      </c>
      <c r="R1143">
        <f>Mapping!AI$2*Valeurs!R1143/(SUMPRODUCT(Mapping!$S$2:$AL$2,Valeurs!$B1143:$U1143))</f>
        <v>5.435997722136577E-2</v>
      </c>
      <c r="S1143">
        <f>Mapping!AJ$2*Valeurs!S1143/(SUMPRODUCT(Mapping!$S$2:$AL$2,Valeurs!$B1143:$U1143))</f>
        <v>5.0703899399053072E-2</v>
      </c>
      <c r="T1143">
        <f>Mapping!AK$2*Valeurs!T1143/(SUMPRODUCT(Mapping!$S$2:$AL$2,Valeurs!$B1143:$U1143))</f>
        <v>4.0636566881683434E-2</v>
      </c>
      <c r="U1143">
        <f>Mapping!AL$2*Valeurs!U1143/(SUMPRODUCT(Mapping!$S$2:$AL$2,Valeurs!$B1143:$U1143))</f>
        <v>6.2405373009312391E-2</v>
      </c>
      <c r="V1143">
        <f>SUMPRODUCT(B1143:U1143,Rendements!B1143:U1143)</f>
        <v>-6.7375742229776872E-3</v>
      </c>
      <c r="W1143">
        <f t="shared" si="17"/>
        <v>1.7361090361451958</v>
      </c>
    </row>
    <row r="1144" spans="1:23" x14ac:dyDescent="0.25">
      <c r="A1144" s="1" t="s">
        <v>1163</v>
      </c>
      <c r="B1144">
        <f>Mapping!S$2*Valeurs!B1144/(SUMPRODUCT(Mapping!$S$2:$AL$2,Valeurs!$B1144:$U1144))</f>
        <v>4.5146146073370419E-2</v>
      </c>
      <c r="C1144">
        <f>Mapping!T$2*Valeurs!C1144/(SUMPRODUCT(Mapping!$S$2:$AL$2,Valeurs!$B1144:$U1144))</f>
        <v>4.2128447493675149E-2</v>
      </c>
      <c r="D1144">
        <f>Mapping!U$2*Valeurs!D1144/(SUMPRODUCT(Mapping!$S$2:$AL$2,Valeurs!$B1144:$U1144))</f>
        <v>2.5145417331846727E-2</v>
      </c>
      <c r="E1144">
        <f>Mapping!V$2*Valeurs!E1144/(SUMPRODUCT(Mapping!$S$2:$AL$2,Valeurs!$B1144:$U1144))</f>
        <v>3.1160853244668309E-2</v>
      </c>
      <c r="F1144">
        <f>Mapping!W$2*Valeurs!F1144/(SUMPRODUCT(Mapping!$S$2:$AL$2,Valeurs!$B1144:$U1144))</f>
        <v>3.7275554968220652E-2</v>
      </c>
      <c r="G1144">
        <f>Mapping!X$2*Valeurs!G1144/(SUMPRODUCT(Mapping!$S$2:$AL$2,Valeurs!$B1144:$U1144))</f>
        <v>5.1259267308250124E-2</v>
      </c>
      <c r="H1144">
        <f>Mapping!Y$2*Valeurs!H1144/(SUMPRODUCT(Mapping!$S$2:$AL$2,Valeurs!$B1144:$U1144))</f>
        <v>3.8559152386487341E-2</v>
      </c>
      <c r="I1144">
        <f>Mapping!Z$2*Valeurs!I1144/(SUMPRODUCT(Mapping!$S$2:$AL$2,Valeurs!$B1144:$U1144))</f>
        <v>6.5149387922843818E-2</v>
      </c>
      <c r="J1144">
        <f>Mapping!AA$2*Valeurs!J1144/(SUMPRODUCT(Mapping!$S$2:$AL$2,Valeurs!$B1144:$U1144))</f>
        <v>4.3046883226547728E-3</v>
      </c>
      <c r="K1144">
        <f>Mapping!AB$2*Valeurs!K1144/(SUMPRODUCT(Mapping!$S$2:$AL$2,Valeurs!$B1144:$U1144))</f>
        <v>4.2754383164185325E-2</v>
      </c>
      <c r="L1144">
        <f>Mapping!AC$2*Valeurs!L1144/(SUMPRODUCT(Mapping!$S$2:$AL$2,Valeurs!$B1144:$U1144))</f>
        <v>0.12057255564427516</v>
      </c>
      <c r="M1144">
        <f>Mapping!AD$2*Valeurs!M1144/(SUMPRODUCT(Mapping!$S$2:$AL$2,Valeurs!$B1144:$U1144))</f>
        <v>6.201113843568596E-2</v>
      </c>
      <c r="N1144">
        <f>Mapping!AE$2*Valeurs!N1144/(SUMPRODUCT(Mapping!$S$2:$AL$2,Valeurs!$B1144:$U1144))</f>
        <v>5.6326738353678879E-2</v>
      </c>
      <c r="O1144">
        <f>Mapping!AF$2*Valeurs!O1144/(SUMPRODUCT(Mapping!$S$2:$AL$2,Valeurs!$B1144:$U1144))</f>
        <v>1.9359680259977381E-2</v>
      </c>
      <c r="P1144">
        <f>Mapping!AG$2*Valeurs!P1144/(SUMPRODUCT(Mapping!$S$2:$AL$2,Valeurs!$B1144:$U1144))</f>
        <v>0.12315861913222564</v>
      </c>
      <c r="Q1144">
        <f>Mapping!AH$2*Valeurs!Q1144/(SUMPRODUCT(Mapping!$S$2:$AL$2,Valeurs!$B1144:$U1144))</f>
        <v>3.1493318766025707E-2</v>
      </c>
      <c r="R1144">
        <f>Mapping!AI$2*Valeurs!R1144/(SUMPRODUCT(Mapping!$S$2:$AL$2,Valeurs!$B1144:$U1144))</f>
        <v>5.4018917184979462E-2</v>
      </c>
      <c r="S1144">
        <f>Mapping!AJ$2*Valeurs!S1144/(SUMPRODUCT(Mapping!$S$2:$AL$2,Valeurs!$B1144:$U1144))</f>
        <v>5.096214071248055E-2</v>
      </c>
      <c r="T1144">
        <f>Mapping!AK$2*Valeurs!T1144/(SUMPRODUCT(Mapping!$S$2:$AL$2,Valeurs!$B1144:$U1144))</f>
        <v>3.9950592074599681E-2</v>
      </c>
      <c r="U1144">
        <f>Mapping!AL$2*Valeurs!U1144/(SUMPRODUCT(Mapping!$S$2:$AL$2,Valeurs!$B1144:$U1144))</f>
        <v>5.9263001219869035E-2</v>
      </c>
      <c r="V1144">
        <f>SUMPRODUCT(B1144:U1144,Rendements!B1144:U1144)</f>
        <v>1.6139902204416611E-3</v>
      </c>
      <c r="W1144">
        <f t="shared" si="17"/>
        <v>1.7389110991511547</v>
      </c>
    </row>
    <row r="1145" spans="1:23" x14ac:dyDescent="0.25">
      <c r="A1145" s="1" t="s">
        <v>1164</v>
      </c>
      <c r="B1145">
        <f>Mapping!S$2*Valeurs!B1145/(SUMPRODUCT(Mapping!$S$2:$AL$2,Valeurs!$B1145:$U1145))</f>
        <v>4.435649087676416E-2</v>
      </c>
      <c r="C1145">
        <f>Mapping!T$2*Valeurs!C1145/(SUMPRODUCT(Mapping!$S$2:$AL$2,Valeurs!$B1145:$U1145))</f>
        <v>4.1383492102533691E-2</v>
      </c>
      <c r="D1145">
        <f>Mapping!U$2*Valeurs!D1145/(SUMPRODUCT(Mapping!$S$2:$AL$2,Valeurs!$B1145:$U1145))</f>
        <v>2.3481994191100631E-2</v>
      </c>
      <c r="E1145">
        <f>Mapping!V$2*Valeurs!E1145/(SUMPRODUCT(Mapping!$S$2:$AL$2,Valeurs!$B1145:$U1145))</f>
        <v>3.0944174186492531E-2</v>
      </c>
      <c r="F1145">
        <f>Mapping!W$2*Valeurs!F1145/(SUMPRODUCT(Mapping!$S$2:$AL$2,Valeurs!$B1145:$U1145))</f>
        <v>3.7431374058321087E-2</v>
      </c>
      <c r="G1145">
        <f>Mapping!X$2*Valeurs!G1145/(SUMPRODUCT(Mapping!$S$2:$AL$2,Valeurs!$B1145:$U1145))</f>
        <v>5.1056814987175701E-2</v>
      </c>
      <c r="H1145">
        <f>Mapping!Y$2*Valeurs!H1145/(SUMPRODUCT(Mapping!$S$2:$AL$2,Valeurs!$B1145:$U1145))</f>
        <v>3.8687297622036459E-2</v>
      </c>
      <c r="I1145">
        <f>Mapping!Z$2*Valeurs!I1145/(SUMPRODUCT(Mapping!$S$2:$AL$2,Valeurs!$B1145:$U1145))</f>
        <v>6.4765967824627291E-2</v>
      </c>
      <c r="J1145">
        <f>Mapping!AA$2*Valeurs!J1145/(SUMPRODUCT(Mapping!$S$2:$AL$2,Valeurs!$B1145:$U1145))</f>
        <v>4.347730030969929E-3</v>
      </c>
      <c r="K1145">
        <f>Mapping!AB$2*Valeurs!K1145/(SUMPRODUCT(Mapping!$S$2:$AL$2,Valeurs!$B1145:$U1145))</f>
        <v>4.2930775716418963E-2</v>
      </c>
      <c r="L1145">
        <f>Mapping!AC$2*Valeurs!L1145/(SUMPRODUCT(Mapping!$S$2:$AL$2,Valeurs!$B1145:$U1145))</f>
        <v>0.12246461217683689</v>
      </c>
      <c r="M1145">
        <f>Mapping!AD$2*Valeurs!M1145/(SUMPRODUCT(Mapping!$S$2:$AL$2,Valeurs!$B1145:$U1145))</f>
        <v>6.3408055850024111E-2</v>
      </c>
      <c r="N1145">
        <f>Mapping!AE$2*Valeurs!N1145/(SUMPRODUCT(Mapping!$S$2:$AL$2,Valeurs!$B1145:$U1145))</f>
        <v>5.6540502370238735E-2</v>
      </c>
      <c r="O1145">
        <f>Mapping!AF$2*Valeurs!O1145/(SUMPRODUCT(Mapping!$S$2:$AL$2,Valeurs!$B1145:$U1145))</f>
        <v>1.9410143907133658E-2</v>
      </c>
      <c r="P1145">
        <f>Mapping!AG$2*Valeurs!P1145/(SUMPRODUCT(Mapping!$S$2:$AL$2,Valeurs!$B1145:$U1145))</f>
        <v>0.12343715759490168</v>
      </c>
      <c r="Q1145">
        <f>Mapping!AH$2*Valeurs!Q1145/(SUMPRODUCT(Mapping!$S$2:$AL$2,Valeurs!$B1145:$U1145))</f>
        <v>3.1458623513605469E-2</v>
      </c>
      <c r="R1145">
        <f>Mapping!AI$2*Valeurs!R1145/(SUMPRODUCT(Mapping!$S$2:$AL$2,Valeurs!$B1145:$U1145))</f>
        <v>5.3771523914818625E-2</v>
      </c>
      <c r="S1145">
        <f>Mapping!AJ$2*Valeurs!S1145/(SUMPRODUCT(Mapping!$S$2:$AL$2,Valeurs!$B1145:$U1145))</f>
        <v>5.1077397902182346E-2</v>
      </c>
      <c r="T1145">
        <f>Mapping!AK$2*Valeurs!T1145/(SUMPRODUCT(Mapping!$S$2:$AL$2,Valeurs!$B1145:$U1145))</f>
        <v>3.9782199272435814E-2</v>
      </c>
      <c r="U1145">
        <f>Mapping!AL$2*Valeurs!U1145/(SUMPRODUCT(Mapping!$S$2:$AL$2,Valeurs!$B1145:$U1145))</f>
        <v>5.9263671901382209E-2</v>
      </c>
      <c r="V1145">
        <f>SUMPRODUCT(B1145:U1145,Rendements!B1145:U1145)</f>
        <v>-2.048295963218942E-3</v>
      </c>
      <c r="W1145">
        <f t="shared" si="17"/>
        <v>1.7353492945663667</v>
      </c>
    </row>
    <row r="1146" spans="1:23" x14ac:dyDescent="0.25">
      <c r="A1146" s="1" t="s">
        <v>1165</v>
      </c>
      <c r="B1146">
        <f>Mapping!S$2*Valeurs!B1146/(SUMPRODUCT(Mapping!$S$2:$AL$2,Valeurs!$B1146:$U1146))</f>
        <v>4.511381373138787E-2</v>
      </c>
      <c r="C1146">
        <f>Mapping!T$2*Valeurs!C1146/(SUMPRODUCT(Mapping!$S$2:$AL$2,Valeurs!$B1146:$U1146))</f>
        <v>4.1431417620869576E-2</v>
      </c>
      <c r="D1146">
        <f>Mapping!U$2*Valeurs!D1146/(SUMPRODUCT(Mapping!$S$2:$AL$2,Valeurs!$B1146:$U1146))</f>
        <v>2.3692688958807953E-2</v>
      </c>
      <c r="E1146">
        <f>Mapping!V$2*Valeurs!E1146/(SUMPRODUCT(Mapping!$S$2:$AL$2,Valeurs!$B1146:$U1146))</f>
        <v>3.1190640932576293E-2</v>
      </c>
      <c r="F1146">
        <f>Mapping!W$2*Valeurs!F1146/(SUMPRODUCT(Mapping!$S$2:$AL$2,Valeurs!$B1146:$U1146))</f>
        <v>3.7689404157525593E-2</v>
      </c>
      <c r="G1146">
        <f>Mapping!X$2*Valeurs!G1146/(SUMPRODUCT(Mapping!$S$2:$AL$2,Valeurs!$B1146:$U1146))</f>
        <v>5.1484532405719985E-2</v>
      </c>
      <c r="H1146">
        <f>Mapping!Y$2*Valeurs!H1146/(SUMPRODUCT(Mapping!$S$2:$AL$2,Valeurs!$B1146:$U1146))</f>
        <v>3.8218835587339448E-2</v>
      </c>
      <c r="I1146">
        <f>Mapping!Z$2*Valeurs!I1146/(SUMPRODUCT(Mapping!$S$2:$AL$2,Valeurs!$B1146:$U1146))</f>
        <v>6.4468021092100397E-2</v>
      </c>
      <c r="J1146">
        <f>Mapping!AA$2*Valeurs!J1146/(SUMPRODUCT(Mapping!$S$2:$AL$2,Valeurs!$B1146:$U1146))</f>
        <v>4.3167807272328799E-3</v>
      </c>
      <c r="K1146">
        <f>Mapping!AB$2*Valeurs!K1146/(SUMPRODUCT(Mapping!$S$2:$AL$2,Valeurs!$B1146:$U1146))</f>
        <v>4.2828300089843986E-2</v>
      </c>
      <c r="L1146">
        <f>Mapping!AC$2*Valeurs!L1146/(SUMPRODUCT(Mapping!$S$2:$AL$2,Valeurs!$B1146:$U1146))</f>
        <v>0.12167320423122344</v>
      </c>
      <c r="M1146">
        <f>Mapping!AD$2*Valeurs!M1146/(SUMPRODUCT(Mapping!$S$2:$AL$2,Valeurs!$B1146:$U1146))</f>
        <v>6.1906134424562512E-2</v>
      </c>
      <c r="N1146">
        <f>Mapping!AE$2*Valeurs!N1146/(SUMPRODUCT(Mapping!$S$2:$AL$2,Valeurs!$B1146:$U1146))</f>
        <v>5.5525554198950736E-2</v>
      </c>
      <c r="O1146">
        <f>Mapping!AF$2*Valeurs!O1146/(SUMPRODUCT(Mapping!$S$2:$AL$2,Valeurs!$B1146:$U1146))</f>
        <v>1.9403925065877788E-2</v>
      </c>
      <c r="P1146">
        <f>Mapping!AG$2*Valeurs!P1146/(SUMPRODUCT(Mapping!$S$2:$AL$2,Valeurs!$B1146:$U1146))</f>
        <v>0.12637759115457142</v>
      </c>
      <c r="Q1146">
        <f>Mapping!AH$2*Valeurs!Q1146/(SUMPRODUCT(Mapping!$S$2:$AL$2,Valeurs!$B1146:$U1146))</f>
        <v>3.1472619730961077E-2</v>
      </c>
      <c r="R1146">
        <f>Mapping!AI$2*Valeurs!R1146/(SUMPRODUCT(Mapping!$S$2:$AL$2,Valeurs!$B1146:$U1146))</f>
        <v>5.385352963261629E-2</v>
      </c>
      <c r="S1146">
        <f>Mapping!AJ$2*Valeurs!S1146/(SUMPRODUCT(Mapping!$S$2:$AL$2,Valeurs!$B1146:$U1146))</f>
        <v>4.9304712968301627E-2</v>
      </c>
      <c r="T1146">
        <f>Mapping!AK$2*Valeurs!T1146/(SUMPRODUCT(Mapping!$S$2:$AL$2,Valeurs!$B1146:$U1146))</f>
        <v>4.0453829160392335E-2</v>
      </c>
      <c r="U1146">
        <f>Mapping!AL$2*Valeurs!U1146/(SUMPRODUCT(Mapping!$S$2:$AL$2,Valeurs!$B1146:$U1146))</f>
        <v>5.9594464129138928E-2</v>
      </c>
      <c r="V1146">
        <f>SUMPRODUCT(B1146:U1146,Rendements!B1146:U1146)</f>
        <v>-3.577602411485067E-3</v>
      </c>
      <c r="W1146">
        <f t="shared" si="17"/>
        <v>1.7291409047453572</v>
      </c>
    </row>
    <row r="1147" spans="1:23" x14ac:dyDescent="0.25">
      <c r="A1147" s="1" t="s">
        <v>1166</v>
      </c>
      <c r="B1147">
        <f>Mapping!S$2*Valeurs!B1147/(SUMPRODUCT(Mapping!$S$2:$AL$2,Valeurs!$B1147:$U1147))</f>
        <v>4.5569468178073849E-2</v>
      </c>
      <c r="C1147">
        <f>Mapping!T$2*Valeurs!C1147/(SUMPRODUCT(Mapping!$S$2:$AL$2,Valeurs!$B1147:$U1147))</f>
        <v>4.1543858054193167E-2</v>
      </c>
      <c r="D1147">
        <f>Mapping!U$2*Valeurs!D1147/(SUMPRODUCT(Mapping!$S$2:$AL$2,Valeurs!$B1147:$U1147))</f>
        <v>2.3597291424239487E-2</v>
      </c>
      <c r="E1147">
        <f>Mapping!V$2*Valeurs!E1147/(SUMPRODUCT(Mapping!$S$2:$AL$2,Valeurs!$B1147:$U1147))</f>
        <v>3.181817615999142E-2</v>
      </c>
      <c r="F1147">
        <f>Mapping!W$2*Valeurs!F1147/(SUMPRODUCT(Mapping!$S$2:$AL$2,Valeurs!$B1147:$U1147))</f>
        <v>3.7756057002718266E-2</v>
      </c>
      <c r="G1147">
        <f>Mapping!X$2*Valeurs!G1147/(SUMPRODUCT(Mapping!$S$2:$AL$2,Valeurs!$B1147:$U1147))</f>
        <v>5.1578106077784035E-2</v>
      </c>
      <c r="H1147">
        <f>Mapping!Y$2*Valeurs!H1147/(SUMPRODUCT(Mapping!$S$2:$AL$2,Valeurs!$B1147:$U1147))</f>
        <v>3.791044944602906E-2</v>
      </c>
      <c r="I1147">
        <f>Mapping!Z$2*Valeurs!I1147/(SUMPRODUCT(Mapping!$S$2:$AL$2,Valeurs!$B1147:$U1147))</f>
        <v>6.4675428941060667E-2</v>
      </c>
      <c r="J1147">
        <f>Mapping!AA$2*Valeurs!J1147/(SUMPRODUCT(Mapping!$S$2:$AL$2,Valeurs!$B1147:$U1147))</f>
        <v>4.3011198269461513E-3</v>
      </c>
      <c r="K1147">
        <f>Mapping!AB$2*Valeurs!K1147/(SUMPRODUCT(Mapping!$S$2:$AL$2,Valeurs!$B1147:$U1147))</f>
        <v>4.282918463052815E-2</v>
      </c>
      <c r="L1147">
        <f>Mapping!AC$2*Valeurs!L1147/(SUMPRODUCT(Mapping!$S$2:$AL$2,Valeurs!$B1147:$U1147))</f>
        <v>0.1220573124997469</v>
      </c>
      <c r="M1147">
        <f>Mapping!AD$2*Valeurs!M1147/(SUMPRODUCT(Mapping!$S$2:$AL$2,Valeurs!$B1147:$U1147))</f>
        <v>6.0223442205443282E-2</v>
      </c>
      <c r="N1147">
        <f>Mapping!AE$2*Valeurs!N1147/(SUMPRODUCT(Mapping!$S$2:$AL$2,Valeurs!$B1147:$U1147))</f>
        <v>5.4938520933315645E-2</v>
      </c>
      <c r="O1147">
        <f>Mapping!AF$2*Valeurs!O1147/(SUMPRODUCT(Mapping!$S$2:$AL$2,Valeurs!$B1147:$U1147))</f>
        <v>1.9254373417154778E-2</v>
      </c>
      <c r="P1147">
        <f>Mapping!AG$2*Valeurs!P1147/(SUMPRODUCT(Mapping!$S$2:$AL$2,Valeurs!$B1147:$U1147))</f>
        <v>0.12713006824208098</v>
      </c>
      <c r="Q1147">
        <f>Mapping!AH$2*Valeurs!Q1147/(SUMPRODUCT(Mapping!$S$2:$AL$2,Valeurs!$B1147:$U1147))</f>
        <v>3.1520717810843035E-2</v>
      </c>
      <c r="R1147">
        <f>Mapping!AI$2*Valeurs!R1147/(SUMPRODUCT(Mapping!$S$2:$AL$2,Valeurs!$B1147:$U1147))</f>
        <v>5.3610226336564752E-2</v>
      </c>
      <c r="S1147">
        <f>Mapping!AJ$2*Valeurs!S1147/(SUMPRODUCT(Mapping!$S$2:$AL$2,Valeurs!$B1147:$U1147))</f>
        <v>4.9007019461188163E-2</v>
      </c>
      <c r="T1147">
        <f>Mapping!AK$2*Valeurs!T1147/(SUMPRODUCT(Mapping!$S$2:$AL$2,Valeurs!$B1147:$U1147))</f>
        <v>4.1221820836316266E-2</v>
      </c>
      <c r="U1147">
        <f>Mapping!AL$2*Valeurs!U1147/(SUMPRODUCT(Mapping!$S$2:$AL$2,Valeurs!$B1147:$U1147))</f>
        <v>5.9457358515782002E-2</v>
      </c>
      <c r="V1147">
        <f>SUMPRODUCT(B1147:U1147,Rendements!B1147:U1147)</f>
        <v>1.9455574811953686E-3</v>
      </c>
      <c r="W1147">
        <f t="shared" si="17"/>
        <v>1.7325050477686252</v>
      </c>
    </row>
    <row r="1148" spans="1:23" x14ac:dyDescent="0.25">
      <c r="A1148" s="1" t="s">
        <v>1167</v>
      </c>
      <c r="B1148">
        <f>Mapping!S$2*Valeurs!B1148/(SUMPRODUCT(Mapping!$S$2:$AL$2,Valeurs!$B1148:$U1148))</f>
        <v>4.5897476713738609E-2</v>
      </c>
      <c r="C1148">
        <f>Mapping!T$2*Valeurs!C1148/(SUMPRODUCT(Mapping!$S$2:$AL$2,Valeurs!$B1148:$U1148))</f>
        <v>4.1314504223514292E-2</v>
      </c>
      <c r="D1148">
        <f>Mapping!U$2*Valeurs!D1148/(SUMPRODUCT(Mapping!$S$2:$AL$2,Valeurs!$B1148:$U1148))</f>
        <v>2.3704551630014139E-2</v>
      </c>
      <c r="E1148">
        <f>Mapping!V$2*Valeurs!E1148/(SUMPRODUCT(Mapping!$S$2:$AL$2,Valeurs!$B1148:$U1148))</f>
        <v>3.1590375996471652E-2</v>
      </c>
      <c r="F1148">
        <f>Mapping!W$2*Valeurs!F1148/(SUMPRODUCT(Mapping!$S$2:$AL$2,Valeurs!$B1148:$U1148))</f>
        <v>3.7819507386226629E-2</v>
      </c>
      <c r="G1148">
        <f>Mapping!X$2*Valeurs!G1148/(SUMPRODUCT(Mapping!$S$2:$AL$2,Valeurs!$B1148:$U1148))</f>
        <v>5.1571957621656297E-2</v>
      </c>
      <c r="H1148">
        <f>Mapping!Y$2*Valeurs!H1148/(SUMPRODUCT(Mapping!$S$2:$AL$2,Valeurs!$B1148:$U1148))</f>
        <v>3.8211979987289105E-2</v>
      </c>
      <c r="I1148">
        <f>Mapping!Z$2*Valeurs!I1148/(SUMPRODUCT(Mapping!$S$2:$AL$2,Valeurs!$B1148:$U1148))</f>
        <v>6.4624235468503946E-2</v>
      </c>
      <c r="J1148">
        <f>Mapping!AA$2*Valeurs!J1148/(SUMPRODUCT(Mapping!$S$2:$AL$2,Valeurs!$B1148:$U1148))</f>
        <v>4.3685710375275253E-3</v>
      </c>
      <c r="K1148">
        <f>Mapping!AB$2*Valeurs!K1148/(SUMPRODUCT(Mapping!$S$2:$AL$2,Valeurs!$B1148:$U1148))</f>
        <v>4.3262087036072421E-2</v>
      </c>
      <c r="L1148">
        <f>Mapping!AC$2*Valeurs!L1148/(SUMPRODUCT(Mapping!$S$2:$AL$2,Valeurs!$B1148:$U1148))</f>
        <v>0.11956170245167246</v>
      </c>
      <c r="M1148">
        <f>Mapping!AD$2*Valeurs!M1148/(SUMPRODUCT(Mapping!$S$2:$AL$2,Valeurs!$B1148:$U1148))</f>
        <v>6.1219092689607672E-2</v>
      </c>
      <c r="N1148">
        <f>Mapping!AE$2*Valeurs!N1148/(SUMPRODUCT(Mapping!$S$2:$AL$2,Valeurs!$B1148:$U1148))</f>
        <v>5.4774302315381281E-2</v>
      </c>
      <c r="O1148">
        <f>Mapping!AF$2*Valeurs!O1148/(SUMPRODUCT(Mapping!$S$2:$AL$2,Valeurs!$B1148:$U1148))</f>
        <v>1.9210636924949478E-2</v>
      </c>
      <c r="P1148">
        <f>Mapping!AG$2*Valeurs!P1148/(SUMPRODUCT(Mapping!$S$2:$AL$2,Valeurs!$B1148:$U1148))</f>
        <v>0.12813632411818202</v>
      </c>
      <c r="Q1148">
        <f>Mapping!AH$2*Valeurs!Q1148/(SUMPRODUCT(Mapping!$S$2:$AL$2,Valeurs!$B1148:$U1148))</f>
        <v>3.1419675813690255E-2</v>
      </c>
      <c r="R1148">
        <f>Mapping!AI$2*Valeurs!R1148/(SUMPRODUCT(Mapping!$S$2:$AL$2,Valeurs!$B1148:$U1148))</f>
        <v>5.3742360891282558E-2</v>
      </c>
      <c r="S1148">
        <f>Mapping!AJ$2*Valeurs!S1148/(SUMPRODUCT(Mapping!$S$2:$AL$2,Valeurs!$B1148:$U1148))</f>
        <v>4.8911550271488816E-2</v>
      </c>
      <c r="T1148">
        <f>Mapping!AK$2*Valeurs!T1148/(SUMPRODUCT(Mapping!$S$2:$AL$2,Valeurs!$B1148:$U1148))</f>
        <v>4.0320952177651838E-2</v>
      </c>
      <c r="U1148">
        <f>Mapping!AL$2*Valeurs!U1148/(SUMPRODUCT(Mapping!$S$2:$AL$2,Valeurs!$B1148:$U1148))</f>
        <v>6.0338155245078844E-2</v>
      </c>
      <c r="V1148">
        <f>SUMPRODUCT(B1148:U1148,Rendements!B1148:U1148)</f>
        <v>-3.8630360976077264E-5</v>
      </c>
      <c r="W1148">
        <f t="shared" si="17"/>
        <v>1.7324381204732371</v>
      </c>
    </row>
    <row r="1149" spans="1:23" x14ac:dyDescent="0.25">
      <c r="A1149" s="1" t="s">
        <v>1168</v>
      </c>
      <c r="B1149">
        <f>Mapping!S$2*Valeurs!B1149/(SUMPRODUCT(Mapping!$S$2:$AL$2,Valeurs!$B1149:$U1149))</f>
        <v>4.5897476713738609E-2</v>
      </c>
      <c r="C1149">
        <f>Mapping!T$2*Valeurs!C1149/(SUMPRODUCT(Mapping!$S$2:$AL$2,Valeurs!$B1149:$U1149))</f>
        <v>4.1314504223514292E-2</v>
      </c>
      <c r="D1149">
        <f>Mapping!U$2*Valeurs!D1149/(SUMPRODUCT(Mapping!$S$2:$AL$2,Valeurs!$B1149:$U1149))</f>
        <v>2.3704551630014139E-2</v>
      </c>
      <c r="E1149">
        <f>Mapping!V$2*Valeurs!E1149/(SUMPRODUCT(Mapping!$S$2:$AL$2,Valeurs!$B1149:$U1149))</f>
        <v>3.1590375996471652E-2</v>
      </c>
      <c r="F1149">
        <f>Mapping!W$2*Valeurs!F1149/(SUMPRODUCT(Mapping!$S$2:$AL$2,Valeurs!$B1149:$U1149))</f>
        <v>3.7819507386226629E-2</v>
      </c>
      <c r="G1149">
        <f>Mapping!X$2*Valeurs!G1149/(SUMPRODUCT(Mapping!$S$2:$AL$2,Valeurs!$B1149:$U1149))</f>
        <v>5.1571957621656297E-2</v>
      </c>
      <c r="H1149">
        <f>Mapping!Y$2*Valeurs!H1149/(SUMPRODUCT(Mapping!$S$2:$AL$2,Valeurs!$B1149:$U1149))</f>
        <v>3.8211979987289105E-2</v>
      </c>
      <c r="I1149">
        <f>Mapping!Z$2*Valeurs!I1149/(SUMPRODUCT(Mapping!$S$2:$AL$2,Valeurs!$B1149:$U1149))</f>
        <v>6.4624235468503946E-2</v>
      </c>
      <c r="J1149">
        <f>Mapping!AA$2*Valeurs!J1149/(SUMPRODUCT(Mapping!$S$2:$AL$2,Valeurs!$B1149:$U1149))</f>
        <v>4.3685710375275253E-3</v>
      </c>
      <c r="K1149">
        <f>Mapping!AB$2*Valeurs!K1149/(SUMPRODUCT(Mapping!$S$2:$AL$2,Valeurs!$B1149:$U1149))</f>
        <v>4.3262087036072421E-2</v>
      </c>
      <c r="L1149">
        <f>Mapping!AC$2*Valeurs!L1149/(SUMPRODUCT(Mapping!$S$2:$AL$2,Valeurs!$B1149:$U1149))</f>
        <v>0.11956170245167246</v>
      </c>
      <c r="M1149">
        <f>Mapping!AD$2*Valeurs!M1149/(SUMPRODUCT(Mapping!$S$2:$AL$2,Valeurs!$B1149:$U1149))</f>
        <v>6.1219092689607672E-2</v>
      </c>
      <c r="N1149">
        <f>Mapping!AE$2*Valeurs!N1149/(SUMPRODUCT(Mapping!$S$2:$AL$2,Valeurs!$B1149:$U1149))</f>
        <v>5.4774302315381281E-2</v>
      </c>
      <c r="O1149">
        <f>Mapping!AF$2*Valeurs!O1149/(SUMPRODUCT(Mapping!$S$2:$AL$2,Valeurs!$B1149:$U1149))</f>
        <v>1.9210636924949478E-2</v>
      </c>
      <c r="P1149">
        <f>Mapping!AG$2*Valeurs!P1149/(SUMPRODUCT(Mapping!$S$2:$AL$2,Valeurs!$B1149:$U1149))</f>
        <v>0.12813632411818202</v>
      </c>
      <c r="Q1149">
        <f>Mapping!AH$2*Valeurs!Q1149/(SUMPRODUCT(Mapping!$S$2:$AL$2,Valeurs!$B1149:$U1149))</f>
        <v>3.1419675813690255E-2</v>
      </c>
      <c r="R1149">
        <f>Mapping!AI$2*Valeurs!R1149/(SUMPRODUCT(Mapping!$S$2:$AL$2,Valeurs!$B1149:$U1149))</f>
        <v>5.3742360891282558E-2</v>
      </c>
      <c r="S1149">
        <f>Mapping!AJ$2*Valeurs!S1149/(SUMPRODUCT(Mapping!$S$2:$AL$2,Valeurs!$B1149:$U1149))</f>
        <v>4.8911550271488816E-2</v>
      </c>
      <c r="T1149">
        <f>Mapping!AK$2*Valeurs!T1149/(SUMPRODUCT(Mapping!$S$2:$AL$2,Valeurs!$B1149:$U1149))</f>
        <v>4.0320952177651838E-2</v>
      </c>
      <c r="U1149">
        <f>Mapping!AL$2*Valeurs!U1149/(SUMPRODUCT(Mapping!$S$2:$AL$2,Valeurs!$B1149:$U1149))</f>
        <v>6.0338155245078844E-2</v>
      </c>
      <c r="V1149">
        <f>SUMPRODUCT(B1149:U1149,Rendements!B1149:U1149)</f>
        <v>0</v>
      </c>
      <c r="W1149">
        <f t="shared" si="17"/>
        <v>1.7324381204732371</v>
      </c>
    </row>
    <row r="1150" spans="1:23" x14ac:dyDescent="0.25">
      <c r="A1150" s="1" t="s">
        <v>1169</v>
      </c>
      <c r="B1150">
        <f>Mapping!S$2*Valeurs!B1150/(SUMPRODUCT(Mapping!$S$2:$AL$2,Valeurs!$B1150:$U1150))</f>
        <v>4.5897476713738609E-2</v>
      </c>
      <c r="C1150">
        <f>Mapping!T$2*Valeurs!C1150/(SUMPRODUCT(Mapping!$S$2:$AL$2,Valeurs!$B1150:$U1150))</f>
        <v>4.1314504223514292E-2</v>
      </c>
      <c r="D1150">
        <f>Mapping!U$2*Valeurs!D1150/(SUMPRODUCT(Mapping!$S$2:$AL$2,Valeurs!$B1150:$U1150))</f>
        <v>2.3704551630014139E-2</v>
      </c>
      <c r="E1150">
        <f>Mapping!V$2*Valeurs!E1150/(SUMPRODUCT(Mapping!$S$2:$AL$2,Valeurs!$B1150:$U1150))</f>
        <v>3.1590375996471652E-2</v>
      </c>
      <c r="F1150">
        <f>Mapping!W$2*Valeurs!F1150/(SUMPRODUCT(Mapping!$S$2:$AL$2,Valeurs!$B1150:$U1150))</f>
        <v>3.7819507386226629E-2</v>
      </c>
      <c r="G1150">
        <f>Mapping!X$2*Valeurs!G1150/(SUMPRODUCT(Mapping!$S$2:$AL$2,Valeurs!$B1150:$U1150))</f>
        <v>5.1571957621656297E-2</v>
      </c>
      <c r="H1150">
        <f>Mapping!Y$2*Valeurs!H1150/(SUMPRODUCT(Mapping!$S$2:$AL$2,Valeurs!$B1150:$U1150))</f>
        <v>3.8211979987289105E-2</v>
      </c>
      <c r="I1150">
        <f>Mapping!Z$2*Valeurs!I1150/(SUMPRODUCT(Mapping!$S$2:$AL$2,Valeurs!$B1150:$U1150))</f>
        <v>6.4624235468503946E-2</v>
      </c>
      <c r="J1150">
        <f>Mapping!AA$2*Valeurs!J1150/(SUMPRODUCT(Mapping!$S$2:$AL$2,Valeurs!$B1150:$U1150))</f>
        <v>4.3685710375275253E-3</v>
      </c>
      <c r="K1150">
        <f>Mapping!AB$2*Valeurs!K1150/(SUMPRODUCT(Mapping!$S$2:$AL$2,Valeurs!$B1150:$U1150))</f>
        <v>4.3262087036072421E-2</v>
      </c>
      <c r="L1150">
        <f>Mapping!AC$2*Valeurs!L1150/(SUMPRODUCT(Mapping!$S$2:$AL$2,Valeurs!$B1150:$U1150))</f>
        <v>0.11956170245167246</v>
      </c>
      <c r="M1150">
        <f>Mapping!AD$2*Valeurs!M1150/(SUMPRODUCT(Mapping!$S$2:$AL$2,Valeurs!$B1150:$U1150))</f>
        <v>6.1219092689607672E-2</v>
      </c>
      <c r="N1150">
        <f>Mapping!AE$2*Valeurs!N1150/(SUMPRODUCT(Mapping!$S$2:$AL$2,Valeurs!$B1150:$U1150))</f>
        <v>5.4774302315381281E-2</v>
      </c>
      <c r="O1150">
        <f>Mapping!AF$2*Valeurs!O1150/(SUMPRODUCT(Mapping!$S$2:$AL$2,Valeurs!$B1150:$U1150))</f>
        <v>1.9210636924949478E-2</v>
      </c>
      <c r="P1150">
        <f>Mapping!AG$2*Valeurs!P1150/(SUMPRODUCT(Mapping!$S$2:$AL$2,Valeurs!$B1150:$U1150))</f>
        <v>0.12813632411818202</v>
      </c>
      <c r="Q1150">
        <f>Mapping!AH$2*Valeurs!Q1150/(SUMPRODUCT(Mapping!$S$2:$AL$2,Valeurs!$B1150:$U1150))</f>
        <v>3.1419675813690255E-2</v>
      </c>
      <c r="R1150">
        <f>Mapping!AI$2*Valeurs!R1150/(SUMPRODUCT(Mapping!$S$2:$AL$2,Valeurs!$B1150:$U1150))</f>
        <v>5.3742360891282558E-2</v>
      </c>
      <c r="S1150">
        <f>Mapping!AJ$2*Valeurs!S1150/(SUMPRODUCT(Mapping!$S$2:$AL$2,Valeurs!$B1150:$U1150))</f>
        <v>4.8911550271488816E-2</v>
      </c>
      <c r="T1150">
        <f>Mapping!AK$2*Valeurs!T1150/(SUMPRODUCT(Mapping!$S$2:$AL$2,Valeurs!$B1150:$U1150))</f>
        <v>4.0320952177651838E-2</v>
      </c>
      <c r="U1150">
        <f>Mapping!AL$2*Valeurs!U1150/(SUMPRODUCT(Mapping!$S$2:$AL$2,Valeurs!$B1150:$U1150))</f>
        <v>6.0338155245078844E-2</v>
      </c>
      <c r="V1150">
        <f>SUMPRODUCT(B1150:U1150,Rendements!B1150:U1150)</f>
        <v>0</v>
      </c>
      <c r="W1150">
        <f t="shared" si="17"/>
        <v>1.7324381204732371</v>
      </c>
    </row>
    <row r="1151" spans="1:23" x14ac:dyDescent="0.25">
      <c r="A1151" s="1" t="s">
        <v>1170</v>
      </c>
      <c r="B1151">
        <f>Mapping!S$2*Valeurs!B1151/(SUMPRODUCT(Mapping!$S$2:$AL$2,Valeurs!$B1151:$U1151))</f>
        <v>4.6082259849557758E-2</v>
      </c>
      <c r="C1151">
        <f>Mapping!T$2*Valeurs!C1151/(SUMPRODUCT(Mapping!$S$2:$AL$2,Valeurs!$B1151:$U1151))</f>
        <v>4.1480836322615268E-2</v>
      </c>
      <c r="D1151">
        <f>Mapping!U$2*Valeurs!D1151/(SUMPRODUCT(Mapping!$S$2:$AL$2,Valeurs!$B1151:$U1151))</f>
        <v>2.369613161562337E-2</v>
      </c>
      <c r="E1151">
        <f>Mapping!V$2*Valeurs!E1151/(SUMPRODUCT(Mapping!$S$2:$AL$2,Valeurs!$B1151:$U1151))</f>
        <v>3.1717558777667701E-2</v>
      </c>
      <c r="F1151">
        <f>Mapping!W$2*Valeurs!F1151/(SUMPRODUCT(Mapping!$S$2:$AL$2,Valeurs!$B1151:$U1151))</f>
        <v>3.797176863608899E-2</v>
      </c>
      <c r="G1151">
        <f>Mapping!X$2*Valeurs!G1151/(SUMPRODUCT(Mapping!$S$2:$AL$2,Valeurs!$B1151:$U1151))</f>
        <v>5.1779586204575963E-2</v>
      </c>
      <c r="H1151">
        <f>Mapping!Y$2*Valeurs!H1151/(SUMPRODUCT(Mapping!$S$2:$AL$2,Valeurs!$B1151:$U1151))</f>
        <v>3.8365821330941796E-2</v>
      </c>
      <c r="I1151">
        <f>Mapping!Z$2*Valeurs!I1151/(SUMPRODUCT(Mapping!$S$2:$AL$2,Valeurs!$B1151:$U1151))</f>
        <v>6.4884412492052845E-2</v>
      </c>
      <c r="J1151">
        <f>Mapping!AA$2*Valeurs!J1151/(SUMPRODUCT(Mapping!$S$2:$AL$2,Valeurs!$B1151:$U1151))</f>
        <v>4.3861588944896354E-3</v>
      </c>
      <c r="K1151">
        <f>Mapping!AB$2*Valeurs!K1151/(SUMPRODUCT(Mapping!$S$2:$AL$2,Valeurs!$B1151:$U1151))</f>
        <v>4.3436260099102994E-2</v>
      </c>
      <c r="L1151">
        <f>Mapping!AC$2*Valeurs!L1151/(SUMPRODUCT(Mapping!$S$2:$AL$2,Valeurs!$B1151:$U1151))</f>
        <v>0.11784342233154094</v>
      </c>
      <c r="M1151">
        <f>Mapping!AD$2*Valeurs!M1151/(SUMPRODUCT(Mapping!$S$2:$AL$2,Valeurs!$B1151:$U1151))</f>
        <v>6.0388992080614441E-2</v>
      </c>
      <c r="N1151">
        <f>Mapping!AE$2*Valeurs!N1151/(SUMPRODUCT(Mapping!$S$2:$AL$2,Valeurs!$B1151:$U1151))</f>
        <v>5.4890534990484595E-2</v>
      </c>
      <c r="O1151">
        <f>Mapping!AF$2*Valeurs!O1151/(SUMPRODUCT(Mapping!$S$2:$AL$2,Valeurs!$B1151:$U1151))</f>
        <v>1.9287978905080879E-2</v>
      </c>
      <c r="P1151">
        <f>Mapping!AG$2*Valeurs!P1151/(SUMPRODUCT(Mapping!$S$2:$AL$2,Valeurs!$B1151:$U1151))</f>
        <v>0.12865220066474192</v>
      </c>
      <c r="Q1151">
        <f>Mapping!AH$2*Valeurs!Q1151/(SUMPRODUCT(Mapping!$S$2:$AL$2,Valeurs!$B1151:$U1151))</f>
        <v>3.1546171356342537E-2</v>
      </c>
      <c r="R1151">
        <f>Mapping!AI$2*Valeurs!R1151/(SUMPRODUCT(Mapping!$S$2:$AL$2,Valeurs!$B1151:$U1151))</f>
        <v>5.4082675585167855E-2</v>
      </c>
      <c r="S1151">
        <f>Mapping!AJ$2*Valeurs!S1151/(SUMPRODUCT(Mapping!$S$2:$AL$2,Valeurs!$B1151:$U1151))</f>
        <v>4.9679496758906122E-2</v>
      </c>
      <c r="T1151">
        <f>Mapping!AK$2*Valeurs!T1151/(SUMPRODUCT(Mapping!$S$2:$AL$2,Valeurs!$B1151:$U1151))</f>
        <v>3.9246656584910874E-2</v>
      </c>
      <c r="U1151">
        <f>Mapping!AL$2*Valeurs!U1151/(SUMPRODUCT(Mapping!$S$2:$AL$2,Valeurs!$B1151:$U1151))</f>
        <v>6.058107651949371E-2</v>
      </c>
      <c r="V1151">
        <f>SUMPRODUCT(B1151:U1151,Rendements!B1151:U1151)</f>
        <v>-3.921485782524891E-3</v>
      </c>
      <c r="W1151">
        <f t="shared" si="17"/>
        <v>1.7256443890146971</v>
      </c>
    </row>
    <row r="1152" spans="1:23" x14ac:dyDescent="0.25">
      <c r="A1152" s="1" t="s">
        <v>1171</v>
      </c>
      <c r="B1152">
        <f>Mapping!S$2*Valeurs!B1152/(SUMPRODUCT(Mapping!$S$2:$AL$2,Valeurs!$B1152:$U1152))</f>
        <v>4.7249541485321789E-2</v>
      </c>
      <c r="C1152">
        <f>Mapping!T$2*Valeurs!C1152/(SUMPRODUCT(Mapping!$S$2:$AL$2,Valeurs!$B1152:$U1152))</f>
        <v>4.1914801499023255E-2</v>
      </c>
      <c r="D1152">
        <f>Mapping!U$2*Valeurs!D1152/(SUMPRODUCT(Mapping!$S$2:$AL$2,Valeurs!$B1152:$U1152))</f>
        <v>2.3944036355459931E-2</v>
      </c>
      <c r="E1152">
        <f>Mapping!V$2*Valeurs!E1152/(SUMPRODUCT(Mapping!$S$2:$AL$2,Valeurs!$B1152:$U1152))</f>
        <v>3.1706459441021149E-2</v>
      </c>
      <c r="F1152">
        <f>Mapping!W$2*Valeurs!F1152/(SUMPRODUCT(Mapping!$S$2:$AL$2,Valeurs!$B1152:$U1152))</f>
        <v>3.8005472987720862E-2</v>
      </c>
      <c r="G1152">
        <f>Mapping!X$2*Valeurs!G1152/(SUMPRODUCT(Mapping!$S$2:$AL$2,Valeurs!$B1152:$U1152))</f>
        <v>5.1909316380152358E-2</v>
      </c>
      <c r="H1152">
        <f>Mapping!Y$2*Valeurs!H1152/(SUMPRODUCT(Mapping!$S$2:$AL$2,Valeurs!$B1152:$U1152))</f>
        <v>3.8134535750450241E-2</v>
      </c>
      <c r="I1152">
        <f>Mapping!Z$2*Valeurs!I1152/(SUMPRODUCT(Mapping!$S$2:$AL$2,Valeurs!$B1152:$U1152))</f>
        <v>6.4549142490116562E-2</v>
      </c>
      <c r="J1152">
        <f>Mapping!AA$2*Valeurs!J1152/(SUMPRODUCT(Mapping!$S$2:$AL$2,Valeurs!$B1152:$U1152))</f>
        <v>4.3200402463315114E-3</v>
      </c>
      <c r="K1152">
        <f>Mapping!AB$2*Valeurs!K1152/(SUMPRODUCT(Mapping!$S$2:$AL$2,Valeurs!$B1152:$U1152))</f>
        <v>4.3701615017669879E-2</v>
      </c>
      <c r="L1152">
        <f>Mapping!AC$2*Valeurs!L1152/(SUMPRODUCT(Mapping!$S$2:$AL$2,Valeurs!$B1152:$U1152))</f>
        <v>0.11598926902913423</v>
      </c>
      <c r="M1152">
        <f>Mapping!AD$2*Valeurs!M1152/(SUMPRODUCT(Mapping!$S$2:$AL$2,Valeurs!$B1152:$U1152))</f>
        <v>5.932696643575789E-2</v>
      </c>
      <c r="N1152">
        <f>Mapping!AE$2*Valeurs!N1152/(SUMPRODUCT(Mapping!$S$2:$AL$2,Valeurs!$B1152:$U1152))</f>
        <v>5.5570169652187265E-2</v>
      </c>
      <c r="O1152">
        <f>Mapping!AF$2*Valeurs!O1152/(SUMPRODUCT(Mapping!$S$2:$AL$2,Valeurs!$B1152:$U1152))</f>
        <v>1.9333576565537643E-2</v>
      </c>
      <c r="P1152">
        <f>Mapping!AG$2*Valeurs!P1152/(SUMPRODUCT(Mapping!$S$2:$AL$2,Valeurs!$B1152:$U1152))</f>
        <v>0.12899815157317759</v>
      </c>
      <c r="Q1152">
        <f>Mapping!AH$2*Valeurs!Q1152/(SUMPRODUCT(Mapping!$S$2:$AL$2,Valeurs!$B1152:$U1152))</f>
        <v>3.1768511953147789E-2</v>
      </c>
      <c r="R1152">
        <f>Mapping!AI$2*Valeurs!R1152/(SUMPRODUCT(Mapping!$S$2:$AL$2,Valeurs!$B1152:$U1152))</f>
        <v>5.4585856578517181E-2</v>
      </c>
      <c r="S1152">
        <f>Mapping!AJ$2*Valeurs!S1152/(SUMPRODUCT(Mapping!$S$2:$AL$2,Valeurs!$B1152:$U1152))</f>
        <v>4.8625591145020443E-2</v>
      </c>
      <c r="T1152">
        <f>Mapping!AK$2*Valeurs!T1152/(SUMPRODUCT(Mapping!$S$2:$AL$2,Valeurs!$B1152:$U1152))</f>
        <v>3.9591481587163406E-2</v>
      </c>
      <c r="U1152">
        <f>Mapping!AL$2*Valeurs!U1152/(SUMPRODUCT(Mapping!$S$2:$AL$2,Valeurs!$B1152:$U1152))</f>
        <v>6.0775463827088885E-2</v>
      </c>
      <c r="V1152">
        <f>SUMPRODUCT(B1152:U1152,Rendements!B1152:U1152)</f>
        <v>-1.0222509242237854E-2</v>
      </c>
      <c r="W1152">
        <f t="shared" si="17"/>
        <v>1.7080039732991783</v>
      </c>
    </row>
    <row r="1153" spans="1:23" x14ac:dyDescent="0.25">
      <c r="A1153" s="1" t="s">
        <v>1172</v>
      </c>
      <c r="B1153">
        <f>Mapping!S$2*Valeurs!B1153/(SUMPRODUCT(Mapping!$S$2:$AL$2,Valeurs!$B1153:$U1153))</f>
        <v>4.7856467139008797E-2</v>
      </c>
      <c r="C1153">
        <f>Mapping!T$2*Valeurs!C1153/(SUMPRODUCT(Mapping!$S$2:$AL$2,Valeurs!$B1153:$U1153))</f>
        <v>4.1995914058483692E-2</v>
      </c>
      <c r="D1153">
        <f>Mapping!U$2*Valeurs!D1153/(SUMPRODUCT(Mapping!$S$2:$AL$2,Valeurs!$B1153:$U1153))</f>
        <v>2.4432324690604759E-2</v>
      </c>
      <c r="E1153">
        <f>Mapping!V$2*Valeurs!E1153/(SUMPRODUCT(Mapping!$S$2:$AL$2,Valeurs!$B1153:$U1153))</f>
        <v>3.2080345761985443E-2</v>
      </c>
      <c r="F1153">
        <f>Mapping!W$2*Valeurs!F1153/(SUMPRODUCT(Mapping!$S$2:$AL$2,Valeurs!$B1153:$U1153))</f>
        <v>3.8493422523599295E-2</v>
      </c>
      <c r="G1153">
        <f>Mapping!X$2*Valeurs!G1153/(SUMPRODUCT(Mapping!$S$2:$AL$2,Valeurs!$B1153:$U1153))</f>
        <v>5.2243425731192152E-2</v>
      </c>
      <c r="H1153">
        <f>Mapping!Y$2*Valeurs!H1153/(SUMPRODUCT(Mapping!$S$2:$AL$2,Valeurs!$B1153:$U1153))</f>
        <v>3.7778544440972409E-2</v>
      </c>
      <c r="I1153">
        <f>Mapping!Z$2*Valeurs!I1153/(SUMPRODUCT(Mapping!$S$2:$AL$2,Valeurs!$B1153:$U1153))</f>
        <v>6.5876919766892819E-2</v>
      </c>
      <c r="J1153">
        <f>Mapping!AA$2*Valeurs!J1153/(SUMPRODUCT(Mapping!$S$2:$AL$2,Valeurs!$B1153:$U1153))</f>
        <v>4.3214134989609521E-3</v>
      </c>
      <c r="K1153">
        <f>Mapping!AB$2*Valeurs!K1153/(SUMPRODUCT(Mapping!$S$2:$AL$2,Valeurs!$B1153:$U1153))</f>
        <v>4.3784906254931713E-2</v>
      </c>
      <c r="L1153">
        <f>Mapping!AC$2*Valeurs!L1153/(SUMPRODUCT(Mapping!$S$2:$AL$2,Valeurs!$B1153:$U1153))</f>
        <v>0.11795378490757234</v>
      </c>
      <c r="M1153">
        <f>Mapping!AD$2*Valeurs!M1153/(SUMPRODUCT(Mapping!$S$2:$AL$2,Valeurs!$B1153:$U1153))</f>
        <v>5.9829161904527639E-2</v>
      </c>
      <c r="N1153">
        <f>Mapping!AE$2*Valeurs!N1153/(SUMPRODUCT(Mapping!$S$2:$AL$2,Valeurs!$B1153:$U1153))</f>
        <v>5.4137106366463753E-2</v>
      </c>
      <c r="O1153">
        <f>Mapping!AF$2*Valeurs!O1153/(SUMPRODUCT(Mapping!$S$2:$AL$2,Valeurs!$B1153:$U1153))</f>
        <v>1.9467540625218101E-2</v>
      </c>
      <c r="P1153">
        <f>Mapping!AG$2*Valeurs!P1153/(SUMPRODUCT(Mapping!$S$2:$AL$2,Valeurs!$B1153:$U1153))</f>
        <v>0.12730841859088057</v>
      </c>
      <c r="Q1153">
        <f>Mapping!AH$2*Valeurs!Q1153/(SUMPRODUCT(Mapping!$S$2:$AL$2,Valeurs!$B1153:$U1153))</f>
        <v>3.1291112751430143E-2</v>
      </c>
      <c r="R1153">
        <f>Mapping!AI$2*Valeurs!R1153/(SUMPRODUCT(Mapping!$S$2:$AL$2,Valeurs!$B1153:$U1153))</f>
        <v>5.460883222867647E-2</v>
      </c>
      <c r="S1153">
        <f>Mapping!AJ$2*Valeurs!S1153/(SUMPRODUCT(Mapping!$S$2:$AL$2,Valeurs!$B1153:$U1153))</f>
        <v>4.7715194514638758E-2</v>
      </c>
      <c r="T1153">
        <f>Mapping!AK$2*Valeurs!T1153/(SUMPRODUCT(Mapping!$S$2:$AL$2,Valeurs!$B1153:$U1153))</f>
        <v>3.8245451376131716E-2</v>
      </c>
      <c r="U1153">
        <f>Mapping!AL$2*Valeurs!U1153/(SUMPRODUCT(Mapping!$S$2:$AL$2,Valeurs!$B1153:$U1153))</f>
        <v>6.0579712867828213E-2</v>
      </c>
      <c r="V1153">
        <f>SUMPRODUCT(B1153:U1153,Rendements!B1153:U1153)</f>
        <v>1.7205458239842237E-3</v>
      </c>
      <c r="W1153">
        <f t="shared" si="17"/>
        <v>1.7109426724027865</v>
      </c>
    </row>
    <row r="1154" spans="1:23" x14ac:dyDescent="0.25">
      <c r="A1154" s="1" t="s">
        <v>1173</v>
      </c>
      <c r="B1154">
        <f>Mapping!S$2*Valeurs!B1154/(SUMPRODUCT(Mapping!$S$2:$AL$2,Valeurs!$B1154:$U1154))</f>
        <v>4.7328372333121191E-2</v>
      </c>
      <c r="C1154">
        <f>Mapping!T$2*Valeurs!C1154/(SUMPRODUCT(Mapping!$S$2:$AL$2,Valeurs!$B1154:$U1154))</f>
        <v>4.2167046330163771E-2</v>
      </c>
      <c r="D1154">
        <f>Mapping!U$2*Valeurs!D1154/(SUMPRODUCT(Mapping!$S$2:$AL$2,Valeurs!$B1154:$U1154))</f>
        <v>2.3271870821488211E-2</v>
      </c>
      <c r="E1154">
        <f>Mapping!V$2*Valeurs!E1154/(SUMPRODUCT(Mapping!$S$2:$AL$2,Valeurs!$B1154:$U1154))</f>
        <v>3.0843690540137945E-2</v>
      </c>
      <c r="F1154">
        <f>Mapping!W$2*Valeurs!F1154/(SUMPRODUCT(Mapping!$S$2:$AL$2,Valeurs!$B1154:$U1154))</f>
        <v>3.7962350099004623E-2</v>
      </c>
      <c r="G1154">
        <f>Mapping!X$2*Valeurs!G1154/(SUMPRODUCT(Mapping!$S$2:$AL$2,Valeurs!$B1154:$U1154))</f>
        <v>5.2177093799820148E-2</v>
      </c>
      <c r="H1154">
        <f>Mapping!Y$2*Valeurs!H1154/(SUMPRODUCT(Mapping!$S$2:$AL$2,Valeurs!$B1154:$U1154))</f>
        <v>3.6185954239099101E-2</v>
      </c>
      <c r="I1154">
        <f>Mapping!Z$2*Valeurs!I1154/(SUMPRODUCT(Mapping!$S$2:$AL$2,Valeurs!$B1154:$U1154))</f>
        <v>6.4437620809842888E-2</v>
      </c>
      <c r="J1154">
        <f>Mapping!AA$2*Valeurs!J1154/(SUMPRODUCT(Mapping!$S$2:$AL$2,Valeurs!$B1154:$U1154))</f>
        <v>4.2799752142758194E-3</v>
      </c>
      <c r="K1154">
        <f>Mapping!AB$2*Valeurs!K1154/(SUMPRODUCT(Mapping!$S$2:$AL$2,Valeurs!$B1154:$U1154))</f>
        <v>4.3857470892447251E-2</v>
      </c>
      <c r="L1154">
        <f>Mapping!AC$2*Valeurs!L1154/(SUMPRODUCT(Mapping!$S$2:$AL$2,Valeurs!$B1154:$U1154))</f>
        <v>0.11859927640567838</v>
      </c>
      <c r="M1154">
        <f>Mapping!AD$2*Valeurs!M1154/(SUMPRODUCT(Mapping!$S$2:$AL$2,Valeurs!$B1154:$U1154))</f>
        <v>5.8293204500003235E-2</v>
      </c>
      <c r="N1154">
        <f>Mapping!AE$2*Valeurs!N1154/(SUMPRODUCT(Mapping!$S$2:$AL$2,Valeurs!$B1154:$U1154))</f>
        <v>5.3325542072868305E-2</v>
      </c>
      <c r="O1154">
        <f>Mapping!AF$2*Valeurs!O1154/(SUMPRODUCT(Mapping!$S$2:$AL$2,Valeurs!$B1154:$U1154))</f>
        <v>1.9210141215114444E-2</v>
      </c>
      <c r="P1154">
        <f>Mapping!AG$2*Valeurs!P1154/(SUMPRODUCT(Mapping!$S$2:$AL$2,Valeurs!$B1154:$U1154))</f>
        <v>0.13295576706237436</v>
      </c>
      <c r="Q1154">
        <f>Mapping!AH$2*Valeurs!Q1154/(SUMPRODUCT(Mapping!$S$2:$AL$2,Valeurs!$B1154:$U1154))</f>
        <v>3.1521398496214242E-2</v>
      </c>
      <c r="R1154">
        <f>Mapping!AI$2*Valeurs!R1154/(SUMPRODUCT(Mapping!$S$2:$AL$2,Valeurs!$B1154:$U1154))</f>
        <v>5.4492645095244527E-2</v>
      </c>
      <c r="S1154">
        <f>Mapping!AJ$2*Valeurs!S1154/(SUMPRODUCT(Mapping!$S$2:$AL$2,Valeurs!$B1154:$U1154))</f>
        <v>5.0068990664840718E-2</v>
      </c>
      <c r="T1154">
        <f>Mapping!AK$2*Valeurs!T1154/(SUMPRODUCT(Mapping!$S$2:$AL$2,Valeurs!$B1154:$U1154))</f>
        <v>3.8591813530040403E-2</v>
      </c>
      <c r="U1154">
        <f>Mapping!AL$2*Valeurs!U1154/(SUMPRODUCT(Mapping!$S$2:$AL$2,Valeurs!$B1154:$U1154))</f>
        <v>6.0429775878220432E-2</v>
      </c>
      <c r="V1154">
        <f>SUMPRODUCT(B1154:U1154,Rendements!B1154:U1154)</f>
        <v>6.9901215284803135E-3</v>
      </c>
      <c r="W1154">
        <f t="shared" si="17"/>
        <v>1.7229023696111447</v>
      </c>
    </row>
    <row r="1155" spans="1:23" x14ac:dyDescent="0.25">
      <c r="A1155" s="1" t="s">
        <v>1174</v>
      </c>
      <c r="B1155">
        <f>Mapping!S$2*Valeurs!B1155/(SUMPRODUCT(Mapping!$S$2:$AL$2,Valeurs!$B1155:$U1155))</f>
        <v>4.7462762863113135E-2</v>
      </c>
      <c r="C1155">
        <f>Mapping!T$2*Valeurs!C1155/(SUMPRODUCT(Mapping!$S$2:$AL$2,Valeurs!$B1155:$U1155))</f>
        <v>4.2013241130758036E-2</v>
      </c>
      <c r="D1155">
        <f>Mapping!U$2*Valeurs!D1155/(SUMPRODUCT(Mapping!$S$2:$AL$2,Valeurs!$B1155:$U1155))</f>
        <v>2.3254311713120417E-2</v>
      </c>
      <c r="E1155">
        <f>Mapping!V$2*Valeurs!E1155/(SUMPRODUCT(Mapping!$S$2:$AL$2,Valeurs!$B1155:$U1155))</f>
        <v>3.0774804874716264E-2</v>
      </c>
      <c r="F1155">
        <f>Mapping!W$2*Valeurs!F1155/(SUMPRODUCT(Mapping!$S$2:$AL$2,Valeurs!$B1155:$U1155))</f>
        <v>3.7905631560029608E-2</v>
      </c>
      <c r="G1155">
        <f>Mapping!X$2*Valeurs!G1155/(SUMPRODUCT(Mapping!$S$2:$AL$2,Valeurs!$B1155:$U1155))</f>
        <v>5.1988840765298895E-2</v>
      </c>
      <c r="H1155">
        <f>Mapping!Y$2*Valeurs!H1155/(SUMPRODUCT(Mapping!$S$2:$AL$2,Valeurs!$B1155:$U1155))</f>
        <v>3.5466494935638006E-2</v>
      </c>
      <c r="I1155">
        <f>Mapping!Z$2*Valeurs!I1155/(SUMPRODUCT(Mapping!$S$2:$AL$2,Valeurs!$B1155:$U1155))</f>
        <v>6.4869690462810894E-2</v>
      </c>
      <c r="J1155">
        <f>Mapping!AA$2*Valeurs!J1155/(SUMPRODUCT(Mapping!$S$2:$AL$2,Valeurs!$B1155:$U1155))</f>
        <v>4.2427816743063071E-3</v>
      </c>
      <c r="K1155">
        <f>Mapping!AB$2*Valeurs!K1155/(SUMPRODUCT(Mapping!$S$2:$AL$2,Valeurs!$B1155:$U1155))</f>
        <v>4.3557100033076689E-2</v>
      </c>
      <c r="L1155">
        <f>Mapping!AC$2*Valeurs!L1155/(SUMPRODUCT(Mapping!$S$2:$AL$2,Valeurs!$B1155:$U1155))</f>
        <v>0.11659874768583904</v>
      </c>
      <c r="M1155">
        <f>Mapping!AD$2*Valeurs!M1155/(SUMPRODUCT(Mapping!$S$2:$AL$2,Valeurs!$B1155:$U1155))</f>
        <v>5.8077214228549404E-2</v>
      </c>
      <c r="N1155">
        <f>Mapping!AE$2*Valeurs!N1155/(SUMPRODUCT(Mapping!$S$2:$AL$2,Valeurs!$B1155:$U1155))</f>
        <v>5.364813733911114E-2</v>
      </c>
      <c r="O1155">
        <f>Mapping!AF$2*Valeurs!O1155/(SUMPRODUCT(Mapping!$S$2:$AL$2,Valeurs!$B1155:$U1155))</f>
        <v>1.9597020159294574E-2</v>
      </c>
      <c r="P1155">
        <f>Mapping!AG$2*Valeurs!P1155/(SUMPRODUCT(Mapping!$S$2:$AL$2,Valeurs!$B1155:$U1155))</f>
        <v>0.1358982392115877</v>
      </c>
      <c r="Q1155">
        <f>Mapping!AH$2*Valeurs!Q1155/(SUMPRODUCT(Mapping!$S$2:$AL$2,Valeurs!$B1155:$U1155))</f>
        <v>3.1277846737540541E-2</v>
      </c>
      <c r="R1155">
        <f>Mapping!AI$2*Valeurs!R1155/(SUMPRODUCT(Mapping!$S$2:$AL$2,Valeurs!$B1155:$U1155))</f>
        <v>5.3520249045792841E-2</v>
      </c>
      <c r="S1155">
        <f>Mapping!AJ$2*Valeurs!S1155/(SUMPRODUCT(Mapping!$S$2:$AL$2,Valeurs!$B1155:$U1155))</f>
        <v>4.9720165519696879E-2</v>
      </c>
      <c r="T1155">
        <f>Mapping!AK$2*Valeurs!T1155/(SUMPRODUCT(Mapping!$S$2:$AL$2,Valeurs!$B1155:$U1155))</f>
        <v>3.8912833375481008E-2</v>
      </c>
      <c r="U1155">
        <f>Mapping!AL$2*Valeurs!U1155/(SUMPRODUCT(Mapping!$S$2:$AL$2,Valeurs!$B1155:$U1155))</f>
        <v>6.121388668423873E-2</v>
      </c>
      <c r="V1155">
        <f>SUMPRODUCT(B1155:U1155,Rendements!B1155:U1155)</f>
        <v>1.1370169359852803E-2</v>
      </c>
      <c r="W1155">
        <f t="shared" si="17"/>
        <v>1.7424920613441153</v>
      </c>
    </row>
    <row r="1156" spans="1:23" x14ac:dyDescent="0.25">
      <c r="A1156" s="1" t="s">
        <v>1175</v>
      </c>
      <c r="B1156">
        <f>Mapping!S$2*Valeurs!B1156/(SUMPRODUCT(Mapping!$S$2:$AL$2,Valeurs!$B1156:$U1156))</f>
        <v>4.7462762863113135E-2</v>
      </c>
      <c r="C1156">
        <f>Mapping!T$2*Valeurs!C1156/(SUMPRODUCT(Mapping!$S$2:$AL$2,Valeurs!$B1156:$U1156))</f>
        <v>4.2013241130758036E-2</v>
      </c>
      <c r="D1156">
        <f>Mapping!U$2*Valeurs!D1156/(SUMPRODUCT(Mapping!$S$2:$AL$2,Valeurs!$B1156:$U1156))</f>
        <v>2.3254311713120417E-2</v>
      </c>
      <c r="E1156">
        <f>Mapping!V$2*Valeurs!E1156/(SUMPRODUCT(Mapping!$S$2:$AL$2,Valeurs!$B1156:$U1156))</f>
        <v>3.0774804874716264E-2</v>
      </c>
      <c r="F1156">
        <f>Mapping!W$2*Valeurs!F1156/(SUMPRODUCT(Mapping!$S$2:$AL$2,Valeurs!$B1156:$U1156))</f>
        <v>3.7905631560029608E-2</v>
      </c>
      <c r="G1156">
        <f>Mapping!X$2*Valeurs!G1156/(SUMPRODUCT(Mapping!$S$2:$AL$2,Valeurs!$B1156:$U1156))</f>
        <v>5.1988840765298895E-2</v>
      </c>
      <c r="H1156">
        <f>Mapping!Y$2*Valeurs!H1156/(SUMPRODUCT(Mapping!$S$2:$AL$2,Valeurs!$B1156:$U1156))</f>
        <v>3.5466494935638006E-2</v>
      </c>
      <c r="I1156">
        <f>Mapping!Z$2*Valeurs!I1156/(SUMPRODUCT(Mapping!$S$2:$AL$2,Valeurs!$B1156:$U1156))</f>
        <v>6.4869690462810894E-2</v>
      </c>
      <c r="J1156">
        <f>Mapping!AA$2*Valeurs!J1156/(SUMPRODUCT(Mapping!$S$2:$AL$2,Valeurs!$B1156:$U1156))</f>
        <v>4.2427816743063071E-3</v>
      </c>
      <c r="K1156">
        <f>Mapping!AB$2*Valeurs!K1156/(SUMPRODUCT(Mapping!$S$2:$AL$2,Valeurs!$B1156:$U1156))</f>
        <v>4.3557100033076689E-2</v>
      </c>
      <c r="L1156">
        <f>Mapping!AC$2*Valeurs!L1156/(SUMPRODUCT(Mapping!$S$2:$AL$2,Valeurs!$B1156:$U1156))</f>
        <v>0.11659874768583904</v>
      </c>
      <c r="M1156">
        <f>Mapping!AD$2*Valeurs!M1156/(SUMPRODUCT(Mapping!$S$2:$AL$2,Valeurs!$B1156:$U1156))</f>
        <v>5.8077214228549404E-2</v>
      </c>
      <c r="N1156">
        <f>Mapping!AE$2*Valeurs!N1156/(SUMPRODUCT(Mapping!$S$2:$AL$2,Valeurs!$B1156:$U1156))</f>
        <v>5.364813733911114E-2</v>
      </c>
      <c r="O1156">
        <f>Mapping!AF$2*Valeurs!O1156/(SUMPRODUCT(Mapping!$S$2:$AL$2,Valeurs!$B1156:$U1156))</f>
        <v>1.9597020159294574E-2</v>
      </c>
      <c r="P1156">
        <f>Mapping!AG$2*Valeurs!P1156/(SUMPRODUCT(Mapping!$S$2:$AL$2,Valeurs!$B1156:$U1156))</f>
        <v>0.1358982392115877</v>
      </c>
      <c r="Q1156">
        <f>Mapping!AH$2*Valeurs!Q1156/(SUMPRODUCT(Mapping!$S$2:$AL$2,Valeurs!$B1156:$U1156))</f>
        <v>3.1277846737540541E-2</v>
      </c>
      <c r="R1156">
        <f>Mapping!AI$2*Valeurs!R1156/(SUMPRODUCT(Mapping!$S$2:$AL$2,Valeurs!$B1156:$U1156))</f>
        <v>5.3520249045792841E-2</v>
      </c>
      <c r="S1156">
        <f>Mapping!AJ$2*Valeurs!S1156/(SUMPRODUCT(Mapping!$S$2:$AL$2,Valeurs!$B1156:$U1156))</f>
        <v>4.9720165519696879E-2</v>
      </c>
      <c r="T1156">
        <f>Mapping!AK$2*Valeurs!T1156/(SUMPRODUCT(Mapping!$S$2:$AL$2,Valeurs!$B1156:$U1156))</f>
        <v>3.8912833375481008E-2</v>
      </c>
      <c r="U1156">
        <f>Mapping!AL$2*Valeurs!U1156/(SUMPRODUCT(Mapping!$S$2:$AL$2,Valeurs!$B1156:$U1156))</f>
        <v>6.121388668423873E-2</v>
      </c>
      <c r="V1156">
        <f>SUMPRODUCT(B1156:U1156,Rendements!B1156:U1156)</f>
        <v>0</v>
      </c>
      <c r="W1156">
        <f t="shared" ref="W1156:W1219" si="18">W1155*(V1156+1)</f>
        <v>1.7424920613441153</v>
      </c>
    </row>
    <row r="1157" spans="1:23" x14ac:dyDescent="0.25">
      <c r="A1157" s="1" t="s">
        <v>1176</v>
      </c>
      <c r="B1157">
        <f>Mapping!S$2*Valeurs!B1157/(SUMPRODUCT(Mapping!$S$2:$AL$2,Valeurs!$B1157:$U1157))</f>
        <v>4.8011585420079328E-2</v>
      </c>
      <c r="C1157">
        <f>Mapping!T$2*Valeurs!C1157/(SUMPRODUCT(Mapping!$S$2:$AL$2,Valeurs!$B1157:$U1157))</f>
        <v>4.1447125208156618E-2</v>
      </c>
      <c r="D1157">
        <f>Mapping!U$2*Valeurs!D1157/(SUMPRODUCT(Mapping!$S$2:$AL$2,Valeurs!$B1157:$U1157))</f>
        <v>2.4045470926353878E-2</v>
      </c>
      <c r="E1157">
        <f>Mapping!V$2*Valeurs!E1157/(SUMPRODUCT(Mapping!$S$2:$AL$2,Valeurs!$B1157:$U1157))</f>
        <v>2.9843571420512527E-2</v>
      </c>
      <c r="F1157">
        <f>Mapping!W$2*Valeurs!F1157/(SUMPRODUCT(Mapping!$S$2:$AL$2,Valeurs!$B1157:$U1157))</f>
        <v>3.6320777730277108E-2</v>
      </c>
      <c r="G1157">
        <f>Mapping!X$2*Valeurs!G1157/(SUMPRODUCT(Mapping!$S$2:$AL$2,Valeurs!$B1157:$U1157))</f>
        <v>5.1570346986821433E-2</v>
      </c>
      <c r="H1157">
        <f>Mapping!Y$2*Valeurs!H1157/(SUMPRODUCT(Mapping!$S$2:$AL$2,Valeurs!$B1157:$U1157))</f>
        <v>3.5513570911715586E-2</v>
      </c>
      <c r="I1157">
        <f>Mapping!Z$2*Valeurs!I1157/(SUMPRODUCT(Mapping!$S$2:$AL$2,Valeurs!$B1157:$U1157))</f>
        <v>6.3751748464589128E-2</v>
      </c>
      <c r="J1157">
        <f>Mapping!AA$2*Valeurs!J1157/(SUMPRODUCT(Mapping!$S$2:$AL$2,Valeurs!$B1157:$U1157))</f>
        <v>4.2082521842882002E-3</v>
      </c>
      <c r="K1157">
        <f>Mapping!AB$2*Valeurs!K1157/(SUMPRODUCT(Mapping!$S$2:$AL$2,Valeurs!$B1157:$U1157))</f>
        <v>4.3728132548918254E-2</v>
      </c>
      <c r="L1157">
        <f>Mapping!AC$2*Valeurs!L1157/(SUMPRODUCT(Mapping!$S$2:$AL$2,Valeurs!$B1157:$U1157))</f>
        <v>0.11816919196569269</v>
      </c>
      <c r="M1157">
        <f>Mapping!AD$2*Valeurs!M1157/(SUMPRODUCT(Mapping!$S$2:$AL$2,Valeurs!$B1157:$U1157))</f>
        <v>5.7487351002839748E-2</v>
      </c>
      <c r="N1157">
        <f>Mapping!AE$2*Valeurs!N1157/(SUMPRODUCT(Mapping!$S$2:$AL$2,Valeurs!$B1157:$U1157))</f>
        <v>5.2657308632007654E-2</v>
      </c>
      <c r="O1157">
        <f>Mapping!AF$2*Valeurs!O1157/(SUMPRODUCT(Mapping!$S$2:$AL$2,Valeurs!$B1157:$U1157))</f>
        <v>1.9324874071240991E-2</v>
      </c>
      <c r="P1157">
        <f>Mapping!AG$2*Valeurs!P1157/(SUMPRODUCT(Mapping!$S$2:$AL$2,Valeurs!$B1157:$U1157))</f>
        <v>0.13641000343137741</v>
      </c>
      <c r="Q1157">
        <f>Mapping!AH$2*Valeurs!Q1157/(SUMPRODUCT(Mapping!$S$2:$AL$2,Valeurs!$B1157:$U1157))</f>
        <v>3.1157832589314337E-2</v>
      </c>
      <c r="R1157">
        <f>Mapping!AI$2*Valeurs!R1157/(SUMPRODUCT(Mapping!$S$2:$AL$2,Valeurs!$B1157:$U1157))</f>
        <v>5.5024282616614913E-2</v>
      </c>
      <c r="S1157">
        <f>Mapping!AJ$2*Valeurs!S1157/(SUMPRODUCT(Mapping!$S$2:$AL$2,Valeurs!$B1157:$U1157))</f>
        <v>4.90951184855783E-2</v>
      </c>
      <c r="T1157">
        <f>Mapping!AK$2*Valeurs!T1157/(SUMPRODUCT(Mapping!$S$2:$AL$2,Valeurs!$B1157:$U1157))</f>
        <v>3.8631071673185038E-2</v>
      </c>
      <c r="U1157">
        <f>Mapping!AL$2*Valeurs!U1157/(SUMPRODUCT(Mapping!$S$2:$AL$2,Valeurs!$B1157:$U1157))</f>
        <v>6.3602383730436668E-2</v>
      </c>
      <c r="V1157">
        <f>SUMPRODUCT(B1157:U1157,Rendements!B1157:U1157)</f>
        <v>1.099433516829491E-2</v>
      </c>
      <c r="W1157">
        <f t="shared" si="18"/>
        <v>1.7616496030946254</v>
      </c>
    </row>
    <row r="1158" spans="1:23" x14ac:dyDescent="0.25">
      <c r="A1158" s="1" t="s">
        <v>1177</v>
      </c>
      <c r="B1158">
        <f>Mapping!S$2*Valeurs!B1158/(SUMPRODUCT(Mapping!$S$2:$AL$2,Valeurs!$B1158:$U1158))</f>
        <v>4.8317217124317691E-2</v>
      </c>
      <c r="C1158">
        <f>Mapping!T$2*Valeurs!C1158/(SUMPRODUCT(Mapping!$S$2:$AL$2,Valeurs!$B1158:$U1158))</f>
        <v>4.222676392472173E-2</v>
      </c>
      <c r="D1158">
        <f>Mapping!U$2*Valeurs!D1158/(SUMPRODUCT(Mapping!$S$2:$AL$2,Valeurs!$B1158:$U1158))</f>
        <v>2.5112882372359834E-2</v>
      </c>
      <c r="E1158">
        <f>Mapping!V$2*Valeurs!E1158/(SUMPRODUCT(Mapping!$S$2:$AL$2,Valeurs!$B1158:$U1158))</f>
        <v>2.9930640501741268E-2</v>
      </c>
      <c r="F1158">
        <f>Mapping!W$2*Valeurs!F1158/(SUMPRODUCT(Mapping!$S$2:$AL$2,Valeurs!$B1158:$U1158))</f>
        <v>3.6798339848436633E-2</v>
      </c>
      <c r="G1158">
        <f>Mapping!X$2*Valeurs!G1158/(SUMPRODUCT(Mapping!$S$2:$AL$2,Valeurs!$B1158:$U1158))</f>
        <v>5.1818471106337978E-2</v>
      </c>
      <c r="H1158">
        <f>Mapping!Y$2*Valeurs!H1158/(SUMPRODUCT(Mapping!$S$2:$AL$2,Valeurs!$B1158:$U1158))</f>
        <v>3.4315928756511384E-2</v>
      </c>
      <c r="I1158">
        <f>Mapping!Z$2*Valeurs!I1158/(SUMPRODUCT(Mapping!$S$2:$AL$2,Valeurs!$B1158:$U1158))</f>
        <v>6.4035785074916238E-2</v>
      </c>
      <c r="J1158">
        <f>Mapping!AA$2*Valeurs!J1158/(SUMPRODUCT(Mapping!$S$2:$AL$2,Valeurs!$B1158:$U1158))</f>
        <v>4.2402229136693009E-3</v>
      </c>
      <c r="K1158">
        <f>Mapping!AB$2*Valeurs!K1158/(SUMPRODUCT(Mapping!$S$2:$AL$2,Valeurs!$B1158:$U1158))</f>
        <v>4.3849385046018534E-2</v>
      </c>
      <c r="L1158">
        <f>Mapping!AC$2*Valeurs!L1158/(SUMPRODUCT(Mapping!$S$2:$AL$2,Valeurs!$B1158:$U1158))</f>
        <v>0.11635223260910349</v>
      </c>
      <c r="M1158">
        <f>Mapping!AD$2*Valeurs!M1158/(SUMPRODUCT(Mapping!$S$2:$AL$2,Valeurs!$B1158:$U1158))</f>
        <v>5.7737330541728575E-2</v>
      </c>
      <c r="N1158">
        <f>Mapping!AE$2*Valeurs!N1158/(SUMPRODUCT(Mapping!$S$2:$AL$2,Valeurs!$B1158:$U1158))</f>
        <v>5.2849608903778336E-2</v>
      </c>
      <c r="O1158">
        <f>Mapping!AF$2*Valeurs!O1158/(SUMPRODUCT(Mapping!$S$2:$AL$2,Valeurs!$B1158:$U1158))</f>
        <v>1.8660346846269917E-2</v>
      </c>
      <c r="P1158">
        <f>Mapping!AG$2*Valeurs!P1158/(SUMPRODUCT(Mapping!$S$2:$AL$2,Valeurs!$B1158:$U1158))</f>
        <v>0.13549038528036561</v>
      </c>
      <c r="Q1158">
        <f>Mapping!AH$2*Valeurs!Q1158/(SUMPRODUCT(Mapping!$S$2:$AL$2,Valeurs!$B1158:$U1158))</f>
        <v>3.1491693218691073E-2</v>
      </c>
      <c r="R1158">
        <f>Mapping!AI$2*Valeurs!R1158/(SUMPRODUCT(Mapping!$S$2:$AL$2,Valeurs!$B1158:$U1158))</f>
        <v>5.5222769125421005E-2</v>
      </c>
      <c r="S1158">
        <f>Mapping!AJ$2*Valeurs!S1158/(SUMPRODUCT(Mapping!$S$2:$AL$2,Valeurs!$B1158:$U1158))</f>
        <v>4.9750551652355646E-2</v>
      </c>
      <c r="T1158">
        <f>Mapping!AK$2*Valeurs!T1158/(SUMPRODUCT(Mapping!$S$2:$AL$2,Valeurs!$B1158:$U1158))</f>
        <v>3.8169282278101527E-2</v>
      </c>
      <c r="U1158">
        <f>Mapping!AL$2*Valeurs!U1158/(SUMPRODUCT(Mapping!$S$2:$AL$2,Valeurs!$B1158:$U1158))</f>
        <v>6.3630162875154314E-2</v>
      </c>
      <c r="V1158">
        <f>SUMPRODUCT(B1158:U1158,Rendements!B1158:U1158)</f>
        <v>-3.7707370544725377E-3</v>
      </c>
      <c r="W1158">
        <f t="shared" si="18"/>
        <v>1.7550068856592398</v>
      </c>
    </row>
    <row r="1159" spans="1:23" x14ac:dyDescent="0.25">
      <c r="A1159" s="1" t="s">
        <v>1178</v>
      </c>
      <c r="B1159">
        <f>Mapping!S$2*Valeurs!B1159/(SUMPRODUCT(Mapping!$S$2:$AL$2,Valeurs!$B1159:$U1159))</f>
        <v>4.869956692560188E-2</v>
      </c>
      <c r="C1159">
        <f>Mapping!T$2*Valeurs!C1159/(SUMPRODUCT(Mapping!$S$2:$AL$2,Valeurs!$B1159:$U1159))</f>
        <v>4.0296156707953841E-2</v>
      </c>
      <c r="D1159">
        <f>Mapping!U$2*Valeurs!D1159/(SUMPRODUCT(Mapping!$S$2:$AL$2,Valeurs!$B1159:$U1159))</f>
        <v>2.6623874605191673E-2</v>
      </c>
      <c r="E1159">
        <f>Mapping!V$2*Valeurs!E1159/(SUMPRODUCT(Mapping!$S$2:$AL$2,Valeurs!$B1159:$U1159))</f>
        <v>2.9972095494731198E-2</v>
      </c>
      <c r="F1159">
        <f>Mapping!W$2*Valeurs!F1159/(SUMPRODUCT(Mapping!$S$2:$AL$2,Valeurs!$B1159:$U1159))</f>
        <v>3.7283324963925515E-2</v>
      </c>
      <c r="G1159">
        <f>Mapping!X$2*Valeurs!G1159/(SUMPRODUCT(Mapping!$S$2:$AL$2,Valeurs!$B1159:$U1159))</f>
        <v>5.1979794275989234E-2</v>
      </c>
      <c r="H1159">
        <f>Mapping!Y$2*Valeurs!H1159/(SUMPRODUCT(Mapping!$S$2:$AL$2,Valeurs!$B1159:$U1159))</f>
        <v>3.4691954924340025E-2</v>
      </c>
      <c r="I1159">
        <f>Mapping!Z$2*Valeurs!I1159/(SUMPRODUCT(Mapping!$S$2:$AL$2,Valeurs!$B1159:$U1159))</f>
        <v>6.4803054225889847E-2</v>
      </c>
      <c r="J1159">
        <f>Mapping!AA$2*Valeurs!J1159/(SUMPRODUCT(Mapping!$S$2:$AL$2,Valeurs!$B1159:$U1159))</f>
        <v>4.2338552384399951E-3</v>
      </c>
      <c r="K1159">
        <f>Mapping!AB$2*Valeurs!K1159/(SUMPRODUCT(Mapping!$S$2:$AL$2,Valeurs!$B1159:$U1159))</f>
        <v>4.4098115822617356E-2</v>
      </c>
      <c r="L1159">
        <f>Mapping!AC$2*Valeurs!L1159/(SUMPRODUCT(Mapping!$S$2:$AL$2,Valeurs!$B1159:$U1159))</f>
        <v>0.11533902353650168</v>
      </c>
      <c r="M1159">
        <f>Mapping!AD$2*Valeurs!M1159/(SUMPRODUCT(Mapping!$S$2:$AL$2,Valeurs!$B1159:$U1159))</f>
        <v>5.765461705586028E-2</v>
      </c>
      <c r="N1159">
        <f>Mapping!AE$2*Valeurs!N1159/(SUMPRODUCT(Mapping!$S$2:$AL$2,Valeurs!$B1159:$U1159))</f>
        <v>5.2534310462856434E-2</v>
      </c>
      <c r="O1159">
        <f>Mapping!AF$2*Valeurs!O1159/(SUMPRODUCT(Mapping!$S$2:$AL$2,Valeurs!$B1159:$U1159))</f>
        <v>1.9075420039270645E-2</v>
      </c>
      <c r="P1159">
        <f>Mapping!AG$2*Valeurs!P1159/(SUMPRODUCT(Mapping!$S$2:$AL$2,Valeurs!$B1159:$U1159))</f>
        <v>0.13468205560442445</v>
      </c>
      <c r="Q1159">
        <f>Mapping!AH$2*Valeurs!Q1159/(SUMPRODUCT(Mapping!$S$2:$AL$2,Valeurs!$B1159:$U1159))</f>
        <v>3.1303815162830297E-2</v>
      </c>
      <c r="R1159">
        <f>Mapping!AI$2*Valeurs!R1159/(SUMPRODUCT(Mapping!$S$2:$AL$2,Valeurs!$B1159:$U1159))</f>
        <v>5.5095572325353122E-2</v>
      </c>
      <c r="S1159">
        <f>Mapping!AJ$2*Valeurs!S1159/(SUMPRODUCT(Mapping!$S$2:$AL$2,Valeurs!$B1159:$U1159))</f>
        <v>4.9911176458069709E-2</v>
      </c>
      <c r="T1159">
        <f>Mapping!AK$2*Valeurs!T1159/(SUMPRODUCT(Mapping!$S$2:$AL$2,Valeurs!$B1159:$U1159))</f>
        <v>3.7508239434399966E-2</v>
      </c>
      <c r="U1159">
        <f>Mapping!AL$2*Valeurs!U1159/(SUMPRODUCT(Mapping!$S$2:$AL$2,Valeurs!$B1159:$U1159))</f>
        <v>6.4213976735752742E-2</v>
      </c>
      <c r="V1159">
        <f>SUMPRODUCT(B1159:U1159,Rendements!B1159:U1159)</f>
        <v>6.2507551406316923E-3</v>
      </c>
      <c r="W1159">
        <f t="shared" si="18"/>
        <v>1.7659770039716183</v>
      </c>
    </row>
    <row r="1160" spans="1:23" x14ac:dyDescent="0.25">
      <c r="A1160" s="1" t="s">
        <v>1179</v>
      </c>
      <c r="B1160">
        <f>Mapping!S$2*Valeurs!B1160/(SUMPRODUCT(Mapping!$S$2:$AL$2,Valeurs!$B1160:$U1160))</f>
        <v>4.8694618207741111E-2</v>
      </c>
      <c r="C1160">
        <f>Mapping!T$2*Valeurs!C1160/(SUMPRODUCT(Mapping!$S$2:$AL$2,Valeurs!$B1160:$U1160))</f>
        <v>4.0691788462908697E-2</v>
      </c>
      <c r="D1160">
        <f>Mapping!U$2*Valeurs!D1160/(SUMPRODUCT(Mapping!$S$2:$AL$2,Valeurs!$B1160:$U1160))</f>
        <v>2.5695861309740966E-2</v>
      </c>
      <c r="E1160">
        <f>Mapping!V$2*Valeurs!E1160/(SUMPRODUCT(Mapping!$S$2:$AL$2,Valeurs!$B1160:$U1160))</f>
        <v>3.0217635974510132E-2</v>
      </c>
      <c r="F1160">
        <f>Mapping!W$2*Valeurs!F1160/(SUMPRODUCT(Mapping!$S$2:$AL$2,Valeurs!$B1160:$U1160))</f>
        <v>3.6834876346717636E-2</v>
      </c>
      <c r="G1160">
        <f>Mapping!X$2*Valeurs!G1160/(SUMPRODUCT(Mapping!$S$2:$AL$2,Valeurs!$B1160:$U1160))</f>
        <v>5.1463208816680858E-2</v>
      </c>
      <c r="H1160">
        <f>Mapping!Y$2*Valeurs!H1160/(SUMPRODUCT(Mapping!$S$2:$AL$2,Valeurs!$B1160:$U1160))</f>
        <v>3.4550228628033551E-2</v>
      </c>
      <c r="I1160">
        <f>Mapping!Z$2*Valeurs!I1160/(SUMPRODUCT(Mapping!$S$2:$AL$2,Valeurs!$B1160:$U1160))</f>
        <v>6.4564294722704113E-2</v>
      </c>
      <c r="J1160">
        <f>Mapping!AA$2*Valeurs!J1160/(SUMPRODUCT(Mapping!$S$2:$AL$2,Valeurs!$B1160:$U1160))</f>
        <v>4.2443943244678053E-3</v>
      </c>
      <c r="K1160">
        <f>Mapping!AB$2*Valeurs!K1160/(SUMPRODUCT(Mapping!$S$2:$AL$2,Valeurs!$B1160:$U1160))</f>
        <v>4.3673068677481157E-2</v>
      </c>
      <c r="L1160">
        <f>Mapping!AC$2*Valeurs!L1160/(SUMPRODUCT(Mapping!$S$2:$AL$2,Valeurs!$B1160:$U1160))</f>
        <v>0.11380883798490293</v>
      </c>
      <c r="M1160">
        <f>Mapping!AD$2*Valeurs!M1160/(SUMPRODUCT(Mapping!$S$2:$AL$2,Valeurs!$B1160:$U1160))</f>
        <v>5.7250745147977865E-2</v>
      </c>
      <c r="N1160">
        <f>Mapping!AE$2*Valeurs!N1160/(SUMPRODUCT(Mapping!$S$2:$AL$2,Valeurs!$B1160:$U1160))</f>
        <v>5.2688693254539697E-2</v>
      </c>
      <c r="O1160">
        <f>Mapping!AF$2*Valeurs!O1160/(SUMPRODUCT(Mapping!$S$2:$AL$2,Valeurs!$B1160:$U1160))</f>
        <v>1.9169175446809798E-2</v>
      </c>
      <c r="P1160">
        <f>Mapping!AG$2*Valeurs!P1160/(SUMPRODUCT(Mapping!$S$2:$AL$2,Valeurs!$B1160:$U1160))</f>
        <v>0.13959713656007114</v>
      </c>
      <c r="Q1160">
        <f>Mapping!AH$2*Valeurs!Q1160/(SUMPRODUCT(Mapping!$S$2:$AL$2,Valeurs!$B1160:$U1160))</f>
        <v>3.1207291905343496E-2</v>
      </c>
      <c r="R1160">
        <f>Mapping!AI$2*Valeurs!R1160/(SUMPRODUCT(Mapping!$S$2:$AL$2,Valeurs!$B1160:$U1160))</f>
        <v>5.4642728242497822E-2</v>
      </c>
      <c r="S1160">
        <f>Mapping!AJ$2*Valeurs!S1160/(SUMPRODUCT(Mapping!$S$2:$AL$2,Valeurs!$B1160:$U1160))</f>
        <v>5.0197983929397547E-2</v>
      </c>
      <c r="T1160">
        <f>Mapping!AK$2*Valeurs!T1160/(SUMPRODUCT(Mapping!$S$2:$AL$2,Valeurs!$B1160:$U1160))</f>
        <v>3.6774485166195206E-2</v>
      </c>
      <c r="U1160">
        <f>Mapping!AL$2*Valeurs!U1160/(SUMPRODUCT(Mapping!$S$2:$AL$2,Valeurs!$B1160:$U1160))</f>
        <v>6.4032946891278544E-2</v>
      </c>
      <c r="V1160">
        <f>SUMPRODUCT(B1160:U1160,Rendements!B1160:U1160)</f>
        <v>6.7167064602257614E-3</v>
      </c>
      <c r="W1160">
        <f t="shared" si="18"/>
        <v>1.7778385531228047</v>
      </c>
    </row>
    <row r="1161" spans="1:23" x14ac:dyDescent="0.25">
      <c r="A1161" s="1" t="s">
        <v>1180</v>
      </c>
      <c r="B1161">
        <f>Mapping!S$2*Valeurs!B1161/(SUMPRODUCT(Mapping!$S$2:$AL$2,Valeurs!$B1161:$U1161))</f>
        <v>4.9370921425141157E-2</v>
      </c>
      <c r="C1161">
        <f>Mapping!T$2*Valeurs!C1161/(SUMPRODUCT(Mapping!$S$2:$AL$2,Valeurs!$B1161:$U1161))</f>
        <v>4.0767354885971135E-2</v>
      </c>
      <c r="D1161">
        <f>Mapping!U$2*Valeurs!D1161/(SUMPRODUCT(Mapping!$S$2:$AL$2,Valeurs!$B1161:$U1161))</f>
        <v>2.558225772635947E-2</v>
      </c>
      <c r="E1161">
        <f>Mapping!V$2*Valeurs!E1161/(SUMPRODUCT(Mapping!$S$2:$AL$2,Valeurs!$B1161:$U1161))</f>
        <v>3.0732282809493205E-2</v>
      </c>
      <c r="F1161">
        <f>Mapping!W$2*Valeurs!F1161/(SUMPRODUCT(Mapping!$S$2:$AL$2,Valeurs!$B1161:$U1161))</f>
        <v>3.7366691003648533E-2</v>
      </c>
      <c r="G1161">
        <f>Mapping!X$2*Valeurs!G1161/(SUMPRODUCT(Mapping!$S$2:$AL$2,Valeurs!$B1161:$U1161))</f>
        <v>5.1604792742220906E-2</v>
      </c>
      <c r="H1161">
        <f>Mapping!Y$2*Valeurs!H1161/(SUMPRODUCT(Mapping!$S$2:$AL$2,Valeurs!$B1161:$U1161))</f>
        <v>3.4572315794281924E-2</v>
      </c>
      <c r="I1161">
        <f>Mapping!Z$2*Valeurs!I1161/(SUMPRODUCT(Mapping!$S$2:$AL$2,Valeurs!$B1161:$U1161))</f>
        <v>6.5561994048373151E-2</v>
      </c>
      <c r="J1161">
        <f>Mapping!AA$2*Valeurs!J1161/(SUMPRODUCT(Mapping!$S$2:$AL$2,Valeurs!$B1161:$U1161))</f>
        <v>4.2241649875554548E-3</v>
      </c>
      <c r="K1161">
        <f>Mapping!AB$2*Valeurs!K1161/(SUMPRODUCT(Mapping!$S$2:$AL$2,Valeurs!$B1161:$U1161))</f>
        <v>4.3853575113613277E-2</v>
      </c>
      <c r="L1161">
        <f>Mapping!AC$2*Valeurs!L1161/(SUMPRODUCT(Mapping!$S$2:$AL$2,Valeurs!$B1161:$U1161))</f>
        <v>0.11077763277762061</v>
      </c>
      <c r="M1161">
        <f>Mapping!AD$2*Valeurs!M1161/(SUMPRODUCT(Mapping!$S$2:$AL$2,Valeurs!$B1161:$U1161))</f>
        <v>5.6252220737524089E-2</v>
      </c>
      <c r="N1161">
        <f>Mapping!AE$2*Valeurs!N1161/(SUMPRODUCT(Mapping!$S$2:$AL$2,Valeurs!$B1161:$U1161))</f>
        <v>5.2583862051334654E-2</v>
      </c>
      <c r="O1161">
        <f>Mapping!AF$2*Valeurs!O1161/(SUMPRODUCT(Mapping!$S$2:$AL$2,Valeurs!$B1161:$U1161))</f>
        <v>1.9281228825986586E-2</v>
      </c>
      <c r="P1161">
        <f>Mapping!AG$2*Valeurs!P1161/(SUMPRODUCT(Mapping!$S$2:$AL$2,Valeurs!$B1161:$U1161))</f>
        <v>0.14114082756074112</v>
      </c>
      <c r="Q1161">
        <f>Mapping!AH$2*Valeurs!Q1161/(SUMPRODUCT(Mapping!$S$2:$AL$2,Valeurs!$B1161:$U1161))</f>
        <v>3.1128061218976103E-2</v>
      </c>
      <c r="R1161">
        <f>Mapping!AI$2*Valeurs!R1161/(SUMPRODUCT(Mapping!$S$2:$AL$2,Valeurs!$B1161:$U1161))</f>
        <v>5.4848394010329413E-2</v>
      </c>
      <c r="S1161">
        <f>Mapping!AJ$2*Valeurs!S1161/(SUMPRODUCT(Mapping!$S$2:$AL$2,Valeurs!$B1161:$U1161))</f>
        <v>4.9137715758760955E-2</v>
      </c>
      <c r="T1161">
        <f>Mapping!AK$2*Valeurs!T1161/(SUMPRODUCT(Mapping!$S$2:$AL$2,Valeurs!$B1161:$U1161))</f>
        <v>3.7231656376546428E-2</v>
      </c>
      <c r="U1161">
        <f>Mapping!AL$2*Valeurs!U1161/(SUMPRODUCT(Mapping!$S$2:$AL$2,Valeurs!$B1161:$U1161))</f>
        <v>6.3982050145521843E-2</v>
      </c>
      <c r="V1161">
        <f>SUMPRODUCT(B1161:U1161,Rendements!B1161:U1161)</f>
        <v>-3.9285726447929074E-3</v>
      </c>
      <c r="W1161">
        <f t="shared" si="18"/>
        <v>1.7708541852161481</v>
      </c>
    </row>
    <row r="1162" spans="1:23" x14ac:dyDescent="0.25">
      <c r="A1162" s="1" t="s">
        <v>1181</v>
      </c>
      <c r="B1162">
        <f>Mapping!S$2*Valeurs!B1162/(SUMPRODUCT(Mapping!$S$2:$AL$2,Valeurs!$B1162:$U1162))</f>
        <v>4.9370921425141157E-2</v>
      </c>
      <c r="C1162">
        <f>Mapping!T$2*Valeurs!C1162/(SUMPRODUCT(Mapping!$S$2:$AL$2,Valeurs!$B1162:$U1162))</f>
        <v>4.0767354885971135E-2</v>
      </c>
      <c r="D1162">
        <f>Mapping!U$2*Valeurs!D1162/(SUMPRODUCT(Mapping!$S$2:$AL$2,Valeurs!$B1162:$U1162))</f>
        <v>2.558225772635947E-2</v>
      </c>
      <c r="E1162">
        <f>Mapping!V$2*Valeurs!E1162/(SUMPRODUCT(Mapping!$S$2:$AL$2,Valeurs!$B1162:$U1162))</f>
        <v>3.0732282809493205E-2</v>
      </c>
      <c r="F1162">
        <f>Mapping!W$2*Valeurs!F1162/(SUMPRODUCT(Mapping!$S$2:$AL$2,Valeurs!$B1162:$U1162))</f>
        <v>3.7366691003648533E-2</v>
      </c>
      <c r="G1162">
        <f>Mapping!X$2*Valeurs!G1162/(SUMPRODUCT(Mapping!$S$2:$AL$2,Valeurs!$B1162:$U1162))</f>
        <v>5.1604792742220906E-2</v>
      </c>
      <c r="H1162">
        <f>Mapping!Y$2*Valeurs!H1162/(SUMPRODUCT(Mapping!$S$2:$AL$2,Valeurs!$B1162:$U1162))</f>
        <v>3.4572315794281924E-2</v>
      </c>
      <c r="I1162">
        <f>Mapping!Z$2*Valeurs!I1162/(SUMPRODUCT(Mapping!$S$2:$AL$2,Valeurs!$B1162:$U1162))</f>
        <v>6.5561994048373151E-2</v>
      </c>
      <c r="J1162">
        <f>Mapping!AA$2*Valeurs!J1162/(SUMPRODUCT(Mapping!$S$2:$AL$2,Valeurs!$B1162:$U1162))</f>
        <v>4.2241649875554548E-3</v>
      </c>
      <c r="K1162">
        <f>Mapping!AB$2*Valeurs!K1162/(SUMPRODUCT(Mapping!$S$2:$AL$2,Valeurs!$B1162:$U1162))</f>
        <v>4.3853575113613277E-2</v>
      </c>
      <c r="L1162">
        <f>Mapping!AC$2*Valeurs!L1162/(SUMPRODUCT(Mapping!$S$2:$AL$2,Valeurs!$B1162:$U1162))</f>
        <v>0.11077763277762061</v>
      </c>
      <c r="M1162">
        <f>Mapping!AD$2*Valeurs!M1162/(SUMPRODUCT(Mapping!$S$2:$AL$2,Valeurs!$B1162:$U1162))</f>
        <v>5.6252220737524089E-2</v>
      </c>
      <c r="N1162">
        <f>Mapping!AE$2*Valeurs!N1162/(SUMPRODUCT(Mapping!$S$2:$AL$2,Valeurs!$B1162:$U1162))</f>
        <v>5.2583862051334654E-2</v>
      </c>
      <c r="O1162">
        <f>Mapping!AF$2*Valeurs!O1162/(SUMPRODUCT(Mapping!$S$2:$AL$2,Valeurs!$B1162:$U1162))</f>
        <v>1.9281228825986586E-2</v>
      </c>
      <c r="P1162">
        <f>Mapping!AG$2*Valeurs!P1162/(SUMPRODUCT(Mapping!$S$2:$AL$2,Valeurs!$B1162:$U1162))</f>
        <v>0.14114082756074112</v>
      </c>
      <c r="Q1162">
        <f>Mapping!AH$2*Valeurs!Q1162/(SUMPRODUCT(Mapping!$S$2:$AL$2,Valeurs!$B1162:$U1162))</f>
        <v>3.1128061218976103E-2</v>
      </c>
      <c r="R1162">
        <f>Mapping!AI$2*Valeurs!R1162/(SUMPRODUCT(Mapping!$S$2:$AL$2,Valeurs!$B1162:$U1162))</f>
        <v>5.4848394010329413E-2</v>
      </c>
      <c r="S1162">
        <f>Mapping!AJ$2*Valeurs!S1162/(SUMPRODUCT(Mapping!$S$2:$AL$2,Valeurs!$B1162:$U1162))</f>
        <v>4.9137715758760955E-2</v>
      </c>
      <c r="T1162">
        <f>Mapping!AK$2*Valeurs!T1162/(SUMPRODUCT(Mapping!$S$2:$AL$2,Valeurs!$B1162:$U1162))</f>
        <v>3.7231656376546428E-2</v>
      </c>
      <c r="U1162">
        <f>Mapping!AL$2*Valeurs!U1162/(SUMPRODUCT(Mapping!$S$2:$AL$2,Valeurs!$B1162:$U1162))</f>
        <v>6.3982050145521843E-2</v>
      </c>
      <c r="V1162">
        <f>SUMPRODUCT(B1162:U1162,Rendements!B1162:U1162)</f>
        <v>0</v>
      </c>
      <c r="W1162">
        <f t="shared" si="18"/>
        <v>1.7708541852161481</v>
      </c>
    </row>
    <row r="1163" spans="1:23" x14ac:dyDescent="0.25">
      <c r="A1163" s="1" t="s">
        <v>1182</v>
      </c>
      <c r="B1163">
        <f>Mapping!S$2*Valeurs!B1163/(SUMPRODUCT(Mapping!$S$2:$AL$2,Valeurs!$B1163:$U1163))</f>
        <v>4.8988554487462463E-2</v>
      </c>
      <c r="C1163">
        <f>Mapping!T$2*Valeurs!C1163/(SUMPRODUCT(Mapping!$S$2:$AL$2,Valeurs!$B1163:$U1163))</f>
        <v>4.0450491944573418E-2</v>
      </c>
      <c r="D1163">
        <f>Mapping!U$2*Valeurs!D1163/(SUMPRODUCT(Mapping!$S$2:$AL$2,Valeurs!$B1163:$U1163))</f>
        <v>2.552474758128101E-2</v>
      </c>
      <c r="E1163">
        <f>Mapping!V$2*Valeurs!E1163/(SUMPRODUCT(Mapping!$S$2:$AL$2,Valeurs!$B1163:$U1163))</f>
        <v>3.1566070329956619E-2</v>
      </c>
      <c r="F1163">
        <f>Mapping!W$2*Valeurs!F1163/(SUMPRODUCT(Mapping!$S$2:$AL$2,Valeurs!$B1163:$U1163))</f>
        <v>3.7034338902041719E-2</v>
      </c>
      <c r="G1163">
        <f>Mapping!X$2*Valeurs!G1163/(SUMPRODUCT(Mapping!$S$2:$AL$2,Valeurs!$B1163:$U1163))</f>
        <v>5.1353613135754157E-2</v>
      </c>
      <c r="H1163">
        <f>Mapping!Y$2*Valeurs!H1163/(SUMPRODUCT(Mapping!$S$2:$AL$2,Valeurs!$B1163:$U1163))</f>
        <v>3.4641827103772456E-2</v>
      </c>
      <c r="I1163">
        <f>Mapping!Z$2*Valeurs!I1163/(SUMPRODUCT(Mapping!$S$2:$AL$2,Valeurs!$B1163:$U1163))</f>
        <v>6.5482725257795249E-2</v>
      </c>
      <c r="J1163">
        <f>Mapping!AA$2*Valeurs!J1163/(SUMPRODUCT(Mapping!$S$2:$AL$2,Valeurs!$B1163:$U1163))</f>
        <v>4.2247129649626604E-3</v>
      </c>
      <c r="K1163">
        <f>Mapping!AB$2*Valeurs!K1163/(SUMPRODUCT(Mapping!$S$2:$AL$2,Valeurs!$B1163:$U1163))</f>
        <v>4.3470356674261683E-2</v>
      </c>
      <c r="L1163">
        <f>Mapping!AC$2*Valeurs!L1163/(SUMPRODUCT(Mapping!$S$2:$AL$2,Valeurs!$B1163:$U1163))</f>
        <v>0.11334807443803238</v>
      </c>
      <c r="M1163">
        <f>Mapping!AD$2*Valeurs!M1163/(SUMPRODUCT(Mapping!$S$2:$AL$2,Valeurs!$B1163:$U1163))</f>
        <v>5.5737872246937978E-2</v>
      </c>
      <c r="N1163">
        <f>Mapping!AE$2*Valeurs!N1163/(SUMPRODUCT(Mapping!$S$2:$AL$2,Valeurs!$B1163:$U1163))</f>
        <v>5.2492219782687616E-2</v>
      </c>
      <c r="O1163">
        <f>Mapping!AF$2*Valeurs!O1163/(SUMPRODUCT(Mapping!$S$2:$AL$2,Valeurs!$B1163:$U1163))</f>
        <v>1.9358537011068259E-2</v>
      </c>
      <c r="P1163">
        <f>Mapping!AG$2*Valeurs!P1163/(SUMPRODUCT(Mapping!$S$2:$AL$2,Valeurs!$B1163:$U1163))</f>
        <v>0.13951138774445779</v>
      </c>
      <c r="Q1163">
        <f>Mapping!AH$2*Valeurs!Q1163/(SUMPRODUCT(Mapping!$S$2:$AL$2,Valeurs!$B1163:$U1163))</f>
        <v>3.0667911023835911E-2</v>
      </c>
      <c r="R1163">
        <f>Mapping!AI$2*Valeurs!R1163/(SUMPRODUCT(Mapping!$S$2:$AL$2,Valeurs!$B1163:$U1163))</f>
        <v>5.5242128920478417E-2</v>
      </c>
      <c r="S1163">
        <f>Mapping!AJ$2*Valeurs!S1163/(SUMPRODUCT(Mapping!$S$2:$AL$2,Valeurs!$B1163:$U1163))</f>
        <v>4.949178832866629E-2</v>
      </c>
      <c r="T1163">
        <f>Mapping!AK$2*Valeurs!T1163/(SUMPRODUCT(Mapping!$S$2:$AL$2,Valeurs!$B1163:$U1163))</f>
        <v>3.6461643347421163E-2</v>
      </c>
      <c r="U1163">
        <f>Mapping!AL$2*Valeurs!U1163/(SUMPRODUCT(Mapping!$S$2:$AL$2,Valeurs!$B1163:$U1163))</f>
        <v>6.4950998774553001E-2</v>
      </c>
      <c r="V1163">
        <f>SUMPRODUCT(B1163:U1163,Rendements!B1163:U1163)</f>
        <v>8.3786406163610123E-3</v>
      </c>
      <c r="W1163">
        <f t="shared" si="18"/>
        <v>1.7856915360180532</v>
      </c>
    </row>
    <row r="1164" spans="1:23" x14ac:dyDescent="0.25">
      <c r="A1164" s="1" t="s">
        <v>1183</v>
      </c>
      <c r="B1164">
        <f>Mapping!S$2*Valeurs!B1164/(SUMPRODUCT(Mapping!$S$2:$AL$2,Valeurs!$B1164:$U1164))</f>
        <v>4.8710662462032546E-2</v>
      </c>
      <c r="C1164">
        <f>Mapping!T$2*Valeurs!C1164/(SUMPRODUCT(Mapping!$S$2:$AL$2,Valeurs!$B1164:$U1164))</f>
        <v>4.0691654624432548E-2</v>
      </c>
      <c r="D1164">
        <f>Mapping!U$2*Valeurs!D1164/(SUMPRODUCT(Mapping!$S$2:$AL$2,Valeurs!$B1164:$U1164))</f>
        <v>2.5769693043036196E-2</v>
      </c>
      <c r="E1164">
        <f>Mapping!V$2*Valeurs!E1164/(SUMPRODUCT(Mapping!$S$2:$AL$2,Valeurs!$B1164:$U1164))</f>
        <v>3.1709906657303749E-2</v>
      </c>
      <c r="F1164">
        <f>Mapping!W$2*Valeurs!F1164/(SUMPRODUCT(Mapping!$S$2:$AL$2,Valeurs!$B1164:$U1164))</f>
        <v>3.6816228636081347E-2</v>
      </c>
      <c r="G1164">
        <f>Mapping!X$2*Valeurs!G1164/(SUMPRODUCT(Mapping!$S$2:$AL$2,Valeurs!$B1164:$U1164))</f>
        <v>5.1686592849295492E-2</v>
      </c>
      <c r="H1164">
        <f>Mapping!Y$2*Valeurs!H1164/(SUMPRODUCT(Mapping!$S$2:$AL$2,Valeurs!$B1164:$U1164))</f>
        <v>3.5050137351927114E-2</v>
      </c>
      <c r="I1164">
        <f>Mapping!Z$2*Valeurs!I1164/(SUMPRODUCT(Mapping!$S$2:$AL$2,Valeurs!$B1164:$U1164))</f>
        <v>6.5969278351319008E-2</v>
      </c>
      <c r="J1164">
        <f>Mapping!AA$2*Valeurs!J1164/(SUMPRODUCT(Mapping!$S$2:$AL$2,Valeurs!$B1164:$U1164))</f>
        <v>4.1866292491705027E-3</v>
      </c>
      <c r="K1164">
        <f>Mapping!AB$2*Valeurs!K1164/(SUMPRODUCT(Mapping!$S$2:$AL$2,Valeurs!$B1164:$U1164))</f>
        <v>4.2961669226552583E-2</v>
      </c>
      <c r="L1164">
        <f>Mapping!AC$2*Valeurs!L1164/(SUMPRODUCT(Mapping!$S$2:$AL$2,Valeurs!$B1164:$U1164))</f>
        <v>0.11450297180398795</v>
      </c>
      <c r="M1164">
        <f>Mapping!AD$2*Valeurs!M1164/(SUMPRODUCT(Mapping!$S$2:$AL$2,Valeurs!$B1164:$U1164))</f>
        <v>5.5510507377237929E-2</v>
      </c>
      <c r="N1164">
        <f>Mapping!AE$2*Valeurs!N1164/(SUMPRODUCT(Mapping!$S$2:$AL$2,Valeurs!$B1164:$U1164))</f>
        <v>5.1821745914918532E-2</v>
      </c>
      <c r="O1164">
        <f>Mapping!AF$2*Valeurs!O1164/(SUMPRODUCT(Mapping!$S$2:$AL$2,Valeurs!$B1164:$U1164))</f>
        <v>1.9506251717935186E-2</v>
      </c>
      <c r="P1164">
        <f>Mapping!AG$2*Valeurs!P1164/(SUMPRODUCT(Mapping!$S$2:$AL$2,Valeurs!$B1164:$U1164))</f>
        <v>0.13818713729068746</v>
      </c>
      <c r="Q1164">
        <f>Mapping!AH$2*Valeurs!Q1164/(SUMPRODUCT(Mapping!$S$2:$AL$2,Valeurs!$B1164:$U1164))</f>
        <v>3.0276293982864726E-2</v>
      </c>
      <c r="R1164">
        <f>Mapping!AI$2*Valeurs!R1164/(SUMPRODUCT(Mapping!$S$2:$AL$2,Valeurs!$B1164:$U1164))</f>
        <v>5.6119961381848778E-2</v>
      </c>
      <c r="S1164">
        <f>Mapping!AJ$2*Valeurs!S1164/(SUMPRODUCT(Mapping!$S$2:$AL$2,Valeurs!$B1164:$U1164))</f>
        <v>5.0240859728326412E-2</v>
      </c>
      <c r="T1164">
        <f>Mapping!AK$2*Valeurs!T1164/(SUMPRODUCT(Mapping!$S$2:$AL$2,Valeurs!$B1164:$U1164))</f>
        <v>3.629022554845384E-2</v>
      </c>
      <c r="U1164">
        <f>Mapping!AL$2*Valeurs!U1164/(SUMPRODUCT(Mapping!$S$2:$AL$2,Valeurs!$B1164:$U1164))</f>
        <v>6.3991592802587871E-2</v>
      </c>
      <c r="V1164">
        <f>SUMPRODUCT(B1164:U1164,Rendements!B1164:U1164)</f>
        <v>6.2187114094942797E-3</v>
      </c>
      <c r="W1164">
        <f t="shared" si="18"/>
        <v>1.7967962363469261</v>
      </c>
    </row>
    <row r="1165" spans="1:23" x14ac:dyDescent="0.25">
      <c r="A1165" s="1" t="s">
        <v>1184</v>
      </c>
      <c r="B1165">
        <f>Mapping!S$2*Valeurs!B1165/(SUMPRODUCT(Mapping!$S$2:$AL$2,Valeurs!$B1165:$U1165))</f>
        <v>4.8258597580713845E-2</v>
      </c>
      <c r="C1165">
        <f>Mapping!T$2*Valeurs!C1165/(SUMPRODUCT(Mapping!$S$2:$AL$2,Valeurs!$B1165:$U1165))</f>
        <v>4.0382841391476056E-2</v>
      </c>
      <c r="D1165">
        <f>Mapping!U$2*Valeurs!D1165/(SUMPRODUCT(Mapping!$S$2:$AL$2,Valeurs!$B1165:$U1165))</f>
        <v>2.5962860941565146E-2</v>
      </c>
      <c r="E1165">
        <f>Mapping!V$2*Valeurs!E1165/(SUMPRODUCT(Mapping!$S$2:$AL$2,Valeurs!$B1165:$U1165))</f>
        <v>3.1118931977238452E-2</v>
      </c>
      <c r="F1165">
        <f>Mapping!W$2*Valeurs!F1165/(SUMPRODUCT(Mapping!$S$2:$AL$2,Valeurs!$B1165:$U1165))</f>
        <v>3.7082724583086091E-2</v>
      </c>
      <c r="G1165">
        <f>Mapping!X$2*Valeurs!G1165/(SUMPRODUCT(Mapping!$S$2:$AL$2,Valeurs!$B1165:$U1165))</f>
        <v>5.2020100570061491E-2</v>
      </c>
      <c r="H1165">
        <f>Mapping!Y$2*Valeurs!H1165/(SUMPRODUCT(Mapping!$S$2:$AL$2,Valeurs!$B1165:$U1165))</f>
        <v>3.5347996689429624E-2</v>
      </c>
      <c r="I1165">
        <f>Mapping!Z$2*Valeurs!I1165/(SUMPRODUCT(Mapping!$S$2:$AL$2,Valeurs!$B1165:$U1165))</f>
        <v>6.5387534193057706E-2</v>
      </c>
      <c r="J1165">
        <f>Mapping!AA$2*Valeurs!J1165/(SUMPRODUCT(Mapping!$S$2:$AL$2,Valeurs!$B1165:$U1165))</f>
        <v>4.2579981184821666E-3</v>
      </c>
      <c r="K1165">
        <f>Mapping!AB$2*Valeurs!K1165/(SUMPRODUCT(Mapping!$S$2:$AL$2,Valeurs!$B1165:$U1165))</f>
        <v>4.3108603091639393E-2</v>
      </c>
      <c r="L1165">
        <f>Mapping!AC$2*Valeurs!L1165/(SUMPRODUCT(Mapping!$S$2:$AL$2,Valeurs!$B1165:$U1165))</f>
        <v>0.11552301917639075</v>
      </c>
      <c r="M1165">
        <f>Mapping!AD$2*Valeurs!M1165/(SUMPRODUCT(Mapping!$S$2:$AL$2,Valeurs!$B1165:$U1165))</f>
        <v>5.5643800489515616E-2</v>
      </c>
      <c r="N1165">
        <f>Mapping!AE$2*Valeurs!N1165/(SUMPRODUCT(Mapping!$S$2:$AL$2,Valeurs!$B1165:$U1165))</f>
        <v>5.1874657142463317E-2</v>
      </c>
      <c r="O1165">
        <f>Mapping!AF$2*Valeurs!O1165/(SUMPRODUCT(Mapping!$S$2:$AL$2,Valeurs!$B1165:$U1165))</f>
        <v>1.8904233047445644E-2</v>
      </c>
      <c r="P1165">
        <f>Mapping!AG$2*Valeurs!P1165/(SUMPRODUCT(Mapping!$S$2:$AL$2,Valeurs!$B1165:$U1165))</f>
        <v>0.13832822962433738</v>
      </c>
      <c r="Q1165">
        <f>Mapping!AH$2*Valeurs!Q1165/(SUMPRODUCT(Mapping!$S$2:$AL$2,Valeurs!$B1165:$U1165))</f>
        <v>3.030720679469415E-2</v>
      </c>
      <c r="R1165">
        <f>Mapping!AI$2*Valeurs!R1165/(SUMPRODUCT(Mapping!$S$2:$AL$2,Valeurs!$B1165:$U1165))</f>
        <v>5.5719240271813193E-2</v>
      </c>
      <c r="S1165">
        <f>Mapping!AJ$2*Valeurs!S1165/(SUMPRODUCT(Mapping!$S$2:$AL$2,Valeurs!$B1165:$U1165))</f>
        <v>4.8941024262053795E-2</v>
      </c>
      <c r="T1165">
        <f>Mapping!AK$2*Valeurs!T1165/(SUMPRODUCT(Mapping!$S$2:$AL$2,Valeurs!$B1165:$U1165))</f>
        <v>3.7155465391838366E-2</v>
      </c>
      <c r="U1165">
        <f>Mapping!AL$2*Valeurs!U1165/(SUMPRODUCT(Mapping!$S$2:$AL$2,Valeurs!$B1165:$U1165))</f>
        <v>6.4674934662697886E-2</v>
      </c>
      <c r="V1165">
        <f>SUMPRODUCT(B1165:U1165,Rendements!B1165:U1165)</f>
        <v>-8.9501343237999341E-4</v>
      </c>
      <c r="W1165">
        <f t="shared" si="18"/>
        <v>1.7951880795801458</v>
      </c>
    </row>
    <row r="1166" spans="1:23" x14ac:dyDescent="0.25">
      <c r="A1166" s="1" t="s">
        <v>1185</v>
      </c>
      <c r="B1166">
        <f>Mapping!S$2*Valeurs!B1166/(SUMPRODUCT(Mapping!$S$2:$AL$2,Valeurs!$B1166:$U1166))</f>
        <v>4.8134220531500696E-2</v>
      </c>
      <c r="C1166">
        <f>Mapping!T$2*Valeurs!C1166/(SUMPRODUCT(Mapping!$S$2:$AL$2,Valeurs!$B1166:$U1166))</f>
        <v>4.0032830304692048E-2</v>
      </c>
      <c r="D1166">
        <f>Mapping!U$2*Valeurs!D1166/(SUMPRODUCT(Mapping!$S$2:$AL$2,Valeurs!$B1166:$U1166))</f>
        <v>2.6331748896496858E-2</v>
      </c>
      <c r="E1166">
        <f>Mapping!V$2*Valeurs!E1166/(SUMPRODUCT(Mapping!$S$2:$AL$2,Valeurs!$B1166:$U1166))</f>
        <v>3.1454603404654655E-2</v>
      </c>
      <c r="F1166">
        <f>Mapping!W$2*Valeurs!F1166/(SUMPRODUCT(Mapping!$S$2:$AL$2,Valeurs!$B1166:$U1166))</f>
        <v>3.7038889906194139E-2</v>
      </c>
      <c r="G1166">
        <f>Mapping!X$2*Valeurs!G1166/(SUMPRODUCT(Mapping!$S$2:$AL$2,Valeurs!$B1166:$U1166))</f>
        <v>5.179390683702912E-2</v>
      </c>
      <c r="H1166">
        <f>Mapping!Y$2*Valeurs!H1166/(SUMPRODUCT(Mapping!$S$2:$AL$2,Valeurs!$B1166:$U1166))</f>
        <v>3.5494764621975212E-2</v>
      </c>
      <c r="I1166">
        <f>Mapping!Z$2*Valeurs!I1166/(SUMPRODUCT(Mapping!$S$2:$AL$2,Valeurs!$B1166:$U1166))</f>
        <v>6.5241881199924842E-2</v>
      </c>
      <c r="J1166">
        <f>Mapping!AA$2*Valeurs!J1166/(SUMPRODUCT(Mapping!$S$2:$AL$2,Valeurs!$B1166:$U1166))</f>
        <v>4.2085564212452076E-3</v>
      </c>
      <c r="K1166">
        <f>Mapping!AB$2*Valeurs!K1166/(SUMPRODUCT(Mapping!$S$2:$AL$2,Valeurs!$B1166:$U1166))</f>
        <v>4.2972468730672758E-2</v>
      </c>
      <c r="L1166">
        <f>Mapping!AC$2*Valeurs!L1166/(SUMPRODUCT(Mapping!$S$2:$AL$2,Valeurs!$B1166:$U1166))</f>
        <v>0.11588081615606144</v>
      </c>
      <c r="M1166">
        <f>Mapping!AD$2*Valeurs!M1166/(SUMPRODUCT(Mapping!$S$2:$AL$2,Valeurs!$B1166:$U1166))</f>
        <v>5.6636238640079564E-2</v>
      </c>
      <c r="N1166">
        <f>Mapping!AE$2*Valeurs!N1166/(SUMPRODUCT(Mapping!$S$2:$AL$2,Valeurs!$B1166:$U1166))</f>
        <v>5.2249666708053734E-2</v>
      </c>
      <c r="O1166">
        <f>Mapping!AF$2*Valeurs!O1166/(SUMPRODUCT(Mapping!$S$2:$AL$2,Valeurs!$B1166:$U1166))</f>
        <v>1.8996192325433276E-2</v>
      </c>
      <c r="P1166">
        <f>Mapping!AG$2*Valeurs!P1166/(SUMPRODUCT(Mapping!$S$2:$AL$2,Valeurs!$B1166:$U1166))</f>
        <v>0.13867659065986795</v>
      </c>
      <c r="Q1166">
        <f>Mapping!AH$2*Valeurs!Q1166/(SUMPRODUCT(Mapping!$S$2:$AL$2,Valeurs!$B1166:$U1166))</f>
        <v>2.9561687579484242E-2</v>
      </c>
      <c r="R1166">
        <f>Mapping!AI$2*Valeurs!R1166/(SUMPRODUCT(Mapping!$S$2:$AL$2,Valeurs!$B1166:$U1166))</f>
        <v>5.5040759956258116E-2</v>
      </c>
      <c r="S1166">
        <f>Mapping!AJ$2*Valeurs!S1166/(SUMPRODUCT(Mapping!$S$2:$AL$2,Valeurs!$B1166:$U1166))</f>
        <v>4.9326111221817376E-2</v>
      </c>
      <c r="T1166">
        <f>Mapping!AK$2*Valeurs!T1166/(SUMPRODUCT(Mapping!$S$2:$AL$2,Valeurs!$B1166:$U1166))</f>
        <v>3.6381713747347721E-2</v>
      </c>
      <c r="U1166">
        <f>Mapping!AL$2*Valeurs!U1166/(SUMPRODUCT(Mapping!$S$2:$AL$2,Valeurs!$B1166:$U1166))</f>
        <v>6.4546352151211212E-2</v>
      </c>
      <c r="V1166">
        <f>SUMPRODUCT(B1166:U1166,Rendements!B1166:U1166)</f>
        <v>4.4515883709603772E-3</v>
      </c>
      <c r="W1166">
        <f t="shared" si="18"/>
        <v>1.8031795179588914</v>
      </c>
    </row>
    <row r="1167" spans="1:23" x14ac:dyDescent="0.25">
      <c r="A1167" s="1" t="s">
        <v>1186</v>
      </c>
      <c r="B1167">
        <f>Mapping!S$2*Valeurs!B1167/(SUMPRODUCT(Mapping!$S$2:$AL$2,Valeurs!$B1167:$U1167))</f>
        <v>4.7547847664987229E-2</v>
      </c>
      <c r="C1167">
        <f>Mapping!T$2*Valeurs!C1167/(SUMPRODUCT(Mapping!$S$2:$AL$2,Valeurs!$B1167:$U1167))</f>
        <v>3.992279138405138E-2</v>
      </c>
      <c r="D1167">
        <f>Mapping!U$2*Valeurs!D1167/(SUMPRODUCT(Mapping!$S$2:$AL$2,Valeurs!$B1167:$U1167))</f>
        <v>2.5910834991720096E-2</v>
      </c>
      <c r="E1167">
        <f>Mapping!V$2*Valeurs!E1167/(SUMPRODUCT(Mapping!$S$2:$AL$2,Valeurs!$B1167:$U1167))</f>
        <v>3.2157734980578195E-2</v>
      </c>
      <c r="F1167">
        <f>Mapping!W$2*Valeurs!F1167/(SUMPRODUCT(Mapping!$S$2:$AL$2,Valeurs!$B1167:$U1167))</f>
        <v>3.7814537291462932E-2</v>
      </c>
      <c r="G1167">
        <f>Mapping!X$2*Valeurs!G1167/(SUMPRODUCT(Mapping!$S$2:$AL$2,Valeurs!$B1167:$U1167))</f>
        <v>5.2042807408743924E-2</v>
      </c>
      <c r="H1167">
        <f>Mapping!Y$2*Valeurs!H1167/(SUMPRODUCT(Mapping!$S$2:$AL$2,Valeurs!$B1167:$U1167))</f>
        <v>3.5503881094138739E-2</v>
      </c>
      <c r="I1167">
        <f>Mapping!Z$2*Valeurs!I1167/(SUMPRODUCT(Mapping!$S$2:$AL$2,Valeurs!$B1167:$U1167))</f>
        <v>6.5453227937517969E-2</v>
      </c>
      <c r="J1167">
        <f>Mapping!AA$2*Valeurs!J1167/(SUMPRODUCT(Mapping!$S$2:$AL$2,Valeurs!$B1167:$U1167))</f>
        <v>4.0862954206186478E-3</v>
      </c>
      <c r="K1167">
        <f>Mapping!AB$2*Valeurs!K1167/(SUMPRODUCT(Mapping!$S$2:$AL$2,Valeurs!$B1167:$U1167))</f>
        <v>4.2781883100622115E-2</v>
      </c>
      <c r="L1167">
        <f>Mapping!AC$2*Valeurs!L1167/(SUMPRODUCT(Mapping!$S$2:$AL$2,Valeurs!$B1167:$U1167))</f>
        <v>0.11543005387778822</v>
      </c>
      <c r="M1167">
        <f>Mapping!AD$2*Valeurs!M1167/(SUMPRODUCT(Mapping!$S$2:$AL$2,Valeurs!$B1167:$U1167))</f>
        <v>5.5784011434713753E-2</v>
      </c>
      <c r="N1167">
        <f>Mapping!AE$2*Valeurs!N1167/(SUMPRODUCT(Mapping!$S$2:$AL$2,Valeurs!$B1167:$U1167))</f>
        <v>5.1688223330608594E-2</v>
      </c>
      <c r="O1167">
        <f>Mapping!AF$2*Valeurs!O1167/(SUMPRODUCT(Mapping!$S$2:$AL$2,Valeurs!$B1167:$U1167))</f>
        <v>1.9025044404678455E-2</v>
      </c>
      <c r="P1167">
        <f>Mapping!AG$2*Valeurs!P1167/(SUMPRODUCT(Mapping!$S$2:$AL$2,Valeurs!$B1167:$U1167))</f>
        <v>0.13903239117356722</v>
      </c>
      <c r="Q1167">
        <f>Mapping!AH$2*Valeurs!Q1167/(SUMPRODUCT(Mapping!$S$2:$AL$2,Valeurs!$B1167:$U1167))</f>
        <v>2.9740785604841603E-2</v>
      </c>
      <c r="R1167">
        <f>Mapping!AI$2*Valeurs!R1167/(SUMPRODUCT(Mapping!$S$2:$AL$2,Valeurs!$B1167:$U1167))</f>
        <v>5.5409661032570889E-2</v>
      </c>
      <c r="S1167">
        <f>Mapping!AJ$2*Valeurs!S1167/(SUMPRODUCT(Mapping!$S$2:$AL$2,Valeurs!$B1167:$U1167))</f>
        <v>4.938344948312156E-2</v>
      </c>
      <c r="T1167">
        <f>Mapping!AK$2*Valeurs!T1167/(SUMPRODUCT(Mapping!$S$2:$AL$2,Valeurs!$B1167:$U1167))</f>
        <v>3.6238222302616273E-2</v>
      </c>
      <c r="U1167">
        <f>Mapping!AL$2*Valeurs!U1167/(SUMPRODUCT(Mapping!$S$2:$AL$2,Valeurs!$B1167:$U1167))</f>
        <v>6.5046316081052255E-2</v>
      </c>
      <c r="V1167">
        <f>SUMPRODUCT(B1167:U1167,Rendements!B1167:U1167)</f>
        <v>9.3888872372167159E-4</v>
      </c>
      <c r="W1167">
        <f t="shared" si="18"/>
        <v>1.8048725028751489</v>
      </c>
    </row>
    <row r="1168" spans="1:23" x14ac:dyDescent="0.25">
      <c r="A1168" s="1" t="s">
        <v>1187</v>
      </c>
      <c r="B1168">
        <f>Mapping!S$2*Valeurs!B1168/(SUMPRODUCT(Mapping!$S$2:$AL$2,Valeurs!$B1168:$U1168))</f>
        <v>4.7547847664987229E-2</v>
      </c>
      <c r="C1168">
        <f>Mapping!T$2*Valeurs!C1168/(SUMPRODUCT(Mapping!$S$2:$AL$2,Valeurs!$B1168:$U1168))</f>
        <v>3.992279138405138E-2</v>
      </c>
      <c r="D1168">
        <f>Mapping!U$2*Valeurs!D1168/(SUMPRODUCT(Mapping!$S$2:$AL$2,Valeurs!$B1168:$U1168))</f>
        <v>2.5910834991720096E-2</v>
      </c>
      <c r="E1168">
        <f>Mapping!V$2*Valeurs!E1168/(SUMPRODUCT(Mapping!$S$2:$AL$2,Valeurs!$B1168:$U1168))</f>
        <v>3.2157734980578195E-2</v>
      </c>
      <c r="F1168">
        <f>Mapping!W$2*Valeurs!F1168/(SUMPRODUCT(Mapping!$S$2:$AL$2,Valeurs!$B1168:$U1168))</f>
        <v>3.7814537291462932E-2</v>
      </c>
      <c r="G1168">
        <f>Mapping!X$2*Valeurs!G1168/(SUMPRODUCT(Mapping!$S$2:$AL$2,Valeurs!$B1168:$U1168))</f>
        <v>5.2042807408743924E-2</v>
      </c>
      <c r="H1168">
        <f>Mapping!Y$2*Valeurs!H1168/(SUMPRODUCT(Mapping!$S$2:$AL$2,Valeurs!$B1168:$U1168))</f>
        <v>3.5503881094138739E-2</v>
      </c>
      <c r="I1168">
        <f>Mapping!Z$2*Valeurs!I1168/(SUMPRODUCT(Mapping!$S$2:$AL$2,Valeurs!$B1168:$U1168))</f>
        <v>6.5453227937517969E-2</v>
      </c>
      <c r="J1168">
        <f>Mapping!AA$2*Valeurs!J1168/(SUMPRODUCT(Mapping!$S$2:$AL$2,Valeurs!$B1168:$U1168))</f>
        <v>4.0862954206186478E-3</v>
      </c>
      <c r="K1168">
        <f>Mapping!AB$2*Valeurs!K1168/(SUMPRODUCT(Mapping!$S$2:$AL$2,Valeurs!$B1168:$U1168))</f>
        <v>4.2781883100622115E-2</v>
      </c>
      <c r="L1168">
        <f>Mapping!AC$2*Valeurs!L1168/(SUMPRODUCT(Mapping!$S$2:$AL$2,Valeurs!$B1168:$U1168))</f>
        <v>0.11543005387778822</v>
      </c>
      <c r="M1168">
        <f>Mapping!AD$2*Valeurs!M1168/(SUMPRODUCT(Mapping!$S$2:$AL$2,Valeurs!$B1168:$U1168))</f>
        <v>5.5784011434713753E-2</v>
      </c>
      <c r="N1168">
        <f>Mapping!AE$2*Valeurs!N1168/(SUMPRODUCT(Mapping!$S$2:$AL$2,Valeurs!$B1168:$U1168))</f>
        <v>5.1688223330608594E-2</v>
      </c>
      <c r="O1168">
        <f>Mapping!AF$2*Valeurs!O1168/(SUMPRODUCT(Mapping!$S$2:$AL$2,Valeurs!$B1168:$U1168))</f>
        <v>1.9025044404678455E-2</v>
      </c>
      <c r="P1168">
        <f>Mapping!AG$2*Valeurs!P1168/(SUMPRODUCT(Mapping!$S$2:$AL$2,Valeurs!$B1168:$U1168))</f>
        <v>0.13903239117356722</v>
      </c>
      <c r="Q1168">
        <f>Mapping!AH$2*Valeurs!Q1168/(SUMPRODUCT(Mapping!$S$2:$AL$2,Valeurs!$B1168:$U1168))</f>
        <v>2.9740785604841603E-2</v>
      </c>
      <c r="R1168">
        <f>Mapping!AI$2*Valeurs!R1168/(SUMPRODUCT(Mapping!$S$2:$AL$2,Valeurs!$B1168:$U1168))</f>
        <v>5.5409661032570889E-2</v>
      </c>
      <c r="S1168">
        <f>Mapping!AJ$2*Valeurs!S1168/(SUMPRODUCT(Mapping!$S$2:$AL$2,Valeurs!$B1168:$U1168))</f>
        <v>4.938344948312156E-2</v>
      </c>
      <c r="T1168">
        <f>Mapping!AK$2*Valeurs!T1168/(SUMPRODUCT(Mapping!$S$2:$AL$2,Valeurs!$B1168:$U1168))</f>
        <v>3.6238222302616273E-2</v>
      </c>
      <c r="U1168">
        <f>Mapping!AL$2*Valeurs!U1168/(SUMPRODUCT(Mapping!$S$2:$AL$2,Valeurs!$B1168:$U1168))</f>
        <v>6.5046316081052255E-2</v>
      </c>
      <c r="V1168">
        <f>SUMPRODUCT(B1168:U1168,Rendements!B1168:U1168)</f>
        <v>0</v>
      </c>
      <c r="W1168">
        <f t="shared" si="18"/>
        <v>1.8048725028751489</v>
      </c>
    </row>
    <row r="1169" spans="1:23" x14ac:dyDescent="0.25">
      <c r="A1169" s="1" t="s">
        <v>1188</v>
      </c>
      <c r="B1169">
        <f>Mapping!S$2*Valeurs!B1169/(SUMPRODUCT(Mapping!$S$2:$AL$2,Valeurs!$B1169:$U1169))</f>
        <v>4.805330177488451E-2</v>
      </c>
      <c r="C1169">
        <f>Mapping!T$2*Valeurs!C1169/(SUMPRODUCT(Mapping!$S$2:$AL$2,Valeurs!$B1169:$U1169))</f>
        <v>4.0096609980060274E-2</v>
      </c>
      <c r="D1169">
        <f>Mapping!U$2*Valeurs!D1169/(SUMPRODUCT(Mapping!$S$2:$AL$2,Valeurs!$B1169:$U1169))</f>
        <v>2.5813655324848365E-2</v>
      </c>
      <c r="E1169">
        <f>Mapping!V$2*Valeurs!E1169/(SUMPRODUCT(Mapping!$S$2:$AL$2,Valeurs!$B1169:$U1169))</f>
        <v>3.2726188711867929E-2</v>
      </c>
      <c r="F1169">
        <f>Mapping!W$2*Valeurs!F1169/(SUMPRODUCT(Mapping!$S$2:$AL$2,Valeurs!$B1169:$U1169))</f>
        <v>3.740936530560502E-2</v>
      </c>
      <c r="G1169">
        <f>Mapping!X$2*Valeurs!G1169/(SUMPRODUCT(Mapping!$S$2:$AL$2,Valeurs!$B1169:$U1169))</f>
        <v>5.2348906534880987E-2</v>
      </c>
      <c r="H1169">
        <f>Mapping!Y$2*Valeurs!H1169/(SUMPRODUCT(Mapping!$S$2:$AL$2,Valeurs!$B1169:$U1169))</f>
        <v>3.5700717022936569E-2</v>
      </c>
      <c r="I1169">
        <f>Mapping!Z$2*Valeurs!I1169/(SUMPRODUCT(Mapping!$S$2:$AL$2,Valeurs!$B1169:$U1169))</f>
        <v>6.5917387728905721E-2</v>
      </c>
      <c r="J1169">
        <f>Mapping!AA$2*Valeurs!J1169/(SUMPRODUCT(Mapping!$S$2:$AL$2,Valeurs!$B1169:$U1169))</f>
        <v>4.0954413407008478E-3</v>
      </c>
      <c r="K1169">
        <f>Mapping!AB$2*Valeurs!K1169/(SUMPRODUCT(Mapping!$S$2:$AL$2,Valeurs!$B1169:$U1169))</f>
        <v>4.3075288091696529E-2</v>
      </c>
      <c r="L1169">
        <f>Mapping!AC$2*Valeurs!L1169/(SUMPRODUCT(Mapping!$S$2:$AL$2,Valeurs!$B1169:$U1169))</f>
        <v>0.11565420163465107</v>
      </c>
      <c r="M1169">
        <f>Mapping!AD$2*Valeurs!M1169/(SUMPRODUCT(Mapping!$S$2:$AL$2,Valeurs!$B1169:$U1169))</f>
        <v>5.4632855823968769E-2</v>
      </c>
      <c r="N1169">
        <f>Mapping!AE$2*Valeurs!N1169/(SUMPRODUCT(Mapping!$S$2:$AL$2,Valeurs!$B1169:$U1169))</f>
        <v>5.2382064234483106E-2</v>
      </c>
      <c r="O1169">
        <f>Mapping!AF$2*Valeurs!O1169/(SUMPRODUCT(Mapping!$S$2:$AL$2,Valeurs!$B1169:$U1169))</f>
        <v>1.9035773243824342E-2</v>
      </c>
      <c r="P1169">
        <f>Mapping!AG$2*Valeurs!P1169/(SUMPRODUCT(Mapping!$S$2:$AL$2,Valeurs!$B1169:$U1169))</f>
        <v>0.13617553597941354</v>
      </c>
      <c r="Q1169">
        <f>Mapping!AH$2*Valeurs!Q1169/(SUMPRODUCT(Mapping!$S$2:$AL$2,Valeurs!$B1169:$U1169))</f>
        <v>3.005279146019765E-2</v>
      </c>
      <c r="R1169">
        <f>Mapping!AI$2*Valeurs!R1169/(SUMPRODUCT(Mapping!$S$2:$AL$2,Valeurs!$B1169:$U1169))</f>
        <v>5.579077280346148E-2</v>
      </c>
      <c r="S1169">
        <f>Mapping!AJ$2*Valeurs!S1169/(SUMPRODUCT(Mapping!$S$2:$AL$2,Valeurs!$B1169:$U1169))</f>
        <v>4.9901523403600143E-2</v>
      </c>
      <c r="T1169">
        <f>Mapping!AK$2*Valeurs!T1169/(SUMPRODUCT(Mapping!$S$2:$AL$2,Valeurs!$B1169:$U1169))</f>
        <v>3.639134004546668E-2</v>
      </c>
      <c r="U1169">
        <f>Mapping!AL$2*Valeurs!U1169/(SUMPRODUCT(Mapping!$S$2:$AL$2,Valeurs!$B1169:$U1169))</f>
        <v>6.4746279554546371E-2</v>
      </c>
      <c r="V1169">
        <f>SUMPRODUCT(B1169:U1169,Rendements!B1169:U1169)</f>
        <v>-1.024865003886415E-2</v>
      </c>
      <c r="W1169">
        <f t="shared" si="18"/>
        <v>1.7863749962284128</v>
      </c>
    </row>
    <row r="1170" spans="1:23" x14ac:dyDescent="0.25">
      <c r="A1170" s="1" t="s">
        <v>1189</v>
      </c>
      <c r="B1170">
        <f>Mapping!S$2*Valeurs!B1170/(SUMPRODUCT(Mapping!$S$2:$AL$2,Valeurs!$B1170:$U1170))</f>
        <v>4.869220265098903E-2</v>
      </c>
      <c r="C1170">
        <f>Mapping!T$2*Valeurs!C1170/(SUMPRODUCT(Mapping!$S$2:$AL$2,Valeurs!$B1170:$U1170))</f>
        <v>4.0241229836973542E-2</v>
      </c>
      <c r="D1170">
        <f>Mapping!U$2*Valeurs!D1170/(SUMPRODUCT(Mapping!$S$2:$AL$2,Valeurs!$B1170:$U1170))</f>
        <v>2.5472854478843825E-2</v>
      </c>
      <c r="E1170">
        <f>Mapping!V$2*Valeurs!E1170/(SUMPRODUCT(Mapping!$S$2:$AL$2,Valeurs!$B1170:$U1170))</f>
        <v>3.2459504907177375E-2</v>
      </c>
      <c r="F1170">
        <f>Mapping!W$2*Valeurs!F1170/(SUMPRODUCT(Mapping!$S$2:$AL$2,Valeurs!$B1170:$U1170))</f>
        <v>3.7717347102570423E-2</v>
      </c>
      <c r="G1170">
        <f>Mapping!X$2*Valeurs!G1170/(SUMPRODUCT(Mapping!$S$2:$AL$2,Valeurs!$B1170:$U1170))</f>
        <v>5.2547827825517611E-2</v>
      </c>
      <c r="H1170">
        <f>Mapping!Y$2*Valeurs!H1170/(SUMPRODUCT(Mapping!$S$2:$AL$2,Valeurs!$B1170:$U1170))</f>
        <v>3.6234803660341229E-2</v>
      </c>
      <c r="I1170">
        <f>Mapping!Z$2*Valeurs!I1170/(SUMPRODUCT(Mapping!$S$2:$AL$2,Valeurs!$B1170:$U1170))</f>
        <v>6.5141345781128429E-2</v>
      </c>
      <c r="J1170">
        <f>Mapping!AA$2*Valeurs!J1170/(SUMPRODUCT(Mapping!$S$2:$AL$2,Valeurs!$B1170:$U1170))</f>
        <v>4.0430217835217561E-3</v>
      </c>
      <c r="K1170">
        <f>Mapping!AB$2*Valeurs!K1170/(SUMPRODUCT(Mapping!$S$2:$AL$2,Valeurs!$B1170:$U1170))</f>
        <v>4.3189869959833087E-2</v>
      </c>
      <c r="L1170">
        <f>Mapping!AC$2*Valeurs!L1170/(SUMPRODUCT(Mapping!$S$2:$AL$2,Valeurs!$B1170:$U1170))</f>
        <v>0.1193746238357708</v>
      </c>
      <c r="M1170">
        <f>Mapping!AD$2*Valeurs!M1170/(SUMPRODUCT(Mapping!$S$2:$AL$2,Valeurs!$B1170:$U1170))</f>
        <v>5.3765533484603688E-2</v>
      </c>
      <c r="N1170">
        <f>Mapping!AE$2*Valeurs!N1170/(SUMPRODUCT(Mapping!$S$2:$AL$2,Valeurs!$B1170:$U1170))</f>
        <v>5.1736122282834723E-2</v>
      </c>
      <c r="O1170">
        <f>Mapping!AF$2*Valeurs!O1170/(SUMPRODUCT(Mapping!$S$2:$AL$2,Valeurs!$B1170:$U1170))</f>
        <v>1.9045021225190684E-2</v>
      </c>
      <c r="P1170">
        <f>Mapping!AG$2*Valeurs!P1170/(SUMPRODUCT(Mapping!$S$2:$AL$2,Valeurs!$B1170:$U1170))</f>
        <v>0.13732223050041109</v>
      </c>
      <c r="Q1170">
        <f>Mapping!AH$2*Valeurs!Q1170/(SUMPRODUCT(Mapping!$S$2:$AL$2,Valeurs!$B1170:$U1170))</f>
        <v>2.9993425744631565E-2</v>
      </c>
      <c r="R1170">
        <f>Mapping!AI$2*Valeurs!R1170/(SUMPRODUCT(Mapping!$S$2:$AL$2,Valeurs!$B1170:$U1170))</f>
        <v>5.4908056034027028E-2</v>
      </c>
      <c r="S1170">
        <f>Mapping!AJ$2*Valeurs!S1170/(SUMPRODUCT(Mapping!$S$2:$AL$2,Valeurs!$B1170:$U1170))</f>
        <v>4.7988262296216444E-2</v>
      </c>
      <c r="T1170">
        <f>Mapping!AK$2*Valeurs!T1170/(SUMPRODUCT(Mapping!$S$2:$AL$2,Valeurs!$B1170:$U1170))</f>
        <v>3.6481537496217339E-2</v>
      </c>
      <c r="U1170">
        <f>Mapping!AL$2*Valeurs!U1170/(SUMPRODUCT(Mapping!$S$2:$AL$2,Valeurs!$B1170:$U1170))</f>
        <v>6.364517911320039E-2</v>
      </c>
      <c r="V1170">
        <f>SUMPRODUCT(B1170:U1170,Rendements!B1170:U1170)</f>
        <v>-8.0583057720619126E-3</v>
      </c>
      <c r="W1170">
        <f t="shared" si="18"/>
        <v>1.7719798402852383</v>
      </c>
    </row>
    <row r="1171" spans="1:23" x14ac:dyDescent="0.25">
      <c r="A1171" s="1" t="s">
        <v>1190</v>
      </c>
      <c r="B1171">
        <f>Mapping!S$2*Valeurs!B1171/(SUMPRODUCT(Mapping!$S$2:$AL$2,Valeurs!$B1171:$U1171))</f>
        <v>4.8076271695664911E-2</v>
      </c>
      <c r="C1171">
        <f>Mapping!T$2*Valeurs!C1171/(SUMPRODUCT(Mapping!$S$2:$AL$2,Valeurs!$B1171:$U1171))</f>
        <v>4.0209031041897894E-2</v>
      </c>
      <c r="D1171">
        <f>Mapping!U$2*Valeurs!D1171/(SUMPRODUCT(Mapping!$S$2:$AL$2,Valeurs!$B1171:$U1171))</f>
        <v>2.5477637792474261E-2</v>
      </c>
      <c r="E1171">
        <f>Mapping!V$2*Valeurs!E1171/(SUMPRODUCT(Mapping!$S$2:$AL$2,Valeurs!$B1171:$U1171))</f>
        <v>3.2721334510532489E-2</v>
      </c>
      <c r="F1171">
        <f>Mapping!W$2*Valeurs!F1171/(SUMPRODUCT(Mapping!$S$2:$AL$2,Valeurs!$B1171:$U1171))</f>
        <v>3.7653391041365662E-2</v>
      </c>
      <c r="G1171">
        <f>Mapping!X$2*Valeurs!G1171/(SUMPRODUCT(Mapping!$S$2:$AL$2,Valeurs!$B1171:$U1171))</f>
        <v>5.111042578767875E-2</v>
      </c>
      <c r="H1171">
        <f>Mapping!Y$2*Valeurs!H1171/(SUMPRODUCT(Mapping!$S$2:$AL$2,Valeurs!$B1171:$U1171))</f>
        <v>3.5861976015995368E-2</v>
      </c>
      <c r="I1171">
        <f>Mapping!Z$2*Valeurs!I1171/(SUMPRODUCT(Mapping!$S$2:$AL$2,Valeurs!$B1171:$U1171))</f>
        <v>6.2567687359993698E-2</v>
      </c>
      <c r="J1171">
        <f>Mapping!AA$2*Valeurs!J1171/(SUMPRODUCT(Mapping!$S$2:$AL$2,Valeurs!$B1171:$U1171))</f>
        <v>4.0044581241268969E-3</v>
      </c>
      <c r="K1171">
        <f>Mapping!AB$2*Valeurs!K1171/(SUMPRODUCT(Mapping!$S$2:$AL$2,Valeurs!$B1171:$U1171))</f>
        <v>4.3031453585843545E-2</v>
      </c>
      <c r="L1171">
        <f>Mapping!AC$2*Valeurs!L1171/(SUMPRODUCT(Mapping!$S$2:$AL$2,Valeurs!$B1171:$U1171))</f>
        <v>0.11814652738628646</v>
      </c>
      <c r="M1171">
        <f>Mapping!AD$2*Valeurs!M1171/(SUMPRODUCT(Mapping!$S$2:$AL$2,Valeurs!$B1171:$U1171))</f>
        <v>5.3816547354697666E-2</v>
      </c>
      <c r="N1171">
        <f>Mapping!AE$2*Valeurs!N1171/(SUMPRODUCT(Mapping!$S$2:$AL$2,Valeurs!$B1171:$U1171))</f>
        <v>5.2626837635535141E-2</v>
      </c>
      <c r="O1171">
        <f>Mapping!AF$2*Valeurs!O1171/(SUMPRODUCT(Mapping!$S$2:$AL$2,Valeurs!$B1171:$U1171))</f>
        <v>1.9168440026855582E-2</v>
      </c>
      <c r="P1171">
        <f>Mapping!AG$2*Valeurs!P1171/(SUMPRODUCT(Mapping!$S$2:$AL$2,Valeurs!$B1171:$U1171))</f>
        <v>0.14509353950961934</v>
      </c>
      <c r="Q1171">
        <f>Mapping!AH$2*Valeurs!Q1171/(SUMPRODUCT(Mapping!$S$2:$AL$2,Valeurs!$B1171:$U1171))</f>
        <v>2.9811481911844007E-2</v>
      </c>
      <c r="R1171">
        <f>Mapping!AI$2*Valeurs!R1171/(SUMPRODUCT(Mapping!$S$2:$AL$2,Valeurs!$B1171:$U1171))</f>
        <v>5.5155043662616018E-2</v>
      </c>
      <c r="S1171">
        <f>Mapping!AJ$2*Valeurs!S1171/(SUMPRODUCT(Mapping!$S$2:$AL$2,Valeurs!$B1171:$U1171))</f>
        <v>4.5815978299379639E-2</v>
      </c>
      <c r="T1171">
        <f>Mapping!AK$2*Valeurs!T1171/(SUMPRODUCT(Mapping!$S$2:$AL$2,Valeurs!$B1171:$U1171))</f>
        <v>3.6361729060357881E-2</v>
      </c>
      <c r="U1171">
        <f>Mapping!AL$2*Valeurs!U1171/(SUMPRODUCT(Mapping!$S$2:$AL$2,Valeurs!$B1171:$U1171))</f>
        <v>6.3290208197234854E-2</v>
      </c>
      <c r="V1171">
        <f>SUMPRODUCT(B1171:U1171,Rendements!B1171:U1171)</f>
        <v>1.382684960015459E-2</v>
      </c>
      <c r="W1171">
        <f t="shared" si="18"/>
        <v>1.7964807390313682</v>
      </c>
    </row>
    <row r="1172" spans="1:23" x14ac:dyDescent="0.25">
      <c r="A1172" s="1" t="s">
        <v>1191</v>
      </c>
      <c r="B1172">
        <f>Mapping!S$2*Valeurs!B1172/(SUMPRODUCT(Mapping!$S$2:$AL$2,Valeurs!$B1172:$U1172))</f>
        <v>4.7408460629168502E-2</v>
      </c>
      <c r="C1172">
        <f>Mapping!T$2*Valeurs!C1172/(SUMPRODUCT(Mapping!$S$2:$AL$2,Valeurs!$B1172:$U1172))</f>
        <v>3.9163300861902374E-2</v>
      </c>
      <c r="D1172">
        <f>Mapping!U$2*Valeurs!D1172/(SUMPRODUCT(Mapping!$S$2:$AL$2,Valeurs!$B1172:$U1172))</f>
        <v>2.4888822393927892E-2</v>
      </c>
      <c r="E1172">
        <f>Mapping!V$2*Valeurs!E1172/(SUMPRODUCT(Mapping!$S$2:$AL$2,Valeurs!$B1172:$U1172))</f>
        <v>3.2645841065640953E-2</v>
      </c>
      <c r="F1172">
        <f>Mapping!W$2*Valeurs!F1172/(SUMPRODUCT(Mapping!$S$2:$AL$2,Valeurs!$B1172:$U1172))</f>
        <v>3.7811913858302737E-2</v>
      </c>
      <c r="G1172">
        <f>Mapping!X$2*Valeurs!G1172/(SUMPRODUCT(Mapping!$S$2:$AL$2,Valeurs!$B1172:$U1172))</f>
        <v>5.1251758442989161E-2</v>
      </c>
      <c r="H1172">
        <f>Mapping!Y$2*Valeurs!H1172/(SUMPRODUCT(Mapping!$S$2:$AL$2,Valeurs!$B1172:$U1172))</f>
        <v>3.5770489392555782E-2</v>
      </c>
      <c r="I1172">
        <f>Mapping!Z$2*Valeurs!I1172/(SUMPRODUCT(Mapping!$S$2:$AL$2,Valeurs!$B1172:$U1172))</f>
        <v>6.2008429129221096E-2</v>
      </c>
      <c r="J1172">
        <f>Mapping!AA$2*Valeurs!J1172/(SUMPRODUCT(Mapping!$S$2:$AL$2,Valeurs!$B1172:$U1172))</f>
        <v>3.984157233553825E-3</v>
      </c>
      <c r="K1172">
        <f>Mapping!AB$2*Valeurs!K1172/(SUMPRODUCT(Mapping!$S$2:$AL$2,Valeurs!$B1172:$U1172))</f>
        <v>4.2966204365511407E-2</v>
      </c>
      <c r="L1172">
        <f>Mapping!AC$2*Valeurs!L1172/(SUMPRODUCT(Mapping!$S$2:$AL$2,Valeurs!$B1172:$U1172))</f>
        <v>0.11670673604001876</v>
      </c>
      <c r="M1172">
        <f>Mapping!AD$2*Valeurs!M1172/(SUMPRODUCT(Mapping!$S$2:$AL$2,Valeurs!$B1172:$U1172))</f>
        <v>5.2664395553749195E-2</v>
      </c>
      <c r="N1172">
        <f>Mapping!AE$2*Valeurs!N1172/(SUMPRODUCT(Mapping!$S$2:$AL$2,Valeurs!$B1172:$U1172))</f>
        <v>5.1746701744030413E-2</v>
      </c>
      <c r="O1172">
        <f>Mapping!AF$2*Valeurs!O1172/(SUMPRODUCT(Mapping!$S$2:$AL$2,Valeurs!$B1172:$U1172))</f>
        <v>1.9209184197198362E-2</v>
      </c>
      <c r="P1172">
        <f>Mapping!AG$2*Valeurs!P1172/(SUMPRODUCT(Mapping!$S$2:$AL$2,Valeurs!$B1172:$U1172))</f>
        <v>0.14895199925809019</v>
      </c>
      <c r="Q1172">
        <f>Mapping!AH$2*Valeurs!Q1172/(SUMPRODUCT(Mapping!$S$2:$AL$2,Valeurs!$B1172:$U1172))</f>
        <v>3.0109041532246375E-2</v>
      </c>
      <c r="R1172">
        <f>Mapping!AI$2*Valeurs!R1172/(SUMPRODUCT(Mapping!$S$2:$AL$2,Valeurs!$B1172:$U1172))</f>
        <v>5.5947065033253675E-2</v>
      </c>
      <c r="S1172">
        <f>Mapping!AJ$2*Valeurs!S1172/(SUMPRODUCT(Mapping!$S$2:$AL$2,Valeurs!$B1172:$U1172))</f>
        <v>4.7183578949093898E-2</v>
      </c>
      <c r="T1172">
        <f>Mapping!AK$2*Valeurs!T1172/(SUMPRODUCT(Mapping!$S$2:$AL$2,Valeurs!$B1172:$U1172))</f>
        <v>3.6521770438054837E-2</v>
      </c>
      <c r="U1172">
        <f>Mapping!AL$2*Valeurs!U1172/(SUMPRODUCT(Mapping!$S$2:$AL$2,Valeurs!$B1172:$U1172))</f>
        <v>6.3060149881490696E-2</v>
      </c>
      <c r="V1172">
        <f>SUMPRODUCT(B1172:U1172,Rendements!B1172:U1172)</f>
        <v>-9.6123513734010634E-3</v>
      </c>
      <c r="W1172">
        <f t="shared" si="18"/>
        <v>1.7792123349322513</v>
      </c>
    </row>
    <row r="1173" spans="1:23" x14ac:dyDescent="0.25">
      <c r="A1173" s="1" t="s">
        <v>1192</v>
      </c>
      <c r="B1173">
        <f>Mapping!S$2*Valeurs!B1173/(SUMPRODUCT(Mapping!$S$2:$AL$2,Valeurs!$B1173:$U1173))</f>
        <v>5.3288491741491792E-2</v>
      </c>
      <c r="C1173">
        <f>Mapping!T$2*Valeurs!C1173/(SUMPRODUCT(Mapping!$S$2:$AL$2,Valeurs!$B1173:$U1173))</f>
        <v>3.8780937982051247E-2</v>
      </c>
      <c r="D1173">
        <f>Mapping!U$2*Valeurs!D1173/(SUMPRODUCT(Mapping!$S$2:$AL$2,Valeurs!$B1173:$U1173))</f>
        <v>2.529090709498415E-2</v>
      </c>
      <c r="E1173">
        <f>Mapping!V$2*Valeurs!E1173/(SUMPRODUCT(Mapping!$S$2:$AL$2,Valeurs!$B1173:$U1173))</f>
        <v>3.2192057392905149E-2</v>
      </c>
      <c r="F1173">
        <f>Mapping!W$2*Valeurs!F1173/(SUMPRODUCT(Mapping!$S$2:$AL$2,Valeurs!$B1173:$U1173))</f>
        <v>3.8495141711408012E-2</v>
      </c>
      <c r="G1173">
        <f>Mapping!X$2*Valeurs!G1173/(SUMPRODUCT(Mapping!$S$2:$AL$2,Valeurs!$B1173:$U1173))</f>
        <v>5.1070552224348975E-2</v>
      </c>
      <c r="H1173">
        <f>Mapping!Y$2*Valeurs!H1173/(SUMPRODUCT(Mapping!$S$2:$AL$2,Valeurs!$B1173:$U1173))</f>
        <v>3.592802855304985E-2</v>
      </c>
      <c r="I1173">
        <f>Mapping!Z$2*Valeurs!I1173/(SUMPRODUCT(Mapping!$S$2:$AL$2,Valeurs!$B1173:$U1173))</f>
        <v>6.0516001753661793E-2</v>
      </c>
      <c r="J1173">
        <f>Mapping!AA$2*Valeurs!J1173/(SUMPRODUCT(Mapping!$S$2:$AL$2,Valeurs!$B1173:$U1173))</f>
        <v>3.951617710070807E-3</v>
      </c>
      <c r="K1173">
        <f>Mapping!AB$2*Valeurs!K1173/(SUMPRODUCT(Mapping!$S$2:$AL$2,Valeurs!$B1173:$U1173))</f>
        <v>4.2933240962772422E-2</v>
      </c>
      <c r="L1173">
        <f>Mapping!AC$2*Valeurs!L1173/(SUMPRODUCT(Mapping!$S$2:$AL$2,Valeurs!$B1173:$U1173))</f>
        <v>0.11642736926717388</v>
      </c>
      <c r="M1173">
        <f>Mapping!AD$2*Valeurs!M1173/(SUMPRODUCT(Mapping!$S$2:$AL$2,Valeurs!$B1173:$U1173))</f>
        <v>5.2358030629223354E-2</v>
      </c>
      <c r="N1173">
        <f>Mapping!AE$2*Valeurs!N1173/(SUMPRODUCT(Mapping!$S$2:$AL$2,Valeurs!$B1173:$U1173))</f>
        <v>5.1535217938929699E-2</v>
      </c>
      <c r="O1173">
        <f>Mapping!AF$2*Valeurs!O1173/(SUMPRODUCT(Mapping!$S$2:$AL$2,Valeurs!$B1173:$U1173))</f>
        <v>1.9645784979102448E-2</v>
      </c>
      <c r="P1173">
        <f>Mapping!AG$2*Valeurs!P1173/(SUMPRODUCT(Mapping!$S$2:$AL$2,Valeurs!$B1173:$U1173))</f>
        <v>0.14498272010366126</v>
      </c>
      <c r="Q1173">
        <f>Mapping!AH$2*Valeurs!Q1173/(SUMPRODUCT(Mapping!$S$2:$AL$2,Valeurs!$B1173:$U1173))</f>
        <v>2.9779188845827875E-2</v>
      </c>
      <c r="R1173">
        <f>Mapping!AI$2*Valeurs!R1173/(SUMPRODUCT(Mapping!$S$2:$AL$2,Valeurs!$B1173:$U1173))</f>
        <v>5.6339735198609124E-2</v>
      </c>
      <c r="S1173">
        <f>Mapping!AJ$2*Valeurs!S1173/(SUMPRODUCT(Mapping!$S$2:$AL$2,Valeurs!$B1173:$U1173))</f>
        <v>4.734330068349088E-2</v>
      </c>
      <c r="T1173">
        <f>Mapping!AK$2*Valeurs!T1173/(SUMPRODUCT(Mapping!$S$2:$AL$2,Valeurs!$B1173:$U1173))</f>
        <v>3.6700872399102129E-2</v>
      </c>
      <c r="U1173">
        <f>Mapping!AL$2*Valeurs!U1173/(SUMPRODUCT(Mapping!$S$2:$AL$2,Valeurs!$B1173:$U1173))</f>
        <v>6.2440802828135189E-2</v>
      </c>
      <c r="V1173">
        <f>SUMPRODUCT(B1173:U1173,Rendements!B1173:U1173)</f>
        <v>5.0360924617550143E-3</v>
      </c>
      <c r="W1173">
        <f t="shared" si="18"/>
        <v>1.788172612760065</v>
      </c>
    </row>
    <row r="1174" spans="1:23" x14ac:dyDescent="0.25">
      <c r="A1174" s="1" t="s">
        <v>1193</v>
      </c>
      <c r="B1174">
        <f>Mapping!S$2*Valeurs!B1174/(SUMPRODUCT(Mapping!$S$2:$AL$2,Valeurs!$B1174:$U1174))</f>
        <v>5.3288491741491792E-2</v>
      </c>
      <c r="C1174">
        <f>Mapping!T$2*Valeurs!C1174/(SUMPRODUCT(Mapping!$S$2:$AL$2,Valeurs!$B1174:$U1174))</f>
        <v>3.8780937982051247E-2</v>
      </c>
      <c r="D1174">
        <f>Mapping!U$2*Valeurs!D1174/(SUMPRODUCT(Mapping!$S$2:$AL$2,Valeurs!$B1174:$U1174))</f>
        <v>2.529090709498415E-2</v>
      </c>
      <c r="E1174">
        <f>Mapping!V$2*Valeurs!E1174/(SUMPRODUCT(Mapping!$S$2:$AL$2,Valeurs!$B1174:$U1174))</f>
        <v>3.2192057392905149E-2</v>
      </c>
      <c r="F1174">
        <f>Mapping!W$2*Valeurs!F1174/(SUMPRODUCT(Mapping!$S$2:$AL$2,Valeurs!$B1174:$U1174))</f>
        <v>3.8495141711408012E-2</v>
      </c>
      <c r="G1174">
        <f>Mapping!X$2*Valeurs!G1174/(SUMPRODUCT(Mapping!$S$2:$AL$2,Valeurs!$B1174:$U1174))</f>
        <v>5.1070552224348975E-2</v>
      </c>
      <c r="H1174">
        <f>Mapping!Y$2*Valeurs!H1174/(SUMPRODUCT(Mapping!$S$2:$AL$2,Valeurs!$B1174:$U1174))</f>
        <v>3.592802855304985E-2</v>
      </c>
      <c r="I1174">
        <f>Mapping!Z$2*Valeurs!I1174/(SUMPRODUCT(Mapping!$S$2:$AL$2,Valeurs!$B1174:$U1174))</f>
        <v>6.0516001753661793E-2</v>
      </c>
      <c r="J1174">
        <f>Mapping!AA$2*Valeurs!J1174/(SUMPRODUCT(Mapping!$S$2:$AL$2,Valeurs!$B1174:$U1174))</f>
        <v>3.951617710070807E-3</v>
      </c>
      <c r="K1174">
        <f>Mapping!AB$2*Valeurs!K1174/(SUMPRODUCT(Mapping!$S$2:$AL$2,Valeurs!$B1174:$U1174))</f>
        <v>4.2933240962772422E-2</v>
      </c>
      <c r="L1174">
        <f>Mapping!AC$2*Valeurs!L1174/(SUMPRODUCT(Mapping!$S$2:$AL$2,Valeurs!$B1174:$U1174))</f>
        <v>0.11642736926717388</v>
      </c>
      <c r="M1174">
        <f>Mapping!AD$2*Valeurs!M1174/(SUMPRODUCT(Mapping!$S$2:$AL$2,Valeurs!$B1174:$U1174))</f>
        <v>5.2358030629223354E-2</v>
      </c>
      <c r="N1174">
        <f>Mapping!AE$2*Valeurs!N1174/(SUMPRODUCT(Mapping!$S$2:$AL$2,Valeurs!$B1174:$U1174))</f>
        <v>5.1535217938929699E-2</v>
      </c>
      <c r="O1174">
        <f>Mapping!AF$2*Valeurs!O1174/(SUMPRODUCT(Mapping!$S$2:$AL$2,Valeurs!$B1174:$U1174))</f>
        <v>1.9645784979102448E-2</v>
      </c>
      <c r="P1174">
        <f>Mapping!AG$2*Valeurs!P1174/(SUMPRODUCT(Mapping!$S$2:$AL$2,Valeurs!$B1174:$U1174))</f>
        <v>0.14498272010366126</v>
      </c>
      <c r="Q1174">
        <f>Mapping!AH$2*Valeurs!Q1174/(SUMPRODUCT(Mapping!$S$2:$AL$2,Valeurs!$B1174:$U1174))</f>
        <v>2.9779188845827875E-2</v>
      </c>
      <c r="R1174">
        <f>Mapping!AI$2*Valeurs!R1174/(SUMPRODUCT(Mapping!$S$2:$AL$2,Valeurs!$B1174:$U1174))</f>
        <v>5.6339735198609124E-2</v>
      </c>
      <c r="S1174">
        <f>Mapping!AJ$2*Valeurs!S1174/(SUMPRODUCT(Mapping!$S$2:$AL$2,Valeurs!$B1174:$U1174))</f>
        <v>4.734330068349088E-2</v>
      </c>
      <c r="T1174">
        <f>Mapping!AK$2*Valeurs!T1174/(SUMPRODUCT(Mapping!$S$2:$AL$2,Valeurs!$B1174:$U1174))</f>
        <v>3.6700872399102129E-2</v>
      </c>
      <c r="U1174">
        <f>Mapping!AL$2*Valeurs!U1174/(SUMPRODUCT(Mapping!$S$2:$AL$2,Valeurs!$B1174:$U1174))</f>
        <v>6.2440802828135189E-2</v>
      </c>
      <c r="V1174">
        <f>SUMPRODUCT(B1174:U1174,Rendements!B1174:U1174)</f>
        <v>0</v>
      </c>
      <c r="W1174">
        <f t="shared" si="18"/>
        <v>1.788172612760065</v>
      </c>
    </row>
    <row r="1175" spans="1:23" x14ac:dyDescent="0.25">
      <c r="A1175" s="1" t="s">
        <v>1194</v>
      </c>
      <c r="B1175">
        <f>Mapping!S$2*Valeurs!B1175/(SUMPRODUCT(Mapping!$S$2:$AL$2,Valeurs!$B1175:$U1175))</f>
        <v>5.1607215184612892E-2</v>
      </c>
      <c r="C1175">
        <f>Mapping!T$2*Valeurs!C1175/(SUMPRODUCT(Mapping!$S$2:$AL$2,Valeurs!$B1175:$U1175))</f>
        <v>3.8681865246940297E-2</v>
      </c>
      <c r="D1175">
        <f>Mapping!U$2*Valeurs!D1175/(SUMPRODUCT(Mapping!$S$2:$AL$2,Valeurs!$B1175:$U1175))</f>
        <v>2.5209788423460593E-2</v>
      </c>
      <c r="E1175">
        <f>Mapping!V$2*Valeurs!E1175/(SUMPRODUCT(Mapping!$S$2:$AL$2,Valeurs!$B1175:$U1175))</f>
        <v>3.2104543893804356E-2</v>
      </c>
      <c r="F1175">
        <f>Mapping!W$2*Valeurs!F1175/(SUMPRODUCT(Mapping!$S$2:$AL$2,Valeurs!$B1175:$U1175))</f>
        <v>3.8634638261918458E-2</v>
      </c>
      <c r="G1175">
        <f>Mapping!X$2*Valeurs!G1175/(SUMPRODUCT(Mapping!$S$2:$AL$2,Valeurs!$B1175:$U1175))</f>
        <v>5.1267250637089083E-2</v>
      </c>
      <c r="H1175">
        <f>Mapping!Y$2*Valeurs!H1175/(SUMPRODUCT(Mapping!$S$2:$AL$2,Valeurs!$B1175:$U1175))</f>
        <v>3.6198309277855299E-2</v>
      </c>
      <c r="I1175">
        <f>Mapping!Z$2*Valeurs!I1175/(SUMPRODUCT(Mapping!$S$2:$AL$2,Valeurs!$B1175:$U1175))</f>
        <v>5.9423035806472228E-2</v>
      </c>
      <c r="J1175">
        <f>Mapping!AA$2*Valeurs!J1175/(SUMPRODUCT(Mapping!$S$2:$AL$2,Valeurs!$B1175:$U1175))</f>
        <v>3.9443360141024758E-3</v>
      </c>
      <c r="K1175">
        <f>Mapping!AB$2*Valeurs!K1175/(SUMPRODUCT(Mapping!$S$2:$AL$2,Valeurs!$B1175:$U1175))</f>
        <v>4.3314873309311809E-2</v>
      </c>
      <c r="L1175">
        <f>Mapping!AC$2*Valeurs!L1175/(SUMPRODUCT(Mapping!$S$2:$AL$2,Valeurs!$B1175:$U1175))</f>
        <v>0.11561356688555063</v>
      </c>
      <c r="M1175">
        <f>Mapping!AD$2*Valeurs!M1175/(SUMPRODUCT(Mapping!$S$2:$AL$2,Valeurs!$B1175:$U1175))</f>
        <v>5.1708058127721973E-2</v>
      </c>
      <c r="N1175">
        <f>Mapping!AE$2*Valeurs!N1175/(SUMPRODUCT(Mapping!$S$2:$AL$2,Valeurs!$B1175:$U1175))</f>
        <v>5.1193620923346492E-2</v>
      </c>
      <c r="O1175">
        <f>Mapping!AF$2*Valeurs!O1175/(SUMPRODUCT(Mapping!$S$2:$AL$2,Valeurs!$B1175:$U1175))</f>
        <v>1.958947363701883E-2</v>
      </c>
      <c r="P1175">
        <f>Mapping!AG$2*Valeurs!P1175/(SUMPRODUCT(Mapping!$S$2:$AL$2,Valeurs!$B1175:$U1175))</f>
        <v>0.14918882431103639</v>
      </c>
      <c r="Q1175">
        <f>Mapping!AH$2*Valeurs!Q1175/(SUMPRODUCT(Mapping!$S$2:$AL$2,Valeurs!$B1175:$U1175))</f>
        <v>3.0248708328842733E-2</v>
      </c>
      <c r="R1175">
        <f>Mapping!AI$2*Valeurs!R1175/(SUMPRODUCT(Mapping!$S$2:$AL$2,Valeurs!$B1175:$U1175))</f>
        <v>5.6908277011092551E-2</v>
      </c>
      <c r="S1175">
        <f>Mapping!AJ$2*Valeurs!S1175/(SUMPRODUCT(Mapping!$S$2:$AL$2,Valeurs!$B1175:$U1175))</f>
        <v>4.6954684293007441E-2</v>
      </c>
      <c r="T1175">
        <f>Mapping!AK$2*Valeurs!T1175/(SUMPRODUCT(Mapping!$S$2:$AL$2,Valeurs!$B1175:$U1175))</f>
        <v>3.7099392775223089E-2</v>
      </c>
      <c r="U1175">
        <f>Mapping!AL$2*Valeurs!U1175/(SUMPRODUCT(Mapping!$S$2:$AL$2,Valeurs!$B1175:$U1175))</f>
        <v>6.1109537651592244E-2</v>
      </c>
      <c r="V1175">
        <f>SUMPRODUCT(B1175:U1175,Rendements!B1175:U1175)</f>
        <v>-1.1839394007301704E-2</v>
      </c>
      <c r="W1175">
        <f t="shared" si="18"/>
        <v>1.7670017326445324</v>
      </c>
    </row>
    <row r="1176" spans="1:23" x14ac:dyDescent="0.25">
      <c r="A1176" s="1" t="s">
        <v>1195</v>
      </c>
      <c r="B1176">
        <f>Mapping!S$2*Valeurs!B1176/(SUMPRODUCT(Mapping!$S$2:$AL$2,Valeurs!$B1176:$U1176))</f>
        <v>5.1062409649506174E-2</v>
      </c>
      <c r="C1176">
        <f>Mapping!T$2*Valeurs!C1176/(SUMPRODUCT(Mapping!$S$2:$AL$2,Valeurs!$B1176:$U1176))</f>
        <v>3.8612748647373282E-2</v>
      </c>
      <c r="D1176">
        <f>Mapping!U$2*Valeurs!D1176/(SUMPRODUCT(Mapping!$S$2:$AL$2,Valeurs!$B1176:$U1176))</f>
        <v>2.522965228878734E-2</v>
      </c>
      <c r="E1176">
        <f>Mapping!V$2*Valeurs!E1176/(SUMPRODUCT(Mapping!$S$2:$AL$2,Valeurs!$B1176:$U1176))</f>
        <v>3.2276134084252547E-2</v>
      </c>
      <c r="F1176">
        <f>Mapping!W$2*Valeurs!F1176/(SUMPRODUCT(Mapping!$S$2:$AL$2,Valeurs!$B1176:$U1176))</f>
        <v>3.9071937896002211E-2</v>
      </c>
      <c r="G1176">
        <f>Mapping!X$2*Valeurs!G1176/(SUMPRODUCT(Mapping!$S$2:$AL$2,Valeurs!$B1176:$U1176))</f>
        <v>5.208169480899514E-2</v>
      </c>
      <c r="H1176">
        <f>Mapping!Y$2*Valeurs!H1176/(SUMPRODUCT(Mapping!$S$2:$AL$2,Valeurs!$B1176:$U1176))</f>
        <v>3.607328148264994E-2</v>
      </c>
      <c r="I1176">
        <f>Mapping!Z$2*Valeurs!I1176/(SUMPRODUCT(Mapping!$S$2:$AL$2,Valeurs!$B1176:$U1176))</f>
        <v>6.0424846060000911E-2</v>
      </c>
      <c r="J1176">
        <f>Mapping!AA$2*Valeurs!J1176/(SUMPRODUCT(Mapping!$S$2:$AL$2,Valeurs!$B1176:$U1176))</f>
        <v>3.9626244043961248E-3</v>
      </c>
      <c r="K1176">
        <f>Mapping!AB$2*Valeurs!K1176/(SUMPRODUCT(Mapping!$S$2:$AL$2,Valeurs!$B1176:$U1176))</f>
        <v>4.3587252241557906E-2</v>
      </c>
      <c r="L1176">
        <f>Mapping!AC$2*Valeurs!L1176/(SUMPRODUCT(Mapping!$S$2:$AL$2,Valeurs!$B1176:$U1176))</f>
        <v>0.11717646999566482</v>
      </c>
      <c r="M1176">
        <f>Mapping!AD$2*Valeurs!M1176/(SUMPRODUCT(Mapping!$S$2:$AL$2,Valeurs!$B1176:$U1176))</f>
        <v>5.1628932788416265E-2</v>
      </c>
      <c r="N1176">
        <f>Mapping!AE$2*Valeurs!N1176/(SUMPRODUCT(Mapping!$S$2:$AL$2,Valeurs!$B1176:$U1176))</f>
        <v>5.1753040516624563E-2</v>
      </c>
      <c r="O1176">
        <f>Mapping!AF$2*Valeurs!O1176/(SUMPRODUCT(Mapping!$S$2:$AL$2,Valeurs!$B1176:$U1176))</f>
        <v>1.9272701719712477E-2</v>
      </c>
      <c r="P1176">
        <f>Mapping!AG$2*Valeurs!P1176/(SUMPRODUCT(Mapping!$S$2:$AL$2,Valeurs!$B1176:$U1176))</f>
        <v>0.14483561205334625</v>
      </c>
      <c r="Q1176">
        <f>Mapping!AH$2*Valeurs!Q1176/(SUMPRODUCT(Mapping!$S$2:$AL$2,Valeurs!$B1176:$U1176))</f>
        <v>3.0351992843360116E-2</v>
      </c>
      <c r="R1176">
        <f>Mapping!AI$2*Valeurs!R1176/(SUMPRODUCT(Mapping!$S$2:$AL$2,Valeurs!$B1176:$U1176))</f>
        <v>5.7831994773338689E-2</v>
      </c>
      <c r="S1176">
        <f>Mapping!AJ$2*Valeurs!S1176/(SUMPRODUCT(Mapping!$S$2:$AL$2,Valeurs!$B1176:$U1176))</f>
        <v>4.5173911704618673E-2</v>
      </c>
      <c r="T1176">
        <f>Mapping!AK$2*Valeurs!T1176/(SUMPRODUCT(Mapping!$S$2:$AL$2,Valeurs!$B1176:$U1176))</f>
        <v>3.7973195141705177E-2</v>
      </c>
      <c r="U1176">
        <f>Mapping!AL$2*Valeurs!U1176/(SUMPRODUCT(Mapping!$S$2:$AL$2,Valeurs!$B1176:$U1176))</f>
        <v>6.1619566899691565E-2</v>
      </c>
      <c r="V1176">
        <f>SUMPRODUCT(B1176:U1176,Rendements!B1176:U1176)</f>
        <v>-6.5424122051386943E-3</v>
      </c>
      <c r="W1176">
        <f t="shared" si="18"/>
        <v>1.7554412789423774</v>
      </c>
    </row>
    <row r="1177" spans="1:23" x14ac:dyDescent="0.25">
      <c r="A1177" s="1" t="s">
        <v>1196</v>
      </c>
      <c r="B1177">
        <f>Mapping!S$2*Valeurs!B1177/(SUMPRODUCT(Mapping!$S$2:$AL$2,Valeurs!$B1177:$U1177))</f>
        <v>5.0392191314937683E-2</v>
      </c>
      <c r="C1177">
        <f>Mapping!T$2*Valeurs!C1177/(SUMPRODUCT(Mapping!$S$2:$AL$2,Valeurs!$B1177:$U1177))</f>
        <v>3.8104347328370973E-2</v>
      </c>
      <c r="D1177">
        <f>Mapping!U$2*Valeurs!D1177/(SUMPRODUCT(Mapping!$S$2:$AL$2,Valeurs!$B1177:$U1177))</f>
        <v>2.5346055200967142E-2</v>
      </c>
      <c r="E1177">
        <f>Mapping!V$2*Valeurs!E1177/(SUMPRODUCT(Mapping!$S$2:$AL$2,Valeurs!$B1177:$U1177))</f>
        <v>3.1970344066815717E-2</v>
      </c>
      <c r="F1177">
        <f>Mapping!W$2*Valeurs!F1177/(SUMPRODUCT(Mapping!$S$2:$AL$2,Valeurs!$B1177:$U1177))</f>
        <v>3.8806037967762802E-2</v>
      </c>
      <c r="G1177">
        <f>Mapping!X$2*Valeurs!G1177/(SUMPRODUCT(Mapping!$S$2:$AL$2,Valeurs!$B1177:$U1177))</f>
        <v>5.0905269130112223E-2</v>
      </c>
      <c r="H1177">
        <f>Mapping!Y$2*Valeurs!H1177/(SUMPRODUCT(Mapping!$S$2:$AL$2,Valeurs!$B1177:$U1177))</f>
        <v>3.5856190198832627E-2</v>
      </c>
      <c r="I1177">
        <f>Mapping!Z$2*Valeurs!I1177/(SUMPRODUCT(Mapping!$S$2:$AL$2,Valeurs!$B1177:$U1177))</f>
        <v>5.8684864260055293E-2</v>
      </c>
      <c r="J1177">
        <f>Mapping!AA$2*Valeurs!J1177/(SUMPRODUCT(Mapping!$S$2:$AL$2,Valeurs!$B1177:$U1177))</f>
        <v>4.022321842867862E-3</v>
      </c>
      <c r="K1177">
        <f>Mapping!AB$2*Valeurs!K1177/(SUMPRODUCT(Mapping!$S$2:$AL$2,Valeurs!$B1177:$U1177))</f>
        <v>4.3931430485921685E-2</v>
      </c>
      <c r="L1177">
        <f>Mapping!AC$2*Valeurs!L1177/(SUMPRODUCT(Mapping!$S$2:$AL$2,Valeurs!$B1177:$U1177))</f>
        <v>0.11832737210144044</v>
      </c>
      <c r="M1177">
        <f>Mapping!AD$2*Valeurs!M1177/(SUMPRODUCT(Mapping!$S$2:$AL$2,Valeurs!$B1177:$U1177))</f>
        <v>5.2414301550679915E-2</v>
      </c>
      <c r="N1177">
        <f>Mapping!AE$2*Valeurs!N1177/(SUMPRODUCT(Mapping!$S$2:$AL$2,Valeurs!$B1177:$U1177))</f>
        <v>5.3468104522444188E-2</v>
      </c>
      <c r="O1177">
        <f>Mapping!AF$2*Valeurs!O1177/(SUMPRODUCT(Mapping!$S$2:$AL$2,Valeurs!$B1177:$U1177))</f>
        <v>1.8843703919780262E-2</v>
      </c>
      <c r="P1177">
        <f>Mapping!AG$2*Valeurs!P1177/(SUMPRODUCT(Mapping!$S$2:$AL$2,Valeurs!$B1177:$U1177))</f>
        <v>0.14599175611984289</v>
      </c>
      <c r="Q1177">
        <f>Mapping!AH$2*Valeurs!Q1177/(SUMPRODUCT(Mapping!$S$2:$AL$2,Valeurs!$B1177:$U1177))</f>
        <v>3.0388945611947556E-2</v>
      </c>
      <c r="R1177">
        <f>Mapping!AI$2*Valeurs!R1177/(SUMPRODUCT(Mapping!$S$2:$AL$2,Valeurs!$B1177:$U1177))</f>
        <v>5.8045574638551707E-2</v>
      </c>
      <c r="S1177">
        <f>Mapping!AJ$2*Valeurs!S1177/(SUMPRODUCT(Mapping!$S$2:$AL$2,Valeurs!$B1177:$U1177))</f>
        <v>4.5023323823668027E-2</v>
      </c>
      <c r="T1177">
        <f>Mapping!AK$2*Valeurs!T1177/(SUMPRODUCT(Mapping!$S$2:$AL$2,Valeurs!$B1177:$U1177))</f>
        <v>3.9694858883011552E-2</v>
      </c>
      <c r="U1177">
        <f>Mapping!AL$2*Valeurs!U1177/(SUMPRODUCT(Mapping!$S$2:$AL$2,Valeurs!$B1177:$U1177))</f>
        <v>5.9783007031989521E-2</v>
      </c>
      <c r="V1177">
        <f>SUMPRODUCT(B1177:U1177,Rendements!B1177:U1177)</f>
        <v>-8.8106832015779984E-4</v>
      </c>
      <c r="W1177">
        <f t="shared" si="18"/>
        <v>1.7538946152436041</v>
      </c>
    </row>
    <row r="1178" spans="1:23" x14ac:dyDescent="0.25">
      <c r="A1178" s="1" t="s">
        <v>1197</v>
      </c>
      <c r="B1178">
        <f>Mapping!S$2*Valeurs!B1178/(SUMPRODUCT(Mapping!$S$2:$AL$2,Valeurs!$B1178:$U1178))</f>
        <v>5.0021178445906291E-2</v>
      </c>
      <c r="C1178">
        <f>Mapping!T$2*Valeurs!C1178/(SUMPRODUCT(Mapping!$S$2:$AL$2,Valeurs!$B1178:$U1178))</f>
        <v>3.8298093379181879E-2</v>
      </c>
      <c r="D1178">
        <f>Mapping!U$2*Valeurs!D1178/(SUMPRODUCT(Mapping!$S$2:$AL$2,Valeurs!$B1178:$U1178))</f>
        <v>2.5281924743517155E-2</v>
      </c>
      <c r="E1178">
        <f>Mapping!V$2*Valeurs!E1178/(SUMPRODUCT(Mapping!$S$2:$AL$2,Valeurs!$B1178:$U1178))</f>
        <v>3.2001656983221459E-2</v>
      </c>
      <c r="F1178">
        <f>Mapping!W$2*Valeurs!F1178/(SUMPRODUCT(Mapping!$S$2:$AL$2,Valeurs!$B1178:$U1178))</f>
        <v>3.9565184598410526E-2</v>
      </c>
      <c r="G1178">
        <f>Mapping!X$2*Valeurs!G1178/(SUMPRODUCT(Mapping!$S$2:$AL$2,Valeurs!$B1178:$U1178))</f>
        <v>5.14261619850927E-2</v>
      </c>
      <c r="H1178">
        <f>Mapping!Y$2*Valeurs!H1178/(SUMPRODUCT(Mapping!$S$2:$AL$2,Valeurs!$B1178:$U1178))</f>
        <v>3.5746813716698744E-2</v>
      </c>
      <c r="I1178">
        <f>Mapping!Z$2*Valeurs!I1178/(SUMPRODUCT(Mapping!$S$2:$AL$2,Valeurs!$B1178:$U1178))</f>
        <v>5.8144784467819274E-2</v>
      </c>
      <c r="J1178">
        <f>Mapping!AA$2*Valeurs!J1178/(SUMPRODUCT(Mapping!$S$2:$AL$2,Valeurs!$B1178:$U1178))</f>
        <v>3.9766605432049809E-3</v>
      </c>
      <c r="K1178">
        <f>Mapping!AB$2*Valeurs!K1178/(SUMPRODUCT(Mapping!$S$2:$AL$2,Valeurs!$B1178:$U1178))</f>
        <v>4.4131864172650873E-2</v>
      </c>
      <c r="L1178">
        <f>Mapping!AC$2*Valeurs!L1178/(SUMPRODUCT(Mapping!$S$2:$AL$2,Valeurs!$B1178:$U1178))</f>
        <v>0.11943896149541157</v>
      </c>
      <c r="M1178">
        <f>Mapping!AD$2*Valeurs!M1178/(SUMPRODUCT(Mapping!$S$2:$AL$2,Valeurs!$B1178:$U1178))</f>
        <v>5.1416293345767437E-2</v>
      </c>
      <c r="N1178">
        <f>Mapping!AE$2*Valeurs!N1178/(SUMPRODUCT(Mapping!$S$2:$AL$2,Valeurs!$B1178:$U1178))</f>
        <v>5.2728070439896371E-2</v>
      </c>
      <c r="O1178">
        <f>Mapping!AF$2*Valeurs!O1178/(SUMPRODUCT(Mapping!$S$2:$AL$2,Valeurs!$B1178:$U1178))</f>
        <v>1.8656689031221016E-2</v>
      </c>
      <c r="P1178">
        <f>Mapping!AG$2*Valeurs!P1178/(SUMPRODUCT(Mapping!$S$2:$AL$2,Valeurs!$B1178:$U1178))</f>
        <v>0.14710566343384562</v>
      </c>
      <c r="Q1178">
        <f>Mapping!AH$2*Valeurs!Q1178/(SUMPRODUCT(Mapping!$S$2:$AL$2,Valeurs!$B1178:$U1178))</f>
        <v>3.041243382185908E-2</v>
      </c>
      <c r="R1178">
        <f>Mapping!AI$2*Valeurs!R1178/(SUMPRODUCT(Mapping!$S$2:$AL$2,Valeurs!$B1178:$U1178))</f>
        <v>5.755340078751469E-2</v>
      </c>
      <c r="S1178">
        <f>Mapping!AJ$2*Valeurs!S1178/(SUMPRODUCT(Mapping!$S$2:$AL$2,Valeurs!$B1178:$U1178))</f>
        <v>4.4905427571590217E-2</v>
      </c>
      <c r="T1178">
        <f>Mapping!AK$2*Valeurs!T1178/(SUMPRODUCT(Mapping!$S$2:$AL$2,Valeurs!$B1178:$U1178))</f>
        <v>3.9346242611604146E-2</v>
      </c>
      <c r="U1178">
        <f>Mapping!AL$2*Valeurs!U1178/(SUMPRODUCT(Mapping!$S$2:$AL$2,Valeurs!$B1178:$U1178))</f>
        <v>5.9842494425586243E-2</v>
      </c>
      <c r="V1178">
        <f>SUMPRODUCT(B1178:U1178,Rendements!B1178:U1178)</f>
        <v>-4.1537471849717612E-3</v>
      </c>
      <c r="W1178">
        <f t="shared" si="18"/>
        <v>1.7466093804227989</v>
      </c>
    </row>
    <row r="1179" spans="1:23" x14ac:dyDescent="0.25">
      <c r="A1179" s="1" t="s">
        <v>1198</v>
      </c>
      <c r="B1179">
        <f>Mapping!S$2*Valeurs!B1179/(SUMPRODUCT(Mapping!$S$2:$AL$2,Valeurs!$B1179:$U1179))</f>
        <v>4.9406777204290216E-2</v>
      </c>
      <c r="C1179">
        <f>Mapping!T$2*Valeurs!C1179/(SUMPRODUCT(Mapping!$S$2:$AL$2,Valeurs!$B1179:$U1179))</f>
        <v>3.7643849876986893E-2</v>
      </c>
      <c r="D1179">
        <f>Mapping!U$2*Valeurs!D1179/(SUMPRODUCT(Mapping!$S$2:$AL$2,Valeurs!$B1179:$U1179))</f>
        <v>2.5341490199419611E-2</v>
      </c>
      <c r="E1179">
        <f>Mapping!V$2*Valeurs!E1179/(SUMPRODUCT(Mapping!$S$2:$AL$2,Valeurs!$B1179:$U1179))</f>
        <v>3.2622853981708333E-2</v>
      </c>
      <c r="F1179">
        <f>Mapping!W$2*Valeurs!F1179/(SUMPRODUCT(Mapping!$S$2:$AL$2,Valeurs!$B1179:$U1179))</f>
        <v>3.9418750811099426E-2</v>
      </c>
      <c r="G1179">
        <f>Mapping!X$2*Valeurs!G1179/(SUMPRODUCT(Mapping!$S$2:$AL$2,Valeurs!$B1179:$U1179))</f>
        <v>5.1386179304039173E-2</v>
      </c>
      <c r="H1179">
        <f>Mapping!Y$2*Valeurs!H1179/(SUMPRODUCT(Mapping!$S$2:$AL$2,Valeurs!$B1179:$U1179))</f>
        <v>3.5694785726116333E-2</v>
      </c>
      <c r="I1179">
        <f>Mapping!Z$2*Valeurs!I1179/(SUMPRODUCT(Mapping!$S$2:$AL$2,Valeurs!$B1179:$U1179))</f>
        <v>5.7987313845412503E-2</v>
      </c>
      <c r="J1179">
        <f>Mapping!AA$2*Valeurs!J1179/(SUMPRODUCT(Mapping!$S$2:$AL$2,Valeurs!$B1179:$U1179))</f>
        <v>4.0101144071291936E-3</v>
      </c>
      <c r="K1179">
        <f>Mapping!AB$2*Valeurs!K1179/(SUMPRODUCT(Mapping!$S$2:$AL$2,Valeurs!$B1179:$U1179))</f>
        <v>4.4280727462670658E-2</v>
      </c>
      <c r="L1179">
        <f>Mapping!AC$2*Valeurs!L1179/(SUMPRODUCT(Mapping!$S$2:$AL$2,Valeurs!$B1179:$U1179))</f>
        <v>0.11975766861986117</v>
      </c>
      <c r="M1179">
        <f>Mapping!AD$2*Valeurs!M1179/(SUMPRODUCT(Mapping!$S$2:$AL$2,Valeurs!$B1179:$U1179))</f>
        <v>5.0859965769684046E-2</v>
      </c>
      <c r="N1179">
        <f>Mapping!AE$2*Valeurs!N1179/(SUMPRODUCT(Mapping!$S$2:$AL$2,Valeurs!$B1179:$U1179))</f>
        <v>5.4714499210840366E-2</v>
      </c>
      <c r="O1179">
        <f>Mapping!AF$2*Valeurs!O1179/(SUMPRODUCT(Mapping!$S$2:$AL$2,Valeurs!$B1179:$U1179))</f>
        <v>1.8321403192865685E-2</v>
      </c>
      <c r="P1179">
        <f>Mapping!AG$2*Valeurs!P1179/(SUMPRODUCT(Mapping!$S$2:$AL$2,Valeurs!$B1179:$U1179))</f>
        <v>0.14547564499849583</v>
      </c>
      <c r="Q1179">
        <f>Mapping!AH$2*Valeurs!Q1179/(SUMPRODUCT(Mapping!$S$2:$AL$2,Valeurs!$B1179:$U1179))</f>
        <v>3.0383472350619653E-2</v>
      </c>
      <c r="R1179">
        <f>Mapping!AI$2*Valeurs!R1179/(SUMPRODUCT(Mapping!$S$2:$AL$2,Valeurs!$B1179:$U1179))</f>
        <v>5.7114901616972344E-2</v>
      </c>
      <c r="S1179">
        <f>Mapping!AJ$2*Valeurs!S1179/(SUMPRODUCT(Mapping!$S$2:$AL$2,Valeurs!$B1179:$U1179))</f>
        <v>4.6248508365024719E-2</v>
      </c>
      <c r="T1179">
        <f>Mapping!AK$2*Valeurs!T1179/(SUMPRODUCT(Mapping!$S$2:$AL$2,Valeurs!$B1179:$U1179))</f>
        <v>3.9558853361839383E-2</v>
      </c>
      <c r="U1179">
        <f>Mapping!AL$2*Valeurs!U1179/(SUMPRODUCT(Mapping!$S$2:$AL$2,Valeurs!$B1179:$U1179))</f>
        <v>5.9772239694924519E-2</v>
      </c>
      <c r="V1179">
        <f>SUMPRODUCT(B1179:U1179,Rendements!B1179:U1179)</f>
        <v>4.6249967404807238E-3</v>
      </c>
      <c r="W1179">
        <f t="shared" si="18"/>
        <v>1.7546874431141475</v>
      </c>
    </row>
    <row r="1180" spans="1:23" x14ac:dyDescent="0.25">
      <c r="A1180" s="1" t="s">
        <v>1199</v>
      </c>
      <c r="B1180">
        <f>Mapping!S$2*Valeurs!B1180/(SUMPRODUCT(Mapping!$S$2:$AL$2,Valeurs!$B1180:$U1180))</f>
        <v>4.9406777204290216E-2</v>
      </c>
      <c r="C1180">
        <f>Mapping!T$2*Valeurs!C1180/(SUMPRODUCT(Mapping!$S$2:$AL$2,Valeurs!$B1180:$U1180))</f>
        <v>3.7643849876986893E-2</v>
      </c>
      <c r="D1180">
        <f>Mapping!U$2*Valeurs!D1180/(SUMPRODUCT(Mapping!$S$2:$AL$2,Valeurs!$B1180:$U1180))</f>
        <v>2.5341490199419611E-2</v>
      </c>
      <c r="E1180">
        <f>Mapping!V$2*Valeurs!E1180/(SUMPRODUCT(Mapping!$S$2:$AL$2,Valeurs!$B1180:$U1180))</f>
        <v>3.2622853981708333E-2</v>
      </c>
      <c r="F1180">
        <f>Mapping!W$2*Valeurs!F1180/(SUMPRODUCT(Mapping!$S$2:$AL$2,Valeurs!$B1180:$U1180))</f>
        <v>3.9418750811099426E-2</v>
      </c>
      <c r="G1180">
        <f>Mapping!X$2*Valeurs!G1180/(SUMPRODUCT(Mapping!$S$2:$AL$2,Valeurs!$B1180:$U1180))</f>
        <v>5.1386179304039173E-2</v>
      </c>
      <c r="H1180">
        <f>Mapping!Y$2*Valeurs!H1180/(SUMPRODUCT(Mapping!$S$2:$AL$2,Valeurs!$B1180:$U1180))</f>
        <v>3.5694785726116333E-2</v>
      </c>
      <c r="I1180">
        <f>Mapping!Z$2*Valeurs!I1180/(SUMPRODUCT(Mapping!$S$2:$AL$2,Valeurs!$B1180:$U1180))</f>
        <v>5.7987313845412503E-2</v>
      </c>
      <c r="J1180">
        <f>Mapping!AA$2*Valeurs!J1180/(SUMPRODUCT(Mapping!$S$2:$AL$2,Valeurs!$B1180:$U1180))</f>
        <v>4.0101144071291936E-3</v>
      </c>
      <c r="K1180">
        <f>Mapping!AB$2*Valeurs!K1180/(SUMPRODUCT(Mapping!$S$2:$AL$2,Valeurs!$B1180:$U1180))</f>
        <v>4.4280727462670658E-2</v>
      </c>
      <c r="L1180">
        <f>Mapping!AC$2*Valeurs!L1180/(SUMPRODUCT(Mapping!$S$2:$AL$2,Valeurs!$B1180:$U1180))</f>
        <v>0.11975766861986117</v>
      </c>
      <c r="M1180">
        <f>Mapping!AD$2*Valeurs!M1180/(SUMPRODUCT(Mapping!$S$2:$AL$2,Valeurs!$B1180:$U1180))</f>
        <v>5.0859965769684046E-2</v>
      </c>
      <c r="N1180">
        <f>Mapping!AE$2*Valeurs!N1180/(SUMPRODUCT(Mapping!$S$2:$AL$2,Valeurs!$B1180:$U1180))</f>
        <v>5.4714499210840366E-2</v>
      </c>
      <c r="O1180">
        <f>Mapping!AF$2*Valeurs!O1180/(SUMPRODUCT(Mapping!$S$2:$AL$2,Valeurs!$B1180:$U1180))</f>
        <v>1.8321403192865685E-2</v>
      </c>
      <c r="P1180">
        <f>Mapping!AG$2*Valeurs!P1180/(SUMPRODUCT(Mapping!$S$2:$AL$2,Valeurs!$B1180:$U1180))</f>
        <v>0.14547564499849583</v>
      </c>
      <c r="Q1180">
        <f>Mapping!AH$2*Valeurs!Q1180/(SUMPRODUCT(Mapping!$S$2:$AL$2,Valeurs!$B1180:$U1180))</f>
        <v>3.0383472350619653E-2</v>
      </c>
      <c r="R1180">
        <f>Mapping!AI$2*Valeurs!R1180/(SUMPRODUCT(Mapping!$S$2:$AL$2,Valeurs!$B1180:$U1180))</f>
        <v>5.7114901616972344E-2</v>
      </c>
      <c r="S1180">
        <f>Mapping!AJ$2*Valeurs!S1180/(SUMPRODUCT(Mapping!$S$2:$AL$2,Valeurs!$B1180:$U1180))</f>
        <v>4.6248508365024719E-2</v>
      </c>
      <c r="T1180">
        <f>Mapping!AK$2*Valeurs!T1180/(SUMPRODUCT(Mapping!$S$2:$AL$2,Valeurs!$B1180:$U1180))</f>
        <v>3.9558853361839383E-2</v>
      </c>
      <c r="U1180">
        <f>Mapping!AL$2*Valeurs!U1180/(SUMPRODUCT(Mapping!$S$2:$AL$2,Valeurs!$B1180:$U1180))</f>
        <v>5.9772239694924519E-2</v>
      </c>
      <c r="V1180">
        <f>SUMPRODUCT(B1180:U1180,Rendements!B1180:U1180)</f>
        <v>0</v>
      </c>
      <c r="W1180">
        <f t="shared" si="18"/>
        <v>1.7546874431141475</v>
      </c>
    </row>
    <row r="1181" spans="1:23" x14ac:dyDescent="0.25">
      <c r="A1181" s="1" t="s">
        <v>1200</v>
      </c>
      <c r="B1181">
        <f>Mapping!S$2*Valeurs!B1181/(SUMPRODUCT(Mapping!$S$2:$AL$2,Valeurs!$B1181:$U1181))</f>
        <v>5.0152643574174878E-2</v>
      </c>
      <c r="C1181">
        <f>Mapping!T$2*Valeurs!C1181/(SUMPRODUCT(Mapping!$S$2:$AL$2,Valeurs!$B1181:$U1181))</f>
        <v>3.7659309151329971E-2</v>
      </c>
      <c r="D1181">
        <f>Mapping!U$2*Valeurs!D1181/(SUMPRODUCT(Mapping!$S$2:$AL$2,Valeurs!$B1181:$U1181))</f>
        <v>2.5420558627718613E-2</v>
      </c>
      <c r="E1181">
        <f>Mapping!V$2*Valeurs!E1181/(SUMPRODUCT(Mapping!$S$2:$AL$2,Valeurs!$B1181:$U1181))</f>
        <v>3.3157265794806094E-2</v>
      </c>
      <c r="F1181">
        <f>Mapping!W$2*Valeurs!F1181/(SUMPRODUCT(Mapping!$S$2:$AL$2,Valeurs!$B1181:$U1181))</f>
        <v>3.9434563391225162E-2</v>
      </c>
      <c r="G1181">
        <f>Mapping!X$2*Valeurs!G1181/(SUMPRODUCT(Mapping!$S$2:$AL$2,Valeurs!$B1181:$U1181))</f>
        <v>5.2269462681439956E-2</v>
      </c>
      <c r="H1181">
        <f>Mapping!Y$2*Valeurs!H1181/(SUMPRODUCT(Mapping!$S$2:$AL$2,Valeurs!$B1181:$U1181))</f>
        <v>3.5977948677179544E-2</v>
      </c>
      <c r="I1181">
        <f>Mapping!Z$2*Valeurs!I1181/(SUMPRODUCT(Mapping!$S$2:$AL$2,Valeurs!$B1181:$U1181))</f>
        <v>5.8765140586483168E-2</v>
      </c>
      <c r="J1181">
        <f>Mapping!AA$2*Valeurs!J1181/(SUMPRODUCT(Mapping!$S$2:$AL$2,Valeurs!$B1181:$U1181))</f>
        <v>3.9227966989192342E-3</v>
      </c>
      <c r="K1181">
        <f>Mapping!AB$2*Valeurs!K1181/(SUMPRODUCT(Mapping!$S$2:$AL$2,Valeurs!$B1181:$U1181))</f>
        <v>4.4206548466836568E-2</v>
      </c>
      <c r="L1181">
        <f>Mapping!AC$2*Valeurs!L1181/(SUMPRODUCT(Mapping!$S$2:$AL$2,Valeurs!$B1181:$U1181))</f>
        <v>0.11782577591042222</v>
      </c>
      <c r="M1181">
        <f>Mapping!AD$2*Valeurs!M1181/(SUMPRODUCT(Mapping!$S$2:$AL$2,Valeurs!$B1181:$U1181))</f>
        <v>5.0616876656783105E-2</v>
      </c>
      <c r="N1181">
        <f>Mapping!AE$2*Valeurs!N1181/(SUMPRODUCT(Mapping!$S$2:$AL$2,Valeurs!$B1181:$U1181))</f>
        <v>5.3642530769543055E-2</v>
      </c>
      <c r="O1181">
        <f>Mapping!AF$2*Valeurs!O1181/(SUMPRODUCT(Mapping!$S$2:$AL$2,Valeurs!$B1181:$U1181))</f>
        <v>1.8478669258072962E-2</v>
      </c>
      <c r="P1181">
        <f>Mapping!AG$2*Valeurs!P1181/(SUMPRODUCT(Mapping!$S$2:$AL$2,Valeurs!$B1181:$U1181))</f>
        <v>0.14592954611146502</v>
      </c>
      <c r="Q1181">
        <f>Mapping!AH$2*Valeurs!Q1181/(SUMPRODUCT(Mapping!$S$2:$AL$2,Valeurs!$B1181:$U1181))</f>
        <v>3.0478272355912342E-2</v>
      </c>
      <c r="R1181">
        <f>Mapping!AI$2*Valeurs!R1181/(SUMPRODUCT(Mapping!$S$2:$AL$2,Valeurs!$B1181:$U1181))</f>
        <v>5.5549492760099177E-2</v>
      </c>
      <c r="S1181">
        <f>Mapping!AJ$2*Valeurs!S1181/(SUMPRODUCT(Mapping!$S$2:$AL$2,Valeurs!$B1181:$U1181))</f>
        <v>4.6392809147607725E-2</v>
      </c>
      <c r="T1181">
        <f>Mapping!AK$2*Valeurs!T1181/(SUMPRODUCT(Mapping!$S$2:$AL$2,Valeurs!$B1181:$U1181))</f>
        <v>3.9359136018531853E-2</v>
      </c>
      <c r="U1181">
        <f>Mapping!AL$2*Valeurs!U1181/(SUMPRODUCT(Mapping!$S$2:$AL$2,Valeurs!$B1181:$U1181))</f>
        <v>6.0760653361449361E-2</v>
      </c>
      <c r="V1181">
        <f>SUMPRODUCT(B1181:U1181,Rendements!B1181:U1181)</f>
        <v>-2.9436722392488755E-3</v>
      </c>
      <c r="W1181">
        <f t="shared" si="18"/>
        <v>1.7495222183992938</v>
      </c>
    </row>
    <row r="1182" spans="1:23" x14ac:dyDescent="0.25">
      <c r="A1182" s="1" t="s">
        <v>1201</v>
      </c>
      <c r="B1182">
        <f>Mapping!S$2*Valeurs!B1182/(SUMPRODUCT(Mapping!$S$2:$AL$2,Valeurs!$B1182:$U1182))</f>
        <v>5.0415613035636117E-2</v>
      </c>
      <c r="C1182">
        <f>Mapping!T$2*Valeurs!C1182/(SUMPRODUCT(Mapping!$S$2:$AL$2,Valeurs!$B1182:$U1182))</f>
        <v>3.7379103784198564E-2</v>
      </c>
      <c r="D1182">
        <f>Mapping!U$2*Valeurs!D1182/(SUMPRODUCT(Mapping!$S$2:$AL$2,Valeurs!$B1182:$U1182))</f>
        <v>2.537825756476483E-2</v>
      </c>
      <c r="E1182">
        <f>Mapping!V$2*Valeurs!E1182/(SUMPRODUCT(Mapping!$S$2:$AL$2,Valeurs!$B1182:$U1182))</f>
        <v>3.272868556086285E-2</v>
      </c>
      <c r="F1182">
        <f>Mapping!W$2*Valeurs!F1182/(SUMPRODUCT(Mapping!$S$2:$AL$2,Valeurs!$B1182:$U1182))</f>
        <v>3.9723934941682477E-2</v>
      </c>
      <c r="G1182">
        <f>Mapping!X$2*Valeurs!G1182/(SUMPRODUCT(Mapping!$S$2:$AL$2,Valeurs!$B1182:$U1182))</f>
        <v>5.1871115740689533E-2</v>
      </c>
      <c r="H1182">
        <f>Mapping!Y$2*Valeurs!H1182/(SUMPRODUCT(Mapping!$S$2:$AL$2,Valeurs!$B1182:$U1182))</f>
        <v>3.6391865488189498E-2</v>
      </c>
      <c r="I1182">
        <f>Mapping!Z$2*Valeurs!I1182/(SUMPRODUCT(Mapping!$S$2:$AL$2,Valeurs!$B1182:$U1182))</f>
        <v>5.8251496553007903E-2</v>
      </c>
      <c r="J1182">
        <f>Mapping!AA$2*Valeurs!J1182/(SUMPRODUCT(Mapping!$S$2:$AL$2,Valeurs!$B1182:$U1182))</f>
        <v>3.9329833149049295E-3</v>
      </c>
      <c r="K1182">
        <f>Mapping!AB$2*Valeurs!K1182/(SUMPRODUCT(Mapping!$S$2:$AL$2,Valeurs!$B1182:$U1182))</f>
        <v>4.457384870154632E-2</v>
      </c>
      <c r="L1182">
        <f>Mapping!AC$2*Valeurs!L1182/(SUMPRODUCT(Mapping!$S$2:$AL$2,Valeurs!$B1182:$U1182))</f>
        <v>0.12057828237397465</v>
      </c>
      <c r="M1182">
        <f>Mapping!AD$2*Valeurs!M1182/(SUMPRODUCT(Mapping!$S$2:$AL$2,Valeurs!$B1182:$U1182))</f>
        <v>5.0889375859397477E-2</v>
      </c>
      <c r="N1182">
        <f>Mapping!AE$2*Valeurs!N1182/(SUMPRODUCT(Mapping!$S$2:$AL$2,Valeurs!$B1182:$U1182))</f>
        <v>5.339983372806837E-2</v>
      </c>
      <c r="O1182">
        <f>Mapping!AF$2*Valeurs!O1182/(SUMPRODUCT(Mapping!$S$2:$AL$2,Valeurs!$B1182:$U1182))</f>
        <v>1.8793742102734691E-2</v>
      </c>
      <c r="P1182">
        <f>Mapping!AG$2*Valeurs!P1182/(SUMPRODUCT(Mapping!$S$2:$AL$2,Valeurs!$B1182:$U1182))</f>
        <v>0.14873043954069995</v>
      </c>
      <c r="Q1182">
        <f>Mapping!AH$2*Valeurs!Q1182/(SUMPRODUCT(Mapping!$S$2:$AL$2,Valeurs!$B1182:$U1182))</f>
        <v>3.0130973841270486E-2</v>
      </c>
      <c r="R1182">
        <f>Mapping!AI$2*Valeurs!R1182/(SUMPRODUCT(Mapping!$S$2:$AL$2,Valeurs!$B1182:$U1182))</f>
        <v>5.477732838498852E-2</v>
      </c>
      <c r="S1182">
        <f>Mapping!AJ$2*Valeurs!S1182/(SUMPRODUCT(Mapping!$S$2:$AL$2,Valeurs!$B1182:$U1182))</f>
        <v>4.449306806701548E-2</v>
      </c>
      <c r="T1182">
        <f>Mapping!AK$2*Valeurs!T1182/(SUMPRODUCT(Mapping!$S$2:$AL$2,Valeurs!$B1182:$U1182))</f>
        <v>3.6815095165820731E-2</v>
      </c>
      <c r="U1182">
        <f>Mapping!AL$2*Valeurs!U1182/(SUMPRODUCT(Mapping!$S$2:$AL$2,Valeurs!$B1182:$U1182))</f>
        <v>6.0744956250546628E-2</v>
      </c>
      <c r="V1182">
        <f>SUMPRODUCT(B1182:U1182,Rendements!B1182:U1182)</f>
        <v>1.3994541288366339E-3</v>
      </c>
      <c r="W1182">
        <f t="shared" si="18"/>
        <v>1.7519705944913242</v>
      </c>
    </row>
    <row r="1183" spans="1:23" x14ac:dyDescent="0.25">
      <c r="A1183" s="1" t="s">
        <v>1202</v>
      </c>
      <c r="B1183">
        <f>Mapping!S$2*Valeurs!B1183/(SUMPRODUCT(Mapping!$S$2:$AL$2,Valeurs!$B1183:$U1183))</f>
        <v>5.0833833551147678E-2</v>
      </c>
      <c r="C1183">
        <f>Mapping!T$2*Valeurs!C1183/(SUMPRODUCT(Mapping!$S$2:$AL$2,Valeurs!$B1183:$U1183))</f>
        <v>3.768918050671978E-2</v>
      </c>
      <c r="D1183">
        <f>Mapping!U$2*Valeurs!D1183/(SUMPRODUCT(Mapping!$S$2:$AL$2,Valeurs!$B1183:$U1183))</f>
        <v>2.5311771975315023E-2</v>
      </c>
      <c r="E1183">
        <f>Mapping!V$2*Valeurs!E1183/(SUMPRODUCT(Mapping!$S$2:$AL$2,Valeurs!$B1183:$U1183))</f>
        <v>3.30001849421677E-2</v>
      </c>
      <c r="F1183">
        <f>Mapping!W$2*Valeurs!F1183/(SUMPRODUCT(Mapping!$S$2:$AL$2,Valeurs!$B1183:$U1183))</f>
        <v>4.0053463108635744E-2</v>
      </c>
      <c r="G1183">
        <f>Mapping!X$2*Valeurs!G1183/(SUMPRODUCT(Mapping!$S$2:$AL$2,Valeurs!$B1183:$U1183))</f>
        <v>5.2301410315306669E-2</v>
      </c>
      <c r="H1183">
        <f>Mapping!Y$2*Valeurs!H1183/(SUMPRODUCT(Mapping!$S$2:$AL$2,Valeurs!$B1183:$U1183))</f>
        <v>3.6693752618554051E-2</v>
      </c>
      <c r="I1183">
        <f>Mapping!Z$2*Valeurs!I1183/(SUMPRODUCT(Mapping!$S$2:$AL$2,Valeurs!$B1183:$U1183))</f>
        <v>5.8734719297924218E-2</v>
      </c>
      <c r="J1183">
        <f>Mapping!AA$2*Valeurs!J1183/(SUMPRODUCT(Mapping!$S$2:$AL$2,Valeurs!$B1183:$U1183))</f>
        <v>3.9204868647571053E-3</v>
      </c>
      <c r="K1183">
        <f>Mapping!AB$2*Valeurs!K1183/(SUMPRODUCT(Mapping!$S$2:$AL$2,Valeurs!$B1183:$U1183))</f>
        <v>4.5170867104021857E-2</v>
      </c>
      <c r="L1183">
        <f>Mapping!AC$2*Valeurs!L1183/(SUMPRODUCT(Mapping!$S$2:$AL$2,Valeurs!$B1183:$U1183))</f>
        <v>0.12304529940638576</v>
      </c>
      <c r="M1183">
        <f>Mapping!AD$2*Valeurs!M1183/(SUMPRODUCT(Mapping!$S$2:$AL$2,Valeurs!$B1183:$U1183))</f>
        <v>5.1564470598207179E-2</v>
      </c>
      <c r="N1183">
        <f>Mapping!AE$2*Valeurs!N1183/(SUMPRODUCT(Mapping!$S$2:$AL$2,Valeurs!$B1183:$U1183))</f>
        <v>5.2625826609697328E-2</v>
      </c>
      <c r="O1183">
        <f>Mapping!AF$2*Valeurs!O1183/(SUMPRODUCT(Mapping!$S$2:$AL$2,Valeurs!$B1183:$U1183))</f>
        <v>1.8949644769336034E-2</v>
      </c>
      <c r="P1183">
        <f>Mapping!AG$2*Valeurs!P1183/(SUMPRODUCT(Mapping!$S$2:$AL$2,Valeurs!$B1183:$U1183))</f>
        <v>0.14105546047953949</v>
      </c>
      <c r="Q1183">
        <f>Mapping!AH$2*Valeurs!Q1183/(SUMPRODUCT(Mapping!$S$2:$AL$2,Valeurs!$B1183:$U1183))</f>
        <v>3.0487523751885702E-2</v>
      </c>
      <c r="R1183">
        <f>Mapping!AI$2*Valeurs!R1183/(SUMPRODUCT(Mapping!$S$2:$AL$2,Valeurs!$B1183:$U1183))</f>
        <v>5.6471500821761701E-2</v>
      </c>
      <c r="S1183">
        <f>Mapping!AJ$2*Valeurs!S1183/(SUMPRODUCT(Mapping!$S$2:$AL$2,Valeurs!$B1183:$U1183))</f>
        <v>4.3252520742786189E-2</v>
      </c>
      <c r="T1183">
        <f>Mapping!AK$2*Valeurs!T1183/(SUMPRODUCT(Mapping!$S$2:$AL$2,Valeurs!$B1183:$U1183))</f>
        <v>3.7589219154394712E-2</v>
      </c>
      <c r="U1183">
        <f>Mapping!AL$2*Valeurs!U1183/(SUMPRODUCT(Mapping!$S$2:$AL$2,Valeurs!$B1183:$U1183))</f>
        <v>6.1248863381456131E-2</v>
      </c>
      <c r="V1183">
        <f>SUMPRODUCT(B1183:U1183,Rendements!B1183:U1183)</f>
        <v>-7.6232374100927537E-3</v>
      </c>
      <c r="W1183">
        <f t="shared" si="18"/>
        <v>1.7386149067140155</v>
      </c>
    </row>
    <row r="1184" spans="1:23" x14ac:dyDescent="0.25">
      <c r="A1184" s="1" t="s">
        <v>1203</v>
      </c>
      <c r="B1184">
        <f>Mapping!S$2*Valeurs!B1184/(SUMPRODUCT(Mapping!$S$2:$AL$2,Valeurs!$B1184:$U1184))</f>
        <v>5.1813495017847704E-2</v>
      </c>
      <c r="C1184">
        <f>Mapping!T$2*Valeurs!C1184/(SUMPRODUCT(Mapping!$S$2:$AL$2,Valeurs!$B1184:$U1184))</f>
        <v>3.775774420269816E-2</v>
      </c>
      <c r="D1184">
        <f>Mapping!U$2*Valeurs!D1184/(SUMPRODUCT(Mapping!$S$2:$AL$2,Valeurs!$B1184:$U1184))</f>
        <v>2.444676870542575E-2</v>
      </c>
      <c r="E1184">
        <f>Mapping!V$2*Valeurs!E1184/(SUMPRODUCT(Mapping!$S$2:$AL$2,Valeurs!$B1184:$U1184))</f>
        <v>3.2960706398554029E-2</v>
      </c>
      <c r="F1184">
        <f>Mapping!W$2*Valeurs!F1184/(SUMPRODUCT(Mapping!$S$2:$AL$2,Valeurs!$B1184:$U1184))</f>
        <v>4.001540374340775E-2</v>
      </c>
      <c r="G1184">
        <f>Mapping!X$2*Valeurs!G1184/(SUMPRODUCT(Mapping!$S$2:$AL$2,Valeurs!$B1184:$U1184))</f>
        <v>5.278201513763997E-2</v>
      </c>
      <c r="H1184">
        <f>Mapping!Y$2*Valeurs!H1184/(SUMPRODUCT(Mapping!$S$2:$AL$2,Valeurs!$B1184:$U1184))</f>
        <v>3.6773477200829359E-2</v>
      </c>
      <c r="I1184">
        <f>Mapping!Z$2*Valeurs!I1184/(SUMPRODUCT(Mapping!$S$2:$AL$2,Valeurs!$B1184:$U1184))</f>
        <v>5.861300613873649E-2</v>
      </c>
      <c r="J1184">
        <f>Mapping!AA$2*Valeurs!J1184/(SUMPRODUCT(Mapping!$S$2:$AL$2,Valeurs!$B1184:$U1184))</f>
        <v>3.9188195760098583E-3</v>
      </c>
      <c r="K1184">
        <f>Mapping!AB$2*Valeurs!K1184/(SUMPRODUCT(Mapping!$S$2:$AL$2,Valeurs!$B1184:$U1184))</f>
        <v>4.4593728535138544E-2</v>
      </c>
      <c r="L1184">
        <f>Mapping!AC$2*Valeurs!L1184/(SUMPRODUCT(Mapping!$S$2:$AL$2,Valeurs!$B1184:$U1184))</f>
        <v>0.12344335528312965</v>
      </c>
      <c r="M1184">
        <f>Mapping!AD$2*Valeurs!M1184/(SUMPRODUCT(Mapping!$S$2:$AL$2,Valeurs!$B1184:$U1184))</f>
        <v>5.3314673992571754E-2</v>
      </c>
      <c r="N1184">
        <f>Mapping!AE$2*Valeurs!N1184/(SUMPRODUCT(Mapping!$S$2:$AL$2,Valeurs!$B1184:$U1184))</f>
        <v>5.2397567852546185E-2</v>
      </c>
      <c r="O1184">
        <f>Mapping!AF$2*Valeurs!O1184/(SUMPRODUCT(Mapping!$S$2:$AL$2,Valeurs!$B1184:$U1184))</f>
        <v>1.9057238876279484E-2</v>
      </c>
      <c r="P1184">
        <f>Mapping!AG$2*Valeurs!P1184/(SUMPRODUCT(Mapping!$S$2:$AL$2,Valeurs!$B1184:$U1184))</f>
        <v>0.14065762660413483</v>
      </c>
      <c r="Q1184">
        <f>Mapping!AH$2*Valeurs!Q1184/(SUMPRODUCT(Mapping!$S$2:$AL$2,Valeurs!$B1184:$U1184))</f>
        <v>3.0189310029615654E-2</v>
      </c>
      <c r="R1184">
        <f>Mapping!AI$2*Valeurs!R1184/(SUMPRODUCT(Mapping!$S$2:$AL$2,Valeurs!$B1184:$U1184))</f>
        <v>5.7183022461888541E-2</v>
      </c>
      <c r="S1184">
        <f>Mapping!AJ$2*Valeurs!S1184/(SUMPRODUCT(Mapping!$S$2:$AL$2,Valeurs!$B1184:$U1184))</f>
        <v>4.2670147106569467E-2</v>
      </c>
      <c r="T1184">
        <f>Mapping!AK$2*Valeurs!T1184/(SUMPRODUCT(Mapping!$S$2:$AL$2,Valeurs!$B1184:$U1184))</f>
        <v>3.7132195290574217E-2</v>
      </c>
      <c r="U1184">
        <f>Mapping!AL$2*Valeurs!U1184/(SUMPRODUCT(Mapping!$S$2:$AL$2,Valeurs!$B1184:$U1184))</f>
        <v>6.0279697846402296E-2</v>
      </c>
      <c r="V1184">
        <f>SUMPRODUCT(B1184:U1184,Rendements!B1184:U1184)</f>
        <v>6.5130240770632664E-3</v>
      </c>
      <c r="W1184">
        <f t="shared" si="18"/>
        <v>1.7499385474621849</v>
      </c>
    </row>
    <row r="1185" spans="1:23" x14ac:dyDescent="0.25">
      <c r="A1185" s="1" t="s">
        <v>1204</v>
      </c>
      <c r="B1185">
        <f>Mapping!S$2*Valeurs!B1185/(SUMPRODUCT(Mapping!$S$2:$AL$2,Valeurs!$B1185:$U1185))</f>
        <v>5.1314131208485735E-2</v>
      </c>
      <c r="C1185">
        <f>Mapping!T$2*Valeurs!C1185/(SUMPRODUCT(Mapping!$S$2:$AL$2,Valeurs!$B1185:$U1185))</f>
        <v>3.7347740012845923E-2</v>
      </c>
      <c r="D1185">
        <f>Mapping!U$2*Valeurs!D1185/(SUMPRODUCT(Mapping!$S$2:$AL$2,Valeurs!$B1185:$U1185))</f>
        <v>2.4421582030353883E-2</v>
      </c>
      <c r="E1185">
        <f>Mapping!V$2*Valeurs!E1185/(SUMPRODUCT(Mapping!$S$2:$AL$2,Valeurs!$B1185:$U1185))</f>
        <v>3.2928564461320461E-2</v>
      </c>
      <c r="F1185">
        <f>Mapping!W$2*Valeurs!F1185/(SUMPRODUCT(Mapping!$S$2:$AL$2,Valeurs!$B1185:$U1185))</f>
        <v>3.990452334456189E-2</v>
      </c>
      <c r="G1185">
        <f>Mapping!X$2*Valeurs!G1185/(SUMPRODUCT(Mapping!$S$2:$AL$2,Valeurs!$B1185:$U1185))</f>
        <v>5.2439283176917949E-2</v>
      </c>
      <c r="H1185">
        <f>Mapping!Y$2*Valeurs!H1185/(SUMPRODUCT(Mapping!$S$2:$AL$2,Valeurs!$B1185:$U1185))</f>
        <v>3.6655719499459803E-2</v>
      </c>
      <c r="I1185">
        <f>Mapping!Z$2*Valeurs!I1185/(SUMPRODUCT(Mapping!$S$2:$AL$2,Valeurs!$B1185:$U1185))</f>
        <v>5.7741787078945409E-2</v>
      </c>
      <c r="J1185">
        <f>Mapping!AA$2*Valeurs!J1185/(SUMPRODUCT(Mapping!$S$2:$AL$2,Valeurs!$B1185:$U1185))</f>
        <v>3.8771871226264353E-3</v>
      </c>
      <c r="K1185">
        <f>Mapping!AB$2*Valeurs!K1185/(SUMPRODUCT(Mapping!$S$2:$AL$2,Valeurs!$B1185:$U1185))</f>
        <v>4.4396778754343495E-2</v>
      </c>
      <c r="L1185">
        <f>Mapping!AC$2*Valeurs!L1185/(SUMPRODUCT(Mapping!$S$2:$AL$2,Valeurs!$B1185:$U1185))</f>
        <v>0.1230516966310959</v>
      </c>
      <c r="M1185">
        <f>Mapping!AD$2*Valeurs!M1185/(SUMPRODUCT(Mapping!$S$2:$AL$2,Valeurs!$B1185:$U1185))</f>
        <v>5.2331418658877249E-2</v>
      </c>
      <c r="N1185">
        <f>Mapping!AE$2*Valeurs!N1185/(SUMPRODUCT(Mapping!$S$2:$AL$2,Valeurs!$B1185:$U1185))</f>
        <v>5.1296865522202459E-2</v>
      </c>
      <c r="O1185">
        <f>Mapping!AF$2*Valeurs!O1185/(SUMPRODUCT(Mapping!$S$2:$AL$2,Valeurs!$B1185:$U1185))</f>
        <v>1.9155295337774984E-2</v>
      </c>
      <c r="P1185">
        <f>Mapping!AG$2*Valeurs!P1185/(SUMPRODUCT(Mapping!$S$2:$AL$2,Valeurs!$B1185:$U1185))</f>
        <v>0.14409181629403298</v>
      </c>
      <c r="Q1185">
        <f>Mapping!AH$2*Valeurs!Q1185/(SUMPRODUCT(Mapping!$S$2:$AL$2,Valeurs!$B1185:$U1185))</f>
        <v>2.9571978204559517E-2</v>
      </c>
      <c r="R1185">
        <f>Mapping!AI$2*Valeurs!R1185/(SUMPRODUCT(Mapping!$S$2:$AL$2,Valeurs!$B1185:$U1185))</f>
        <v>5.9042682511158448E-2</v>
      </c>
      <c r="S1185">
        <f>Mapping!AJ$2*Valeurs!S1185/(SUMPRODUCT(Mapping!$S$2:$AL$2,Valeurs!$B1185:$U1185))</f>
        <v>4.2907362523999605E-2</v>
      </c>
      <c r="T1185">
        <f>Mapping!AK$2*Valeurs!T1185/(SUMPRODUCT(Mapping!$S$2:$AL$2,Valeurs!$B1185:$U1185))</f>
        <v>3.6183236171742163E-2</v>
      </c>
      <c r="U1185">
        <f>Mapping!AL$2*Valeurs!U1185/(SUMPRODUCT(Mapping!$S$2:$AL$2,Valeurs!$B1185:$U1185))</f>
        <v>6.1340351454695866E-2</v>
      </c>
      <c r="V1185">
        <f>SUMPRODUCT(B1185:U1185,Rendements!B1185:U1185)</f>
        <v>1.398591855060722E-2</v>
      </c>
      <c r="W1185">
        <f t="shared" si="18"/>
        <v>1.7744130454555591</v>
      </c>
    </row>
    <row r="1186" spans="1:23" x14ac:dyDescent="0.25">
      <c r="A1186" s="1" t="s">
        <v>1205</v>
      </c>
      <c r="B1186">
        <f>Mapping!S$2*Valeurs!B1186/(SUMPRODUCT(Mapping!$S$2:$AL$2,Valeurs!$B1186:$U1186))</f>
        <v>5.1314131208485735E-2</v>
      </c>
      <c r="C1186">
        <f>Mapping!T$2*Valeurs!C1186/(SUMPRODUCT(Mapping!$S$2:$AL$2,Valeurs!$B1186:$U1186))</f>
        <v>3.7347740012845923E-2</v>
      </c>
      <c r="D1186">
        <f>Mapping!U$2*Valeurs!D1186/(SUMPRODUCT(Mapping!$S$2:$AL$2,Valeurs!$B1186:$U1186))</f>
        <v>2.4421582030353883E-2</v>
      </c>
      <c r="E1186">
        <f>Mapping!V$2*Valeurs!E1186/(SUMPRODUCT(Mapping!$S$2:$AL$2,Valeurs!$B1186:$U1186))</f>
        <v>3.2928564461320461E-2</v>
      </c>
      <c r="F1186">
        <f>Mapping!W$2*Valeurs!F1186/(SUMPRODUCT(Mapping!$S$2:$AL$2,Valeurs!$B1186:$U1186))</f>
        <v>3.990452334456189E-2</v>
      </c>
      <c r="G1186">
        <f>Mapping!X$2*Valeurs!G1186/(SUMPRODUCT(Mapping!$S$2:$AL$2,Valeurs!$B1186:$U1186))</f>
        <v>5.2439283176917949E-2</v>
      </c>
      <c r="H1186">
        <f>Mapping!Y$2*Valeurs!H1186/(SUMPRODUCT(Mapping!$S$2:$AL$2,Valeurs!$B1186:$U1186))</f>
        <v>3.6655719499459803E-2</v>
      </c>
      <c r="I1186">
        <f>Mapping!Z$2*Valeurs!I1186/(SUMPRODUCT(Mapping!$S$2:$AL$2,Valeurs!$B1186:$U1186))</f>
        <v>5.7741787078945409E-2</v>
      </c>
      <c r="J1186">
        <f>Mapping!AA$2*Valeurs!J1186/(SUMPRODUCT(Mapping!$S$2:$AL$2,Valeurs!$B1186:$U1186))</f>
        <v>3.8771871226264353E-3</v>
      </c>
      <c r="K1186">
        <f>Mapping!AB$2*Valeurs!K1186/(SUMPRODUCT(Mapping!$S$2:$AL$2,Valeurs!$B1186:$U1186))</f>
        <v>4.4396778754343495E-2</v>
      </c>
      <c r="L1186">
        <f>Mapping!AC$2*Valeurs!L1186/(SUMPRODUCT(Mapping!$S$2:$AL$2,Valeurs!$B1186:$U1186))</f>
        <v>0.1230516966310959</v>
      </c>
      <c r="M1186">
        <f>Mapping!AD$2*Valeurs!M1186/(SUMPRODUCT(Mapping!$S$2:$AL$2,Valeurs!$B1186:$U1186))</f>
        <v>5.2331418658877249E-2</v>
      </c>
      <c r="N1186">
        <f>Mapping!AE$2*Valeurs!N1186/(SUMPRODUCT(Mapping!$S$2:$AL$2,Valeurs!$B1186:$U1186))</f>
        <v>5.1296865522202459E-2</v>
      </c>
      <c r="O1186">
        <f>Mapping!AF$2*Valeurs!O1186/(SUMPRODUCT(Mapping!$S$2:$AL$2,Valeurs!$B1186:$U1186))</f>
        <v>1.9155295337774984E-2</v>
      </c>
      <c r="P1186">
        <f>Mapping!AG$2*Valeurs!P1186/(SUMPRODUCT(Mapping!$S$2:$AL$2,Valeurs!$B1186:$U1186))</f>
        <v>0.14409181629403298</v>
      </c>
      <c r="Q1186">
        <f>Mapping!AH$2*Valeurs!Q1186/(SUMPRODUCT(Mapping!$S$2:$AL$2,Valeurs!$B1186:$U1186))</f>
        <v>2.9571978204559517E-2</v>
      </c>
      <c r="R1186">
        <f>Mapping!AI$2*Valeurs!R1186/(SUMPRODUCT(Mapping!$S$2:$AL$2,Valeurs!$B1186:$U1186))</f>
        <v>5.9042682511158448E-2</v>
      </c>
      <c r="S1186">
        <f>Mapping!AJ$2*Valeurs!S1186/(SUMPRODUCT(Mapping!$S$2:$AL$2,Valeurs!$B1186:$U1186))</f>
        <v>4.2907362523999605E-2</v>
      </c>
      <c r="T1186">
        <f>Mapping!AK$2*Valeurs!T1186/(SUMPRODUCT(Mapping!$S$2:$AL$2,Valeurs!$B1186:$U1186))</f>
        <v>3.6183236171742163E-2</v>
      </c>
      <c r="U1186">
        <f>Mapping!AL$2*Valeurs!U1186/(SUMPRODUCT(Mapping!$S$2:$AL$2,Valeurs!$B1186:$U1186))</f>
        <v>6.1340351454695866E-2</v>
      </c>
      <c r="V1186">
        <f>SUMPRODUCT(B1186:U1186,Rendements!B1186:U1186)</f>
        <v>0</v>
      </c>
      <c r="W1186">
        <f t="shared" si="18"/>
        <v>1.7744130454555591</v>
      </c>
    </row>
    <row r="1187" spans="1:23" x14ac:dyDescent="0.25">
      <c r="A1187" s="1" t="s">
        <v>1206</v>
      </c>
      <c r="B1187">
        <f>Mapping!S$2*Valeurs!B1187/(SUMPRODUCT(Mapping!$S$2:$AL$2,Valeurs!$B1187:$U1187))</f>
        <v>5.0711329108347261E-2</v>
      </c>
      <c r="C1187">
        <f>Mapping!T$2*Valeurs!C1187/(SUMPRODUCT(Mapping!$S$2:$AL$2,Valeurs!$B1187:$U1187))</f>
        <v>3.7894257187085681E-2</v>
      </c>
      <c r="D1187">
        <f>Mapping!U$2*Valeurs!D1187/(SUMPRODUCT(Mapping!$S$2:$AL$2,Valeurs!$B1187:$U1187))</f>
        <v>2.4292323698347516E-2</v>
      </c>
      <c r="E1187">
        <f>Mapping!V$2*Valeurs!E1187/(SUMPRODUCT(Mapping!$S$2:$AL$2,Valeurs!$B1187:$U1187))</f>
        <v>3.3489423796045831E-2</v>
      </c>
      <c r="F1187">
        <f>Mapping!W$2*Valeurs!F1187/(SUMPRODUCT(Mapping!$S$2:$AL$2,Valeurs!$B1187:$U1187))</f>
        <v>3.9261430213858112E-2</v>
      </c>
      <c r="G1187">
        <f>Mapping!X$2*Valeurs!G1187/(SUMPRODUCT(Mapping!$S$2:$AL$2,Valeurs!$B1187:$U1187))</f>
        <v>5.2102873494541485E-2</v>
      </c>
      <c r="H1187">
        <f>Mapping!Y$2*Valeurs!H1187/(SUMPRODUCT(Mapping!$S$2:$AL$2,Valeurs!$B1187:$U1187))</f>
        <v>3.6477661734143602E-2</v>
      </c>
      <c r="I1187">
        <f>Mapping!Z$2*Valeurs!I1187/(SUMPRODUCT(Mapping!$S$2:$AL$2,Valeurs!$B1187:$U1187))</f>
        <v>5.8585182819938617E-2</v>
      </c>
      <c r="J1187">
        <f>Mapping!AA$2*Valeurs!J1187/(SUMPRODUCT(Mapping!$S$2:$AL$2,Valeurs!$B1187:$U1187))</f>
        <v>3.8333488676449159E-3</v>
      </c>
      <c r="K1187">
        <f>Mapping!AB$2*Valeurs!K1187/(SUMPRODUCT(Mapping!$S$2:$AL$2,Valeurs!$B1187:$U1187))</f>
        <v>4.3495128511467827E-2</v>
      </c>
      <c r="L1187">
        <f>Mapping!AC$2*Valeurs!L1187/(SUMPRODUCT(Mapping!$S$2:$AL$2,Valeurs!$B1187:$U1187))</f>
        <v>0.11992652501436754</v>
      </c>
      <c r="M1187">
        <f>Mapping!AD$2*Valeurs!M1187/(SUMPRODUCT(Mapping!$S$2:$AL$2,Valeurs!$B1187:$U1187))</f>
        <v>5.0980807758928215E-2</v>
      </c>
      <c r="N1187">
        <f>Mapping!AE$2*Valeurs!N1187/(SUMPRODUCT(Mapping!$S$2:$AL$2,Valeurs!$B1187:$U1187))</f>
        <v>5.1240530243081499E-2</v>
      </c>
      <c r="O1187">
        <f>Mapping!AF$2*Valeurs!O1187/(SUMPRODUCT(Mapping!$S$2:$AL$2,Valeurs!$B1187:$U1187))</f>
        <v>1.9143149869880371E-2</v>
      </c>
      <c r="P1187">
        <f>Mapping!AG$2*Valeurs!P1187/(SUMPRODUCT(Mapping!$S$2:$AL$2,Valeurs!$B1187:$U1187))</f>
        <v>0.14826341638740367</v>
      </c>
      <c r="Q1187">
        <f>Mapping!AH$2*Valeurs!Q1187/(SUMPRODUCT(Mapping!$S$2:$AL$2,Valeurs!$B1187:$U1187))</f>
        <v>2.9461131190587703E-2</v>
      </c>
      <c r="R1187">
        <f>Mapping!AI$2*Valeurs!R1187/(SUMPRODUCT(Mapping!$S$2:$AL$2,Valeurs!$B1187:$U1187))</f>
        <v>5.8184393547975215E-2</v>
      </c>
      <c r="S1187">
        <f>Mapping!AJ$2*Valeurs!S1187/(SUMPRODUCT(Mapping!$S$2:$AL$2,Valeurs!$B1187:$U1187))</f>
        <v>4.3552532468620252E-2</v>
      </c>
      <c r="T1187">
        <f>Mapping!AK$2*Valeurs!T1187/(SUMPRODUCT(Mapping!$S$2:$AL$2,Valeurs!$B1187:$U1187))</f>
        <v>3.6185340890331652E-2</v>
      </c>
      <c r="U1187">
        <f>Mapping!AL$2*Valeurs!U1187/(SUMPRODUCT(Mapping!$S$2:$AL$2,Valeurs!$B1187:$U1187))</f>
        <v>6.2919213197403137E-2</v>
      </c>
      <c r="V1187">
        <f>SUMPRODUCT(B1187:U1187,Rendements!B1187:U1187)</f>
        <v>1.4776508066026043E-2</v>
      </c>
      <c r="W1187">
        <f t="shared" si="18"/>
        <v>1.8006326741341949</v>
      </c>
    </row>
    <row r="1188" spans="1:23" x14ac:dyDescent="0.25">
      <c r="A1188" s="1" t="s">
        <v>1207</v>
      </c>
      <c r="B1188">
        <f>Mapping!S$2*Valeurs!B1188/(SUMPRODUCT(Mapping!$S$2:$AL$2,Valeurs!$B1188:$U1188))</f>
        <v>5.0539475525874233E-2</v>
      </c>
      <c r="C1188">
        <f>Mapping!T$2*Valeurs!C1188/(SUMPRODUCT(Mapping!$S$2:$AL$2,Valeurs!$B1188:$U1188))</f>
        <v>3.7726890850157686E-2</v>
      </c>
      <c r="D1188">
        <f>Mapping!U$2*Valeurs!D1188/(SUMPRODUCT(Mapping!$S$2:$AL$2,Valeurs!$B1188:$U1188))</f>
        <v>2.4362471728240256E-2</v>
      </c>
      <c r="E1188">
        <f>Mapping!V$2*Valeurs!E1188/(SUMPRODUCT(Mapping!$S$2:$AL$2,Valeurs!$B1188:$U1188))</f>
        <v>3.3242933489237909E-2</v>
      </c>
      <c r="F1188">
        <f>Mapping!W$2*Valeurs!F1188/(SUMPRODUCT(Mapping!$S$2:$AL$2,Valeurs!$B1188:$U1188))</f>
        <v>3.8971754118261516E-2</v>
      </c>
      <c r="G1188">
        <f>Mapping!X$2*Valeurs!G1188/(SUMPRODUCT(Mapping!$S$2:$AL$2,Valeurs!$B1188:$U1188))</f>
        <v>5.2149497540102133E-2</v>
      </c>
      <c r="H1188">
        <f>Mapping!Y$2*Valeurs!H1188/(SUMPRODUCT(Mapping!$S$2:$AL$2,Valeurs!$B1188:$U1188))</f>
        <v>3.6168106713714988E-2</v>
      </c>
      <c r="I1188">
        <f>Mapping!Z$2*Valeurs!I1188/(SUMPRODUCT(Mapping!$S$2:$AL$2,Valeurs!$B1188:$U1188))</f>
        <v>5.8611488062869213E-2</v>
      </c>
      <c r="J1188">
        <f>Mapping!AA$2*Valeurs!J1188/(SUMPRODUCT(Mapping!$S$2:$AL$2,Valeurs!$B1188:$U1188))</f>
        <v>3.8879660294120822E-3</v>
      </c>
      <c r="K1188">
        <f>Mapping!AB$2*Valeurs!K1188/(SUMPRODUCT(Mapping!$S$2:$AL$2,Valeurs!$B1188:$U1188))</f>
        <v>4.3742472734280793E-2</v>
      </c>
      <c r="L1188">
        <f>Mapping!AC$2*Valeurs!L1188/(SUMPRODUCT(Mapping!$S$2:$AL$2,Valeurs!$B1188:$U1188))</f>
        <v>0.11988868709999392</v>
      </c>
      <c r="M1188">
        <f>Mapping!AD$2*Valeurs!M1188/(SUMPRODUCT(Mapping!$S$2:$AL$2,Valeurs!$B1188:$U1188))</f>
        <v>5.0840904107977598E-2</v>
      </c>
      <c r="N1188">
        <f>Mapping!AE$2*Valeurs!N1188/(SUMPRODUCT(Mapping!$S$2:$AL$2,Valeurs!$B1188:$U1188))</f>
        <v>5.1442042108282467E-2</v>
      </c>
      <c r="O1188">
        <f>Mapping!AF$2*Valeurs!O1188/(SUMPRODUCT(Mapping!$S$2:$AL$2,Valeurs!$B1188:$U1188))</f>
        <v>1.8976612281213234E-2</v>
      </c>
      <c r="P1188">
        <f>Mapping!AG$2*Valeurs!P1188/(SUMPRODUCT(Mapping!$S$2:$AL$2,Valeurs!$B1188:$U1188))</f>
        <v>0.14739978091125963</v>
      </c>
      <c r="Q1188">
        <f>Mapping!AH$2*Valeurs!Q1188/(SUMPRODUCT(Mapping!$S$2:$AL$2,Valeurs!$B1188:$U1188))</f>
        <v>2.9692534984667365E-2</v>
      </c>
      <c r="R1188">
        <f>Mapping!AI$2*Valeurs!R1188/(SUMPRODUCT(Mapping!$S$2:$AL$2,Valeurs!$B1188:$U1188))</f>
        <v>5.8152161942289948E-2</v>
      </c>
      <c r="S1188">
        <f>Mapping!AJ$2*Valeurs!S1188/(SUMPRODUCT(Mapping!$S$2:$AL$2,Valeurs!$B1188:$U1188))</f>
        <v>4.4790176366910073E-2</v>
      </c>
      <c r="T1188">
        <f>Mapping!AK$2*Valeurs!T1188/(SUMPRODUCT(Mapping!$S$2:$AL$2,Valeurs!$B1188:$U1188))</f>
        <v>3.6831375766210837E-2</v>
      </c>
      <c r="U1188">
        <f>Mapping!AL$2*Valeurs!U1188/(SUMPRODUCT(Mapping!$S$2:$AL$2,Valeurs!$B1188:$U1188))</f>
        <v>6.2582667639043868E-2</v>
      </c>
      <c r="V1188">
        <f>SUMPRODUCT(B1188:U1188,Rendements!B1188:U1188)</f>
        <v>2.6829572736996603E-3</v>
      </c>
      <c r="W1188">
        <f t="shared" si="18"/>
        <v>1.8054636946645246</v>
      </c>
    </row>
    <row r="1189" spans="1:23" x14ac:dyDescent="0.25">
      <c r="A1189" s="1" t="s">
        <v>1208</v>
      </c>
      <c r="B1189">
        <f>Mapping!S$2*Valeurs!B1189/(SUMPRODUCT(Mapping!$S$2:$AL$2,Valeurs!$B1189:$U1189))</f>
        <v>5.0232248341510619E-2</v>
      </c>
      <c r="C1189">
        <f>Mapping!T$2*Valeurs!C1189/(SUMPRODUCT(Mapping!$S$2:$AL$2,Valeurs!$B1189:$U1189))</f>
        <v>4.1714650442529193E-2</v>
      </c>
      <c r="D1189">
        <f>Mapping!U$2*Valeurs!D1189/(SUMPRODUCT(Mapping!$S$2:$AL$2,Valeurs!$B1189:$U1189))</f>
        <v>2.4040715152747315E-2</v>
      </c>
      <c r="E1189">
        <f>Mapping!V$2*Valeurs!E1189/(SUMPRODUCT(Mapping!$S$2:$AL$2,Valeurs!$B1189:$U1189))</f>
        <v>3.2901169799584122E-2</v>
      </c>
      <c r="F1189">
        <f>Mapping!W$2*Valeurs!F1189/(SUMPRODUCT(Mapping!$S$2:$AL$2,Valeurs!$B1189:$U1189))</f>
        <v>3.8854634656055147E-2</v>
      </c>
      <c r="G1189">
        <f>Mapping!X$2*Valeurs!G1189/(SUMPRODUCT(Mapping!$S$2:$AL$2,Valeurs!$B1189:$U1189))</f>
        <v>5.2478416172715453E-2</v>
      </c>
      <c r="H1189">
        <f>Mapping!Y$2*Valeurs!H1189/(SUMPRODUCT(Mapping!$S$2:$AL$2,Valeurs!$B1189:$U1189))</f>
        <v>3.5826866808210969E-2</v>
      </c>
      <c r="I1189">
        <f>Mapping!Z$2*Valeurs!I1189/(SUMPRODUCT(Mapping!$S$2:$AL$2,Valeurs!$B1189:$U1189))</f>
        <v>5.7526726668984327E-2</v>
      </c>
      <c r="J1189">
        <f>Mapping!AA$2*Valeurs!J1189/(SUMPRODUCT(Mapping!$S$2:$AL$2,Valeurs!$B1189:$U1189))</f>
        <v>3.8425121823394246E-3</v>
      </c>
      <c r="K1189">
        <f>Mapping!AB$2*Valeurs!K1189/(SUMPRODUCT(Mapping!$S$2:$AL$2,Valeurs!$B1189:$U1189))</f>
        <v>4.353315644179593E-2</v>
      </c>
      <c r="L1189">
        <f>Mapping!AC$2*Valeurs!L1189/(SUMPRODUCT(Mapping!$S$2:$AL$2,Valeurs!$B1189:$U1189))</f>
        <v>0.11970070697955371</v>
      </c>
      <c r="M1189">
        <f>Mapping!AD$2*Valeurs!M1189/(SUMPRODUCT(Mapping!$S$2:$AL$2,Valeurs!$B1189:$U1189))</f>
        <v>4.9973374145770133E-2</v>
      </c>
      <c r="N1189">
        <f>Mapping!AE$2*Valeurs!N1189/(SUMPRODUCT(Mapping!$S$2:$AL$2,Valeurs!$B1189:$U1189))</f>
        <v>5.0656100156006204E-2</v>
      </c>
      <c r="O1189">
        <f>Mapping!AF$2*Valeurs!O1189/(SUMPRODUCT(Mapping!$S$2:$AL$2,Valeurs!$B1189:$U1189))</f>
        <v>1.8850705531186167E-2</v>
      </c>
      <c r="P1189">
        <f>Mapping!AG$2*Valeurs!P1189/(SUMPRODUCT(Mapping!$S$2:$AL$2,Valeurs!$B1189:$U1189))</f>
        <v>0.1485695443629734</v>
      </c>
      <c r="Q1189">
        <f>Mapping!AH$2*Valeurs!Q1189/(SUMPRODUCT(Mapping!$S$2:$AL$2,Valeurs!$B1189:$U1189))</f>
        <v>2.9728408558784624E-2</v>
      </c>
      <c r="R1189">
        <f>Mapping!AI$2*Valeurs!R1189/(SUMPRODUCT(Mapping!$S$2:$AL$2,Valeurs!$B1189:$U1189))</f>
        <v>5.7003983027648628E-2</v>
      </c>
      <c r="S1189">
        <f>Mapping!AJ$2*Valeurs!S1189/(SUMPRODUCT(Mapping!$S$2:$AL$2,Valeurs!$B1189:$U1189))</f>
        <v>4.4497206478236948E-2</v>
      </c>
      <c r="T1189">
        <f>Mapping!AK$2*Valeurs!T1189/(SUMPRODUCT(Mapping!$S$2:$AL$2,Valeurs!$B1189:$U1189))</f>
        <v>3.7193032605172885E-2</v>
      </c>
      <c r="U1189">
        <f>Mapping!AL$2*Valeurs!U1189/(SUMPRODUCT(Mapping!$S$2:$AL$2,Valeurs!$B1189:$U1189))</f>
        <v>6.2875841488194861E-2</v>
      </c>
      <c r="V1189">
        <f>SUMPRODUCT(B1189:U1189,Rendements!B1189:U1189)</f>
        <v>-4.1400172087972609E-3</v>
      </c>
      <c r="W1189">
        <f t="shared" si="18"/>
        <v>1.7979890438987547</v>
      </c>
    </row>
    <row r="1190" spans="1:23" x14ac:dyDescent="0.25">
      <c r="A1190" s="1" t="s">
        <v>1209</v>
      </c>
      <c r="B1190">
        <f>Mapping!S$2*Valeurs!B1190/(SUMPRODUCT(Mapping!$S$2:$AL$2,Valeurs!$B1190:$U1190))</f>
        <v>4.9839644789554813E-2</v>
      </c>
      <c r="C1190">
        <f>Mapping!T$2*Valeurs!C1190/(SUMPRODUCT(Mapping!$S$2:$AL$2,Valeurs!$B1190:$U1190))</f>
        <v>4.1537358758786808E-2</v>
      </c>
      <c r="D1190">
        <f>Mapping!U$2*Valeurs!D1190/(SUMPRODUCT(Mapping!$S$2:$AL$2,Valeurs!$B1190:$U1190))</f>
        <v>2.355513126880816E-2</v>
      </c>
      <c r="E1190">
        <f>Mapping!V$2*Valeurs!E1190/(SUMPRODUCT(Mapping!$S$2:$AL$2,Valeurs!$B1190:$U1190))</f>
        <v>3.232522476902655E-2</v>
      </c>
      <c r="F1190">
        <f>Mapping!W$2*Valeurs!F1190/(SUMPRODUCT(Mapping!$S$2:$AL$2,Valeurs!$B1190:$U1190))</f>
        <v>3.8847853450887516E-2</v>
      </c>
      <c r="G1190">
        <f>Mapping!X$2*Valeurs!G1190/(SUMPRODUCT(Mapping!$S$2:$AL$2,Valeurs!$B1190:$U1190))</f>
        <v>6.1093644954320535E-2</v>
      </c>
      <c r="H1190">
        <f>Mapping!Y$2*Valeurs!H1190/(SUMPRODUCT(Mapping!$S$2:$AL$2,Valeurs!$B1190:$U1190))</f>
        <v>3.5551527848298528E-2</v>
      </c>
      <c r="I1190">
        <f>Mapping!Z$2*Valeurs!I1190/(SUMPRODUCT(Mapping!$S$2:$AL$2,Valeurs!$B1190:$U1190))</f>
        <v>5.7049075695630357E-2</v>
      </c>
      <c r="J1190">
        <f>Mapping!AA$2*Valeurs!J1190/(SUMPRODUCT(Mapping!$S$2:$AL$2,Valeurs!$B1190:$U1190))</f>
        <v>3.8301765964725348E-3</v>
      </c>
      <c r="K1190">
        <f>Mapping!AB$2*Valeurs!K1190/(SUMPRODUCT(Mapping!$S$2:$AL$2,Valeurs!$B1190:$U1190))</f>
        <v>4.2662624976184699E-2</v>
      </c>
      <c r="L1190">
        <f>Mapping!AC$2*Valeurs!L1190/(SUMPRODUCT(Mapping!$S$2:$AL$2,Valeurs!$B1190:$U1190))</f>
        <v>0.11942096791317033</v>
      </c>
      <c r="M1190">
        <f>Mapping!AD$2*Valeurs!M1190/(SUMPRODUCT(Mapping!$S$2:$AL$2,Valeurs!$B1190:$U1190))</f>
        <v>4.9059842883387744E-2</v>
      </c>
      <c r="N1190">
        <f>Mapping!AE$2*Valeurs!N1190/(SUMPRODUCT(Mapping!$S$2:$AL$2,Valeurs!$B1190:$U1190))</f>
        <v>4.9999569442058481E-2</v>
      </c>
      <c r="O1190">
        <f>Mapping!AF$2*Valeurs!O1190/(SUMPRODUCT(Mapping!$S$2:$AL$2,Valeurs!$B1190:$U1190))</f>
        <v>1.8380787781518301E-2</v>
      </c>
      <c r="P1190">
        <f>Mapping!AG$2*Valeurs!P1190/(SUMPRODUCT(Mapping!$S$2:$AL$2,Valeurs!$B1190:$U1190))</f>
        <v>0.14671245051327023</v>
      </c>
      <c r="Q1190">
        <f>Mapping!AH$2*Valeurs!Q1190/(SUMPRODUCT(Mapping!$S$2:$AL$2,Valeurs!$B1190:$U1190))</f>
        <v>2.937118376311048E-2</v>
      </c>
      <c r="R1190">
        <f>Mapping!AI$2*Valeurs!R1190/(SUMPRODUCT(Mapping!$S$2:$AL$2,Valeurs!$B1190:$U1190))</f>
        <v>5.6833656800566998E-2</v>
      </c>
      <c r="S1190">
        <f>Mapping!AJ$2*Valeurs!S1190/(SUMPRODUCT(Mapping!$S$2:$AL$2,Valeurs!$B1190:$U1190))</f>
        <v>4.4201984239090907E-2</v>
      </c>
      <c r="T1190">
        <f>Mapping!AK$2*Valeurs!T1190/(SUMPRODUCT(Mapping!$S$2:$AL$2,Valeurs!$B1190:$U1190))</f>
        <v>3.5626761142210743E-2</v>
      </c>
      <c r="U1190">
        <f>Mapping!AL$2*Valeurs!U1190/(SUMPRODUCT(Mapping!$S$2:$AL$2,Valeurs!$B1190:$U1190))</f>
        <v>6.4100532413645051E-2</v>
      </c>
      <c r="V1190">
        <f>SUMPRODUCT(B1190:U1190,Rendements!B1190:U1190)</f>
        <v>2.0841342945874242E-2</v>
      </c>
      <c r="W1190">
        <f t="shared" si="18"/>
        <v>1.8354615501755731</v>
      </c>
    </row>
    <row r="1191" spans="1:23" x14ac:dyDescent="0.25">
      <c r="A1191" s="1" t="s">
        <v>1210</v>
      </c>
      <c r="B1191">
        <f>Mapping!S$2*Valeurs!B1191/(SUMPRODUCT(Mapping!$S$2:$AL$2,Valeurs!$B1191:$U1191))</f>
        <v>4.9744983290253314E-2</v>
      </c>
      <c r="C1191">
        <f>Mapping!T$2*Valeurs!C1191/(SUMPRODUCT(Mapping!$S$2:$AL$2,Valeurs!$B1191:$U1191))</f>
        <v>4.1210140808126572E-2</v>
      </c>
      <c r="D1191">
        <f>Mapping!U$2*Valeurs!D1191/(SUMPRODUCT(Mapping!$S$2:$AL$2,Valeurs!$B1191:$U1191))</f>
        <v>2.3583190784248826E-2</v>
      </c>
      <c r="E1191">
        <f>Mapping!V$2*Valeurs!E1191/(SUMPRODUCT(Mapping!$S$2:$AL$2,Valeurs!$B1191:$U1191))</f>
        <v>3.234219239049111E-2</v>
      </c>
      <c r="F1191">
        <f>Mapping!W$2*Valeurs!F1191/(SUMPRODUCT(Mapping!$S$2:$AL$2,Valeurs!$B1191:$U1191))</f>
        <v>3.8631610639289306E-2</v>
      </c>
      <c r="G1191">
        <f>Mapping!X$2*Valeurs!G1191/(SUMPRODUCT(Mapping!$S$2:$AL$2,Valeurs!$B1191:$U1191))</f>
        <v>6.0576411712059776E-2</v>
      </c>
      <c r="H1191">
        <f>Mapping!Y$2*Valeurs!H1191/(SUMPRODUCT(Mapping!$S$2:$AL$2,Valeurs!$B1191:$U1191))</f>
        <v>3.5275873899070331E-2</v>
      </c>
      <c r="I1191">
        <f>Mapping!Z$2*Valeurs!I1191/(SUMPRODUCT(Mapping!$S$2:$AL$2,Valeurs!$B1191:$U1191))</f>
        <v>5.6939838993377456E-2</v>
      </c>
      <c r="J1191">
        <f>Mapping!AA$2*Valeurs!J1191/(SUMPRODUCT(Mapping!$S$2:$AL$2,Valeurs!$B1191:$U1191))</f>
        <v>3.7689974604438116E-3</v>
      </c>
      <c r="K1191">
        <f>Mapping!AB$2*Valeurs!K1191/(SUMPRODUCT(Mapping!$S$2:$AL$2,Valeurs!$B1191:$U1191))</f>
        <v>4.2526651966542754E-2</v>
      </c>
      <c r="L1191">
        <f>Mapping!AC$2*Valeurs!L1191/(SUMPRODUCT(Mapping!$S$2:$AL$2,Valeurs!$B1191:$U1191))</f>
        <v>0.11792103745933177</v>
      </c>
      <c r="M1191">
        <f>Mapping!AD$2*Valeurs!M1191/(SUMPRODUCT(Mapping!$S$2:$AL$2,Valeurs!$B1191:$U1191))</f>
        <v>4.9119070372799417E-2</v>
      </c>
      <c r="N1191">
        <f>Mapping!AE$2*Valeurs!N1191/(SUMPRODUCT(Mapping!$S$2:$AL$2,Valeurs!$B1191:$U1191))</f>
        <v>5.0202696302508218E-2</v>
      </c>
      <c r="O1191">
        <f>Mapping!AF$2*Valeurs!O1191/(SUMPRODUCT(Mapping!$S$2:$AL$2,Valeurs!$B1191:$U1191))</f>
        <v>1.8649476255502815E-2</v>
      </c>
      <c r="P1191">
        <f>Mapping!AG$2*Valeurs!P1191/(SUMPRODUCT(Mapping!$S$2:$AL$2,Valeurs!$B1191:$U1191))</f>
        <v>0.15184114167101853</v>
      </c>
      <c r="Q1191">
        <f>Mapping!AH$2*Valeurs!Q1191/(SUMPRODUCT(Mapping!$S$2:$AL$2,Valeurs!$B1191:$U1191))</f>
        <v>2.9383263277338749E-2</v>
      </c>
      <c r="R1191">
        <f>Mapping!AI$2*Valeurs!R1191/(SUMPRODUCT(Mapping!$S$2:$AL$2,Valeurs!$B1191:$U1191))</f>
        <v>5.6428588682584907E-2</v>
      </c>
      <c r="S1191">
        <f>Mapping!AJ$2*Valeurs!S1191/(SUMPRODUCT(Mapping!$S$2:$AL$2,Valeurs!$B1191:$U1191))</f>
        <v>4.4064329882528487E-2</v>
      </c>
      <c r="T1191">
        <f>Mapping!AK$2*Valeurs!T1191/(SUMPRODUCT(Mapping!$S$2:$AL$2,Valeurs!$B1191:$U1191))</f>
        <v>3.5102316672750232E-2</v>
      </c>
      <c r="U1191">
        <f>Mapping!AL$2*Valeurs!U1191/(SUMPRODUCT(Mapping!$S$2:$AL$2,Valeurs!$B1191:$U1191))</f>
        <v>6.2688187479733579E-2</v>
      </c>
      <c r="V1191">
        <f>SUMPRODUCT(B1191:U1191,Rendements!B1191:U1191)</f>
        <v>6.7415307467560545E-3</v>
      </c>
      <c r="W1191">
        <f t="shared" si="18"/>
        <v>1.8478353706505701</v>
      </c>
    </row>
    <row r="1192" spans="1:23" x14ac:dyDescent="0.25">
      <c r="A1192" s="1" t="s">
        <v>1211</v>
      </c>
      <c r="B1192">
        <f>Mapping!S$2*Valeurs!B1192/(SUMPRODUCT(Mapping!$S$2:$AL$2,Valeurs!$B1192:$U1192))</f>
        <v>4.9744983290253314E-2</v>
      </c>
      <c r="C1192">
        <f>Mapping!T$2*Valeurs!C1192/(SUMPRODUCT(Mapping!$S$2:$AL$2,Valeurs!$B1192:$U1192))</f>
        <v>4.1210140808126572E-2</v>
      </c>
      <c r="D1192">
        <f>Mapping!U$2*Valeurs!D1192/(SUMPRODUCT(Mapping!$S$2:$AL$2,Valeurs!$B1192:$U1192))</f>
        <v>2.3583190784248826E-2</v>
      </c>
      <c r="E1192">
        <f>Mapping!V$2*Valeurs!E1192/(SUMPRODUCT(Mapping!$S$2:$AL$2,Valeurs!$B1192:$U1192))</f>
        <v>3.234219239049111E-2</v>
      </c>
      <c r="F1192">
        <f>Mapping!W$2*Valeurs!F1192/(SUMPRODUCT(Mapping!$S$2:$AL$2,Valeurs!$B1192:$U1192))</f>
        <v>3.8631610639289306E-2</v>
      </c>
      <c r="G1192">
        <f>Mapping!X$2*Valeurs!G1192/(SUMPRODUCT(Mapping!$S$2:$AL$2,Valeurs!$B1192:$U1192))</f>
        <v>6.0576411712059776E-2</v>
      </c>
      <c r="H1192">
        <f>Mapping!Y$2*Valeurs!H1192/(SUMPRODUCT(Mapping!$S$2:$AL$2,Valeurs!$B1192:$U1192))</f>
        <v>3.5275873899070331E-2</v>
      </c>
      <c r="I1192">
        <f>Mapping!Z$2*Valeurs!I1192/(SUMPRODUCT(Mapping!$S$2:$AL$2,Valeurs!$B1192:$U1192))</f>
        <v>5.6939838993377456E-2</v>
      </c>
      <c r="J1192">
        <f>Mapping!AA$2*Valeurs!J1192/(SUMPRODUCT(Mapping!$S$2:$AL$2,Valeurs!$B1192:$U1192))</f>
        <v>3.7689974604438116E-3</v>
      </c>
      <c r="K1192">
        <f>Mapping!AB$2*Valeurs!K1192/(SUMPRODUCT(Mapping!$S$2:$AL$2,Valeurs!$B1192:$U1192))</f>
        <v>4.2526651966542754E-2</v>
      </c>
      <c r="L1192">
        <f>Mapping!AC$2*Valeurs!L1192/(SUMPRODUCT(Mapping!$S$2:$AL$2,Valeurs!$B1192:$U1192))</f>
        <v>0.11792103745933177</v>
      </c>
      <c r="M1192">
        <f>Mapping!AD$2*Valeurs!M1192/(SUMPRODUCT(Mapping!$S$2:$AL$2,Valeurs!$B1192:$U1192))</f>
        <v>4.9119070372799417E-2</v>
      </c>
      <c r="N1192">
        <f>Mapping!AE$2*Valeurs!N1192/(SUMPRODUCT(Mapping!$S$2:$AL$2,Valeurs!$B1192:$U1192))</f>
        <v>5.0202696302508218E-2</v>
      </c>
      <c r="O1192">
        <f>Mapping!AF$2*Valeurs!O1192/(SUMPRODUCT(Mapping!$S$2:$AL$2,Valeurs!$B1192:$U1192))</f>
        <v>1.8649476255502815E-2</v>
      </c>
      <c r="P1192">
        <f>Mapping!AG$2*Valeurs!P1192/(SUMPRODUCT(Mapping!$S$2:$AL$2,Valeurs!$B1192:$U1192))</f>
        <v>0.15184114167101853</v>
      </c>
      <c r="Q1192">
        <f>Mapping!AH$2*Valeurs!Q1192/(SUMPRODUCT(Mapping!$S$2:$AL$2,Valeurs!$B1192:$U1192))</f>
        <v>2.9383263277338749E-2</v>
      </c>
      <c r="R1192">
        <f>Mapping!AI$2*Valeurs!R1192/(SUMPRODUCT(Mapping!$S$2:$AL$2,Valeurs!$B1192:$U1192))</f>
        <v>5.6428588682584907E-2</v>
      </c>
      <c r="S1192">
        <f>Mapping!AJ$2*Valeurs!S1192/(SUMPRODUCT(Mapping!$S$2:$AL$2,Valeurs!$B1192:$U1192))</f>
        <v>4.4064329882528487E-2</v>
      </c>
      <c r="T1192">
        <f>Mapping!AK$2*Valeurs!T1192/(SUMPRODUCT(Mapping!$S$2:$AL$2,Valeurs!$B1192:$U1192))</f>
        <v>3.5102316672750232E-2</v>
      </c>
      <c r="U1192">
        <f>Mapping!AL$2*Valeurs!U1192/(SUMPRODUCT(Mapping!$S$2:$AL$2,Valeurs!$B1192:$U1192))</f>
        <v>6.2688187479733579E-2</v>
      </c>
      <c r="V1192">
        <f>SUMPRODUCT(B1192:U1192,Rendements!B1192:U1192)</f>
        <v>0</v>
      </c>
      <c r="W1192">
        <f t="shared" si="18"/>
        <v>1.8478353706505701</v>
      </c>
    </row>
    <row r="1193" spans="1:23" x14ac:dyDescent="0.25">
      <c r="A1193" s="1" t="s">
        <v>1212</v>
      </c>
      <c r="B1193">
        <f>Mapping!S$2*Valeurs!B1193/(SUMPRODUCT(Mapping!$S$2:$AL$2,Valeurs!$B1193:$U1193))</f>
        <v>5.0299140168853888E-2</v>
      </c>
      <c r="C1193">
        <f>Mapping!T$2*Valeurs!C1193/(SUMPRODUCT(Mapping!$S$2:$AL$2,Valeurs!$B1193:$U1193))</f>
        <v>4.1633926043269466E-2</v>
      </c>
      <c r="D1193">
        <f>Mapping!U$2*Valeurs!D1193/(SUMPRODUCT(Mapping!$S$2:$AL$2,Valeurs!$B1193:$U1193))</f>
        <v>2.3299765276318257E-2</v>
      </c>
      <c r="E1193">
        <f>Mapping!V$2*Valeurs!E1193/(SUMPRODUCT(Mapping!$S$2:$AL$2,Valeurs!$B1193:$U1193))</f>
        <v>3.1865227097328891E-2</v>
      </c>
      <c r="F1193">
        <f>Mapping!W$2*Valeurs!F1193/(SUMPRODUCT(Mapping!$S$2:$AL$2,Valeurs!$B1193:$U1193))</f>
        <v>3.8600956782676013E-2</v>
      </c>
      <c r="G1193">
        <f>Mapping!X$2*Valeurs!G1193/(SUMPRODUCT(Mapping!$S$2:$AL$2,Valeurs!$B1193:$U1193))</f>
        <v>6.0975732084907606E-2</v>
      </c>
      <c r="H1193">
        <f>Mapping!Y$2*Valeurs!H1193/(SUMPRODUCT(Mapping!$S$2:$AL$2,Valeurs!$B1193:$U1193))</f>
        <v>3.5023080650999967E-2</v>
      </c>
      <c r="I1193">
        <f>Mapping!Z$2*Valeurs!I1193/(SUMPRODUCT(Mapping!$S$2:$AL$2,Valeurs!$B1193:$U1193))</f>
        <v>5.6452640492340542E-2</v>
      </c>
      <c r="J1193">
        <f>Mapping!AA$2*Valeurs!J1193/(SUMPRODUCT(Mapping!$S$2:$AL$2,Valeurs!$B1193:$U1193))</f>
        <v>3.8167591002408875E-3</v>
      </c>
      <c r="K1193">
        <f>Mapping!AB$2*Valeurs!K1193/(SUMPRODUCT(Mapping!$S$2:$AL$2,Valeurs!$B1193:$U1193))</f>
        <v>4.2740474418480716E-2</v>
      </c>
      <c r="L1193">
        <f>Mapping!AC$2*Valeurs!L1193/(SUMPRODUCT(Mapping!$S$2:$AL$2,Valeurs!$B1193:$U1193))</f>
        <v>0.12000318600386756</v>
      </c>
      <c r="M1193">
        <f>Mapping!AD$2*Valeurs!M1193/(SUMPRODUCT(Mapping!$S$2:$AL$2,Valeurs!$B1193:$U1193))</f>
        <v>4.9014496190988924E-2</v>
      </c>
      <c r="N1193">
        <f>Mapping!AE$2*Valeurs!N1193/(SUMPRODUCT(Mapping!$S$2:$AL$2,Valeurs!$B1193:$U1193))</f>
        <v>5.0826002844646612E-2</v>
      </c>
      <c r="O1193">
        <f>Mapping!AF$2*Valeurs!O1193/(SUMPRODUCT(Mapping!$S$2:$AL$2,Valeurs!$B1193:$U1193))</f>
        <v>1.8406125176688874E-2</v>
      </c>
      <c r="P1193">
        <f>Mapping!AG$2*Valeurs!P1193/(SUMPRODUCT(Mapping!$S$2:$AL$2,Valeurs!$B1193:$U1193))</f>
        <v>0.14958404696243574</v>
      </c>
      <c r="Q1193">
        <f>Mapping!AH$2*Valeurs!Q1193/(SUMPRODUCT(Mapping!$S$2:$AL$2,Valeurs!$B1193:$U1193))</f>
        <v>2.9279730637711009E-2</v>
      </c>
      <c r="R1193">
        <f>Mapping!AI$2*Valeurs!R1193/(SUMPRODUCT(Mapping!$S$2:$AL$2,Valeurs!$B1193:$U1193))</f>
        <v>5.681346112711811E-2</v>
      </c>
      <c r="S1193">
        <f>Mapping!AJ$2*Valeurs!S1193/(SUMPRODUCT(Mapping!$S$2:$AL$2,Valeurs!$B1193:$U1193))</f>
        <v>4.2933746733712044E-2</v>
      </c>
      <c r="T1193">
        <f>Mapping!AK$2*Valeurs!T1193/(SUMPRODUCT(Mapping!$S$2:$AL$2,Valeurs!$B1193:$U1193))</f>
        <v>3.5341732804573311E-2</v>
      </c>
      <c r="U1193">
        <f>Mapping!AL$2*Valeurs!U1193/(SUMPRODUCT(Mapping!$S$2:$AL$2,Valeurs!$B1193:$U1193))</f>
        <v>6.3089769402841792E-2</v>
      </c>
      <c r="V1193">
        <f>SUMPRODUCT(B1193:U1193,Rendements!B1193:U1193)</f>
        <v>-6.6263817405204112E-3</v>
      </c>
      <c r="W1193">
        <f t="shared" si="18"/>
        <v>1.8355909080910033</v>
      </c>
    </row>
    <row r="1194" spans="1:23" x14ac:dyDescent="0.25">
      <c r="A1194" s="1" t="s">
        <v>1213</v>
      </c>
      <c r="B1194">
        <f>Mapping!S$2*Valeurs!B1194/(SUMPRODUCT(Mapping!$S$2:$AL$2,Valeurs!$B1194:$U1194))</f>
        <v>5.0319230507682444E-2</v>
      </c>
      <c r="C1194">
        <f>Mapping!T$2*Valeurs!C1194/(SUMPRODUCT(Mapping!$S$2:$AL$2,Valeurs!$B1194:$U1194))</f>
        <v>4.1806476172008854E-2</v>
      </c>
      <c r="D1194">
        <f>Mapping!U$2*Valeurs!D1194/(SUMPRODUCT(Mapping!$S$2:$AL$2,Valeurs!$B1194:$U1194))</f>
        <v>2.3625077216699965E-2</v>
      </c>
      <c r="E1194">
        <f>Mapping!V$2*Valeurs!E1194/(SUMPRODUCT(Mapping!$S$2:$AL$2,Valeurs!$B1194:$U1194))</f>
        <v>3.1909455214644736E-2</v>
      </c>
      <c r="F1194">
        <f>Mapping!W$2*Valeurs!F1194/(SUMPRODUCT(Mapping!$S$2:$AL$2,Valeurs!$B1194:$U1194))</f>
        <v>3.8543681485053077E-2</v>
      </c>
      <c r="G1194">
        <f>Mapping!X$2*Valeurs!G1194/(SUMPRODUCT(Mapping!$S$2:$AL$2,Valeurs!$B1194:$U1194))</f>
        <v>6.0725321429493266E-2</v>
      </c>
      <c r="H1194">
        <f>Mapping!Y$2*Valeurs!H1194/(SUMPRODUCT(Mapping!$S$2:$AL$2,Valeurs!$B1194:$U1194))</f>
        <v>3.5611261820955475E-2</v>
      </c>
      <c r="I1194">
        <f>Mapping!Z$2*Valeurs!I1194/(SUMPRODUCT(Mapping!$S$2:$AL$2,Valeurs!$B1194:$U1194))</f>
        <v>5.6406504220349013E-2</v>
      </c>
      <c r="J1194">
        <f>Mapping!AA$2*Valeurs!J1194/(SUMPRODUCT(Mapping!$S$2:$AL$2,Valeurs!$B1194:$U1194))</f>
        <v>3.8598126244305574E-3</v>
      </c>
      <c r="K1194">
        <f>Mapping!AB$2*Valeurs!K1194/(SUMPRODUCT(Mapping!$S$2:$AL$2,Valeurs!$B1194:$U1194))</f>
        <v>4.2665392131649708E-2</v>
      </c>
      <c r="L1194">
        <f>Mapping!AC$2*Valeurs!L1194/(SUMPRODUCT(Mapping!$S$2:$AL$2,Valeurs!$B1194:$U1194))</f>
        <v>0.12098163827875547</v>
      </c>
      <c r="M1194">
        <f>Mapping!AD$2*Valeurs!M1194/(SUMPRODUCT(Mapping!$S$2:$AL$2,Valeurs!$B1194:$U1194))</f>
        <v>4.9233648275073739E-2</v>
      </c>
      <c r="N1194">
        <f>Mapping!AE$2*Valeurs!N1194/(SUMPRODUCT(Mapping!$S$2:$AL$2,Valeurs!$B1194:$U1194))</f>
        <v>5.0291862008149057E-2</v>
      </c>
      <c r="O1194">
        <f>Mapping!AF$2*Valeurs!O1194/(SUMPRODUCT(Mapping!$S$2:$AL$2,Valeurs!$B1194:$U1194))</f>
        <v>1.8332976510658155E-2</v>
      </c>
      <c r="P1194">
        <f>Mapping!AG$2*Valeurs!P1194/(SUMPRODUCT(Mapping!$S$2:$AL$2,Valeurs!$B1194:$U1194))</f>
        <v>0.14649442899634166</v>
      </c>
      <c r="Q1194">
        <f>Mapping!AH$2*Valeurs!Q1194/(SUMPRODUCT(Mapping!$S$2:$AL$2,Valeurs!$B1194:$U1194))</f>
        <v>2.9334644958975947E-2</v>
      </c>
      <c r="R1194">
        <f>Mapping!AI$2*Valeurs!R1194/(SUMPRODUCT(Mapping!$S$2:$AL$2,Valeurs!$B1194:$U1194))</f>
        <v>5.8521877906966349E-2</v>
      </c>
      <c r="S1194">
        <f>Mapping!AJ$2*Valeurs!S1194/(SUMPRODUCT(Mapping!$S$2:$AL$2,Valeurs!$B1194:$U1194))</f>
        <v>4.2374925349029487E-2</v>
      </c>
      <c r="T1194">
        <f>Mapping!AK$2*Valeurs!T1194/(SUMPRODUCT(Mapping!$S$2:$AL$2,Valeurs!$B1194:$U1194))</f>
        <v>3.5497101419708237E-2</v>
      </c>
      <c r="U1194">
        <f>Mapping!AL$2*Valeurs!U1194/(SUMPRODUCT(Mapping!$S$2:$AL$2,Valeurs!$B1194:$U1194))</f>
        <v>6.3464683473374778E-2</v>
      </c>
      <c r="V1194">
        <f>SUMPRODUCT(B1194:U1194,Rendements!B1194:U1194)</f>
        <v>5.1935678281795003E-3</v>
      </c>
      <c r="W1194">
        <f t="shared" si="18"/>
        <v>1.8451241739769637</v>
      </c>
    </row>
    <row r="1195" spans="1:23" x14ac:dyDescent="0.25">
      <c r="A1195" s="1" t="s">
        <v>1214</v>
      </c>
      <c r="B1195">
        <f>Mapping!S$2*Valeurs!B1195/(SUMPRODUCT(Mapping!$S$2:$AL$2,Valeurs!$B1195:$U1195))</f>
        <v>5.0187381322405092E-2</v>
      </c>
      <c r="C1195">
        <f>Mapping!T$2*Valeurs!C1195/(SUMPRODUCT(Mapping!$S$2:$AL$2,Valeurs!$B1195:$U1195))</f>
        <v>4.2232749715732307E-2</v>
      </c>
      <c r="D1195">
        <f>Mapping!U$2*Valeurs!D1195/(SUMPRODUCT(Mapping!$S$2:$AL$2,Valeurs!$B1195:$U1195))</f>
        <v>2.3408649867688744E-2</v>
      </c>
      <c r="E1195">
        <f>Mapping!V$2*Valeurs!E1195/(SUMPRODUCT(Mapping!$S$2:$AL$2,Valeurs!$B1195:$U1195))</f>
        <v>3.2470443053395075E-2</v>
      </c>
      <c r="F1195">
        <f>Mapping!W$2*Valeurs!F1195/(SUMPRODUCT(Mapping!$S$2:$AL$2,Valeurs!$B1195:$U1195))</f>
        <v>3.8762115621414066E-2</v>
      </c>
      <c r="G1195">
        <f>Mapping!X$2*Valeurs!G1195/(SUMPRODUCT(Mapping!$S$2:$AL$2,Valeurs!$B1195:$U1195))</f>
        <v>6.0704517906963198E-2</v>
      </c>
      <c r="H1195">
        <f>Mapping!Y$2*Valeurs!H1195/(SUMPRODUCT(Mapping!$S$2:$AL$2,Valeurs!$B1195:$U1195))</f>
        <v>3.4516562145186912E-2</v>
      </c>
      <c r="I1195">
        <f>Mapping!Z$2*Valeurs!I1195/(SUMPRODUCT(Mapping!$S$2:$AL$2,Valeurs!$B1195:$U1195))</f>
        <v>5.7708268853533841E-2</v>
      </c>
      <c r="J1195">
        <f>Mapping!AA$2*Valeurs!J1195/(SUMPRODUCT(Mapping!$S$2:$AL$2,Valeurs!$B1195:$U1195))</f>
        <v>3.8682880284097781E-3</v>
      </c>
      <c r="K1195">
        <f>Mapping!AB$2*Valeurs!K1195/(SUMPRODUCT(Mapping!$S$2:$AL$2,Valeurs!$B1195:$U1195))</f>
        <v>4.284517195455434E-2</v>
      </c>
      <c r="L1195">
        <f>Mapping!AC$2*Valeurs!L1195/(SUMPRODUCT(Mapping!$S$2:$AL$2,Valeurs!$B1195:$U1195))</f>
        <v>0.12128681826999556</v>
      </c>
      <c r="M1195">
        <f>Mapping!AD$2*Valeurs!M1195/(SUMPRODUCT(Mapping!$S$2:$AL$2,Valeurs!$B1195:$U1195))</f>
        <v>5.0403568143598275E-2</v>
      </c>
      <c r="N1195">
        <f>Mapping!AE$2*Valeurs!N1195/(SUMPRODUCT(Mapping!$S$2:$AL$2,Valeurs!$B1195:$U1195))</f>
        <v>5.0996562695851351E-2</v>
      </c>
      <c r="O1195">
        <f>Mapping!AF$2*Valeurs!O1195/(SUMPRODUCT(Mapping!$S$2:$AL$2,Valeurs!$B1195:$U1195))</f>
        <v>1.8273097488655441E-2</v>
      </c>
      <c r="P1195">
        <f>Mapping!AG$2*Valeurs!P1195/(SUMPRODUCT(Mapping!$S$2:$AL$2,Valeurs!$B1195:$U1195))</f>
        <v>0.14386541407238376</v>
      </c>
      <c r="Q1195">
        <f>Mapping!AH$2*Valeurs!Q1195/(SUMPRODUCT(Mapping!$S$2:$AL$2,Valeurs!$B1195:$U1195))</f>
        <v>2.9573091051392331E-2</v>
      </c>
      <c r="R1195">
        <f>Mapping!AI$2*Valeurs!R1195/(SUMPRODUCT(Mapping!$S$2:$AL$2,Valeurs!$B1195:$U1195))</f>
        <v>5.8066623942378742E-2</v>
      </c>
      <c r="S1195">
        <f>Mapping!AJ$2*Valeurs!S1195/(SUMPRODUCT(Mapping!$S$2:$AL$2,Valeurs!$B1195:$U1195))</f>
        <v>4.1985301272271708E-2</v>
      </c>
      <c r="T1195">
        <f>Mapping!AK$2*Valeurs!T1195/(SUMPRODUCT(Mapping!$S$2:$AL$2,Valeurs!$B1195:$U1195))</f>
        <v>3.5442745056481456E-2</v>
      </c>
      <c r="U1195">
        <f>Mapping!AL$2*Valeurs!U1195/(SUMPRODUCT(Mapping!$S$2:$AL$2,Valeurs!$B1195:$U1195))</f>
        <v>6.3402629537707755E-2</v>
      </c>
      <c r="V1195">
        <f>SUMPRODUCT(B1195:U1195,Rendements!B1195:U1195)</f>
        <v>-1.0684459507536972E-3</v>
      </c>
      <c r="W1195">
        <f t="shared" si="18"/>
        <v>1.8431527585246401</v>
      </c>
    </row>
    <row r="1196" spans="1:23" x14ac:dyDescent="0.25">
      <c r="A1196" s="1" t="s">
        <v>1215</v>
      </c>
      <c r="B1196">
        <f>Mapping!S$2*Valeurs!B1196/(SUMPRODUCT(Mapping!$S$2:$AL$2,Valeurs!$B1196:$U1196))</f>
        <v>5.0391527146441295E-2</v>
      </c>
      <c r="C1196">
        <f>Mapping!T$2*Valeurs!C1196/(SUMPRODUCT(Mapping!$S$2:$AL$2,Valeurs!$B1196:$U1196))</f>
        <v>4.2508731507248786E-2</v>
      </c>
      <c r="D1196">
        <f>Mapping!U$2*Valeurs!D1196/(SUMPRODUCT(Mapping!$S$2:$AL$2,Valeurs!$B1196:$U1196))</f>
        <v>2.3043478682966669E-2</v>
      </c>
      <c r="E1196">
        <f>Mapping!V$2*Valeurs!E1196/(SUMPRODUCT(Mapping!$S$2:$AL$2,Valeurs!$B1196:$U1196))</f>
        <v>3.2633410893443751E-2</v>
      </c>
      <c r="F1196">
        <f>Mapping!W$2*Valeurs!F1196/(SUMPRODUCT(Mapping!$S$2:$AL$2,Valeurs!$B1196:$U1196))</f>
        <v>3.8522835981782466E-2</v>
      </c>
      <c r="G1196">
        <f>Mapping!X$2*Valeurs!G1196/(SUMPRODUCT(Mapping!$S$2:$AL$2,Valeurs!$B1196:$U1196))</f>
        <v>6.0651214358901001E-2</v>
      </c>
      <c r="H1196">
        <f>Mapping!Y$2*Valeurs!H1196/(SUMPRODUCT(Mapping!$S$2:$AL$2,Valeurs!$B1196:$U1196))</f>
        <v>3.5367836434131363E-2</v>
      </c>
      <c r="I1196">
        <f>Mapping!Z$2*Valeurs!I1196/(SUMPRODUCT(Mapping!$S$2:$AL$2,Valeurs!$B1196:$U1196))</f>
        <v>5.778485863828095E-2</v>
      </c>
      <c r="J1196">
        <f>Mapping!AA$2*Valeurs!J1196/(SUMPRODUCT(Mapping!$S$2:$AL$2,Valeurs!$B1196:$U1196))</f>
        <v>3.865086256146785E-3</v>
      </c>
      <c r="K1196">
        <f>Mapping!AB$2*Valeurs!K1196/(SUMPRODUCT(Mapping!$S$2:$AL$2,Valeurs!$B1196:$U1196))</f>
        <v>4.2710195252157787E-2</v>
      </c>
      <c r="L1196">
        <f>Mapping!AC$2*Valeurs!L1196/(SUMPRODUCT(Mapping!$S$2:$AL$2,Valeurs!$B1196:$U1196))</f>
        <v>0.12207292273807699</v>
      </c>
      <c r="M1196">
        <f>Mapping!AD$2*Valeurs!M1196/(SUMPRODUCT(Mapping!$S$2:$AL$2,Valeurs!$B1196:$U1196))</f>
        <v>5.0626260515969121E-2</v>
      </c>
      <c r="N1196">
        <f>Mapping!AE$2*Valeurs!N1196/(SUMPRODUCT(Mapping!$S$2:$AL$2,Valeurs!$B1196:$U1196))</f>
        <v>5.121694168474647E-2</v>
      </c>
      <c r="O1196">
        <f>Mapping!AF$2*Valeurs!O1196/(SUMPRODUCT(Mapping!$S$2:$AL$2,Valeurs!$B1196:$U1196))</f>
        <v>1.791951254997495E-2</v>
      </c>
      <c r="P1196">
        <f>Mapping!AG$2*Valeurs!P1196/(SUMPRODUCT(Mapping!$S$2:$AL$2,Valeurs!$B1196:$U1196))</f>
        <v>0.14430563943939395</v>
      </c>
      <c r="Q1196">
        <f>Mapping!AH$2*Valeurs!Q1196/(SUMPRODUCT(Mapping!$S$2:$AL$2,Valeurs!$B1196:$U1196))</f>
        <v>2.9466361599072878E-2</v>
      </c>
      <c r="R1196">
        <f>Mapping!AI$2*Valeurs!R1196/(SUMPRODUCT(Mapping!$S$2:$AL$2,Valeurs!$B1196:$U1196))</f>
        <v>5.6920699867903421E-2</v>
      </c>
      <c r="S1196">
        <f>Mapping!AJ$2*Valeurs!S1196/(SUMPRODUCT(Mapping!$S$2:$AL$2,Valeurs!$B1196:$U1196))</f>
        <v>4.2517730340020009E-2</v>
      </c>
      <c r="T1196">
        <f>Mapping!AK$2*Valeurs!T1196/(SUMPRODUCT(Mapping!$S$2:$AL$2,Valeurs!$B1196:$U1196))</f>
        <v>3.5731584867102997E-2</v>
      </c>
      <c r="U1196">
        <f>Mapping!AL$2*Valeurs!U1196/(SUMPRODUCT(Mapping!$S$2:$AL$2,Valeurs!$B1196:$U1196))</f>
        <v>6.1743171246238231E-2</v>
      </c>
      <c r="V1196">
        <f>SUMPRODUCT(B1196:U1196,Rendements!B1196:U1196)</f>
        <v>3.197264075526147E-4</v>
      </c>
      <c r="W1196">
        <f t="shared" si="18"/>
        <v>1.8437420631346937</v>
      </c>
    </row>
    <row r="1197" spans="1:23" x14ac:dyDescent="0.25">
      <c r="A1197" s="1" t="s">
        <v>1216</v>
      </c>
      <c r="B1197">
        <f>Mapping!S$2*Valeurs!B1197/(SUMPRODUCT(Mapping!$S$2:$AL$2,Valeurs!$B1197:$U1197))</f>
        <v>5.0376968966319942E-2</v>
      </c>
      <c r="C1197">
        <f>Mapping!T$2*Valeurs!C1197/(SUMPRODUCT(Mapping!$S$2:$AL$2,Valeurs!$B1197:$U1197))</f>
        <v>4.3287094439597773E-2</v>
      </c>
      <c r="D1197">
        <f>Mapping!U$2*Valeurs!D1197/(SUMPRODUCT(Mapping!$S$2:$AL$2,Valeurs!$B1197:$U1197))</f>
        <v>2.4161266488892441E-2</v>
      </c>
      <c r="E1197">
        <f>Mapping!V$2*Valeurs!E1197/(SUMPRODUCT(Mapping!$S$2:$AL$2,Valeurs!$B1197:$U1197))</f>
        <v>3.2664046415832551E-2</v>
      </c>
      <c r="F1197">
        <f>Mapping!W$2*Valeurs!F1197/(SUMPRODUCT(Mapping!$S$2:$AL$2,Valeurs!$B1197:$U1197))</f>
        <v>3.8907918063614252E-2</v>
      </c>
      <c r="G1197">
        <f>Mapping!X$2*Valeurs!G1197/(SUMPRODUCT(Mapping!$S$2:$AL$2,Valeurs!$B1197:$U1197))</f>
        <v>6.1059980556054119E-2</v>
      </c>
      <c r="H1197">
        <f>Mapping!Y$2*Valeurs!H1197/(SUMPRODUCT(Mapping!$S$2:$AL$2,Valeurs!$B1197:$U1197))</f>
        <v>3.5370795103551587E-2</v>
      </c>
      <c r="I1197">
        <f>Mapping!Z$2*Valeurs!I1197/(SUMPRODUCT(Mapping!$S$2:$AL$2,Valeurs!$B1197:$U1197))</f>
        <v>5.7789039920435541E-2</v>
      </c>
      <c r="J1197">
        <f>Mapping!AA$2*Valeurs!J1197/(SUMPRODUCT(Mapping!$S$2:$AL$2,Valeurs!$B1197:$U1197))</f>
        <v>3.8785019974971776E-3</v>
      </c>
      <c r="K1197">
        <f>Mapping!AB$2*Valeurs!K1197/(SUMPRODUCT(Mapping!$S$2:$AL$2,Valeurs!$B1197:$U1197))</f>
        <v>4.2893134980831034E-2</v>
      </c>
      <c r="L1197">
        <f>Mapping!AC$2*Valeurs!L1197/(SUMPRODUCT(Mapping!$S$2:$AL$2,Valeurs!$B1197:$U1197))</f>
        <v>0.12098167062395231</v>
      </c>
      <c r="M1197">
        <f>Mapping!AD$2*Valeurs!M1197/(SUMPRODUCT(Mapping!$S$2:$AL$2,Valeurs!$B1197:$U1197))</f>
        <v>4.9828577925249556E-2</v>
      </c>
      <c r="N1197">
        <f>Mapping!AE$2*Valeurs!N1197/(SUMPRODUCT(Mapping!$S$2:$AL$2,Valeurs!$B1197:$U1197))</f>
        <v>5.1192679265088116E-2</v>
      </c>
      <c r="O1197">
        <f>Mapping!AF$2*Valeurs!O1197/(SUMPRODUCT(Mapping!$S$2:$AL$2,Valeurs!$B1197:$U1197))</f>
        <v>1.7980307129269579E-2</v>
      </c>
      <c r="P1197">
        <f>Mapping!AG$2*Valeurs!P1197/(SUMPRODUCT(Mapping!$S$2:$AL$2,Valeurs!$B1197:$U1197))</f>
        <v>0.14200870941814614</v>
      </c>
      <c r="Q1197">
        <f>Mapping!AH$2*Valeurs!Q1197/(SUMPRODUCT(Mapping!$S$2:$AL$2,Valeurs!$B1197:$U1197))</f>
        <v>2.9874929622752157E-2</v>
      </c>
      <c r="R1197">
        <f>Mapping!AI$2*Valeurs!R1197/(SUMPRODUCT(Mapping!$S$2:$AL$2,Valeurs!$B1197:$U1197))</f>
        <v>5.7455230239045418E-2</v>
      </c>
      <c r="S1197">
        <f>Mapping!AJ$2*Valeurs!S1197/(SUMPRODUCT(Mapping!$S$2:$AL$2,Valeurs!$B1197:$U1197))</f>
        <v>4.3308976125107028E-2</v>
      </c>
      <c r="T1197">
        <f>Mapping!AK$2*Valeurs!T1197/(SUMPRODUCT(Mapping!$S$2:$AL$2,Valeurs!$B1197:$U1197))</f>
        <v>3.5384835381657154E-2</v>
      </c>
      <c r="U1197">
        <f>Mapping!AL$2*Valeurs!U1197/(SUMPRODUCT(Mapping!$S$2:$AL$2,Valeurs!$B1197:$U1197))</f>
        <v>6.1595337337106024E-2</v>
      </c>
      <c r="V1197">
        <f>SUMPRODUCT(B1197:U1197,Rendements!B1197:U1197)</f>
        <v>-6.7572691888209257E-3</v>
      </c>
      <c r="W1197">
        <f t="shared" si="18"/>
        <v>1.8312834016993405</v>
      </c>
    </row>
    <row r="1198" spans="1:23" x14ac:dyDescent="0.25">
      <c r="A1198" s="1" t="s">
        <v>1217</v>
      </c>
      <c r="B1198">
        <f>Mapping!S$2*Valeurs!B1198/(SUMPRODUCT(Mapping!$S$2:$AL$2,Valeurs!$B1198:$U1198))</f>
        <v>5.0814863550011656E-2</v>
      </c>
      <c r="C1198">
        <f>Mapping!T$2*Valeurs!C1198/(SUMPRODUCT(Mapping!$S$2:$AL$2,Valeurs!$B1198:$U1198))</f>
        <v>4.3674991916986039E-2</v>
      </c>
      <c r="D1198">
        <f>Mapping!U$2*Valeurs!D1198/(SUMPRODUCT(Mapping!$S$2:$AL$2,Valeurs!$B1198:$U1198))</f>
        <v>2.3895073309718684E-2</v>
      </c>
      <c r="E1198">
        <f>Mapping!V$2*Valeurs!E1198/(SUMPRODUCT(Mapping!$S$2:$AL$2,Valeurs!$B1198:$U1198))</f>
        <v>3.2990894765258953E-2</v>
      </c>
      <c r="F1198">
        <f>Mapping!W$2*Valeurs!F1198/(SUMPRODUCT(Mapping!$S$2:$AL$2,Valeurs!$B1198:$U1198))</f>
        <v>3.8388062954190456E-2</v>
      </c>
      <c r="G1198">
        <f>Mapping!X$2*Valeurs!G1198/(SUMPRODUCT(Mapping!$S$2:$AL$2,Valeurs!$B1198:$U1198))</f>
        <v>6.1111166821045532E-2</v>
      </c>
      <c r="H1198">
        <f>Mapping!Y$2*Valeurs!H1198/(SUMPRODUCT(Mapping!$S$2:$AL$2,Valeurs!$B1198:$U1198))</f>
        <v>3.6596317234709491E-2</v>
      </c>
      <c r="I1198">
        <f>Mapping!Z$2*Valeurs!I1198/(SUMPRODUCT(Mapping!$S$2:$AL$2,Valeurs!$B1198:$U1198))</f>
        <v>5.8225862231669943E-2</v>
      </c>
      <c r="J1198">
        <f>Mapping!AA$2*Valeurs!J1198/(SUMPRODUCT(Mapping!$S$2:$AL$2,Valeurs!$B1198:$U1198))</f>
        <v>3.87982780609294E-3</v>
      </c>
      <c r="K1198">
        <f>Mapping!AB$2*Valeurs!K1198/(SUMPRODUCT(Mapping!$S$2:$AL$2,Valeurs!$B1198:$U1198))</f>
        <v>4.2463760403670656E-2</v>
      </c>
      <c r="L1198">
        <f>Mapping!AC$2*Valeurs!L1198/(SUMPRODUCT(Mapping!$S$2:$AL$2,Valeurs!$B1198:$U1198))</f>
        <v>0.11997151697001983</v>
      </c>
      <c r="M1198">
        <f>Mapping!AD$2*Valeurs!M1198/(SUMPRODUCT(Mapping!$S$2:$AL$2,Valeurs!$B1198:$U1198))</f>
        <v>5.0320712249768917E-2</v>
      </c>
      <c r="N1198">
        <f>Mapping!AE$2*Valeurs!N1198/(SUMPRODUCT(Mapping!$S$2:$AL$2,Valeurs!$B1198:$U1198))</f>
        <v>5.0761083551594768E-2</v>
      </c>
      <c r="O1198">
        <f>Mapping!AF$2*Valeurs!O1198/(SUMPRODUCT(Mapping!$S$2:$AL$2,Valeurs!$B1198:$U1198))</f>
        <v>1.8112640730872539E-2</v>
      </c>
      <c r="P1198">
        <f>Mapping!AG$2*Valeurs!P1198/(SUMPRODUCT(Mapping!$S$2:$AL$2,Valeurs!$B1198:$U1198))</f>
        <v>0.1398304166108133</v>
      </c>
      <c r="Q1198">
        <f>Mapping!AH$2*Valeurs!Q1198/(SUMPRODUCT(Mapping!$S$2:$AL$2,Valeurs!$B1198:$U1198))</f>
        <v>2.9913576885002197E-2</v>
      </c>
      <c r="R1198">
        <f>Mapping!AI$2*Valeurs!R1198/(SUMPRODUCT(Mapping!$S$2:$AL$2,Valeurs!$B1198:$U1198))</f>
        <v>5.6997057885883995E-2</v>
      </c>
      <c r="S1198">
        <f>Mapping!AJ$2*Valeurs!S1198/(SUMPRODUCT(Mapping!$S$2:$AL$2,Valeurs!$B1198:$U1198))</f>
        <v>4.4901362219495027E-2</v>
      </c>
      <c r="T1198">
        <f>Mapping!AK$2*Valeurs!T1198/(SUMPRODUCT(Mapping!$S$2:$AL$2,Valeurs!$B1198:$U1198))</f>
        <v>3.5380900721703905E-2</v>
      </c>
      <c r="U1198">
        <f>Mapping!AL$2*Valeurs!U1198/(SUMPRODUCT(Mapping!$S$2:$AL$2,Valeurs!$B1198:$U1198))</f>
        <v>6.1769911181491312E-2</v>
      </c>
      <c r="V1198">
        <f>SUMPRODUCT(B1198:U1198,Rendements!B1198:U1198)</f>
        <v>-1.1075971740114004E-3</v>
      </c>
      <c r="W1198">
        <f t="shared" si="18"/>
        <v>1.8292550773788043</v>
      </c>
    </row>
    <row r="1199" spans="1:23" x14ac:dyDescent="0.25">
      <c r="A1199" s="1" t="s">
        <v>1218</v>
      </c>
      <c r="B1199">
        <f>Mapping!S$2*Valeurs!B1199/(SUMPRODUCT(Mapping!$S$2:$AL$2,Valeurs!$B1199:$U1199))</f>
        <v>4.8876313300852806E-2</v>
      </c>
      <c r="C1199">
        <f>Mapping!T$2*Valeurs!C1199/(SUMPRODUCT(Mapping!$S$2:$AL$2,Valeurs!$B1199:$U1199))</f>
        <v>4.2226678755359112E-2</v>
      </c>
      <c r="D1199">
        <f>Mapping!U$2*Valeurs!D1199/(SUMPRODUCT(Mapping!$S$2:$AL$2,Valeurs!$B1199:$U1199))</f>
        <v>2.3347215546513464E-2</v>
      </c>
      <c r="E1199">
        <f>Mapping!V$2*Valeurs!E1199/(SUMPRODUCT(Mapping!$S$2:$AL$2,Valeurs!$B1199:$U1199))</f>
        <v>3.1700248133920042E-2</v>
      </c>
      <c r="F1199">
        <f>Mapping!W$2*Valeurs!F1199/(SUMPRODUCT(Mapping!$S$2:$AL$2,Valeurs!$B1199:$U1199))</f>
        <v>3.9570639680891036E-2</v>
      </c>
      <c r="G1199">
        <f>Mapping!X$2*Valeurs!G1199/(SUMPRODUCT(Mapping!$S$2:$AL$2,Valeurs!$B1199:$U1199))</f>
        <v>6.0447856738974341E-2</v>
      </c>
      <c r="H1199">
        <f>Mapping!Y$2*Valeurs!H1199/(SUMPRODUCT(Mapping!$S$2:$AL$2,Valeurs!$B1199:$U1199))</f>
        <v>3.6338157407396023E-2</v>
      </c>
      <c r="I1199">
        <f>Mapping!Z$2*Valeurs!I1199/(SUMPRODUCT(Mapping!$S$2:$AL$2,Valeurs!$B1199:$U1199))</f>
        <v>5.7672391539276016E-2</v>
      </c>
      <c r="J1199">
        <f>Mapping!AA$2*Valeurs!J1199/(SUMPRODUCT(Mapping!$S$2:$AL$2,Valeurs!$B1199:$U1199))</f>
        <v>3.8761184636265027E-3</v>
      </c>
      <c r="K1199">
        <f>Mapping!AB$2*Valeurs!K1199/(SUMPRODUCT(Mapping!$S$2:$AL$2,Valeurs!$B1199:$U1199))</f>
        <v>4.2122519683688811E-2</v>
      </c>
      <c r="L1199">
        <f>Mapping!AC$2*Valeurs!L1199/(SUMPRODUCT(Mapping!$S$2:$AL$2,Valeurs!$B1199:$U1199))</f>
        <v>0.11580858071535516</v>
      </c>
      <c r="M1199">
        <f>Mapping!AD$2*Valeurs!M1199/(SUMPRODUCT(Mapping!$S$2:$AL$2,Valeurs!$B1199:$U1199))</f>
        <v>5.1149988035981586E-2</v>
      </c>
      <c r="N1199">
        <f>Mapping!AE$2*Valeurs!N1199/(SUMPRODUCT(Mapping!$S$2:$AL$2,Valeurs!$B1199:$U1199))</f>
        <v>5.2008395898415764E-2</v>
      </c>
      <c r="O1199">
        <f>Mapping!AF$2*Valeurs!O1199/(SUMPRODUCT(Mapping!$S$2:$AL$2,Valeurs!$B1199:$U1199))</f>
        <v>1.7793711713699013E-2</v>
      </c>
      <c r="P1199">
        <f>Mapping!AG$2*Valeurs!P1199/(SUMPRODUCT(Mapping!$S$2:$AL$2,Valeurs!$B1199:$U1199))</f>
        <v>0.1485250989031667</v>
      </c>
      <c r="Q1199">
        <f>Mapping!AH$2*Valeurs!Q1199/(SUMPRODUCT(Mapping!$S$2:$AL$2,Valeurs!$B1199:$U1199))</f>
        <v>2.9877224820289712E-2</v>
      </c>
      <c r="R1199">
        <f>Mapping!AI$2*Valeurs!R1199/(SUMPRODUCT(Mapping!$S$2:$AL$2,Valeurs!$B1199:$U1199))</f>
        <v>5.471482974803403E-2</v>
      </c>
      <c r="S1199">
        <f>Mapping!AJ$2*Valeurs!S1199/(SUMPRODUCT(Mapping!$S$2:$AL$2,Valeurs!$B1199:$U1199))</f>
        <v>4.8019782052650326E-2</v>
      </c>
      <c r="T1199">
        <f>Mapping!AK$2*Valeurs!T1199/(SUMPRODUCT(Mapping!$S$2:$AL$2,Valeurs!$B1199:$U1199))</f>
        <v>3.5767321046571939E-2</v>
      </c>
      <c r="U1199">
        <f>Mapping!AL$2*Valeurs!U1199/(SUMPRODUCT(Mapping!$S$2:$AL$2,Valeurs!$B1199:$U1199))</f>
        <v>6.0156927815337623E-2</v>
      </c>
      <c r="V1199">
        <f>SUMPRODUCT(B1199:U1199,Rendements!B1199:U1199)</f>
        <v>1.2776248725498415E-2</v>
      </c>
      <c r="W1199">
        <f t="shared" si="18"/>
        <v>1.8526260952297766</v>
      </c>
    </row>
    <row r="1200" spans="1:23" x14ac:dyDescent="0.25">
      <c r="A1200" s="1" t="s">
        <v>1219</v>
      </c>
      <c r="B1200">
        <f>Mapping!S$2*Valeurs!B1200/(SUMPRODUCT(Mapping!$S$2:$AL$2,Valeurs!$B1200:$U1200))</f>
        <v>4.8408139720595871E-2</v>
      </c>
      <c r="C1200">
        <f>Mapping!T$2*Valeurs!C1200/(SUMPRODUCT(Mapping!$S$2:$AL$2,Valeurs!$B1200:$U1200))</f>
        <v>4.2712977309658673E-2</v>
      </c>
      <c r="D1200">
        <f>Mapping!U$2*Valeurs!D1200/(SUMPRODUCT(Mapping!$S$2:$AL$2,Valeurs!$B1200:$U1200))</f>
        <v>2.3197773188533798E-2</v>
      </c>
      <c r="E1200">
        <f>Mapping!V$2*Valeurs!E1200/(SUMPRODUCT(Mapping!$S$2:$AL$2,Valeurs!$B1200:$U1200))</f>
        <v>3.3757495207269422E-2</v>
      </c>
      <c r="F1200">
        <f>Mapping!W$2*Valeurs!F1200/(SUMPRODUCT(Mapping!$S$2:$AL$2,Valeurs!$B1200:$U1200))</f>
        <v>3.992756706194122E-2</v>
      </c>
      <c r="G1200">
        <f>Mapping!X$2*Valeurs!G1200/(SUMPRODUCT(Mapping!$S$2:$AL$2,Valeurs!$B1200:$U1200))</f>
        <v>6.0283089678325276E-2</v>
      </c>
      <c r="H1200">
        <f>Mapping!Y$2*Valeurs!H1200/(SUMPRODUCT(Mapping!$S$2:$AL$2,Valeurs!$B1200:$U1200))</f>
        <v>3.6227976248520567E-2</v>
      </c>
      <c r="I1200">
        <f>Mapping!Z$2*Valeurs!I1200/(SUMPRODUCT(Mapping!$S$2:$AL$2,Valeurs!$B1200:$U1200))</f>
        <v>5.8250609444502159E-2</v>
      </c>
      <c r="J1200">
        <f>Mapping!AA$2*Valeurs!J1200/(SUMPRODUCT(Mapping!$S$2:$AL$2,Valeurs!$B1200:$U1200))</f>
        <v>3.8751580370153045E-3</v>
      </c>
      <c r="K1200">
        <f>Mapping!AB$2*Valeurs!K1200/(SUMPRODUCT(Mapping!$S$2:$AL$2,Valeurs!$B1200:$U1200))</f>
        <v>4.1689730108887664E-2</v>
      </c>
      <c r="L1200">
        <f>Mapping!AC$2*Valeurs!L1200/(SUMPRODUCT(Mapping!$S$2:$AL$2,Valeurs!$B1200:$U1200))</f>
        <v>0.11676414923823983</v>
      </c>
      <c r="M1200">
        <f>Mapping!AD$2*Valeurs!M1200/(SUMPRODUCT(Mapping!$S$2:$AL$2,Valeurs!$B1200:$U1200))</f>
        <v>4.9544221283736367E-2</v>
      </c>
      <c r="N1200">
        <f>Mapping!AE$2*Valeurs!N1200/(SUMPRODUCT(Mapping!$S$2:$AL$2,Valeurs!$B1200:$U1200))</f>
        <v>5.088574720830203E-2</v>
      </c>
      <c r="O1200">
        <f>Mapping!AF$2*Valeurs!O1200/(SUMPRODUCT(Mapping!$S$2:$AL$2,Valeurs!$B1200:$U1200))</f>
        <v>1.7325405194611707E-2</v>
      </c>
      <c r="P1200">
        <f>Mapping!AG$2*Valeurs!P1200/(SUMPRODUCT(Mapping!$S$2:$AL$2,Valeurs!$B1200:$U1200))</f>
        <v>0.14741982822446847</v>
      </c>
      <c r="Q1200">
        <f>Mapping!AH$2*Valeurs!Q1200/(SUMPRODUCT(Mapping!$S$2:$AL$2,Valeurs!$B1200:$U1200))</f>
        <v>2.964827465253736E-2</v>
      </c>
      <c r="R1200">
        <f>Mapping!AI$2*Valeurs!R1200/(SUMPRODUCT(Mapping!$S$2:$AL$2,Valeurs!$B1200:$U1200))</f>
        <v>5.4265412176132344E-2</v>
      </c>
      <c r="S1200">
        <f>Mapping!AJ$2*Valeurs!S1200/(SUMPRODUCT(Mapping!$S$2:$AL$2,Valeurs!$B1200:$U1200))</f>
        <v>4.7715213568645658E-2</v>
      </c>
      <c r="T1200">
        <f>Mapping!AK$2*Valeurs!T1200/(SUMPRODUCT(Mapping!$S$2:$AL$2,Valeurs!$B1200:$U1200))</f>
        <v>3.6701969549400318E-2</v>
      </c>
      <c r="U1200">
        <f>Mapping!AL$2*Valeurs!U1200/(SUMPRODUCT(Mapping!$S$2:$AL$2,Valeurs!$B1200:$U1200))</f>
        <v>6.1399262898675949E-2</v>
      </c>
      <c r="V1200">
        <f>SUMPRODUCT(B1200:U1200,Rendements!B1200:U1200)</f>
        <v>4.649920403754457E-3</v>
      </c>
      <c r="W1200">
        <f t="shared" si="18"/>
        <v>1.8612406591105135</v>
      </c>
    </row>
    <row r="1201" spans="1:23" x14ac:dyDescent="0.25">
      <c r="A1201" s="1" t="s">
        <v>1220</v>
      </c>
      <c r="B1201">
        <f>Mapping!S$2*Valeurs!B1201/(SUMPRODUCT(Mapping!$S$2:$AL$2,Valeurs!$B1201:$U1201))</f>
        <v>4.8202251341632481E-2</v>
      </c>
      <c r="C1201">
        <f>Mapping!T$2*Valeurs!C1201/(SUMPRODUCT(Mapping!$S$2:$AL$2,Valeurs!$B1201:$U1201))</f>
        <v>4.1867312911844853E-2</v>
      </c>
      <c r="D1201">
        <f>Mapping!U$2*Valeurs!D1201/(SUMPRODUCT(Mapping!$S$2:$AL$2,Valeurs!$B1201:$U1201))</f>
        <v>2.3822783873421981E-2</v>
      </c>
      <c r="E1201">
        <f>Mapping!V$2*Valeurs!E1201/(SUMPRODUCT(Mapping!$S$2:$AL$2,Valeurs!$B1201:$U1201))</f>
        <v>3.3645155809474518E-2</v>
      </c>
      <c r="F1201">
        <f>Mapping!W$2*Valeurs!F1201/(SUMPRODUCT(Mapping!$S$2:$AL$2,Valeurs!$B1201:$U1201))</f>
        <v>3.8915562025557696E-2</v>
      </c>
      <c r="G1201">
        <f>Mapping!X$2*Valeurs!G1201/(SUMPRODUCT(Mapping!$S$2:$AL$2,Valeurs!$B1201:$U1201))</f>
        <v>5.9687359323907625E-2</v>
      </c>
      <c r="H1201">
        <f>Mapping!Y$2*Valeurs!H1201/(SUMPRODUCT(Mapping!$S$2:$AL$2,Valeurs!$B1201:$U1201))</f>
        <v>3.6146373263428913E-2</v>
      </c>
      <c r="I1201">
        <f>Mapping!Z$2*Valeurs!I1201/(SUMPRODUCT(Mapping!$S$2:$AL$2,Valeurs!$B1201:$U1201))</f>
        <v>5.8112924142573012E-2</v>
      </c>
      <c r="J1201">
        <f>Mapping!AA$2*Valeurs!J1201/(SUMPRODUCT(Mapping!$S$2:$AL$2,Valeurs!$B1201:$U1201))</f>
        <v>3.8836707018883566E-3</v>
      </c>
      <c r="K1201">
        <f>Mapping!AB$2*Valeurs!K1201/(SUMPRODUCT(Mapping!$S$2:$AL$2,Valeurs!$B1201:$U1201))</f>
        <v>4.1493659202058712E-2</v>
      </c>
      <c r="L1201">
        <f>Mapping!AC$2*Valeurs!L1201/(SUMPRODUCT(Mapping!$S$2:$AL$2,Valeurs!$B1201:$U1201))</f>
        <v>0.11714632026004849</v>
      </c>
      <c r="M1201">
        <f>Mapping!AD$2*Valeurs!M1201/(SUMPRODUCT(Mapping!$S$2:$AL$2,Valeurs!$B1201:$U1201))</f>
        <v>5.1171956420852302E-2</v>
      </c>
      <c r="N1201">
        <f>Mapping!AE$2*Valeurs!N1201/(SUMPRODUCT(Mapping!$S$2:$AL$2,Valeurs!$B1201:$U1201))</f>
        <v>5.1674873124416813E-2</v>
      </c>
      <c r="O1201">
        <f>Mapping!AF$2*Valeurs!O1201/(SUMPRODUCT(Mapping!$S$2:$AL$2,Valeurs!$B1201:$U1201))</f>
        <v>1.7150053504794288E-2</v>
      </c>
      <c r="P1201">
        <f>Mapping!AG$2*Valeurs!P1201/(SUMPRODUCT(Mapping!$S$2:$AL$2,Valeurs!$B1201:$U1201))</f>
        <v>0.15061994805654447</v>
      </c>
      <c r="Q1201">
        <f>Mapping!AH$2*Valeurs!Q1201/(SUMPRODUCT(Mapping!$S$2:$AL$2,Valeurs!$B1201:$U1201))</f>
        <v>2.965461110513589E-2</v>
      </c>
      <c r="R1201">
        <f>Mapping!AI$2*Valeurs!R1201/(SUMPRODUCT(Mapping!$S$2:$AL$2,Valeurs!$B1201:$U1201))</f>
        <v>5.2928995961468182E-2</v>
      </c>
      <c r="S1201">
        <f>Mapping!AJ$2*Valeurs!S1201/(SUMPRODUCT(Mapping!$S$2:$AL$2,Valeurs!$B1201:$U1201))</f>
        <v>4.6581091383671426E-2</v>
      </c>
      <c r="T1201">
        <f>Mapping!AK$2*Valeurs!T1201/(SUMPRODUCT(Mapping!$S$2:$AL$2,Valeurs!$B1201:$U1201))</f>
        <v>3.6888845723405422E-2</v>
      </c>
      <c r="U1201">
        <f>Mapping!AL$2*Valeurs!U1201/(SUMPRODUCT(Mapping!$S$2:$AL$2,Valeurs!$B1201:$U1201))</f>
        <v>6.0406251863874751E-2</v>
      </c>
      <c r="V1201">
        <f>SUMPRODUCT(B1201:U1201,Rendements!B1201:U1201)</f>
        <v>6.8263978048981244E-3</v>
      </c>
      <c r="W1201">
        <f t="shared" si="18"/>
        <v>1.8739462282602526</v>
      </c>
    </row>
    <row r="1202" spans="1:23" x14ac:dyDescent="0.25">
      <c r="A1202" s="1" t="s">
        <v>1221</v>
      </c>
      <c r="B1202">
        <f>Mapping!S$2*Valeurs!B1202/(SUMPRODUCT(Mapping!$S$2:$AL$2,Valeurs!$B1202:$U1202))</f>
        <v>4.7887691700648265E-2</v>
      </c>
      <c r="C1202">
        <f>Mapping!T$2*Valeurs!C1202/(SUMPRODUCT(Mapping!$S$2:$AL$2,Valeurs!$B1202:$U1202))</f>
        <v>4.1722653559350668E-2</v>
      </c>
      <c r="D1202">
        <f>Mapping!U$2*Valeurs!D1202/(SUMPRODUCT(Mapping!$S$2:$AL$2,Valeurs!$B1202:$U1202))</f>
        <v>2.2822301212478597E-2</v>
      </c>
      <c r="E1202">
        <f>Mapping!V$2*Valeurs!E1202/(SUMPRODUCT(Mapping!$S$2:$AL$2,Valeurs!$B1202:$U1202))</f>
        <v>3.3114186845876921E-2</v>
      </c>
      <c r="F1202">
        <f>Mapping!W$2*Valeurs!F1202/(SUMPRODUCT(Mapping!$S$2:$AL$2,Valeurs!$B1202:$U1202))</f>
        <v>3.8273399376715346E-2</v>
      </c>
      <c r="G1202">
        <f>Mapping!X$2*Valeurs!G1202/(SUMPRODUCT(Mapping!$S$2:$AL$2,Valeurs!$B1202:$U1202))</f>
        <v>5.9828994318355054E-2</v>
      </c>
      <c r="H1202">
        <f>Mapping!Y$2*Valeurs!H1202/(SUMPRODUCT(Mapping!$S$2:$AL$2,Valeurs!$B1202:$U1202))</f>
        <v>3.639771699264991E-2</v>
      </c>
      <c r="I1202">
        <f>Mapping!Z$2*Valeurs!I1202/(SUMPRODUCT(Mapping!$S$2:$AL$2,Valeurs!$B1202:$U1202))</f>
        <v>5.8061656176690964E-2</v>
      </c>
      <c r="J1202">
        <f>Mapping!AA$2*Valeurs!J1202/(SUMPRODUCT(Mapping!$S$2:$AL$2,Valeurs!$B1202:$U1202))</f>
        <v>3.8903022800273195E-3</v>
      </c>
      <c r="K1202">
        <f>Mapping!AB$2*Valeurs!K1202/(SUMPRODUCT(Mapping!$S$2:$AL$2,Valeurs!$B1202:$U1202))</f>
        <v>4.1575863041886374E-2</v>
      </c>
      <c r="L1202">
        <f>Mapping!AC$2*Valeurs!L1202/(SUMPRODUCT(Mapping!$S$2:$AL$2,Valeurs!$B1202:$U1202))</f>
        <v>0.11765606839694188</v>
      </c>
      <c r="M1202">
        <f>Mapping!AD$2*Valeurs!M1202/(SUMPRODUCT(Mapping!$S$2:$AL$2,Valeurs!$B1202:$U1202))</f>
        <v>5.1015926407478249E-2</v>
      </c>
      <c r="N1202">
        <f>Mapping!AE$2*Valeurs!N1202/(SUMPRODUCT(Mapping!$S$2:$AL$2,Valeurs!$B1202:$U1202))</f>
        <v>5.1828728688839892E-2</v>
      </c>
      <c r="O1202">
        <f>Mapping!AF$2*Valeurs!O1202/(SUMPRODUCT(Mapping!$S$2:$AL$2,Valeurs!$B1202:$U1202))</f>
        <v>1.723874273267801E-2</v>
      </c>
      <c r="P1202">
        <f>Mapping!AG$2*Valeurs!P1202/(SUMPRODUCT(Mapping!$S$2:$AL$2,Valeurs!$B1202:$U1202))</f>
        <v>0.15073700621201275</v>
      </c>
      <c r="Q1202">
        <f>Mapping!AH$2*Valeurs!Q1202/(SUMPRODUCT(Mapping!$S$2:$AL$2,Valeurs!$B1202:$U1202))</f>
        <v>2.9777247402882612E-2</v>
      </c>
      <c r="R1202">
        <f>Mapping!AI$2*Valeurs!R1202/(SUMPRODUCT(Mapping!$S$2:$AL$2,Valeurs!$B1202:$U1202))</f>
        <v>5.3838810351580842E-2</v>
      </c>
      <c r="S1202">
        <f>Mapping!AJ$2*Valeurs!S1202/(SUMPRODUCT(Mapping!$S$2:$AL$2,Valeurs!$B1202:$U1202))</f>
        <v>4.7635985221798002E-2</v>
      </c>
      <c r="T1202">
        <f>Mapping!AK$2*Valeurs!T1202/(SUMPRODUCT(Mapping!$S$2:$AL$2,Valeurs!$B1202:$U1202))</f>
        <v>3.7464891497407858E-2</v>
      </c>
      <c r="U1202">
        <f>Mapping!AL$2*Valeurs!U1202/(SUMPRODUCT(Mapping!$S$2:$AL$2,Valeurs!$B1202:$U1202))</f>
        <v>5.9231827583700609E-2</v>
      </c>
      <c r="V1202">
        <f>SUMPRODUCT(B1202:U1202,Rendements!B1202:U1202)</f>
        <v>-6.3526689260000845E-4</v>
      </c>
      <c r="W1202">
        <f t="shared" si="18"/>
        <v>1.8727557722629262</v>
      </c>
    </row>
    <row r="1203" spans="1:23" x14ac:dyDescent="0.25">
      <c r="A1203" s="1" t="s">
        <v>1222</v>
      </c>
      <c r="B1203">
        <f>Mapping!S$2*Valeurs!B1203/(SUMPRODUCT(Mapping!$S$2:$AL$2,Valeurs!$B1203:$U1203))</f>
        <v>4.7887691700648265E-2</v>
      </c>
      <c r="C1203">
        <f>Mapping!T$2*Valeurs!C1203/(SUMPRODUCT(Mapping!$S$2:$AL$2,Valeurs!$B1203:$U1203))</f>
        <v>4.1722653559350668E-2</v>
      </c>
      <c r="D1203">
        <f>Mapping!U$2*Valeurs!D1203/(SUMPRODUCT(Mapping!$S$2:$AL$2,Valeurs!$B1203:$U1203))</f>
        <v>2.2822301212478597E-2</v>
      </c>
      <c r="E1203">
        <f>Mapping!V$2*Valeurs!E1203/(SUMPRODUCT(Mapping!$S$2:$AL$2,Valeurs!$B1203:$U1203))</f>
        <v>3.3114186845876921E-2</v>
      </c>
      <c r="F1203">
        <f>Mapping!W$2*Valeurs!F1203/(SUMPRODUCT(Mapping!$S$2:$AL$2,Valeurs!$B1203:$U1203))</f>
        <v>3.8273399376715346E-2</v>
      </c>
      <c r="G1203">
        <f>Mapping!X$2*Valeurs!G1203/(SUMPRODUCT(Mapping!$S$2:$AL$2,Valeurs!$B1203:$U1203))</f>
        <v>5.9828994318355054E-2</v>
      </c>
      <c r="H1203">
        <f>Mapping!Y$2*Valeurs!H1203/(SUMPRODUCT(Mapping!$S$2:$AL$2,Valeurs!$B1203:$U1203))</f>
        <v>3.639771699264991E-2</v>
      </c>
      <c r="I1203">
        <f>Mapping!Z$2*Valeurs!I1203/(SUMPRODUCT(Mapping!$S$2:$AL$2,Valeurs!$B1203:$U1203))</f>
        <v>5.8061656176690964E-2</v>
      </c>
      <c r="J1203">
        <f>Mapping!AA$2*Valeurs!J1203/(SUMPRODUCT(Mapping!$S$2:$AL$2,Valeurs!$B1203:$U1203))</f>
        <v>3.8903022800273195E-3</v>
      </c>
      <c r="K1203">
        <f>Mapping!AB$2*Valeurs!K1203/(SUMPRODUCT(Mapping!$S$2:$AL$2,Valeurs!$B1203:$U1203))</f>
        <v>4.1575863041886374E-2</v>
      </c>
      <c r="L1203">
        <f>Mapping!AC$2*Valeurs!L1203/(SUMPRODUCT(Mapping!$S$2:$AL$2,Valeurs!$B1203:$U1203))</f>
        <v>0.11765606839694188</v>
      </c>
      <c r="M1203">
        <f>Mapping!AD$2*Valeurs!M1203/(SUMPRODUCT(Mapping!$S$2:$AL$2,Valeurs!$B1203:$U1203))</f>
        <v>5.1015926407478249E-2</v>
      </c>
      <c r="N1203">
        <f>Mapping!AE$2*Valeurs!N1203/(SUMPRODUCT(Mapping!$S$2:$AL$2,Valeurs!$B1203:$U1203))</f>
        <v>5.1828728688839892E-2</v>
      </c>
      <c r="O1203">
        <f>Mapping!AF$2*Valeurs!O1203/(SUMPRODUCT(Mapping!$S$2:$AL$2,Valeurs!$B1203:$U1203))</f>
        <v>1.723874273267801E-2</v>
      </c>
      <c r="P1203">
        <f>Mapping!AG$2*Valeurs!P1203/(SUMPRODUCT(Mapping!$S$2:$AL$2,Valeurs!$B1203:$U1203))</f>
        <v>0.15073700621201275</v>
      </c>
      <c r="Q1203">
        <f>Mapping!AH$2*Valeurs!Q1203/(SUMPRODUCT(Mapping!$S$2:$AL$2,Valeurs!$B1203:$U1203))</f>
        <v>2.9777247402882612E-2</v>
      </c>
      <c r="R1203">
        <f>Mapping!AI$2*Valeurs!R1203/(SUMPRODUCT(Mapping!$S$2:$AL$2,Valeurs!$B1203:$U1203))</f>
        <v>5.3838810351580842E-2</v>
      </c>
      <c r="S1203">
        <f>Mapping!AJ$2*Valeurs!S1203/(SUMPRODUCT(Mapping!$S$2:$AL$2,Valeurs!$B1203:$U1203))</f>
        <v>4.7635985221798002E-2</v>
      </c>
      <c r="T1203">
        <f>Mapping!AK$2*Valeurs!T1203/(SUMPRODUCT(Mapping!$S$2:$AL$2,Valeurs!$B1203:$U1203))</f>
        <v>3.7464891497407858E-2</v>
      </c>
      <c r="U1203">
        <f>Mapping!AL$2*Valeurs!U1203/(SUMPRODUCT(Mapping!$S$2:$AL$2,Valeurs!$B1203:$U1203))</f>
        <v>5.9231827583700609E-2</v>
      </c>
      <c r="V1203">
        <f>SUMPRODUCT(B1203:U1203,Rendements!B1203:U1203)</f>
        <v>0</v>
      </c>
      <c r="W1203">
        <f t="shared" si="18"/>
        <v>1.8727557722629262</v>
      </c>
    </row>
    <row r="1204" spans="1:23" x14ac:dyDescent="0.25">
      <c r="A1204" s="1" t="s">
        <v>1223</v>
      </c>
      <c r="B1204">
        <f>Mapping!S$2*Valeurs!B1204/(SUMPRODUCT(Mapping!$S$2:$AL$2,Valeurs!$B1204:$U1204))</f>
        <v>4.846105349849103E-2</v>
      </c>
      <c r="C1204">
        <f>Mapping!T$2*Valeurs!C1204/(SUMPRODUCT(Mapping!$S$2:$AL$2,Valeurs!$B1204:$U1204))</f>
        <v>4.175025827683955E-2</v>
      </c>
      <c r="D1204">
        <f>Mapping!U$2*Valeurs!D1204/(SUMPRODUCT(Mapping!$S$2:$AL$2,Valeurs!$B1204:$U1204))</f>
        <v>2.2588466053194225E-2</v>
      </c>
      <c r="E1204">
        <f>Mapping!V$2*Valeurs!E1204/(SUMPRODUCT(Mapping!$S$2:$AL$2,Valeurs!$B1204:$U1204))</f>
        <v>3.3217321570992366E-2</v>
      </c>
      <c r="F1204">
        <f>Mapping!W$2*Valeurs!F1204/(SUMPRODUCT(Mapping!$S$2:$AL$2,Valeurs!$B1204:$U1204))</f>
        <v>3.9955183904774434E-2</v>
      </c>
      <c r="G1204">
        <f>Mapping!X$2*Valeurs!G1204/(SUMPRODUCT(Mapping!$S$2:$AL$2,Valeurs!$B1204:$U1204))</f>
        <v>6.0423669256160308E-2</v>
      </c>
      <c r="H1204">
        <f>Mapping!Y$2*Valeurs!H1204/(SUMPRODUCT(Mapping!$S$2:$AL$2,Valeurs!$B1204:$U1204))</f>
        <v>3.7019329244548878E-2</v>
      </c>
      <c r="I1204">
        <f>Mapping!Z$2*Valeurs!I1204/(SUMPRODUCT(Mapping!$S$2:$AL$2,Valeurs!$B1204:$U1204))</f>
        <v>5.8448324698048004E-2</v>
      </c>
      <c r="J1204">
        <f>Mapping!AA$2*Valeurs!J1204/(SUMPRODUCT(Mapping!$S$2:$AL$2,Valeurs!$B1204:$U1204))</f>
        <v>3.7211239232039762E-3</v>
      </c>
      <c r="K1204">
        <f>Mapping!AB$2*Valeurs!K1204/(SUMPRODUCT(Mapping!$S$2:$AL$2,Valeurs!$B1204:$U1204))</f>
        <v>4.1947555543492415E-2</v>
      </c>
      <c r="L1204">
        <f>Mapping!AC$2*Valeurs!L1204/(SUMPRODUCT(Mapping!$S$2:$AL$2,Valeurs!$B1204:$U1204))</f>
        <v>0.11813769400754072</v>
      </c>
      <c r="M1204">
        <f>Mapping!AD$2*Valeurs!M1204/(SUMPRODUCT(Mapping!$S$2:$AL$2,Valeurs!$B1204:$U1204))</f>
        <v>5.1556844894654209E-2</v>
      </c>
      <c r="N1204">
        <f>Mapping!AE$2*Valeurs!N1204/(SUMPRODUCT(Mapping!$S$2:$AL$2,Valeurs!$B1204:$U1204))</f>
        <v>5.2178798008237201E-2</v>
      </c>
      <c r="O1204">
        <f>Mapping!AF$2*Valeurs!O1204/(SUMPRODUCT(Mapping!$S$2:$AL$2,Valeurs!$B1204:$U1204))</f>
        <v>1.7287429965461024E-2</v>
      </c>
      <c r="P1204">
        <f>Mapping!AG$2*Valeurs!P1204/(SUMPRODUCT(Mapping!$S$2:$AL$2,Valeurs!$B1204:$U1204))</f>
        <v>0.14266855382046439</v>
      </c>
      <c r="Q1204">
        <f>Mapping!AH$2*Valeurs!Q1204/(SUMPRODUCT(Mapping!$S$2:$AL$2,Valeurs!$B1204:$U1204))</f>
        <v>3.0125839827931912E-2</v>
      </c>
      <c r="R1204">
        <f>Mapping!AI$2*Valeurs!R1204/(SUMPRODUCT(Mapping!$S$2:$AL$2,Valeurs!$B1204:$U1204))</f>
        <v>5.3956617180038378E-2</v>
      </c>
      <c r="S1204">
        <f>Mapping!AJ$2*Valeurs!S1204/(SUMPRODUCT(Mapping!$S$2:$AL$2,Valeurs!$B1204:$U1204))</f>
        <v>4.9549315180904913E-2</v>
      </c>
      <c r="T1204">
        <f>Mapping!AK$2*Valeurs!T1204/(SUMPRODUCT(Mapping!$S$2:$AL$2,Valeurs!$B1204:$U1204))</f>
        <v>3.8145094817663393E-2</v>
      </c>
      <c r="U1204">
        <f>Mapping!AL$2*Valeurs!U1204/(SUMPRODUCT(Mapping!$S$2:$AL$2,Valeurs!$B1204:$U1204))</f>
        <v>5.8861526327358624E-2</v>
      </c>
      <c r="V1204">
        <f>SUMPRODUCT(B1204:U1204,Rendements!B1204:U1204)</f>
        <v>-7.6195890223667703E-3</v>
      </c>
      <c r="W1204">
        <f t="shared" si="18"/>
        <v>1.8584861429390176</v>
      </c>
    </row>
    <row r="1205" spans="1:23" x14ac:dyDescent="0.25">
      <c r="A1205" s="1" t="s">
        <v>1224</v>
      </c>
      <c r="B1205">
        <f>Mapping!S$2*Valeurs!B1205/(SUMPRODUCT(Mapping!$S$2:$AL$2,Valeurs!$B1205:$U1205))</f>
        <v>4.7901153920693537E-2</v>
      </c>
      <c r="C1205">
        <f>Mapping!T$2*Valeurs!C1205/(SUMPRODUCT(Mapping!$S$2:$AL$2,Valeurs!$B1205:$U1205))</f>
        <v>4.2123385134571541E-2</v>
      </c>
      <c r="D1205">
        <f>Mapping!U$2*Valeurs!D1205/(SUMPRODUCT(Mapping!$S$2:$AL$2,Valeurs!$B1205:$U1205))</f>
        <v>2.2790466058781742E-2</v>
      </c>
      <c r="E1205">
        <f>Mapping!V$2*Valeurs!E1205/(SUMPRODUCT(Mapping!$S$2:$AL$2,Valeurs!$B1205:$U1205))</f>
        <v>3.3627951419769236E-2</v>
      </c>
      <c r="F1205">
        <f>Mapping!W$2*Valeurs!F1205/(SUMPRODUCT(Mapping!$S$2:$AL$2,Valeurs!$B1205:$U1205))</f>
        <v>3.9589086738006291E-2</v>
      </c>
      <c r="G1205">
        <f>Mapping!X$2*Valeurs!G1205/(SUMPRODUCT(Mapping!$S$2:$AL$2,Valeurs!$B1205:$U1205))</f>
        <v>6.0285271148164031E-2</v>
      </c>
      <c r="H1205">
        <f>Mapping!Y$2*Valeurs!H1205/(SUMPRODUCT(Mapping!$S$2:$AL$2,Valeurs!$B1205:$U1205))</f>
        <v>3.7116541275002912E-2</v>
      </c>
      <c r="I1205">
        <f>Mapping!Z$2*Valeurs!I1205/(SUMPRODUCT(Mapping!$S$2:$AL$2,Valeurs!$B1205:$U1205))</f>
        <v>5.9402101422860537E-2</v>
      </c>
      <c r="J1205">
        <f>Mapping!AA$2*Valeurs!J1205/(SUMPRODUCT(Mapping!$S$2:$AL$2,Valeurs!$B1205:$U1205))</f>
        <v>3.7538479802022E-3</v>
      </c>
      <c r="K1205">
        <f>Mapping!AB$2*Valeurs!K1205/(SUMPRODUCT(Mapping!$S$2:$AL$2,Valeurs!$B1205:$U1205))</f>
        <v>4.1615449913253361E-2</v>
      </c>
      <c r="L1205">
        <f>Mapping!AC$2*Valeurs!L1205/(SUMPRODUCT(Mapping!$S$2:$AL$2,Valeurs!$B1205:$U1205))</f>
        <v>0.11989337186788146</v>
      </c>
      <c r="M1205">
        <f>Mapping!AD$2*Valeurs!M1205/(SUMPRODUCT(Mapping!$S$2:$AL$2,Valeurs!$B1205:$U1205))</f>
        <v>5.1498077533729286E-2</v>
      </c>
      <c r="N1205">
        <f>Mapping!AE$2*Valeurs!N1205/(SUMPRODUCT(Mapping!$S$2:$AL$2,Valeurs!$B1205:$U1205))</f>
        <v>5.2363694377035655E-2</v>
      </c>
      <c r="O1205">
        <f>Mapping!AF$2*Valeurs!O1205/(SUMPRODUCT(Mapping!$S$2:$AL$2,Valeurs!$B1205:$U1205))</f>
        <v>1.7766815169161284E-2</v>
      </c>
      <c r="P1205">
        <f>Mapping!AG$2*Valeurs!P1205/(SUMPRODUCT(Mapping!$S$2:$AL$2,Valeurs!$B1205:$U1205))</f>
        <v>0.14225781290254672</v>
      </c>
      <c r="Q1205">
        <f>Mapping!AH$2*Valeurs!Q1205/(SUMPRODUCT(Mapping!$S$2:$AL$2,Valeurs!$B1205:$U1205))</f>
        <v>2.9941260668316524E-2</v>
      </c>
      <c r="R1205">
        <f>Mapping!AI$2*Valeurs!R1205/(SUMPRODUCT(Mapping!$S$2:$AL$2,Valeurs!$B1205:$U1205))</f>
        <v>5.3664719537846198E-2</v>
      </c>
      <c r="S1205">
        <f>Mapping!AJ$2*Valeurs!S1205/(SUMPRODUCT(Mapping!$S$2:$AL$2,Valeurs!$B1205:$U1205))</f>
        <v>4.8856819581062985E-2</v>
      </c>
      <c r="T1205">
        <f>Mapping!AK$2*Valeurs!T1205/(SUMPRODUCT(Mapping!$S$2:$AL$2,Valeurs!$B1205:$U1205))</f>
        <v>3.8033283728523763E-2</v>
      </c>
      <c r="U1205">
        <f>Mapping!AL$2*Valeurs!U1205/(SUMPRODUCT(Mapping!$S$2:$AL$2,Valeurs!$B1205:$U1205))</f>
        <v>5.7518889622590656E-2</v>
      </c>
      <c r="V1205">
        <f>SUMPRODUCT(B1205:U1205,Rendements!B1205:U1205)</f>
        <v>6.2891971651049166E-3</v>
      </c>
      <c r="W1205">
        <f t="shared" si="18"/>
        <v>1.8701745287205764</v>
      </c>
    </row>
    <row r="1206" spans="1:23" x14ac:dyDescent="0.25">
      <c r="A1206" s="1" t="s">
        <v>1225</v>
      </c>
      <c r="B1206">
        <f>Mapping!S$2*Valeurs!B1206/(SUMPRODUCT(Mapping!$S$2:$AL$2,Valeurs!$B1206:$U1206))</f>
        <v>4.7492939242560976E-2</v>
      </c>
      <c r="C1206">
        <f>Mapping!T$2*Valeurs!C1206/(SUMPRODUCT(Mapping!$S$2:$AL$2,Valeurs!$B1206:$U1206))</f>
        <v>4.1648719166025777E-2</v>
      </c>
      <c r="D1206">
        <f>Mapping!U$2*Valeurs!D1206/(SUMPRODUCT(Mapping!$S$2:$AL$2,Valeurs!$B1206:$U1206))</f>
        <v>2.3125612659066593E-2</v>
      </c>
      <c r="E1206">
        <f>Mapping!V$2*Valeurs!E1206/(SUMPRODUCT(Mapping!$S$2:$AL$2,Valeurs!$B1206:$U1206))</f>
        <v>3.3610730966142803E-2</v>
      </c>
      <c r="F1206">
        <f>Mapping!W$2*Valeurs!F1206/(SUMPRODUCT(Mapping!$S$2:$AL$2,Valeurs!$B1206:$U1206))</f>
        <v>4.0621684776510403E-2</v>
      </c>
      <c r="G1206">
        <f>Mapping!X$2*Valeurs!G1206/(SUMPRODUCT(Mapping!$S$2:$AL$2,Valeurs!$B1206:$U1206))</f>
        <v>6.0775793415087001E-2</v>
      </c>
      <c r="H1206">
        <f>Mapping!Y$2*Valeurs!H1206/(SUMPRODUCT(Mapping!$S$2:$AL$2,Valeurs!$B1206:$U1206))</f>
        <v>3.6795640446912414E-2</v>
      </c>
      <c r="I1206">
        <f>Mapping!Z$2*Valeurs!I1206/(SUMPRODUCT(Mapping!$S$2:$AL$2,Valeurs!$B1206:$U1206))</f>
        <v>5.8896817161419791E-2</v>
      </c>
      <c r="J1206">
        <f>Mapping!AA$2*Valeurs!J1206/(SUMPRODUCT(Mapping!$S$2:$AL$2,Valeurs!$B1206:$U1206))</f>
        <v>3.8163001186908925E-3</v>
      </c>
      <c r="K1206">
        <f>Mapping!AB$2*Valeurs!K1206/(SUMPRODUCT(Mapping!$S$2:$AL$2,Valeurs!$B1206:$U1206))</f>
        <v>4.169814269181845E-2</v>
      </c>
      <c r="L1206">
        <f>Mapping!AC$2*Valeurs!L1206/(SUMPRODUCT(Mapping!$S$2:$AL$2,Valeurs!$B1206:$U1206))</f>
        <v>0.11979828267591248</v>
      </c>
      <c r="M1206">
        <f>Mapping!AD$2*Valeurs!M1206/(SUMPRODUCT(Mapping!$S$2:$AL$2,Valeurs!$B1206:$U1206))</f>
        <v>5.014776905034677E-2</v>
      </c>
      <c r="N1206">
        <f>Mapping!AE$2*Valeurs!N1206/(SUMPRODUCT(Mapping!$S$2:$AL$2,Valeurs!$B1206:$U1206))</f>
        <v>5.2649203604226785E-2</v>
      </c>
      <c r="O1206">
        <f>Mapping!AF$2*Valeurs!O1206/(SUMPRODUCT(Mapping!$S$2:$AL$2,Valeurs!$B1206:$U1206))</f>
        <v>1.8435102176745943E-2</v>
      </c>
      <c r="P1206">
        <f>Mapping!AG$2*Valeurs!P1206/(SUMPRODUCT(Mapping!$S$2:$AL$2,Valeurs!$B1206:$U1206))</f>
        <v>0.14571239236599054</v>
      </c>
      <c r="Q1206">
        <f>Mapping!AH$2*Valeurs!Q1206/(SUMPRODUCT(Mapping!$S$2:$AL$2,Valeurs!$B1206:$U1206))</f>
        <v>3.0374817044790361E-2</v>
      </c>
      <c r="R1206">
        <f>Mapping!AI$2*Valeurs!R1206/(SUMPRODUCT(Mapping!$S$2:$AL$2,Valeurs!$B1206:$U1206))</f>
        <v>5.3693671776702805E-2</v>
      </c>
      <c r="S1206">
        <f>Mapping!AJ$2*Valeurs!S1206/(SUMPRODUCT(Mapping!$S$2:$AL$2,Valeurs!$B1206:$U1206))</f>
        <v>4.8465689231787588E-2</v>
      </c>
      <c r="T1206">
        <f>Mapping!AK$2*Valeurs!T1206/(SUMPRODUCT(Mapping!$S$2:$AL$2,Valeurs!$B1206:$U1206))</f>
        <v>3.8579084235263787E-2</v>
      </c>
      <c r="U1206">
        <f>Mapping!AL$2*Valeurs!U1206/(SUMPRODUCT(Mapping!$S$2:$AL$2,Valeurs!$B1206:$U1206))</f>
        <v>5.3661607193997742E-2</v>
      </c>
      <c r="V1206">
        <f>SUMPRODUCT(B1206:U1206,Rendements!B1206:U1206)</f>
        <v>-1.0518048664138677E-2</v>
      </c>
      <c r="W1206">
        <f t="shared" si="18"/>
        <v>1.8505039420170608</v>
      </c>
    </row>
    <row r="1207" spans="1:23" x14ac:dyDescent="0.25">
      <c r="A1207" s="1" t="s">
        <v>1226</v>
      </c>
      <c r="B1207">
        <f>Mapping!S$2*Valeurs!B1207/(SUMPRODUCT(Mapping!$S$2:$AL$2,Valeurs!$B1207:$U1207))</f>
        <v>4.7471850668462656E-2</v>
      </c>
      <c r="C1207">
        <f>Mapping!T$2*Valeurs!C1207/(SUMPRODUCT(Mapping!$S$2:$AL$2,Valeurs!$B1207:$U1207))</f>
        <v>4.2150786709086577E-2</v>
      </c>
      <c r="D1207">
        <f>Mapping!U$2*Valeurs!D1207/(SUMPRODUCT(Mapping!$S$2:$AL$2,Valeurs!$B1207:$U1207))</f>
        <v>2.3649733696579679E-2</v>
      </c>
      <c r="E1207">
        <f>Mapping!V$2*Valeurs!E1207/(SUMPRODUCT(Mapping!$S$2:$AL$2,Valeurs!$B1207:$U1207))</f>
        <v>3.3728506421857964E-2</v>
      </c>
      <c r="F1207">
        <f>Mapping!W$2*Valeurs!F1207/(SUMPRODUCT(Mapping!$S$2:$AL$2,Valeurs!$B1207:$U1207))</f>
        <v>4.0326735017972959E-2</v>
      </c>
      <c r="G1207">
        <f>Mapping!X$2*Valeurs!G1207/(SUMPRODUCT(Mapping!$S$2:$AL$2,Valeurs!$B1207:$U1207))</f>
        <v>6.0621951264925852E-2</v>
      </c>
      <c r="H1207">
        <f>Mapping!Y$2*Valeurs!H1207/(SUMPRODUCT(Mapping!$S$2:$AL$2,Valeurs!$B1207:$U1207))</f>
        <v>3.6798706520402236E-2</v>
      </c>
      <c r="I1207">
        <f>Mapping!Z$2*Valeurs!I1207/(SUMPRODUCT(Mapping!$S$2:$AL$2,Valeurs!$B1207:$U1207))</f>
        <v>5.8819323417284478E-2</v>
      </c>
      <c r="J1207">
        <f>Mapping!AA$2*Valeurs!J1207/(SUMPRODUCT(Mapping!$S$2:$AL$2,Valeurs!$B1207:$U1207))</f>
        <v>3.9413665773273803E-3</v>
      </c>
      <c r="K1207">
        <f>Mapping!AB$2*Valeurs!K1207/(SUMPRODUCT(Mapping!$S$2:$AL$2,Valeurs!$B1207:$U1207))</f>
        <v>4.1235431196691291E-2</v>
      </c>
      <c r="L1207">
        <f>Mapping!AC$2*Valeurs!L1207/(SUMPRODUCT(Mapping!$S$2:$AL$2,Valeurs!$B1207:$U1207))</f>
        <v>0.11862931750225632</v>
      </c>
      <c r="M1207">
        <f>Mapping!AD$2*Valeurs!M1207/(SUMPRODUCT(Mapping!$S$2:$AL$2,Valeurs!$B1207:$U1207))</f>
        <v>4.8984533046819052E-2</v>
      </c>
      <c r="N1207">
        <f>Mapping!AE$2*Valeurs!N1207/(SUMPRODUCT(Mapping!$S$2:$AL$2,Valeurs!$B1207:$U1207))</f>
        <v>5.1622338806519619E-2</v>
      </c>
      <c r="O1207">
        <f>Mapping!AF$2*Valeurs!O1207/(SUMPRODUCT(Mapping!$S$2:$AL$2,Valeurs!$B1207:$U1207))</f>
        <v>1.8155134409012976E-2</v>
      </c>
      <c r="P1207">
        <f>Mapping!AG$2*Valeurs!P1207/(SUMPRODUCT(Mapping!$S$2:$AL$2,Valeurs!$B1207:$U1207))</f>
        <v>0.14644434688141234</v>
      </c>
      <c r="Q1207">
        <f>Mapping!AH$2*Valeurs!Q1207/(SUMPRODUCT(Mapping!$S$2:$AL$2,Valeurs!$B1207:$U1207))</f>
        <v>3.0130791329849249E-2</v>
      </c>
      <c r="R1207">
        <f>Mapping!AI$2*Valeurs!R1207/(SUMPRODUCT(Mapping!$S$2:$AL$2,Valeurs!$B1207:$U1207))</f>
        <v>5.3618576265001001E-2</v>
      </c>
      <c r="S1207">
        <f>Mapping!AJ$2*Valeurs!S1207/(SUMPRODUCT(Mapping!$S$2:$AL$2,Valeurs!$B1207:$U1207))</f>
        <v>4.7612543981700041E-2</v>
      </c>
      <c r="T1207">
        <f>Mapping!AK$2*Valeurs!T1207/(SUMPRODUCT(Mapping!$S$2:$AL$2,Valeurs!$B1207:$U1207))</f>
        <v>4.1909923435351049E-2</v>
      </c>
      <c r="U1207">
        <f>Mapping!AL$2*Valeurs!U1207/(SUMPRODUCT(Mapping!$S$2:$AL$2,Valeurs!$B1207:$U1207))</f>
        <v>5.4148102851487329E-2</v>
      </c>
      <c r="V1207">
        <f>SUMPRODUCT(B1207:U1207,Rendements!B1207:U1207)</f>
        <v>1.8067554043078818E-3</v>
      </c>
      <c r="W1207">
        <f t="shared" si="18"/>
        <v>1.8538473500149932</v>
      </c>
    </row>
    <row r="1208" spans="1:23" x14ac:dyDescent="0.25">
      <c r="A1208" s="1" t="s">
        <v>1227</v>
      </c>
      <c r="B1208">
        <f>Mapping!S$2*Valeurs!B1208/(SUMPRODUCT(Mapping!$S$2:$AL$2,Valeurs!$B1208:$U1208))</f>
        <v>4.8065989319061073E-2</v>
      </c>
      <c r="C1208">
        <f>Mapping!T$2*Valeurs!C1208/(SUMPRODUCT(Mapping!$S$2:$AL$2,Valeurs!$B1208:$U1208))</f>
        <v>4.1765296489395684E-2</v>
      </c>
      <c r="D1208">
        <f>Mapping!U$2*Valeurs!D1208/(SUMPRODUCT(Mapping!$S$2:$AL$2,Valeurs!$B1208:$U1208))</f>
        <v>2.3532614303197672E-2</v>
      </c>
      <c r="E1208">
        <f>Mapping!V$2*Valeurs!E1208/(SUMPRODUCT(Mapping!$S$2:$AL$2,Valeurs!$B1208:$U1208))</f>
        <v>3.3252240235330174E-2</v>
      </c>
      <c r="F1208">
        <f>Mapping!W$2*Valeurs!F1208/(SUMPRODUCT(Mapping!$S$2:$AL$2,Valeurs!$B1208:$U1208))</f>
        <v>3.9997195209620924E-2</v>
      </c>
      <c r="G1208">
        <f>Mapping!X$2*Valeurs!G1208/(SUMPRODUCT(Mapping!$S$2:$AL$2,Valeurs!$B1208:$U1208))</f>
        <v>6.0306767355861983E-2</v>
      </c>
      <c r="H1208">
        <f>Mapping!Y$2*Valeurs!H1208/(SUMPRODUCT(Mapping!$S$2:$AL$2,Valeurs!$B1208:$U1208))</f>
        <v>3.6945141721524771E-2</v>
      </c>
      <c r="I1208">
        <f>Mapping!Z$2*Valeurs!I1208/(SUMPRODUCT(Mapping!$S$2:$AL$2,Valeurs!$B1208:$U1208))</f>
        <v>5.8980416550894123E-2</v>
      </c>
      <c r="J1208">
        <f>Mapping!AA$2*Valeurs!J1208/(SUMPRODUCT(Mapping!$S$2:$AL$2,Valeurs!$B1208:$U1208))</f>
        <v>3.9963543715782913E-3</v>
      </c>
      <c r="K1208">
        <f>Mapping!AB$2*Valeurs!K1208/(SUMPRODUCT(Mapping!$S$2:$AL$2,Valeurs!$B1208:$U1208))</f>
        <v>4.2066997100636577E-2</v>
      </c>
      <c r="L1208">
        <f>Mapping!AC$2*Valeurs!L1208/(SUMPRODUCT(Mapping!$S$2:$AL$2,Valeurs!$B1208:$U1208))</f>
        <v>0.11986884114087472</v>
      </c>
      <c r="M1208">
        <f>Mapping!AD$2*Valeurs!M1208/(SUMPRODUCT(Mapping!$S$2:$AL$2,Valeurs!$B1208:$U1208))</f>
        <v>4.933307823164608E-2</v>
      </c>
      <c r="N1208">
        <f>Mapping!AE$2*Valeurs!N1208/(SUMPRODUCT(Mapping!$S$2:$AL$2,Valeurs!$B1208:$U1208))</f>
        <v>5.1622314728844758E-2</v>
      </c>
      <c r="O1208">
        <f>Mapping!AF$2*Valeurs!O1208/(SUMPRODUCT(Mapping!$S$2:$AL$2,Valeurs!$B1208:$U1208))</f>
        <v>1.8052885242767592E-2</v>
      </c>
      <c r="P1208">
        <f>Mapping!AG$2*Valeurs!P1208/(SUMPRODUCT(Mapping!$S$2:$AL$2,Valeurs!$B1208:$U1208))</f>
        <v>0.14737736050909014</v>
      </c>
      <c r="Q1208">
        <f>Mapping!AH$2*Valeurs!Q1208/(SUMPRODUCT(Mapping!$S$2:$AL$2,Valeurs!$B1208:$U1208))</f>
        <v>3.0140404955080604E-2</v>
      </c>
      <c r="R1208">
        <f>Mapping!AI$2*Valeurs!R1208/(SUMPRODUCT(Mapping!$S$2:$AL$2,Valeurs!$B1208:$U1208))</f>
        <v>5.2968747393718492E-2</v>
      </c>
      <c r="S1208">
        <f>Mapping!AJ$2*Valeurs!S1208/(SUMPRODUCT(Mapping!$S$2:$AL$2,Valeurs!$B1208:$U1208))</f>
        <v>4.579926230721626E-2</v>
      </c>
      <c r="T1208">
        <f>Mapping!AK$2*Valeurs!T1208/(SUMPRODUCT(Mapping!$S$2:$AL$2,Valeurs!$B1208:$U1208))</f>
        <v>4.091090731177021E-2</v>
      </c>
      <c r="U1208">
        <f>Mapping!AL$2*Valeurs!U1208/(SUMPRODUCT(Mapping!$S$2:$AL$2,Valeurs!$B1208:$U1208))</f>
        <v>5.5017185521889972E-2</v>
      </c>
      <c r="V1208">
        <f>SUMPRODUCT(B1208:U1208,Rendements!B1208:U1208)</f>
        <v>6.5468097142864449E-3</v>
      </c>
      <c r="W1208">
        <f t="shared" si="18"/>
        <v>1.8659841358548757</v>
      </c>
    </row>
    <row r="1209" spans="1:23" x14ac:dyDescent="0.25">
      <c r="A1209" s="1" t="s">
        <v>1228</v>
      </c>
      <c r="B1209">
        <f>Mapping!S$2*Valeurs!B1209/(SUMPRODUCT(Mapping!$S$2:$AL$2,Valeurs!$B1209:$U1209))</f>
        <v>4.8065989319061073E-2</v>
      </c>
      <c r="C1209">
        <f>Mapping!T$2*Valeurs!C1209/(SUMPRODUCT(Mapping!$S$2:$AL$2,Valeurs!$B1209:$U1209))</f>
        <v>4.1765296489395684E-2</v>
      </c>
      <c r="D1209">
        <f>Mapping!U$2*Valeurs!D1209/(SUMPRODUCT(Mapping!$S$2:$AL$2,Valeurs!$B1209:$U1209))</f>
        <v>2.3532614303197672E-2</v>
      </c>
      <c r="E1209">
        <f>Mapping!V$2*Valeurs!E1209/(SUMPRODUCT(Mapping!$S$2:$AL$2,Valeurs!$B1209:$U1209))</f>
        <v>3.3252240235330174E-2</v>
      </c>
      <c r="F1209">
        <f>Mapping!W$2*Valeurs!F1209/(SUMPRODUCT(Mapping!$S$2:$AL$2,Valeurs!$B1209:$U1209))</f>
        <v>3.9997195209620924E-2</v>
      </c>
      <c r="G1209">
        <f>Mapping!X$2*Valeurs!G1209/(SUMPRODUCT(Mapping!$S$2:$AL$2,Valeurs!$B1209:$U1209))</f>
        <v>6.0306767355861983E-2</v>
      </c>
      <c r="H1209">
        <f>Mapping!Y$2*Valeurs!H1209/(SUMPRODUCT(Mapping!$S$2:$AL$2,Valeurs!$B1209:$U1209))</f>
        <v>3.6945141721524771E-2</v>
      </c>
      <c r="I1209">
        <f>Mapping!Z$2*Valeurs!I1209/(SUMPRODUCT(Mapping!$S$2:$AL$2,Valeurs!$B1209:$U1209))</f>
        <v>5.8980416550894123E-2</v>
      </c>
      <c r="J1209">
        <f>Mapping!AA$2*Valeurs!J1209/(SUMPRODUCT(Mapping!$S$2:$AL$2,Valeurs!$B1209:$U1209))</f>
        <v>3.9963543715782913E-3</v>
      </c>
      <c r="K1209">
        <f>Mapping!AB$2*Valeurs!K1209/(SUMPRODUCT(Mapping!$S$2:$AL$2,Valeurs!$B1209:$U1209))</f>
        <v>4.2066997100636577E-2</v>
      </c>
      <c r="L1209">
        <f>Mapping!AC$2*Valeurs!L1209/(SUMPRODUCT(Mapping!$S$2:$AL$2,Valeurs!$B1209:$U1209))</f>
        <v>0.11986884114087472</v>
      </c>
      <c r="M1209">
        <f>Mapping!AD$2*Valeurs!M1209/(SUMPRODUCT(Mapping!$S$2:$AL$2,Valeurs!$B1209:$U1209))</f>
        <v>4.933307823164608E-2</v>
      </c>
      <c r="N1209">
        <f>Mapping!AE$2*Valeurs!N1209/(SUMPRODUCT(Mapping!$S$2:$AL$2,Valeurs!$B1209:$U1209))</f>
        <v>5.1622314728844758E-2</v>
      </c>
      <c r="O1209">
        <f>Mapping!AF$2*Valeurs!O1209/(SUMPRODUCT(Mapping!$S$2:$AL$2,Valeurs!$B1209:$U1209))</f>
        <v>1.8052885242767592E-2</v>
      </c>
      <c r="P1209">
        <f>Mapping!AG$2*Valeurs!P1209/(SUMPRODUCT(Mapping!$S$2:$AL$2,Valeurs!$B1209:$U1209))</f>
        <v>0.14737736050909014</v>
      </c>
      <c r="Q1209">
        <f>Mapping!AH$2*Valeurs!Q1209/(SUMPRODUCT(Mapping!$S$2:$AL$2,Valeurs!$B1209:$U1209))</f>
        <v>3.0140404955080604E-2</v>
      </c>
      <c r="R1209">
        <f>Mapping!AI$2*Valeurs!R1209/(SUMPRODUCT(Mapping!$S$2:$AL$2,Valeurs!$B1209:$U1209))</f>
        <v>5.2968747393718492E-2</v>
      </c>
      <c r="S1209">
        <f>Mapping!AJ$2*Valeurs!S1209/(SUMPRODUCT(Mapping!$S$2:$AL$2,Valeurs!$B1209:$U1209))</f>
        <v>4.579926230721626E-2</v>
      </c>
      <c r="T1209">
        <f>Mapping!AK$2*Valeurs!T1209/(SUMPRODUCT(Mapping!$S$2:$AL$2,Valeurs!$B1209:$U1209))</f>
        <v>4.091090731177021E-2</v>
      </c>
      <c r="U1209">
        <f>Mapping!AL$2*Valeurs!U1209/(SUMPRODUCT(Mapping!$S$2:$AL$2,Valeurs!$B1209:$U1209))</f>
        <v>5.5017185521889972E-2</v>
      </c>
      <c r="V1209">
        <f>SUMPRODUCT(B1209:U1209,Rendements!B1209:U1209)</f>
        <v>0</v>
      </c>
      <c r="W1209">
        <f t="shared" si="18"/>
        <v>1.8659841358548757</v>
      </c>
    </row>
    <row r="1210" spans="1:23" x14ac:dyDescent="0.25">
      <c r="A1210" s="1" t="s">
        <v>1229</v>
      </c>
      <c r="B1210">
        <f>Mapping!S$2*Valeurs!B1210/(SUMPRODUCT(Mapping!$S$2:$AL$2,Valeurs!$B1210:$U1210))</f>
        <v>4.8065989319061073E-2</v>
      </c>
      <c r="C1210">
        <f>Mapping!T$2*Valeurs!C1210/(SUMPRODUCT(Mapping!$S$2:$AL$2,Valeurs!$B1210:$U1210))</f>
        <v>4.1765296489395684E-2</v>
      </c>
      <c r="D1210">
        <f>Mapping!U$2*Valeurs!D1210/(SUMPRODUCT(Mapping!$S$2:$AL$2,Valeurs!$B1210:$U1210))</f>
        <v>2.3532614303197672E-2</v>
      </c>
      <c r="E1210">
        <f>Mapping!V$2*Valeurs!E1210/(SUMPRODUCT(Mapping!$S$2:$AL$2,Valeurs!$B1210:$U1210))</f>
        <v>3.3252240235330174E-2</v>
      </c>
      <c r="F1210">
        <f>Mapping!W$2*Valeurs!F1210/(SUMPRODUCT(Mapping!$S$2:$AL$2,Valeurs!$B1210:$U1210))</f>
        <v>3.9997195209620924E-2</v>
      </c>
      <c r="G1210">
        <f>Mapping!X$2*Valeurs!G1210/(SUMPRODUCT(Mapping!$S$2:$AL$2,Valeurs!$B1210:$U1210))</f>
        <v>6.0306767355861983E-2</v>
      </c>
      <c r="H1210">
        <f>Mapping!Y$2*Valeurs!H1210/(SUMPRODUCT(Mapping!$S$2:$AL$2,Valeurs!$B1210:$U1210))</f>
        <v>3.6945141721524771E-2</v>
      </c>
      <c r="I1210">
        <f>Mapping!Z$2*Valeurs!I1210/(SUMPRODUCT(Mapping!$S$2:$AL$2,Valeurs!$B1210:$U1210))</f>
        <v>5.8980416550894123E-2</v>
      </c>
      <c r="J1210">
        <f>Mapping!AA$2*Valeurs!J1210/(SUMPRODUCT(Mapping!$S$2:$AL$2,Valeurs!$B1210:$U1210))</f>
        <v>3.9963543715782913E-3</v>
      </c>
      <c r="K1210">
        <f>Mapping!AB$2*Valeurs!K1210/(SUMPRODUCT(Mapping!$S$2:$AL$2,Valeurs!$B1210:$U1210))</f>
        <v>4.2066997100636577E-2</v>
      </c>
      <c r="L1210">
        <f>Mapping!AC$2*Valeurs!L1210/(SUMPRODUCT(Mapping!$S$2:$AL$2,Valeurs!$B1210:$U1210))</f>
        <v>0.11986884114087472</v>
      </c>
      <c r="M1210">
        <f>Mapping!AD$2*Valeurs!M1210/(SUMPRODUCT(Mapping!$S$2:$AL$2,Valeurs!$B1210:$U1210))</f>
        <v>4.933307823164608E-2</v>
      </c>
      <c r="N1210">
        <f>Mapping!AE$2*Valeurs!N1210/(SUMPRODUCT(Mapping!$S$2:$AL$2,Valeurs!$B1210:$U1210))</f>
        <v>5.1622314728844758E-2</v>
      </c>
      <c r="O1210">
        <f>Mapping!AF$2*Valeurs!O1210/(SUMPRODUCT(Mapping!$S$2:$AL$2,Valeurs!$B1210:$U1210))</f>
        <v>1.8052885242767592E-2</v>
      </c>
      <c r="P1210">
        <f>Mapping!AG$2*Valeurs!P1210/(SUMPRODUCT(Mapping!$S$2:$AL$2,Valeurs!$B1210:$U1210))</f>
        <v>0.14737736050909014</v>
      </c>
      <c r="Q1210">
        <f>Mapping!AH$2*Valeurs!Q1210/(SUMPRODUCT(Mapping!$S$2:$AL$2,Valeurs!$B1210:$U1210))</f>
        <v>3.0140404955080604E-2</v>
      </c>
      <c r="R1210">
        <f>Mapping!AI$2*Valeurs!R1210/(SUMPRODUCT(Mapping!$S$2:$AL$2,Valeurs!$B1210:$U1210))</f>
        <v>5.2968747393718492E-2</v>
      </c>
      <c r="S1210">
        <f>Mapping!AJ$2*Valeurs!S1210/(SUMPRODUCT(Mapping!$S$2:$AL$2,Valeurs!$B1210:$U1210))</f>
        <v>4.579926230721626E-2</v>
      </c>
      <c r="T1210">
        <f>Mapping!AK$2*Valeurs!T1210/(SUMPRODUCT(Mapping!$S$2:$AL$2,Valeurs!$B1210:$U1210))</f>
        <v>4.091090731177021E-2</v>
      </c>
      <c r="U1210">
        <f>Mapping!AL$2*Valeurs!U1210/(SUMPRODUCT(Mapping!$S$2:$AL$2,Valeurs!$B1210:$U1210))</f>
        <v>5.5017185521889972E-2</v>
      </c>
      <c r="V1210">
        <f>SUMPRODUCT(B1210:U1210,Rendements!B1210:U1210)</f>
        <v>0</v>
      </c>
      <c r="W1210">
        <f t="shared" si="18"/>
        <v>1.8659841358548757</v>
      </c>
    </row>
    <row r="1211" spans="1:23" x14ac:dyDescent="0.25">
      <c r="A1211" s="1" t="s">
        <v>1230</v>
      </c>
      <c r="B1211">
        <f>Mapping!S$2*Valeurs!B1211/(SUMPRODUCT(Mapping!$S$2:$AL$2,Valeurs!$B1211:$U1211))</f>
        <v>4.8868910232043462E-2</v>
      </c>
      <c r="C1211">
        <f>Mapping!T$2*Valeurs!C1211/(SUMPRODUCT(Mapping!$S$2:$AL$2,Valeurs!$B1211:$U1211))</f>
        <v>4.24013506673281E-2</v>
      </c>
      <c r="D1211">
        <f>Mapping!U$2*Valeurs!D1211/(SUMPRODUCT(Mapping!$S$2:$AL$2,Valeurs!$B1211:$U1211))</f>
        <v>2.3684714879739673E-2</v>
      </c>
      <c r="E1211">
        <f>Mapping!V$2*Valeurs!E1211/(SUMPRODUCT(Mapping!$S$2:$AL$2,Valeurs!$B1211:$U1211))</f>
        <v>3.3736044809989991E-2</v>
      </c>
      <c r="F1211">
        <f>Mapping!W$2*Valeurs!F1211/(SUMPRODUCT(Mapping!$S$2:$AL$2,Valeurs!$B1211:$U1211))</f>
        <v>4.0412217503357932E-2</v>
      </c>
      <c r="G1211">
        <f>Mapping!X$2*Valeurs!G1211/(SUMPRODUCT(Mapping!$S$2:$AL$2,Valeurs!$B1211:$U1211))</f>
        <v>6.0434930724701581E-2</v>
      </c>
      <c r="H1211">
        <f>Mapping!Y$2*Valeurs!H1211/(SUMPRODUCT(Mapping!$S$2:$AL$2,Valeurs!$B1211:$U1211))</f>
        <v>3.773705641711611E-2</v>
      </c>
      <c r="I1211">
        <f>Mapping!Z$2*Valeurs!I1211/(SUMPRODUCT(Mapping!$S$2:$AL$2,Valeurs!$B1211:$U1211))</f>
        <v>5.9803207412026091E-2</v>
      </c>
      <c r="J1211">
        <f>Mapping!AA$2*Valeurs!J1211/(SUMPRODUCT(Mapping!$S$2:$AL$2,Valeurs!$B1211:$U1211))</f>
        <v>4.0648439189621167E-3</v>
      </c>
      <c r="K1211">
        <f>Mapping!AB$2*Valeurs!K1211/(SUMPRODUCT(Mapping!$S$2:$AL$2,Valeurs!$B1211:$U1211))</f>
        <v>4.2275700333097341E-2</v>
      </c>
      <c r="L1211">
        <f>Mapping!AC$2*Valeurs!L1211/(SUMPRODUCT(Mapping!$S$2:$AL$2,Valeurs!$B1211:$U1211))</f>
        <v>0.11979616808320592</v>
      </c>
      <c r="M1211">
        <f>Mapping!AD$2*Valeurs!M1211/(SUMPRODUCT(Mapping!$S$2:$AL$2,Valeurs!$B1211:$U1211))</f>
        <v>4.9699765046186395E-2</v>
      </c>
      <c r="N1211">
        <f>Mapping!AE$2*Valeurs!N1211/(SUMPRODUCT(Mapping!$S$2:$AL$2,Valeurs!$B1211:$U1211))</f>
        <v>5.1725858271026139E-2</v>
      </c>
      <c r="O1211">
        <f>Mapping!AF$2*Valeurs!O1211/(SUMPRODUCT(Mapping!$S$2:$AL$2,Valeurs!$B1211:$U1211))</f>
        <v>1.7985266846045268E-2</v>
      </c>
      <c r="P1211">
        <f>Mapping!AG$2*Valeurs!P1211/(SUMPRODUCT(Mapping!$S$2:$AL$2,Valeurs!$B1211:$U1211))</f>
        <v>0.1417790704334502</v>
      </c>
      <c r="Q1211">
        <f>Mapping!AH$2*Valeurs!Q1211/(SUMPRODUCT(Mapping!$S$2:$AL$2,Valeurs!$B1211:$U1211))</f>
        <v>3.0032869962771699E-2</v>
      </c>
      <c r="R1211">
        <f>Mapping!AI$2*Valeurs!R1211/(SUMPRODUCT(Mapping!$S$2:$AL$2,Valeurs!$B1211:$U1211))</f>
        <v>5.3193895120763147E-2</v>
      </c>
      <c r="S1211">
        <f>Mapping!AJ$2*Valeurs!S1211/(SUMPRODUCT(Mapping!$S$2:$AL$2,Valeurs!$B1211:$U1211))</f>
        <v>4.6144370776470559E-2</v>
      </c>
      <c r="T1211">
        <f>Mapping!AK$2*Valeurs!T1211/(SUMPRODUCT(Mapping!$S$2:$AL$2,Valeurs!$B1211:$U1211))</f>
        <v>4.1483068553984002E-2</v>
      </c>
      <c r="U1211">
        <f>Mapping!AL$2*Valeurs!U1211/(SUMPRODUCT(Mapping!$S$2:$AL$2,Valeurs!$B1211:$U1211))</f>
        <v>5.474069000773446E-2</v>
      </c>
      <c r="V1211">
        <f>SUMPRODUCT(B1211:U1211,Rendements!B1211:U1211)</f>
        <v>-6.1282034092702293E-3</v>
      </c>
      <c r="W1211">
        <f t="shared" si="18"/>
        <v>1.8545490055118856</v>
      </c>
    </row>
    <row r="1212" spans="1:23" x14ac:dyDescent="0.25">
      <c r="A1212" s="1" t="s">
        <v>1231</v>
      </c>
      <c r="B1212">
        <f>Mapping!S$2*Valeurs!B1212/(SUMPRODUCT(Mapping!$S$2:$AL$2,Valeurs!$B1212:$U1212))</f>
        <v>4.8944719485377187E-2</v>
      </c>
      <c r="C1212">
        <f>Mapping!T$2*Valeurs!C1212/(SUMPRODUCT(Mapping!$S$2:$AL$2,Valeurs!$B1212:$U1212))</f>
        <v>4.2797479566035142E-2</v>
      </c>
      <c r="D1212">
        <f>Mapping!U$2*Valeurs!D1212/(SUMPRODUCT(Mapping!$S$2:$AL$2,Valeurs!$B1212:$U1212))</f>
        <v>2.3566097374904393E-2</v>
      </c>
      <c r="E1212">
        <f>Mapping!V$2*Valeurs!E1212/(SUMPRODUCT(Mapping!$S$2:$AL$2,Valeurs!$B1212:$U1212))</f>
        <v>3.3895032230332613E-2</v>
      </c>
      <c r="F1212">
        <f>Mapping!W$2*Valeurs!F1212/(SUMPRODUCT(Mapping!$S$2:$AL$2,Valeurs!$B1212:$U1212))</f>
        <v>4.012635125887809E-2</v>
      </c>
      <c r="G1212">
        <f>Mapping!X$2*Valeurs!G1212/(SUMPRODUCT(Mapping!$S$2:$AL$2,Valeurs!$B1212:$U1212))</f>
        <v>6.0300665356329157E-2</v>
      </c>
      <c r="H1212">
        <f>Mapping!Y$2*Valeurs!H1212/(SUMPRODUCT(Mapping!$S$2:$AL$2,Valeurs!$B1212:$U1212))</f>
        <v>3.0693100708385424E-2</v>
      </c>
      <c r="I1212">
        <f>Mapping!Z$2*Valeurs!I1212/(SUMPRODUCT(Mapping!$S$2:$AL$2,Valeurs!$B1212:$U1212))</f>
        <v>6.0456427601539034E-2</v>
      </c>
      <c r="J1212">
        <f>Mapping!AA$2*Valeurs!J1212/(SUMPRODUCT(Mapping!$S$2:$AL$2,Valeurs!$B1212:$U1212))</f>
        <v>4.0458675920312954E-3</v>
      </c>
      <c r="K1212">
        <f>Mapping!AB$2*Valeurs!K1212/(SUMPRODUCT(Mapping!$S$2:$AL$2,Valeurs!$B1212:$U1212))</f>
        <v>4.2318998573239425E-2</v>
      </c>
      <c r="L1212">
        <f>Mapping!AC$2*Valeurs!L1212/(SUMPRODUCT(Mapping!$S$2:$AL$2,Valeurs!$B1212:$U1212))</f>
        <v>0.12204790319379688</v>
      </c>
      <c r="M1212">
        <f>Mapping!AD$2*Valeurs!M1212/(SUMPRODUCT(Mapping!$S$2:$AL$2,Valeurs!$B1212:$U1212))</f>
        <v>5.0169439953730327E-2</v>
      </c>
      <c r="N1212">
        <f>Mapping!AE$2*Valeurs!N1212/(SUMPRODUCT(Mapping!$S$2:$AL$2,Valeurs!$B1212:$U1212))</f>
        <v>5.2703015927974994E-2</v>
      </c>
      <c r="O1212">
        <f>Mapping!AF$2*Valeurs!O1212/(SUMPRODUCT(Mapping!$S$2:$AL$2,Valeurs!$B1212:$U1212))</f>
        <v>1.7931350742863929E-2</v>
      </c>
      <c r="P1212">
        <f>Mapping!AG$2*Valeurs!P1212/(SUMPRODUCT(Mapping!$S$2:$AL$2,Valeurs!$B1212:$U1212))</f>
        <v>0.14362611639742145</v>
      </c>
      <c r="Q1212">
        <f>Mapping!AH$2*Valeurs!Q1212/(SUMPRODUCT(Mapping!$S$2:$AL$2,Valeurs!$B1212:$U1212))</f>
        <v>3.0027721660723438E-2</v>
      </c>
      <c r="R1212">
        <f>Mapping!AI$2*Valeurs!R1212/(SUMPRODUCT(Mapping!$S$2:$AL$2,Valeurs!$B1212:$U1212))</f>
        <v>5.345822008473914E-2</v>
      </c>
      <c r="S1212">
        <f>Mapping!AJ$2*Valeurs!S1212/(SUMPRODUCT(Mapping!$S$2:$AL$2,Valeurs!$B1212:$U1212))</f>
        <v>4.7854307542163757E-2</v>
      </c>
      <c r="T1212">
        <f>Mapping!AK$2*Valeurs!T1212/(SUMPRODUCT(Mapping!$S$2:$AL$2,Valeurs!$B1212:$U1212))</f>
        <v>4.1783642577329354E-2</v>
      </c>
      <c r="U1212">
        <f>Mapping!AL$2*Valeurs!U1212/(SUMPRODUCT(Mapping!$S$2:$AL$2,Valeurs!$B1212:$U1212))</f>
        <v>5.3253542172205182E-2</v>
      </c>
      <c r="V1212">
        <f>SUMPRODUCT(B1212:U1212,Rendements!B1212:U1212)</f>
        <v>1.6979845495846558E-3</v>
      </c>
      <c r="W1212">
        <f t="shared" si="18"/>
        <v>1.8576980010696922</v>
      </c>
    </row>
    <row r="1213" spans="1:23" x14ac:dyDescent="0.25">
      <c r="A1213" s="1" t="s">
        <v>1232</v>
      </c>
      <c r="B1213">
        <f>Mapping!S$2*Valeurs!B1213/(SUMPRODUCT(Mapping!$S$2:$AL$2,Valeurs!$B1213:$U1213))</f>
        <v>4.846831027482159E-2</v>
      </c>
      <c r="C1213">
        <f>Mapping!T$2*Valeurs!C1213/(SUMPRODUCT(Mapping!$S$2:$AL$2,Valeurs!$B1213:$U1213))</f>
        <v>4.3121638659226233E-2</v>
      </c>
      <c r="D1213">
        <f>Mapping!U$2*Valeurs!D1213/(SUMPRODUCT(Mapping!$S$2:$AL$2,Valeurs!$B1213:$U1213))</f>
        <v>2.3620887622240679E-2</v>
      </c>
      <c r="E1213">
        <f>Mapping!V$2*Valeurs!E1213/(SUMPRODUCT(Mapping!$S$2:$AL$2,Valeurs!$B1213:$U1213))</f>
        <v>3.4012200244944557E-2</v>
      </c>
      <c r="F1213">
        <f>Mapping!W$2*Valeurs!F1213/(SUMPRODUCT(Mapping!$S$2:$AL$2,Valeurs!$B1213:$U1213))</f>
        <v>4.0889152058402489E-2</v>
      </c>
      <c r="G1213">
        <f>Mapping!X$2*Valeurs!G1213/(SUMPRODUCT(Mapping!$S$2:$AL$2,Valeurs!$B1213:$U1213))</f>
        <v>6.0107960278493716E-2</v>
      </c>
      <c r="H1213">
        <f>Mapping!Y$2*Valeurs!H1213/(SUMPRODUCT(Mapping!$S$2:$AL$2,Valeurs!$B1213:$U1213))</f>
        <v>3.1420472404294748E-2</v>
      </c>
      <c r="I1213">
        <f>Mapping!Z$2*Valeurs!I1213/(SUMPRODUCT(Mapping!$S$2:$AL$2,Valeurs!$B1213:$U1213))</f>
        <v>5.9812307058343006E-2</v>
      </c>
      <c r="J1213">
        <f>Mapping!AA$2*Valeurs!J1213/(SUMPRODUCT(Mapping!$S$2:$AL$2,Valeurs!$B1213:$U1213))</f>
        <v>4.0619350910032154E-3</v>
      </c>
      <c r="K1213">
        <f>Mapping!AB$2*Valeurs!K1213/(SUMPRODUCT(Mapping!$S$2:$AL$2,Valeurs!$B1213:$U1213))</f>
        <v>4.2434699810800135E-2</v>
      </c>
      <c r="L1213">
        <f>Mapping!AC$2*Valeurs!L1213/(SUMPRODUCT(Mapping!$S$2:$AL$2,Valeurs!$B1213:$U1213))</f>
        <v>0.12379334945298916</v>
      </c>
      <c r="M1213">
        <f>Mapping!AD$2*Valeurs!M1213/(SUMPRODUCT(Mapping!$S$2:$AL$2,Valeurs!$B1213:$U1213))</f>
        <v>5.0432788045122655E-2</v>
      </c>
      <c r="N1213">
        <f>Mapping!AE$2*Valeurs!N1213/(SUMPRODUCT(Mapping!$S$2:$AL$2,Valeurs!$B1213:$U1213))</f>
        <v>5.2856155413957197E-2</v>
      </c>
      <c r="O1213">
        <f>Mapping!AF$2*Valeurs!O1213/(SUMPRODUCT(Mapping!$S$2:$AL$2,Valeurs!$B1213:$U1213))</f>
        <v>1.7758525241100762E-2</v>
      </c>
      <c r="P1213">
        <f>Mapping!AG$2*Valeurs!P1213/(SUMPRODUCT(Mapping!$S$2:$AL$2,Valeurs!$B1213:$U1213))</f>
        <v>0.13972348872153484</v>
      </c>
      <c r="Q1213">
        <f>Mapping!AH$2*Valeurs!Q1213/(SUMPRODUCT(Mapping!$S$2:$AL$2,Valeurs!$B1213:$U1213))</f>
        <v>3.0194689137889481E-2</v>
      </c>
      <c r="R1213">
        <f>Mapping!AI$2*Valeurs!R1213/(SUMPRODUCT(Mapping!$S$2:$AL$2,Valeurs!$B1213:$U1213))</f>
        <v>5.2909367887154606E-2</v>
      </c>
      <c r="S1213">
        <f>Mapping!AJ$2*Valeurs!S1213/(SUMPRODUCT(Mapping!$S$2:$AL$2,Valeurs!$B1213:$U1213))</f>
        <v>4.9074251996837515E-2</v>
      </c>
      <c r="T1213">
        <f>Mapping!AK$2*Valeurs!T1213/(SUMPRODUCT(Mapping!$S$2:$AL$2,Valeurs!$B1213:$U1213))</f>
        <v>4.3211071855085596E-2</v>
      </c>
      <c r="U1213">
        <f>Mapping!AL$2*Valeurs!U1213/(SUMPRODUCT(Mapping!$S$2:$AL$2,Valeurs!$B1213:$U1213))</f>
        <v>5.2096748745757739E-2</v>
      </c>
      <c r="V1213">
        <f>SUMPRODUCT(B1213:U1213,Rendements!B1213:U1213)</f>
        <v>1.4382119073310378E-3</v>
      </c>
      <c r="W1213">
        <f t="shared" si="18"/>
        <v>1.8603697644550556</v>
      </c>
    </row>
    <row r="1214" spans="1:23" x14ac:dyDescent="0.25">
      <c r="A1214" s="1" t="s">
        <v>1233</v>
      </c>
      <c r="B1214">
        <f>Mapping!S$2*Valeurs!B1214/(SUMPRODUCT(Mapping!$S$2:$AL$2,Valeurs!$B1214:$U1214))</f>
        <v>4.8223671239926852E-2</v>
      </c>
      <c r="C1214">
        <f>Mapping!T$2*Valeurs!C1214/(SUMPRODUCT(Mapping!$S$2:$AL$2,Valeurs!$B1214:$U1214))</f>
        <v>4.3133606621835963E-2</v>
      </c>
      <c r="D1214">
        <f>Mapping!U$2*Valeurs!D1214/(SUMPRODUCT(Mapping!$S$2:$AL$2,Valeurs!$B1214:$U1214))</f>
        <v>2.3709617162021603E-2</v>
      </c>
      <c r="E1214">
        <f>Mapping!V$2*Valeurs!E1214/(SUMPRODUCT(Mapping!$S$2:$AL$2,Valeurs!$B1214:$U1214))</f>
        <v>3.3625692646497292E-2</v>
      </c>
      <c r="F1214">
        <f>Mapping!W$2*Valeurs!F1214/(SUMPRODUCT(Mapping!$S$2:$AL$2,Valeurs!$B1214:$U1214))</f>
        <v>4.0662475962763574E-2</v>
      </c>
      <c r="G1214">
        <f>Mapping!X$2*Valeurs!G1214/(SUMPRODUCT(Mapping!$S$2:$AL$2,Valeurs!$B1214:$U1214))</f>
        <v>5.993359128201621E-2</v>
      </c>
      <c r="H1214">
        <f>Mapping!Y$2*Valeurs!H1214/(SUMPRODUCT(Mapping!$S$2:$AL$2,Valeurs!$B1214:$U1214))</f>
        <v>3.1374975223529562E-2</v>
      </c>
      <c r="I1214">
        <f>Mapping!Z$2*Valeurs!I1214/(SUMPRODUCT(Mapping!$S$2:$AL$2,Valeurs!$B1214:$U1214))</f>
        <v>5.9951217302717817E-2</v>
      </c>
      <c r="J1214">
        <f>Mapping!AA$2*Valeurs!J1214/(SUMPRODUCT(Mapping!$S$2:$AL$2,Valeurs!$B1214:$U1214))</f>
        <v>4.1183260619885214E-3</v>
      </c>
      <c r="K1214">
        <f>Mapping!AB$2*Valeurs!K1214/(SUMPRODUCT(Mapping!$S$2:$AL$2,Valeurs!$B1214:$U1214))</f>
        <v>4.2589702896673819E-2</v>
      </c>
      <c r="L1214">
        <f>Mapping!AC$2*Valeurs!L1214/(SUMPRODUCT(Mapping!$S$2:$AL$2,Valeurs!$B1214:$U1214))</f>
        <v>0.12485592688278073</v>
      </c>
      <c r="M1214">
        <f>Mapping!AD$2*Valeurs!M1214/(SUMPRODUCT(Mapping!$S$2:$AL$2,Valeurs!$B1214:$U1214))</f>
        <v>5.0699255001965392E-2</v>
      </c>
      <c r="N1214">
        <f>Mapping!AE$2*Valeurs!N1214/(SUMPRODUCT(Mapping!$S$2:$AL$2,Valeurs!$B1214:$U1214))</f>
        <v>5.3227234971125165E-2</v>
      </c>
      <c r="O1214">
        <f>Mapping!AF$2*Valeurs!O1214/(SUMPRODUCT(Mapping!$S$2:$AL$2,Valeurs!$B1214:$U1214))</f>
        <v>1.7754246165308251E-2</v>
      </c>
      <c r="P1214">
        <f>Mapping!AG$2*Valeurs!P1214/(SUMPRODUCT(Mapping!$S$2:$AL$2,Valeurs!$B1214:$U1214))</f>
        <v>0.13903360627090447</v>
      </c>
      <c r="Q1214">
        <f>Mapping!AH$2*Valeurs!Q1214/(SUMPRODUCT(Mapping!$S$2:$AL$2,Valeurs!$B1214:$U1214))</f>
        <v>3.0147785471398771E-2</v>
      </c>
      <c r="R1214">
        <f>Mapping!AI$2*Valeurs!R1214/(SUMPRODUCT(Mapping!$S$2:$AL$2,Valeurs!$B1214:$U1214))</f>
        <v>5.312289530268352E-2</v>
      </c>
      <c r="S1214">
        <f>Mapping!AJ$2*Valeurs!S1214/(SUMPRODUCT(Mapping!$S$2:$AL$2,Valeurs!$B1214:$U1214))</f>
        <v>4.9523977433307047E-2</v>
      </c>
      <c r="T1214">
        <f>Mapping!AK$2*Valeurs!T1214/(SUMPRODUCT(Mapping!$S$2:$AL$2,Valeurs!$B1214:$U1214))</f>
        <v>4.2444976285109223E-2</v>
      </c>
      <c r="U1214">
        <f>Mapping!AL$2*Valeurs!U1214/(SUMPRODUCT(Mapping!$S$2:$AL$2,Valeurs!$B1214:$U1214))</f>
        <v>5.1867219815446348E-2</v>
      </c>
      <c r="V1214">
        <f>SUMPRODUCT(B1214:U1214,Rendements!B1214:U1214)</f>
        <v>-5.0758269141494804E-3</v>
      </c>
      <c r="W1214">
        <f t="shared" si="18"/>
        <v>1.8509268495343649</v>
      </c>
    </row>
    <row r="1215" spans="1:23" x14ac:dyDescent="0.25">
      <c r="A1215" s="1" t="s">
        <v>1234</v>
      </c>
      <c r="B1215">
        <f>Mapping!S$2*Valeurs!B1215/(SUMPRODUCT(Mapping!$S$2:$AL$2,Valeurs!$B1215:$U1215))</f>
        <v>4.826047653416362E-2</v>
      </c>
      <c r="C1215">
        <f>Mapping!T$2*Valeurs!C1215/(SUMPRODUCT(Mapping!$S$2:$AL$2,Valeurs!$B1215:$U1215))</f>
        <v>4.3962720169374213E-2</v>
      </c>
      <c r="D1215">
        <f>Mapping!U$2*Valeurs!D1215/(SUMPRODUCT(Mapping!$S$2:$AL$2,Valeurs!$B1215:$U1215))</f>
        <v>2.3597646785246954E-2</v>
      </c>
      <c r="E1215">
        <f>Mapping!V$2*Valeurs!E1215/(SUMPRODUCT(Mapping!$S$2:$AL$2,Valeurs!$B1215:$U1215))</f>
        <v>3.3861439157617731E-2</v>
      </c>
      <c r="F1215">
        <f>Mapping!W$2*Valeurs!F1215/(SUMPRODUCT(Mapping!$S$2:$AL$2,Valeurs!$B1215:$U1215))</f>
        <v>4.114783004696209E-2</v>
      </c>
      <c r="G1215">
        <f>Mapping!X$2*Valeurs!G1215/(SUMPRODUCT(Mapping!$S$2:$AL$2,Valeurs!$B1215:$U1215))</f>
        <v>6.090201365936361E-2</v>
      </c>
      <c r="H1215">
        <f>Mapping!Y$2*Valeurs!H1215/(SUMPRODUCT(Mapping!$S$2:$AL$2,Valeurs!$B1215:$U1215))</f>
        <v>3.0993513278027757E-2</v>
      </c>
      <c r="I1215">
        <f>Mapping!Z$2*Valeurs!I1215/(SUMPRODUCT(Mapping!$S$2:$AL$2,Valeurs!$B1215:$U1215))</f>
        <v>6.0135664695060931E-2</v>
      </c>
      <c r="J1215">
        <f>Mapping!AA$2*Valeurs!J1215/(SUMPRODUCT(Mapping!$S$2:$AL$2,Valeurs!$B1215:$U1215))</f>
        <v>4.1754854082879265E-3</v>
      </c>
      <c r="K1215">
        <f>Mapping!AB$2*Valeurs!K1215/(SUMPRODUCT(Mapping!$S$2:$AL$2,Valeurs!$B1215:$U1215))</f>
        <v>4.3425441890055851E-2</v>
      </c>
      <c r="L1215">
        <f>Mapping!AC$2*Valeurs!L1215/(SUMPRODUCT(Mapping!$S$2:$AL$2,Valeurs!$B1215:$U1215))</f>
        <v>0.12465483172898546</v>
      </c>
      <c r="M1215">
        <f>Mapping!AD$2*Valeurs!M1215/(SUMPRODUCT(Mapping!$S$2:$AL$2,Valeurs!$B1215:$U1215))</f>
        <v>5.0289548624668001E-2</v>
      </c>
      <c r="N1215">
        <f>Mapping!AE$2*Valeurs!N1215/(SUMPRODUCT(Mapping!$S$2:$AL$2,Valeurs!$B1215:$U1215))</f>
        <v>5.3810982925729105E-2</v>
      </c>
      <c r="O1215">
        <f>Mapping!AF$2*Valeurs!O1215/(SUMPRODUCT(Mapping!$S$2:$AL$2,Valeurs!$B1215:$U1215))</f>
        <v>1.8013367239096099E-2</v>
      </c>
      <c r="P1215">
        <f>Mapping!AG$2*Valeurs!P1215/(SUMPRODUCT(Mapping!$S$2:$AL$2,Valeurs!$B1215:$U1215))</f>
        <v>0.13310468937755865</v>
      </c>
      <c r="Q1215">
        <f>Mapping!AH$2*Valeurs!Q1215/(SUMPRODUCT(Mapping!$S$2:$AL$2,Valeurs!$B1215:$U1215))</f>
        <v>3.1031814567852402E-2</v>
      </c>
      <c r="R1215">
        <f>Mapping!AI$2*Valeurs!R1215/(SUMPRODUCT(Mapping!$S$2:$AL$2,Valeurs!$B1215:$U1215))</f>
        <v>5.347836219372127E-2</v>
      </c>
      <c r="S1215">
        <f>Mapping!AJ$2*Valeurs!S1215/(SUMPRODUCT(Mapping!$S$2:$AL$2,Valeurs!$B1215:$U1215))</f>
        <v>4.9500185133832628E-2</v>
      </c>
      <c r="T1215">
        <f>Mapping!AK$2*Valeurs!T1215/(SUMPRODUCT(Mapping!$S$2:$AL$2,Valeurs!$B1215:$U1215))</f>
        <v>4.2922670682919155E-2</v>
      </c>
      <c r="U1215">
        <f>Mapping!AL$2*Valeurs!U1215/(SUMPRODUCT(Mapping!$S$2:$AL$2,Valeurs!$B1215:$U1215))</f>
        <v>5.2731315901476408E-2</v>
      </c>
      <c r="V1215">
        <f>SUMPRODUCT(B1215:U1215,Rendements!B1215:U1215)</f>
        <v>-1.5076497856889037E-2</v>
      </c>
      <c r="W1215">
        <f t="shared" si="18"/>
        <v>1.8230213548541017</v>
      </c>
    </row>
    <row r="1216" spans="1:23" x14ac:dyDescent="0.25">
      <c r="A1216" s="1" t="s">
        <v>1235</v>
      </c>
      <c r="B1216">
        <f>Mapping!S$2*Valeurs!B1216/(SUMPRODUCT(Mapping!$S$2:$AL$2,Valeurs!$B1216:$U1216))</f>
        <v>4.826047653416362E-2</v>
      </c>
      <c r="C1216">
        <f>Mapping!T$2*Valeurs!C1216/(SUMPRODUCT(Mapping!$S$2:$AL$2,Valeurs!$B1216:$U1216))</f>
        <v>4.3962720169374213E-2</v>
      </c>
      <c r="D1216">
        <f>Mapping!U$2*Valeurs!D1216/(SUMPRODUCT(Mapping!$S$2:$AL$2,Valeurs!$B1216:$U1216))</f>
        <v>2.3597646785246954E-2</v>
      </c>
      <c r="E1216">
        <f>Mapping!V$2*Valeurs!E1216/(SUMPRODUCT(Mapping!$S$2:$AL$2,Valeurs!$B1216:$U1216))</f>
        <v>3.3861439157617731E-2</v>
      </c>
      <c r="F1216">
        <f>Mapping!W$2*Valeurs!F1216/(SUMPRODUCT(Mapping!$S$2:$AL$2,Valeurs!$B1216:$U1216))</f>
        <v>4.114783004696209E-2</v>
      </c>
      <c r="G1216">
        <f>Mapping!X$2*Valeurs!G1216/(SUMPRODUCT(Mapping!$S$2:$AL$2,Valeurs!$B1216:$U1216))</f>
        <v>6.090201365936361E-2</v>
      </c>
      <c r="H1216">
        <f>Mapping!Y$2*Valeurs!H1216/(SUMPRODUCT(Mapping!$S$2:$AL$2,Valeurs!$B1216:$U1216))</f>
        <v>3.0993513278027757E-2</v>
      </c>
      <c r="I1216">
        <f>Mapping!Z$2*Valeurs!I1216/(SUMPRODUCT(Mapping!$S$2:$AL$2,Valeurs!$B1216:$U1216))</f>
        <v>6.0135664695060931E-2</v>
      </c>
      <c r="J1216">
        <f>Mapping!AA$2*Valeurs!J1216/(SUMPRODUCT(Mapping!$S$2:$AL$2,Valeurs!$B1216:$U1216))</f>
        <v>4.1754854082879265E-3</v>
      </c>
      <c r="K1216">
        <f>Mapping!AB$2*Valeurs!K1216/(SUMPRODUCT(Mapping!$S$2:$AL$2,Valeurs!$B1216:$U1216))</f>
        <v>4.3425441890055851E-2</v>
      </c>
      <c r="L1216">
        <f>Mapping!AC$2*Valeurs!L1216/(SUMPRODUCT(Mapping!$S$2:$AL$2,Valeurs!$B1216:$U1216))</f>
        <v>0.12465483172898546</v>
      </c>
      <c r="M1216">
        <f>Mapping!AD$2*Valeurs!M1216/(SUMPRODUCT(Mapping!$S$2:$AL$2,Valeurs!$B1216:$U1216))</f>
        <v>5.0289548624668001E-2</v>
      </c>
      <c r="N1216">
        <f>Mapping!AE$2*Valeurs!N1216/(SUMPRODUCT(Mapping!$S$2:$AL$2,Valeurs!$B1216:$U1216))</f>
        <v>5.3810982925729105E-2</v>
      </c>
      <c r="O1216">
        <f>Mapping!AF$2*Valeurs!O1216/(SUMPRODUCT(Mapping!$S$2:$AL$2,Valeurs!$B1216:$U1216))</f>
        <v>1.8013367239096099E-2</v>
      </c>
      <c r="P1216">
        <f>Mapping!AG$2*Valeurs!P1216/(SUMPRODUCT(Mapping!$S$2:$AL$2,Valeurs!$B1216:$U1216))</f>
        <v>0.13310468937755865</v>
      </c>
      <c r="Q1216">
        <f>Mapping!AH$2*Valeurs!Q1216/(SUMPRODUCT(Mapping!$S$2:$AL$2,Valeurs!$B1216:$U1216))</f>
        <v>3.1031814567852402E-2</v>
      </c>
      <c r="R1216">
        <f>Mapping!AI$2*Valeurs!R1216/(SUMPRODUCT(Mapping!$S$2:$AL$2,Valeurs!$B1216:$U1216))</f>
        <v>5.347836219372127E-2</v>
      </c>
      <c r="S1216">
        <f>Mapping!AJ$2*Valeurs!S1216/(SUMPRODUCT(Mapping!$S$2:$AL$2,Valeurs!$B1216:$U1216))</f>
        <v>4.9500185133832628E-2</v>
      </c>
      <c r="T1216">
        <f>Mapping!AK$2*Valeurs!T1216/(SUMPRODUCT(Mapping!$S$2:$AL$2,Valeurs!$B1216:$U1216))</f>
        <v>4.2922670682919155E-2</v>
      </c>
      <c r="U1216">
        <f>Mapping!AL$2*Valeurs!U1216/(SUMPRODUCT(Mapping!$S$2:$AL$2,Valeurs!$B1216:$U1216))</f>
        <v>5.2731315901476408E-2</v>
      </c>
      <c r="V1216">
        <f>SUMPRODUCT(B1216:U1216,Rendements!B1216:U1216)</f>
        <v>0</v>
      </c>
      <c r="W1216">
        <f t="shared" si="18"/>
        <v>1.8230213548541017</v>
      </c>
    </row>
    <row r="1217" spans="1:23" x14ac:dyDescent="0.25">
      <c r="A1217" s="1" t="s">
        <v>1236</v>
      </c>
      <c r="B1217">
        <f>Mapping!S$2*Valeurs!B1217/(SUMPRODUCT(Mapping!$S$2:$AL$2,Valeurs!$B1217:$U1217))</f>
        <v>4.8026005023064221E-2</v>
      </c>
      <c r="C1217">
        <f>Mapping!T$2*Valeurs!C1217/(SUMPRODUCT(Mapping!$S$2:$AL$2,Valeurs!$B1217:$U1217))</f>
        <v>4.3882967550924364E-2</v>
      </c>
      <c r="D1217">
        <f>Mapping!U$2*Valeurs!D1217/(SUMPRODUCT(Mapping!$S$2:$AL$2,Valeurs!$B1217:$U1217))</f>
        <v>2.30697314364386E-2</v>
      </c>
      <c r="E1217">
        <f>Mapping!V$2*Valeurs!E1217/(SUMPRODUCT(Mapping!$S$2:$AL$2,Valeurs!$B1217:$U1217))</f>
        <v>3.3978134355019743E-2</v>
      </c>
      <c r="F1217">
        <f>Mapping!W$2*Valeurs!F1217/(SUMPRODUCT(Mapping!$S$2:$AL$2,Valeurs!$B1217:$U1217))</f>
        <v>4.1414886828331068E-2</v>
      </c>
      <c r="G1217">
        <f>Mapping!X$2*Valeurs!G1217/(SUMPRODUCT(Mapping!$S$2:$AL$2,Valeurs!$B1217:$U1217))</f>
        <v>6.1296636557280765E-2</v>
      </c>
      <c r="H1217">
        <f>Mapping!Y$2*Valeurs!H1217/(SUMPRODUCT(Mapping!$S$2:$AL$2,Valeurs!$B1217:$U1217))</f>
        <v>3.1575803585243596E-2</v>
      </c>
      <c r="I1217">
        <f>Mapping!Z$2*Valeurs!I1217/(SUMPRODUCT(Mapping!$S$2:$AL$2,Valeurs!$B1217:$U1217))</f>
        <v>6.0221491645124747E-2</v>
      </c>
      <c r="J1217">
        <f>Mapping!AA$2*Valeurs!J1217/(SUMPRODUCT(Mapping!$S$2:$AL$2,Valeurs!$B1217:$U1217))</f>
        <v>4.1461154083049572E-3</v>
      </c>
      <c r="K1217">
        <f>Mapping!AB$2*Valeurs!K1217/(SUMPRODUCT(Mapping!$S$2:$AL$2,Valeurs!$B1217:$U1217))</f>
        <v>4.3121493725212727E-2</v>
      </c>
      <c r="L1217">
        <f>Mapping!AC$2*Valeurs!L1217/(SUMPRODUCT(Mapping!$S$2:$AL$2,Valeurs!$B1217:$U1217))</f>
        <v>0.1253894234150616</v>
      </c>
      <c r="M1217">
        <f>Mapping!AD$2*Valeurs!M1217/(SUMPRODUCT(Mapping!$S$2:$AL$2,Valeurs!$B1217:$U1217))</f>
        <v>5.0382264952542971E-2</v>
      </c>
      <c r="N1217">
        <f>Mapping!AE$2*Valeurs!N1217/(SUMPRODUCT(Mapping!$S$2:$AL$2,Valeurs!$B1217:$U1217))</f>
        <v>5.3807424903004782E-2</v>
      </c>
      <c r="O1217">
        <f>Mapping!AF$2*Valeurs!O1217/(SUMPRODUCT(Mapping!$S$2:$AL$2,Valeurs!$B1217:$U1217))</f>
        <v>1.7933973696541369E-2</v>
      </c>
      <c r="P1217">
        <f>Mapping!AG$2*Valeurs!P1217/(SUMPRODUCT(Mapping!$S$2:$AL$2,Valeurs!$B1217:$U1217))</f>
        <v>0.1332412710591579</v>
      </c>
      <c r="Q1217">
        <f>Mapping!AH$2*Valeurs!Q1217/(SUMPRODUCT(Mapping!$S$2:$AL$2,Valeurs!$B1217:$U1217))</f>
        <v>3.0968937194922257E-2</v>
      </c>
      <c r="R1217">
        <f>Mapping!AI$2*Valeurs!R1217/(SUMPRODUCT(Mapping!$S$2:$AL$2,Valeurs!$B1217:$U1217))</f>
        <v>5.3925899234039676E-2</v>
      </c>
      <c r="S1217">
        <f>Mapping!AJ$2*Valeurs!S1217/(SUMPRODUCT(Mapping!$S$2:$AL$2,Valeurs!$B1217:$U1217))</f>
        <v>4.9075549080522779E-2</v>
      </c>
      <c r="T1217">
        <f>Mapping!AK$2*Valeurs!T1217/(SUMPRODUCT(Mapping!$S$2:$AL$2,Valeurs!$B1217:$U1217))</f>
        <v>4.2175629206611068E-2</v>
      </c>
      <c r="U1217">
        <f>Mapping!AL$2*Valeurs!U1217/(SUMPRODUCT(Mapping!$S$2:$AL$2,Valeurs!$B1217:$U1217))</f>
        <v>5.2366361142650662E-2</v>
      </c>
      <c r="V1217">
        <f>SUMPRODUCT(B1217:U1217,Rendements!B1217:U1217)</f>
        <v>-4.5466823851892995E-3</v>
      </c>
      <c r="W1217">
        <f t="shared" si="18"/>
        <v>1.8147326557721626</v>
      </c>
    </row>
    <row r="1218" spans="1:23" x14ac:dyDescent="0.25">
      <c r="A1218" s="1" t="s">
        <v>1237</v>
      </c>
      <c r="B1218">
        <f>Mapping!S$2*Valeurs!B1218/(SUMPRODUCT(Mapping!$S$2:$AL$2,Valeurs!$B1218:$U1218))</f>
        <v>4.8105535696869831E-2</v>
      </c>
      <c r="C1218">
        <f>Mapping!T$2*Valeurs!C1218/(SUMPRODUCT(Mapping!$S$2:$AL$2,Valeurs!$B1218:$U1218))</f>
        <v>4.4445925881841368E-2</v>
      </c>
      <c r="D1218">
        <f>Mapping!U$2*Valeurs!D1218/(SUMPRODUCT(Mapping!$S$2:$AL$2,Valeurs!$B1218:$U1218))</f>
        <v>2.3399110659664168E-2</v>
      </c>
      <c r="E1218">
        <f>Mapping!V$2*Valeurs!E1218/(SUMPRODUCT(Mapping!$S$2:$AL$2,Valeurs!$B1218:$U1218))</f>
        <v>3.4248655200881141E-2</v>
      </c>
      <c r="F1218">
        <f>Mapping!W$2*Valeurs!F1218/(SUMPRODUCT(Mapping!$S$2:$AL$2,Valeurs!$B1218:$U1218))</f>
        <v>4.160185427919863E-2</v>
      </c>
      <c r="G1218">
        <f>Mapping!X$2*Valeurs!G1218/(SUMPRODUCT(Mapping!$S$2:$AL$2,Valeurs!$B1218:$U1218))</f>
        <v>6.1257514086025873E-2</v>
      </c>
      <c r="H1218">
        <f>Mapping!Y$2*Valeurs!H1218/(SUMPRODUCT(Mapping!$S$2:$AL$2,Valeurs!$B1218:$U1218))</f>
        <v>3.0979913546567615E-2</v>
      </c>
      <c r="I1218">
        <f>Mapping!Z$2*Valeurs!I1218/(SUMPRODUCT(Mapping!$S$2:$AL$2,Valeurs!$B1218:$U1218))</f>
        <v>6.0622696346343354E-2</v>
      </c>
      <c r="J1218">
        <f>Mapping!AA$2*Valeurs!J1218/(SUMPRODUCT(Mapping!$S$2:$AL$2,Valeurs!$B1218:$U1218))</f>
        <v>4.165851204570345E-3</v>
      </c>
      <c r="K1218">
        <f>Mapping!AB$2*Valeurs!K1218/(SUMPRODUCT(Mapping!$S$2:$AL$2,Valeurs!$B1218:$U1218))</f>
        <v>4.233326550394708E-2</v>
      </c>
      <c r="L1218">
        <f>Mapping!AC$2*Valeurs!L1218/(SUMPRODUCT(Mapping!$S$2:$AL$2,Valeurs!$B1218:$U1218))</f>
        <v>0.12541028760471706</v>
      </c>
      <c r="M1218">
        <f>Mapping!AD$2*Valeurs!M1218/(SUMPRODUCT(Mapping!$S$2:$AL$2,Valeurs!$B1218:$U1218))</f>
        <v>4.9777717635124563E-2</v>
      </c>
      <c r="N1218">
        <f>Mapping!AE$2*Valeurs!N1218/(SUMPRODUCT(Mapping!$S$2:$AL$2,Valeurs!$B1218:$U1218))</f>
        <v>5.33121674524639E-2</v>
      </c>
      <c r="O1218">
        <f>Mapping!AF$2*Valeurs!O1218/(SUMPRODUCT(Mapping!$S$2:$AL$2,Valeurs!$B1218:$U1218))</f>
        <v>1.7761972511529736E-2</v>
      </c>
      <c r="P1218">
        <f>Mapping!AG$2*Valeurs!P1218/(SUMPRODUCT(Mapping!$S$2:$AL$2,Valeurs!$B1218:$U1218))</f>
        <v>0.13359162580687153</v>
      </c>
      <c r="Q1218">
        <f>Mapping!AH$2*Valeurs!Q1218/(SUMPRODUCT(Mapping!$S$2:$AL$2,Valeurs!$B1218:$U1218))</f>
        <v>3.0931342861863234E-2</v>
      </c>
      <c r="R1218">
        <f>Mapping!AI$2*Valeurs!R1218/(SUMPRODUCT(Mapping!$S$2:$AL$2,Valeurs!$B1218:$U1218))</f>
        <v>5.4876633669491401E-2</v>
      </c>
      <c r="S1218">
        <f>Mapping!AJ$2*Valeurs!S1218/(SUMPRODUCT(Mapping!$S$2:$AL$2,Valeurs!$B1218:$U1218))</f>
        <v>4.9704056127869677E-2</v>
      </c>
      <c r="T1218">
        <f>Mapping!AK$2*Valeurs!T1218/(SUMPRODUCT(Mapping!$S$2:$AL$2,Valeurs!$B1218:$U1218))</f>
        <v>4.1670697013827224E-2</v>
      </c>
      <c r="U1218">
        <f>Mapping!AL$2*Valeurs!U1218/(SUMPRODUCT(Mapping!$S$2:$AL$2,Valeurs!$B1218:$U1218))</f>
        <v>5.1803176910332267E-2</v>
      </c>
      <c r="V1218">
        <f>SUMPRODUCT(B1218:U1218,Rendements!B1218:U1218)</f>
        <v>4.6480741262536233E-3</v>
      </c>
      <c r="W1218">
        <f t="shared" si="18"/>
        <v>1.8231676676755246</v>
      </c>
    </row>
    <row r="1219" spans="1:23" x14ac:dyDescent="0.25">
      <c r="A1219" s="1" t="s">
        <v>1238</v>
      </c>
      <c r="B1219">
        <f>Mapping!S$2*Valeurs!B1219/(SUMPRODUCT(Mapping!$S$2:$AL$2,Valeurs!$B1219:$U1219))</f>
        <v>4.8588251914172036E-2</v>
      </c>
      <c r="C1219">
        <f>Mapping!T$2*Valeurs!C1219/(SUMPRODUCT(Mapping!$S$2:$AL$2,Valeurs!$B1219:$U1219))</f>
        <v>4.4995201923395879E-2</v>
      </c>
      <c r="D1219">
        <f>Mapping!U$2*Valeurs!D1219/(SUMPRODUCT(Mapping!$S$2:$AL$2,Valeurs!$B1219:$U1219))</f>
        <v>2.2849856026541684E-2</v>
      </c>
      <c r="E1219">
        <f>Mapping!V$2*Valeurs!E1219/(SUMPRODUCT(Mapping!$S$2:$AL$2,Valeurs!$B1219:$U1219))</f>
        <v>3.4473862507428822E-2</v>
      </c>
      <c r="F1219">
        <f>Mapping!W$2*Valeurs!F1219/(SUMPRODUCT(Mapping!$S$2:$AL$2,Valeurs!$B1219:$U1219))</f>
        <v>4.2275977450173793E-2</v>
      </c>
      <c r="G1219">
        <f>Mapping!X$2*Valeurs!G1219/(SUMPRODUCT(Mapping!$S$2:$AL$2,Valeurs!$B1219:$U1219))</f>
        <v>6.1883446147151362E-2</v>
      </c>
      <c r="H1219">
        <f>Mapping!Y$2*Valeurs!H1219/(SUMPRODUCT(Mapping!$S$2:$AL$2,Valeurs!$B1219:$U1219))</f>
        <v>3.0497880441242676E-2</v>
      </c>
      <c r="I1219">
        <f>Mapping!Z$2*Valeurs!I1219/(SUMPRODUCT(Mapping!$S$2:$AL$2,Valeurs!$B1219:$U1219))</f>
        <v>6.1243003119149167E-2</v>
      </c>
      <c r="J1219">
        <f>Mapping!AA$2*Valeurs!J1219/(SUMPRODUCT(Mapping!$S$2:$AL$2,Valeurs!$B1219:$U1219))</f>
        <v>4.1846336527863372E-3</v>
      </c>
      <c r="K1219">
        <f>Mapping!AB$2*Valeurs!K1219/(SUMPRODUCT(Mapping!$S$2:$AL$2,Valeurs!$B1219:$U1219))</f>
        <v>4.2388097609206789E-2</v>
      </c>
      <c r="L1219">
        <f>Mapping!AC$2*Valeurs!L1219/(SUMPRODUCT(Mapping!$S$2:$AL$2,Valeurs!$B1219:$U1219))</f>
        <v>0.12680799323404796</v>
      </c>
      <c r="M1219">
        <f>Mapping!AD$2*Valeurs!M1219/(SUMPRODUCT(Mapping!$S$2:$AL$2,Valeurs!$B1219:$U1219))</f>
        <v>4.8761584290021358E-2</v>
      </c>
      <c r="N1219">
        <f>Mapping!AE$2*Valeurs!N1219/(SUMPRODUCT(Mapping!$S$2:$AL$2,Valeurs!$B1219:$U1219))</f>
        <v>5.1652470582506174E-2</v>
      </c>
      <c r="O1219">
        <f>Mapping!AF$2*Valeurs!O1219/(SUMPRODUCT(Mapping!$S$2:$AL$2,Valeurs!$B1219:$U1219))</f>
        <v>1.7560238821505415E-2</v>
      </c>
      <c r="P1219">
        <f>Mapping!AG$2*Valeurs!P1219/(SUMPRODUCT(Mapping!$S$2:$AL$2,Valeurs!$B1219:$U1219))</f>
        <v>0.13508051297066037</v>
      </c>
      <c r="Q1219">
        <f>Mapping!AH$2*Valeurs!Q1219/(SUMPRODUCT(Mapping!$S$2:$AL$2,Valeurs!$B1219:$U1219))</f>
        <v>3.1068260195302816E-2</v>
      </c>
      <c r="R1219">
        <f>Mapping!AI$2*Valeurs!R1219/(SUMPRODUCT(Mapping!$S$2:$AL$2,Valeurs!$B1219:$U1219))</f>
        <v>5.4541613955910437E-2</v>
      </c>
      <c r="S1219">
        <f>Mapping!AJ$2*Valeurs!S1219/(SUMPRODUCT(Mapping!$S$2:$AL$2,Valeurs!$B1219:$U1219))</f>
        <v>4.7929845328383097E-2</v>
      </c>
      <c r="T1219">
        <f>Mapping!AK$2*Valeurs!T1219/(SUMPRODUCT(Mapping!$S$2:$AL$2,Valeurs!$B1219:$U1219))</f>
        <v>4.1500554527659168E-2</v>
      </c>
      <c r="U1219">
        <f>Mapping!AL$2*Valeurs!U1219/(SUMPRODUCT(Mapping!$S$2:$AL$2,Valeurs!$B1219:$U1219))</f>
        <v>5.1716715302754554E-2</v>
      </c>
      <c r="V1219">
        <f>SUMPRODUCT(B1219:U1219,Rendements!B1219:U1219)</f>
        <v>-1.079374247908934E-2</v>
      </c>
      <c r="W1219">
        <f t="shared" si="18"/>
        <v>1.803488865374433</v>
      </c>
    </row>
    <row r="1220" spans="1:23" x14ac:dyDescent="0.25">
      <c r="A1220" s="1" t="s">
        <v>1239</v>
      </c>
      <c r="B1220">
        <f>Mapping!S$2*Valeurs!B1220/(SUMPRODUCT(Mapping!$S$2:$AL$2,Valeurs!$B1220:$U1220))</f>
        <v>4.848636985676711E-2</v>
      </c>
      <c r="C1220">
        <f>Mapping!T$2*Valeurs!C1220/(SUMPRODUCT(Mapping!$S$2:$AL$2,Valeurs!$B1220:$U1220))</f>
        <v>4.5567649750124228E-2</v>
      </c>
      <c r="D1220">
        <f>Mapping!U$2*Valeurs!D1220/(SUMPRODUCT(Mapping!$S$2:$AL$2,Valeurs!$B1220:$U1220))</f>
        <v>2.3126038426289193E-2</v>
      </c>
      <c r="E1220">
        <f>Mapping!V$2*Valeurs!E1220/(SUMPRODUCT(Mapping!$S$2:$AL$2,Valeurs!$B1220:$U1220))</f>
        <v>3.4784028352326003E-2</v>
      </c>
      <c r="F1220">
        <f>Mapping!W$2*Valeurs!F1220/(SUMPRODUCT(Mapping!$S$2:$AL$2,Valeurs!$B1220:$U1220))</f>
        <v>4.2758899640616084E-2</v>
      </c>
      <c r="G1220">
        <f>Mapping!X$2*Valeurs!G1220/(SUMPRODUCT(Mapping!$S$2:$AL$2,Valeurs!$B1220:$U1220))</f>
        <v>6.1748073834256262E-2</v>
      </c>
      <c r="H1220">
        <f>Mapping!Y$2*Valeurs!H1220/(SUMPRODUCT(Mapping!$S$2:$AL$2,Valeurs!$B1220:$U1220))</f>
        <v>3.0505328541617537E-2</v>
      </c>
      <c r="I1220">
        <f>Mapping!Z$2*Valeurs!I1220/(SUMPRODUCT(Mapping!$S$2:$AL$2,Valeurs!$B1220:$U1220))</f>
        <v>6.1775907120039844E-2</v>
      </c>
      <c r="J1220">
        <f>Mapping!AA$2*Valeurs!J1220/(SUMPRODUCT(Mapping!$S$2:$AL$2,Valeurs!$B1220:$U1220))</f>
        <v>4.1635381126022821E-3</v>
      </c>
      <c r="K1220">
        <f>Mapping!AB$2*Valeurs!K1220/(SUMPRODUCT(Mapping!$S$2:$AL$2,Valeurs!$B1220:$U1220))</f>
        <v>4.2587878893825232E-2</v>
      </c>
      <c r="L1220">
        <f>Mapping!AC$2*Valeurs!L1220/(SUMPRODUCT(Mapping!$S$2:$AL$2,Valeurs!$B1220:$U1220))</f>
        <v>0.12611608393398069</v>
      </c>
      <c r="M1220">
        <f>Mapping!AD$2*Valeurs!M1220/(SUMPRODUCT(Mapping!$S$2:$AL$2,Valeurs!$B1220:$U1220))</f>
        <v>4.8983892991354465E-2</v>
      </c>
      <c r="N1220">
        <f>Mapping!AE$2*Valeurs!N1220/(SUMPRODUCT(Mapping!$S$2:$AL$2,Valeurs!$B1220:$U1220))</f>
        <v>5.1887675870980407E-2</v>
      </c>
      <c r="O1220">
        <f>Mapping!AF$2*Valeurs!O1220/(SUMPRODUCT(Mapping!$S$2:$AL$2,Valeurs!$B1220:$U1220))</f>
        <v>1.7422299517301145E-2</v>
      </c>
      <c r="P1220">
        <f>Mapping!AG$2*Valeurs!P1220/(SUMPRODUCT(Mapping!$S$2:$AL$2,Valeurs!$B1220:$U1220))</f>
        <v>0.13520435987636961</v>
      </c>
      <c r="Q1220">
        <f>Mapping!AH$2*Valeurs!Q1220/(SUMPRODUCT(Mapping!$S$2:$AL$2,Valeurs!$B1220:$U1220))</f>
        <v>3.0882447800043976E-2</v>
      </c>
      <c r="R1220">
        <f>Mapping!AI$2*Valeurs!R1220/(SUMPRODUCT(Mapping!$S$2:$AL$2,Valeurs!$B1220:$U1220))</f>
        <v>5.4296905309818733E-2</v>
      </c>
      <c r="S1220">
        <f>Mapping!AJ$2*Valeurs!S1220/(SUMPRODUCT(Mapping!$S$2:$AL$2,Valeurs!$B1220:$U1220))</f>
        <v>4.6692538742832558E-2</v>
      </c>
      <c r="T1220">
        <f>Mapping!AK$2*Valeurs!T1220/(SUMPRODUCT(Mapping!$S$2:$AL$2,Valeurs!$B1220:$U1220))</f>
        <v>4.0504738434216807E-2</v>
      </c>
      <c r="U1220">
        <f>Mapping!AL$2*Valeurs!U1220/(SUMPRODUCT(Mapping!$S$2:$AL$2,Valeurs!$B1220:$U1220))</f>
        <v>5.2505344994637937E-2</v>
      </c>
      <c r="V1220">
        <f>SUMPRODUCT(B1220:U1220,Rendements!B1220:U1220)</f>
        <v>2.7546830743396958E-3</v>
      </c>
      <c r="W1220">
        <f t="shared" ref="W1220:W1283" si="19">W1219*(V1220+1)</f>
        <v>1.80845690562664</v>
      </c>
    </row>
    <row r="1221" spans="1:23" x14ac:dyDescent="0.25">
      <c r="A1221" s="1" t="s">
        <v>1240</v>
      </c>
      <c r="B1221">
        <f>Mapping!S$2*Valeurs!B1221/(SUMPRODUCT(Mapping!$S$2:$AL$2,Valeurs!$B1221:$U1221))</f>
        <v>4.9048866373730196E-2</v>
      </c>
      <c r="C1221">
        <f>Mapping!T$2*Valeurs!C1221/(SUMPRODUCT(Mapping!$S$2:$AL$2,Valeurs!$B1221:$U1221))</f>
        <v>4.5730351433592588E-2</v>
      </c>
      <c r="D1221">
        <f>Mapping!U$2*Valeurs!D1221/(SUMPRODUCT(Mapping!$S$2:$AL$2,Valeurs!$B1221:$U1221))</f>
        <v>2.2793921997287286E-2</v>
      </c>
      <c r="E1221">
        <f>Mapping!V$2*Valeurs!E1221/(SUMPRODUCT(Mapping!$S$2:$AL$2,Valeurs!$B1221:$U1221))</f>
        <v>3.4670477625722812E-2</v>
      </c>
      <c r="F1221">
        <f>Mapping!W$2*Valeurs!F1221/(SUMPRODUCT(Mapping!$S$2:$AL$2,Valeurs!$B1221:$U1221))</f>
        <v>4.2613390910929423E-2</v>
      </c>
      <c r="G1221">
        <f>Mapping!X$2*Valeurs!G1221/(SUMPRODUCT(Mapping!$S$2:$AL$2,Valeurs!$B1221:$U1221))</f>
        <v>6.178860984053542E-2</v>
      </c>
      <c r="H1221">
        <f>Mapping!Y$2*Valeurs!H1221/(SUMPRODUCT(Mapping!$S$2:$AL$2,Valeurs!$B1221:$U1221))</f>
        <v>3.0984095476563334E-2</v>
      </c>
      <c r="I1221">
        <f>Mapping!Z$2*Valeurs!I1221/(SUMPRODUCT(Mapping!$S$2:$AL$2,Valeurs!$B1221:$U1221))</f>
        <v>6.1961256928248248E-2</v>
      </c>
      <c r="J1221">
        <f>Mapping!AA$2*Valeurs!J1221/(SUMPRODUCT(Mapping!$S$2:$AL$2,Valeurs!$B1221:$U1221))</f>
        <v>4.1731365418777519E-3</v>
      </c>
      <c r="K1221">
        <f>Mapping!AB$2*Valeurs!K1221/(SUMPRODUCT(Mapping!$S$2:$AL$2,Valeurs!$B1221:$U1221))</f>
        <v>4.2739285851351484E-2</v>
      </c>
      <c r="L1221">
        <f>Mapping!AC$2*Valeurs!L1221/(SUMPRODUCT(Mapping!$S$2:$AL$2,Valeurs!$B1221:$U1221))</f>
        <v>0.12629949490477357</v>
      </c>
      <c r="M1221">
        <f>Mapping!AD$2*Valeurs!M1221/(SUMPRODUCT(Mapping!$S$2:$AL$2,Valeurs!$B1221:$U1221))</f>
        <v>4.87476289681417E-2</v>
      </c>
      <c r="N1221">
        <f>Mapping!AE$2*Valeurs!N1221/(SUMPRODUCT(Mapping!$S$2:$AL$2,Valeurs!$B1221:$U1221))</f>
        <v>5.2878420060995392E-2</v>
      </c>
      <c r="O1221">
        <f>Mapping!AF$2*Valeurs!O1221/(SUMPRODUCT(Mapping!$S$2:$AL$2,Valeurs!$B1221:$U1221))</f>
        <v>1.7347309714003084E-2</v>
      </c>
      <c r="P1221">
        <f>Mapping!AG$2*Valeurs!P1221/(SUMPRODUCT(Mapping!$S$2:$AL$2,Valeurs!$B1221:$U1221))</f>
        <v>0.13234360284657684</v>
      </c>
      <c r="Q1221">
        <f>Mapping!AH$2*Valeurs!Q1221/(SUMPRODUCT(Mapping!$S$2:$AL$2,Valeurs!$B1221:$U1221))</f>
        <v>3.1095861253276617E-2</v>
      </c>
      <c r="R1221">
        <f>Mapping!AI$2*Valeurs!R1221/(SUMPRODUCT(Mapping!$S$2:$AL$2,Valeurs!$B1221:$U1221))</f>
        <v>5.4588926420361353E-2</v>
      </c>
      <c r="S1221">
        <f>Mapping!AJ$2*Valeurs!S1221/(SUMPRODUCT(Mapping!$S$2:$AL$2,Valeurs!$B1221:$U1221))</f>
        <v>4.5742493595052489E-2</v>
      </c>
      <c r="T1221">
        <f>Mapping!AK$2*Valeurs!T1221/(SUMPRODUCT(Mapping!$S$2:$AL$2,Valeurs!$B1221:$U1221))</f>
        <v>4.0639351515341954E-2</v>
      </c>
      <c r="U1221">
        <f>Mapping!AL$2*Valeurs!U1221/(SUMPRODUCT(Mapping!$S$2:$AL$2,Valeurs!$B1221:$U1221))</f>
        <v>5.3813517741638388E-2</v>
      </c>
      <c r="V1221">
        <f>SUMPRODUCT(B1221:U1221,Rendements!B1221:U1221)</f>
        <v>-3.9773183785683829E-5</v>
      </c>
      <c r="W1221">
        <f t="shared" si="19"/>
        <v>1.8083849775377641</v>
      </c>
    </row>
    <row r="1222" spans="1:23" x14ac:dyDescent="0.25">
      <c r="A1222" s="1" t="s">
        <v>1241</v>
      </c>
      <c r="B1222">
        <f>Mapping!S$2*Valeurs!B1222/(SUMPRODUCT(Mapping!$S$2:$AL$2,Valeurs!$B1222:$U1222))</f>
        <v>4.9048866373730196E-2</v>
      </c>
      <c r="C1222">
        <f>Mapping!T$2*Valeurs!C1222/(SUMPRODUCT(Mapping!$S$2:$AL$2,Valeurs!$B1222:$U1222))</f>
        <v>4.5730351433592588E-2</v>
      </c>
      <c r="D1222">
        <f>Mapping!U$2*Valeurs!D1222/(SUMPRODUCT(Mapping!$S$2:$AL$2,Valeurs!$B1222:$U1222))</f>
        <v>2.2793921997287286E-2</v>
      </c>
      <c r="E1222">
        <f>Mapping!V$2*Valeurs!E1222/(SUMPRODUCT(Mapping!$S$2:$AL$2,Valeurs!$B1222:$U1222))</f>
        <v>3.4670477625722812E-2</v>
      </c>
      <c r="F1222">
        <f>Mapping!W$2*Valeurs!F1222/(SUMPRODUCT(Mapping!$S$2:$AL$2,Valeurs!$B1222:$U1222))</f>
        <v>4.2613390910929423E-2</v>
      </c>
      <c r="G1222">
        <f>Mapping!X$2*Valeurs!G1222/(SUMPRODUCT(Mapping!$S$2:$AL$2,Valeurs!$B1222:$U1222))</f>
        <v>6.178860984053542E-2</v>
      </c>
      <c r="H1222">
        <f>Mapping!Y$2*Valeurs!H1222/(SUMPRODUCT(Mapping!$S$2:$AL$2,Valeurs!$B1222:$U1222))</f>
        <v>3.0984095476563334E-2</v>
      </c>
      <c r="I1222">
        <f>Mapping!Z$2*Valeurs!I1222/(SUMPRODUCT(Mapping!$S$2:$AL$2,Valeurs!$B1222:$U1222))</f>
        <v>6.1961256928248248E-2</v>
      </c>
      <c r="J1222">
        <f>Mapping!AA$2*Valeurs!J1222/(SUMPRODUCT(Mapping!$S$2:$AL$2,Valeurs!$B1222:$U1222))</f>
        <v>4.1731365418777519E-3</v>
      </c>
      <c r="K1222">
        <f>Mapping!AB$2*Valeurs!K1222/(SUMPRODUCT(Mapping!$S$2:$AL$2,Valeurs!$B1222:$U1222))</f>
        <v>4.2739285851351484E-2</v>
      </c>
      <c r="L1222">
        <f>Mapping!AC$2*Valeurs!L1222/(SUMPRODUCT(Mapping!$S$2:$AL$2,Valeurs!$B1222:$U1222))</f>
        <v>0.12629949490477357</v>
      </c>
      <c r="M1222">
        <f>Mapping!AD$2*Valeurs!M1222/(SUMPRODUCT(Mapping!$S$2:$AL$2,Valeurs!$B1222:$U1222))</f>
        <v>4.87476289681417E-2</v>
      </c>
      <c r="N1222">
        <f>Mapping!AE$2*Valeurs!N1222/(SUMPRODUCT(Mapping!$S$2:$AL$2,Valeurs!$B1222:$U1222))</f>
        <v>5.2878420060995392E-2</v>
      </c>
      <c r="O1222">
        <f>Mapping!AF$2*Valeurs!O1222/(SUMPRODUCT(Mapping!$S$2:$AL$2,Valeurs!$B1222:$U1222))</f>
        <v>1.7347309714003084E-2</v>
      </c>
      <c r="P1222">
        <f>Mapping!AG$2*Valeurs!P1222/(SUMPRODUCT(Mapping!$S$2:$AL$2,Valeurs!$B1222:$U1222))</f>
        <v>0.13234360284657684</v>
      </c>
      <c r="Q1222">
        <f>Mapping!AH$2*Valeurs!Q1222/(SUMPRODUCT(Mapping!$S$2:$AL$2,Valeurs!$B1222:$U1222))</f>
        <v>3.1095861253276617E-2</v>
      </c>
      <c r="R1222">
        <f>Mapping!AI$2*Valeurs!R1222/(SUMPRODUCT(Mapping!$S$2:$AL$2,Valeurs!$B1222:$U1222))</f>
        <v>5.4588926420361353E-2</v>
      </c>
      <c r="S1222">
        <f>Mapping!AJ$2*Valeurs!S1222/(SUMPRODUCT(Mapping!$S$2:$AL$2,Valeurs!$B1222:$U1222))</f>
        <v>4.5742493595052489E-2</v>
      </c>
      <c r="T1222">
        <f>Mapping!AK$2*Valeurs!T1222/(SUMPRODUCT(Mapping!$S$2:$AL$2,Valeurs!$B1222:$U1222))</f>
        <v>4.0639351515341954E-2</v>
      </c>
      <c r="U1222">
        <f>Mapping!AL$2*Valeurs!U1222/(SUMPRODUCT(Mapping!$S$2:$AL$2,Valeurs!$B1222:$U1222))</f>
        <v>5.3813517741638388E-2</v>
      </c>
      <c r="V1222">
        <f>SUMPRODUCT(B1222:U1222,Rendements!B1222:U1222)</f>
        <v>0</v>
      </c>
      <c r="W1222">
        <f t="shared" si="19"/>
        <v>1.8083849775377641</v>
      </c>
    </row>
    <row r="1223" spans="1:23" x14ac:dyDescent="0.25">
      <c r="A1223" s="1" t="s">
        <v>1242</v>
      </c>
      <c r="B1223">
        <f>Mapping!S$2*Valeurs!B1223/(SUMPRODUCT(Mapping!$S$2:$AL$2,Valeurs!$B1223:$U1223))</f>
        <v>4.9955989084780779E-2</v>
      </c>
      <c r="C1223">
        <f>Mapping!T$2*Valeurs!C1223/(SUMPRODUCT(Mapping!$S$2:$AL$2,Valeurs!$B1223:$U1223))</f>
        <v>4.6332934027731129E-2</v>
      </c>
      <c r="D1223">
        <f>Mapping!U$2*Valeurs!D1223/(SUMPRODUCT(Mapping!$S$2:$AL$2,Valeurs!$B1223:$U1223))</f>
        <v>2.2582306476400093E-2</v>
      </c>
      <c r="E1223">
        <f>Mapping!V$2*Valeurs!E1223/(SUMPRODUCT(Mapping!$S$2:$AL$2,Valeurs!$B1223:$U1223))</f>
        <v>3.4929276094098738E-2</v>
      </c>
      <c r="F1223">
        <f>Mapping!W$2*Valeurs!F1223/(SUMPRODUCT(Mapping!$S$2:$AL$2,Valeurs!$B1223:$U1223))</f>
        <v>4.2322688033761768E-2</v>
      </c>
      <c r="G1223">
        <f>Mapping!X$2*Valeurs!G1223/(SUMPRODUCT(Mapping!$S$2:$AL$2,Valeurs!$B1223:$U1223))</f>
        <v>6.2074775119748925E-2</v>
      </c>
      <c r="H1223">
        <f>Mapping!Y$2*Valeurs!H1223/(SUMPRODUCT(Mapping!$S$2:$AL$2,Valeurs!$B1223:$U1223))</f>
        <v>3.1216142655677688E-2</v>
      </c>
      <c r="I1223">
        <f>Mapping!Z$2*Valeurs!I1223/(SUMPRODUCT(Mapping!$S$2:$AL$2,Valeurs!$B1223:$U1223))</f>
        <v>6.2585465351581646E-2</v>
      </c>
      <c r="J1223">
        <f>Mapping!AA$2*Valeurs!J1223/(SUMPRODUCT(Mapping!$S$2:$AL$2,Valeurs!$B1223:$U1223))</f>
        <v>3.8910027872364017E-3</v>
      </c>
      <c r="K1223">
        <f>Mapping!AB$2*Valeurs!K1223/(SUMPRODUCT(Mapping!$S$2:$AL$2,Valeurs!$B1223:$U1223))</f>
        <v>4.2992188975938705E-2</v>
      </c>
      <c r="L1223">
        <f>Mapping!AC$2*Valeurs!L1223/(SUMPRODUCT(Mapping!$S$2:$AL$2,Valeurs!$B1223:$U1223))</f>
        <v>0.12420039371873548</v>
      </c>
      <c r="M1223">
        <f>Mapping!AD$2*Valeurs!M1223/(SUMPRODUCT(Mapping!$S$2:$AL$2,Valeurs!$B1223:$U1223))</f>
        <v>4.8964170026665317E-2</v>
      </c>
      <c r="N1223">
        <f>Mapping!AE$2*Valeurs!N1223/(SUMPRODUCT(Mapping!$S$2:$AL$2,Valeurs!$B1223:$U1223))</f>
        <v>5.3522407727165058E-2</v>
      </c>
      <c r="O1223">
        <f>Mapping!AF$2*Valeurs!O1223/(SUMPRODUCT(Mapping!$S$2:$AL$2,Valeurs!$B1223:$U1223))</f>
        <v>1.7450752961728072E-2</v>
      </c>
      <c r="P1223">
        <f>Mapping!AG$2*Valeurs!P1223/(SUMPRODUCT(Mapping!$S$2:$AL$2,Valeurs!$B1223:$U1223))</f>
        <v>0.12882297111354538</v>
      </c>
      <c r="Q1223">
        <f>Mapping!AH$2*Valeurs!Q1223/(SUMPRODUCT(Mapping!$S$2:$AL$2,Valeurs!$B1223:$U1223))</f>
        <v>3.1383405507143379E-2</v>
      </c>
      <c r="R1223">
        <f>Mapping!AI$2*Valeurs!R1223/(SUMPRODUCT(Mapping!$S$2:$AL$2,Valeurs!$B1223:$U1223))</f>
        <v>5.4245417812071803E-2</v>
      </c>
      <c r="S1223">
        <f>Mapping!AJ$2*Valeurs!S1223/(SUMPRODUCT(Mapping!$S$2:$AL$2,Valeurs!$B1223:$U1223))</f>
        <v>4.7580749866126655E-2</v>
      </c>
      <c r="T1223">
        <f>Mapping!AK$2*Valeurs!T1223/(SUMPRODUCT(Mapping!$S$2:$AL$2,Valeurs!$B1223:$U1223))</f>
        <v>4.0743521202134501E-2</v>
      </c>
      <c r="U1223">
        <f>Mapping!AL$2*Valeurs!U1223/(SUMPRODUCT(Mapping!$S$2:$AL$2,Valeurs!$B1223:$U1223))</f>
        <v>5.4203441457728541E-2</v>
      </c>
      <c r="V1223">
        <f>SUMPRODUCT(B1223:U1223,Rendements!B1223:U1223)</f>
        <v>-2.2771635099637288E-3</v>
      </c>
      <c r="W1223">
        <f t="shared" si="19"/>
        <v>1.8042669892549483</v>
      </c>
    </row>
    <row r="1224" spans="1:23" x14ac:dyDescent="0.25">
      <c r="A1224" s="1" t="s">
        <v>1243</v>
      </c>
      <c r="B1224">
        <f>Mapping!S$2*Valeurs!B1224/(SUMPRODUCT(Mapping!$S$2:$AL$2,Valeurs!$B1224:$U1224))</f>
        <v>4.9943239802578615E-2</v>
      </c>
      <c r="C1224">
        <f>Mapping!T$2*Valeurs!C1224/(SUMPRODUCT(Mapping!$S$2:$AL$2,Valeurs!$B1224:$U1224))</f>
        <v>4.6252652945637948E-2</v>
      </c>
      <c r="D1224">
        <f>Mapping!U$2*Valeurs!D1224/(SUMPRODUCT(Mapping!$S$2:$AL$2,Valeurs!$B1224:$U1224))</f>
        <v>2.2006481247647831E-2</v>
      </c>
      <c r="E1224">
        <f>Mapping!V$2*Valeurs!E1224/(SUMPRODUCT(Mapping!$S$2:$AL$2,Valeurs!$B1224:$U1224))</f>
        <v>3.4847528040246135E-2</v>
      </c>
      <c r="F1224">
        <f>Mapping!W$2*Valeurs!F1224/(SUMPRODUCT(Mapping!$S$2:$AL$2,Valeurs!$B1224:$U1224))</f>
        <v>4.1576583751283556E-2</v>
      </c>
      <c r="G1224">
        <f>Mapping!X$2*Valeurs!G1224/(SUMPRODUCT(Mapping!$S$2:$AL$2,Valeurs!$B1224:$U1224))</f>
        <v>6.1196052114106697E-2</v>
      </c>
      <c r="H1224">
        <f>Mapping!Y$2*Valeurs!H1224/(SUMPRODUCT(Mapping!$S$2:$AL$2,Valeurs!$B1224:$U1224))</f>
        <v>3.087548678875254E-2</v>
      </c>
      <c r="I1224">
        <f>Mapping!Z$2*Valeurs!I1224/(SUMPRODUCT(Mapping!$S$2:$AL$2,Valeurs!$B1224:$U1224))</f>
        <v>6.2303370366536881E-2</v>
      </c>
      <c r="J1224">
        <f>Mapping!AA$2*Valeurs!J1224/(SUMPRODUCT(Mapping!$S$2:$AL$2,Valeurs!$B1224:$U1224))</f>
        <v>3.8996557939362832E-3</v>
      </c>
      <c r="K1224">
        <f>Mapping!AB$2*Valeurs!K1224/(SUMPRODUCT(Mapping!$S$2:$AL$2,Valeurs!$B1224:$U1224))</f>
        <v>4.2171635109364961E-2</v>
      </c>
      <c r="L1224">
        <f>Mapping!AC$2*Valeurs!L1224/(SUMPRODUCT(Mapping!$S$2:$AL$2,Valeurs!$B1224:$U1224))</f>
        <v>0.12245909123285562</v>
      </c>
      <c r="M1224">
        <f>Mapping!AD$2*Valeurs!M1224/(SUMPRODUCT(Mapping!$S$2:$AL$2,Valeurs!$B1224:$U1224))</f>
        <v>4.8890715238269787E-2</v>
      </c>
      <c r="N1224">
        <f>Mapping!AE$2*Valeurs!N1224/(SUMPRODUCT(Mapping!$S$2:$AL$2,Valeurs!$B1224:$U1224))</f>
        <v>5.3490968589708504E-2</v>
      </c>
      <c r="O1224">
        <f>Mapping!AF$2*Valeurs!O1224/(SUMPRODUCT(Mapping!$S$2:$AL$2,Valeurs!$B1224:$U1224))</f>
        <v>1.7709264894336822E-2</v>
      </c>
      <c r="P1224">
        <f>Mapping!AG$2*Valeurs!P1224/(SUMPRODUCT(Mapping!$S$2:$AL$2,Valeurs!$B1224:$U1224))</f>
        <v>0.13657490713401443</v>
      </c>
      <c r="Q1224">
        <f>Mapping!AH$2*Valeurs!Q1224/(SUMPRODUCT(Mapping!$S$2:$AL$2,Valeurs!$B1224:$U1224))</f>
        <v>3.1465777555420578E-2</v>
      </c>
      <c r="R1224">
        <f>Mapping!AI$2*Valeurs!R1224/(SUMPRODUCT(Mapping!$S$2:$AL$2,Valeurs!$B1224:$U1224))</f>
        <v>5.2727185618402783E-2</v>
      </c>
      <c r="S1224">
        <f>Mapping!AJ$2*Valeurs!S1224/(SUMPRODUCT(Mapping!$S$2:$AL$2,Valeurs!$B1224:$U1224))</f>
        <v>4.7977076820851845E-2</v>
      </c>
      <c r="T1224">
        <f>Mapping!AK$2*Valeurs!T1224/(SUMPRODUCT(Mapping!$S$2:$AL$2,Valeurs!$B1224:$U1224))</f>
        <v>4.0310331166681444E-2</v>
      </c>
      <c r="U1224">
        <f>Mapping!AL$2*Valeurs!U1224/(SUMPRODUCT(Mapping!$S$2:$AL$2,Valeurs!$B1224:$U1224))</f>
        <v>5.3321995789366888E-2</v>
      </c>
      <c r="V1224">
        <f>SUMPRODUCT(B1224:U1224,Rendements!B1224:U1224)</f>
        <v>1.4524822858215896E-2</v>
      </c>
      <c r="W1224">
        <f t="shared" si="19"/>
        <v>1.8304736476628032</v>
      </c>
    </row>
    <row r="1225" spans="1:23" x14ac:dyDescent="0.25">
      <c r="A1225" s="1" t="s">
        <v>1244</v>
      </c>
      <c r="B1225">
        <f>Mapping!S$2*Valeurs!B1225/(SUMPRODUCT(Mapping!$S$2:$AL$2,Valeurs!$B1225:$U1225))</f>
        <v>4.9580274213481032E-2</v>
      </c>
      <c r="C1225">
        <f>Mapping!T$2*Valeurs!C1225/(SUMPRODUCT(Mapping!$S$2:$AL$2,Valeurs!$B1225:$U1225))</f>
        <v>4.6110359783411672E-2</v>
      </c>
      <c r="D1225">
        <f>Mapping!U$2*Valeurs!D1225/(SUMPRODUCT(Mapping!$S$2:$AL$2,Valeurs!$B1225:$U1225))</f>
        <v>2.2517915879961693E-2</v>
      </c>
      <c r="E1225">
        <f>Mapping!V$2*Valeurs!E1225/(SUMPRODUCT(Mapping!$S$2:$AL$2,Valeurs!$B1225:$U1225))</f>
        <v>3.4664859294552923E-2</v>
      </c>
      <c r="F1225">
        <f>Mapping!W$2*Valeurs!F1225/(SUMPRODUCT(Mapping!$S$2:$AL$2,Valeurs!$B1225:$U1225))</f>
        <v>4.1876157863046749E-2</v>
      </c>
      <c r="G1225">
        <f>Mapping!X$2*Valeurs!G1225/(SUMPRODUCT(Mapping!$S$2:$AL$2,Valeurs!$B1225:$U1225))</f>
        <v>6.1054416901438237E-2</v>
      </c>
      <c r="H1225">
        <f>Mapping!Y$2*Valeurs!H1225/(SUMPRODUCT(Mapping!$S$2:$AL$2,Valeurs!$B1225:$U1225))</f>
        <v>3.0790971104038778E-2</v>
      </c>
      <c r="I1225">
        <f>Mapping!Z$2*Valeurs!I1225/(SUMPRODUCT(Mapping!$S$2:$AL$2,Valeurs!$B1225:$U1225))</f>
        <v>6.1210982975770281E-2</v>
      </c>
      <c r="J1225">
        <f>Mapping!AA$2*Valeurs!J1225/(SUMPRODUCT(Mapping!$S$2:$AL$2,Valeurs!$B1225:$U1225))</f>
        <v>3.9331311483501389E-3</v>
      </c>
      <c r="K1225">
        <f>Mapping!AB$2*Valeurs!K1225/(SUMPRODUCT(Mapping!$S$2:$AL$2,Valeurs!$B1225:$U1225))</f>
        <v>4.2029148575726684E-2</v>
      </c>
      <c r="L1225">
        <f>Mapping!AC$2*Valeurs!L1225/(SUMPRODUCT(Mapping!$S$2:$AL$2,Valeurs!$B1225:$U1225))</f>
        <v>0.1225001930792529</v>
      </c>
      <c r="M1225">
        <f>Mapping!AD$2*Valeurs!M1225/(SUMPRODUCT(Mapping!$S$2:$AL$2,Valeurs!$B1225:$U1225))</f>
        <v>4.8185124062067465E-2</v>
      </c>
      <c r="N1225">
        <f>Mapping!AE$2*Valeurs!N1225/(SUMPRODUCT(Mapping!$S$2:$AL$2,Valeurs!$B1225:$U1225))</f>
        <v>5.3256838291418189E-2</v>
      </c>
      <c r="O1225">
        <f>Mapping!AF$2*Valeurs!O1225/(SUMPRODUCT(Mapping!$S$2:$AL$2,Valeurs!$B1225:$U1225))</f>
        <v>1.7537598128807379E-2</v>
      </c>
      <c r="P1225">
        <f>Mapping!AG$2*Valeurs!P1225/(SUMPRODUCT(Mapping!$S$2:$AL$2,Valeurs!$B1225:$U1225))</f>
        <v>0.13882326222664931</v>
      </c>
      <c r="Q1225">
        <f>Mapping!AH$2*Valeurs!Q1225/(SUMPRODUCT(Mapping!$S$2:$AL$2,Valeurs!$B1225:$U1225))</f>
        <v>2.9797749082390853E-2</v>
      </c>
      <c r="R1225">
        <f>Mapping!AI$2*Valeurs!R1225/(SUMPRODUCT(Mapping!$S$2:$AL$2,Valeurs!$B1225:$U1225))</f>
        <v>5.3054595568225747E-2</v>
      </c>
      <c r="S1225">
        <f>Mapping!AJ$2*Valeurs!S1225/(SUMPRODUCT(Mapping!$S$2:$AL$2,Valeurs!$B1225:$U1225))</f>
        <v>4.8430617099310118E-2</v>
      </c>
      <c r="T1225">
        <f>Mapping!AK$2*Valeurs!T1225/(SUMPRODUCT(Mapping!$S$2:$AL$2,Valeurs!$B1225:$U1225))</f>
        <v>4.1397952824333069E-2</v>
      </c>
      <c r="U1225">
        <f>Mapping!AL$2*Valeurs!U1225/(SUMPRODUCT(Mapping!$S$2:$AL$2,Valeurs!$B1225:$U1225))</f>
        <v>5.3247851897766575E-2</v>
      </c>
      <c r="V1225">
        <f>SUMPRODUCT(B1225:U1225,Rendements!B1225:U1225)</f>
        <v>1.1564875525127709E-3</v>
      </c>
      <c r="W1225">
        <f t="shared" si="19"/>
        <v>1.8325905676515277</v>
      </c>
    </row>
    <row r="1226" spans="1:23" x14ac:dyDescent="0.25">
      <c r="A1226" s="1" t="s">
        <v>1245</v>
      </c>
      <c r="B1226">
        <f>Mapping!S$2*Valeurs!B1226/(SUMPRODUCT(Mapping!$S$2:$AL$2,Valeurs!$B1226:$U1226))</f>
        <v>4.9592290292061206E-2</v>
      </c>
      <c r="C1226">
        <f>Mapping!T$2*Valeurs!C1226/(SUMPRODUCT(Mapping!$S$2:$AL$2,Valeurs!$B1226:$U1226))</f>
        <v>4.6014733202078176E-2</v>
      </c>
      <c r="D1226">
        <f>Mapping!U$2*Valeurs!D1226/(SUMPRODUCT(Mapping!$S$2:$AL$2,Valeurs!$B1226:$U1226))</f>
        <v>2.2633136039768124E-2</v>
      </c>
      <c r="E1226">
        <f>Mapping!V$2*Valeurs!E1226/(SUMPRODUCT(Mapping!$S$2:$AL$2,Valeurs!$B1226:$U1226))</f>
        <v>3.4320847557199018E-2</v>
      </c>
      <c r="F1226">
        <f>Mapping!W$2*Valeurs!F1226/(SUMPRODUCT(Mapping!$S$2:$AL$2,Valeurs!$B1226:$U1226))</f>
        <v>4.1726059136006542E-2</v>
      </c>
      <c r="G1226">
        <f>Mapping!X$2*Valeurs!G1226/(SUMPRODUCT(Mapping!$S$2:$AL$2,Valeurs!$B1226:$U1226))</f>
        <v>6.1476100779359492E-2</v>
      </c>
      <c r="H1226">
        <f>Mapping!Y$2*Valeurs!H1226/(SUMPRODUCT(Mapping!$S$2:$AL$2,Valeurs!$B1226:$U1226))</f>
        <v>3.0305579108789029E-2</v>
      </c>
      <c r="I1226">
        <f>Mapping!Z$2*Valeurs!I1226/(SUMPRODUCT(Mapping!$S$2:$AL$2,Valeurs!$B1226:$U1226))</f>
        <v>6.0863846143258932E-2</v>
      </c>
      <c r="J1226">
        <f>Mapping!AA$2*Valeurs!J1226/(SUMPRODUCT(Mapping!$S$2:$AL$2,Valeurs!$B1226:$U1226))</f>
        <v>3.9901406484388422E-3</v>
      </c>
      <c r="K1226">
        <f>Mapping!AB$2*Valeurs!K1226/(SUMPRODUCT(Mapping!$S$2:$AL$2,Valeurs!$B1226:$U1226))</f>
        <v>4.2187232998493328E-2</v>
      </c>
      <c r="L1226">
        <f>Mapping!AC$2*Valeurs!L1226/(SUMPRODUCT(Mapping!$S$2:$AL$2,Valeurs!$B1226:$U1226))</f>
        <v>0.12311475342224476</v>
      </c>
      <c r="M1226">
        <f>Mapping!AD$2*Valeurs!M1226/(SUMPRODUCT(Mapping!$S$2:$AL$2,Valeurs!$B1226:$U1226))</f>
        <v>4.808914699585231E-2</v>
      </c>
      <c r="N1226">
        <f>Mapping!AE$2*Valeurs!N1226/(SUMPRODUCT(Mapping!$S$2:$AL$2,Valeurs!$B1226:$U1226))</f>
        <v>5.2282166232169129E-2</v>
      </c>
      <c r="O1226">
        <f>Mapping!AF$2*Valeurs!O1226/(SUMPRODUCT(Mapping!$S$2:$AL$2,Valeurs!$B1226:$U1226))</f>
        <v>1.67971663438547E-2</v>
      </c>
      <c r="P1226">
        <f>Mapping!AG$2*Valeurs!P1226/(SUMPRODUCT(Mapping!$S$2:$AL$2,Valeurs!$B1226:$U1226))</f>
        <v>0.14086312564106035</v>
      </c>
      <c r="Q1226">
        <f>Mapping!AH$2*Valeurs!Q1226/(SUMPRODUCT(Mapping!$S$2:$AL$2,Valeurs!$B1226:$U1226))</f>
        <v>2.9516732338780594E-2</v>
      </c>
      <c r="R1226">
        <f>Mapping!AI$2*Valeurs!R1226/(SUMPRODUCT(Mapping!$S$2:$AL$2,Valeurs!$B1226:$U1226))</f>
        <v>5.3645544515286782E-2</v>
      </c>
      <c r="S1226">
        <f>Mapping!AJ$2*Valeurs!S1226/(SUMPRODUCT(Mapping!$S$2:$AL$2,Valeurs!$B1226:$U1226))</f>
        <v>4.8792788687809632E-2</v>
      </c>
      <c r="T1226">
        <f>Mapping!AK$2*Valeurs!T1226/(SUMPRODUCT(Mapping!$S$2:$AL$2,Valeurs!$B1226:$U1226))</f>
        <v>4.1202220861335188E-2</v>
      </c>
      <c r="U1226">
        <f>Mapping!AL$2*Valeurs!U1226/(SUMPRODUCT(Mapping!$S$2:$AL$2,Valeurs!$B1226:$U1226))</f>
        <v>5.258638905615387E-2</v>
      </c>
      <c r="V1226">
        <f>SUMPRODUCT(B1226:U1226,Rendements!B1226:U1226)</f>
        <v>-4.2343860663126582E-3</v>
      </c>
      <c r="W1226">
        <f t="shared" si="19"/>
        <v>1.8248306716866081</v>
      </c>
    </row>
    <row r="1227" spans="1:23" x14ac:dyDescent="0.25">
      <c r="A1227" s="1" t="s">
        <v>1246</v>
      </c>
      <c r="B1227">
        <f>Mapping!S$2*Valeurs!B1227/(SUMPRODUCT(Mapping!$S$2:$AL$2,Valeurs!$B1227:$U1227))</f>
        <v>4.960976948893267E-2</v>
      </c>
      <c r="C1227">
        <f>Mapping!T$2*Valeurs!C1227/(SUMPRODUCT(Mapping!$S$2:$AL$2,Valeurs!$B1227:$U1227))</f>
        <v>4.5090926432293538E-2</v>
      </c>
      <c r="D1227">
        <f>Mapping!U$2*Valeurs!D1227/(SUMPRODUCT(Mapping!$S$2:$AL$2,Valeurs!$B1227:$U1227))</f>
        <v>2.2287251767565942E-2</v>
      </c>
      <c r="E1227">
        <f>Mapping!V$2*Valeurs!E1227/(SUMPRODUCT(Mapping!$S$2:$AL$2,Valeurs!$B1227:$U1227))</f>
        <v>3.4268943036549544E-2</v>
      </c>
      <c r="F1227">
        <f>Mapping!W$2*Valeurs!F1227/(SUMPRODUCT(Mapping!$S$2:$AL$2,Valeurs!$B1227:$U1227))</f>
        <v>4.1403568966775967E-2</v>
      </c>
      <c r="G1227">
        <f>Mapping!X$2*Valeurs!G1227/(SUMPRODUCT(Mapping!$S$2:$AL$2,Valeurs!$B1227:$U1227))</f>
        <v>6.1388479084109222E-2</v>
      </c>
      <c r="H1227">
        <f>Mapping!Y$2*Valeurs!H1227/(SUMPRODUCT(Mapping!$S$2:$AL$2,Valeurs!$B1227:$U1227))</f>
        <v>3.0431894491486901E-2</v>
      </c>
      <c r="I1227">
        <f>Mapping!Z$2*Valeurs!I1227/(SUMPRODUCT(Mapping!$S$2:$AL$2,Valeurs!$B1227:$U1227))</f>
        <v>6.0650435090907562E-2</v>
      </c>
      <c r="J1227">
        <f>Mapping!AA$2*Valeurs!J1227/(SUMPRODUCT(Mapping!$S$2:$AL$2,Valeurs!$B1227:$U1227))</f>
        <v>3.9795910841301215E-3</v>
      </c>
      <c r="K1227">
        <f>Mapping!AB$2*Valeurs!K1227/(SUMPRODUCT(Mapping!$S$2:$AL$2,Valeurs!$B1227:$U1227))</f>
        <v>4.1880826381514219E-2</v>
      </c>
      <c r="L1227">
        <f>Mapping!AC$2*Valeurs!L1227/(SUMPRODUCT(Mapping!$S$2:$AL$2,Valeurs!$B1227:$U1227))</f>
        <v>0.12076619699353247</v>
      </c>
      <c r="M1227">
        <f>Mapping!AD$2*Valeurs!M1227/(SUMPRODUCT(Mapping!$S$2:$AL$2,Valeurs!$B1227:$U1227))</f>
        <v>4.7833758111888607E-2</v>
      </c>
      <c r="N1227">
        <f>Mapping!AE$2*Valeurs!N1227/(SUMPRODUCT(Mapping!$S$2:$AL$2,Valeurs!$B1227:$U1227))</f>
        <v>5.2131990767263013E-2</v>
      </c>
      <c r="O1227">
        <f>Mapping!AF$2*Valeurs!O1227/(SUMPRODUCT(Mapping!$S$2:$AL$2,Valeurs!$B1227:$U1227))</f>
        <v>1.7210100143853518E-2</v>
      </c>
      <c r="P1227">
        <f>Mapping!AG$2*Valeurs!P1227/(SUMPRODUCT(Mapping!$S$2:$AL$2,Valeurs!$B1227:$U1227))</f>
        <v>0.14480171608446665</v>
      </c>
      <c r="Q1227">
        <f>Mapping!AH$2*Valeurs!Q1227/(SUMPRODUCT(Mapping!$S$2:$AL$2,Valeurs!$B1227:$U1227))</f>
        <v>2.9142701300390594E-2</v>
      </c>
      <c r="R1227">
        <f>Mapping!AI$2*Valeurs!R1227/(SUMPRODUCT(Mapping!$S$2:$AL$2,Valeurs!$B1227:$U1227))</f>
        <v>5.3515832885432685E-2</v>
      </c>
      <c r="S1227">
        <f>Mapping!AJ$2*Valeurs!S1227/(SUMPRODUCT(Mapping!$S$2:$AL$2,Valeurs!$B1227:$U1227))</f>
        <v>4.8462753796384241E-2</v>
      </c>
      <c r="T1227">
        <f>Mapping!AK$2*Valeurs!T1227/(SUMPRODUCT(Mapping!$S$2:$AL$2,Valeurs!$B1227:$U1227))</f>
        <v>4.165251073426051E-2</v>
      </c>
      <c r="U1227">
        <f>Mapping!AL$2*Valeurs!U1227/(SUMPRODUCT(Mapping!$S$2:$AL$2,Valeurs!$B1227:$U1227))</f>
        <v>5.3490753358261839E-2</v>
      </c>
      <c r="V1227">
        <f>SUMPRODUCT(B1227:U1227,Rendements!B1227:U1227)</f>
        <v>6.0023724217108543E-3</v>
      </c>
      <c r="W1227">
        <f t="shared" si="19"/>
        <v>1.8357839849846318</v>
      </c>
    </row>
    <row r="1228" spans="1:23" x14ac:dyDescent="0.25">
      <c r="A1228" s="1" t="s">
        <v>1247</v>
      </c>
      <c r="B1228">
        <f>Mapping!S$2*Valeurs!B1228/(SUMPRODUCT(Mapping!$S$2:$AL$2,Valeurs!$B1228:$U1228))</f>
        <v>4.9708540463698291E-2</v>
      </c>
      <c r="C1228">
        <f>Mapping!T$2*Valeurs!C1228/(SUMPRODUCT(Mapping!$S$2:$AL$2,Valeurs!$B1228:$U1228))</f>
        <v>4.4141304974506343E-2</v>
      </c>
      <c r="D1228">
        <f>Mapping!U$2*Valeurs!D1228/(SUMPRODUCT(Mapping!$S$2:$AL$2,Valeurs!$B1228:$U1228))</f>
        <v>2.2282846895734926E-2</v>
      </c>
      <c r="E1228">
        <f>Mapping!V$2*Valeurs!E1228/(SUMPRODUCT(Mapping!$S$2:$AL$2,Valeurs!$B1228:$U1228))</f>
        <v>3.4277541953790007E-2</v>
      </c>
      <c r="F1228">
        <f>Mapping!W$2*Valeurs!F1228/(SUMPRODUCT(Mapping!$S$2:$AL$2,Valeurs!$B1228:$U1228))</f>
        <v>4.0874751114686379E-2</v>
      </c>
      <c r="G1228">
        <f>Mapping!X$2*Valeurs!G1228/(SUMPRODUCT(Mapping!$S$2:$AL$2,Valeurs!$B1228:$U1228))</f>
        <v>6.0508878842912034E-2</v>
      </c>
      <c r="H1228">
        <f>Mapping!Y$2*Valeurs!H1228/(SUMPRODUCT(Mapping!$S$2:$AL$2,Valeurs!$B1228:$U1228))</f>
        <v>3.0038780895492813E-2</v>
      </c>
      <c r="I1228">
        <f>Mapping!Z$2*Valeurs!I1228/(SUMPRODUCT(Mapping!$S$2:$AL$2,Valeurs!$B1228:$U1228))</f>
        <v>6.0783408004619829E-2</v>
      </c>
      <c r="J1228">
        <f>Mapping!AA$2*Valeurs!J1228/(SUMPRODUCT(Mapping!$S$2:$AL$2,Valeurs!$B1228:$U1228))</f>
        <v>3.9261439057730902E-3</v>
      </c>
      <c r="K1228">
        <f>Mapping!AB$2*Valeurs!K1228/(SUMPRODUCT(Mapping!$S$2:$AL$2,Valeurs!$B1228:$U1228))</f>
        <v>4.1318353516832454E-2</v>
      </c>
      <c r="L1228">
        <f>Mapping!AC$2*Valeurs!L1228/(SUMPRODUCT(Mapping!$S$2:$AL$2,Valeurs!$B1228:$U1228))</f>
        <v>0.11802608597057916</v>
      </c>
      <c r="M1228">
        <f>Mapping!AD$2*Valeurs!M1228/(SUMPRODUCT(Mapping!$S$2:$AL$2,Valeurs!$B1228:$U1228))</f>
        <v>4.8374538523019026E-2</v>
      </c>
      <c r="N1228">
        <f>Mapping!AE$2*Valeurs!N1228/(SUMPRODUCT(Mapping!$S$2:$AL$2,Valeurs!$B1228:$U1228))</f>
        <v>5.2896151759634941E-2</v>
      </c>
      <c r="O1228">
        <f>Mapping!AF$2*Valeurs!O1228/(SUMPRODUCT(Mapping!$S$2:$AL$2,Valeurs!$B1228:$U1228))</f>
        <v>1.7246147886850235E-2</v>
      </c>
      <c r="P1228">
        <f>Mapping!AG$2*Valeurs!P1228/(SUMPRODUCT(Mapping!$S$2:$AL$2,Valeurs!$B1228:$U1228))</f>
        <v>0.14894596897673323</v>
      </c>
      <c r="Q1228">
        <f>Mapping!AH$2*Valeurs!Q1228/(SUMPRODUCT(Mapping!$S$2:$AL$2,Valeurs!$B1228:$U1228))</f>
        <v>2.9053950842228303E-2</v>
      </c>
      <c r="R1228">
        <f>Mapping!AI$2*Valeurs!R1228/(SUMPRODUCT(Mapping!$S$2:$AL$2,Valeurs!$B1228:$U1228))</f>
        <v>5.2914425054882135E-2</v>
      </c>
      <c r="S1228">
        <f>Mapping!AJ$2*Valeurs!S1228/(SUMPRODUCT(Mapping!$S$2:$AL$2,Valeurs!$B1228:$U1228))</f>
        <v>4.8892933328007801E-2</v>
      </c>
      <c r="T1228">
        <f>Mapping!AK$2*Valeurs!T1228/(SUMPRODUCT(Mapping!$S$2:$AL$2,Valeurs!$B1228:$U1228))</f>
        <v>4.2017237000185371E-2</v>
      </c>
      <c r="U1228">
        <f>Mapping!AL$2*Valeurs!U1228/(SUMPRODUCT(Mapping!$S$2:$AL$2,Valeurs!$B1228:$U1228))</f>
        <v>5.3772010089833601E-2</v>
      </c>
      <c r="V1228">
        <f>SUMPRODUCT(B1228:U1228,Rendements!B1228:U1228)</f>
        <v>1.388367045305685E-2</v>
      </c>
      <c r="W1228">
        <f t="shared" si="19"/>
        <v>1.861271404855158</v>
      </c>
    </row>
    <row r="1229" spans="1:23" x14ac:dyDescent="0.25">
      <c r="A1229" s="1" t="s">
        <v>1248</v>
      </c>
      <c r="B1229">
        <f>Mapping!S$2*Valeurs!B1229/(SUMPRODUCT(Mapping!$S$2:$AL$2,Valeurs!$B1229:$U1229))</f>
        <v>5.0407379067301472E-2</v>
      </c>
      <c r="C1229">
        <f>Mapping!T$2*Valeurs!C1229/(SUMPRODUCT(Mapping!$S$2:$AL$2,Valeurs!$B1229:$U1229))</f>
        <v>4.4297108825239344E-2</v>
      </c>
      <c r="D1229">
        <f>Mapping!U$2*Valeurs!D1229/(SUMPRODUCT(Mapping!$S$2:$AL$2,Valeurs!$B1229:$U1229))</f>
        <v>2.2266051422399867E-2</v>
      </c>
      <c r="E1229">
        <f>Mapping!V$2*Valeurs!E1229/(SUMPRODUCT(Mapping!$S$2:$AL$2,Valeurs!$B1229:$U1229))</f>
        <v>3.444720514359443E-2</v>
      </c>
      <c r="F1229">
        <f>Mapping!W$2*Valeurs!F1229/(SUMPRODUCT(Mapping!$S$2:$AL$2,Valeurs!$B1229:$U1229))</f>
        <v>4.1317406560512623E-2</v>
      </c>
      <c r="G1229">
        <f>Mapping!X$2*Valeurs!G1229/(SUMPRODUCT(Mapping!$S$2:$AL$2,Valeurs!$B1229:$U1229))</f>
        <v>6.0932041769172891E-2</v>
      </c>
      <c r="H1229">
        <f>Mapping!Y$2*Valeurs!H1229/(SUMPRODUCT(Mapping!$S$2:$AL$2,Valeurs!$B1229:$U1229))</f>
        <v>3.0802218973885662E-2</v>
      </c>
      <c r="I1229">
        <f>Mapping!Z$2*Valeurs!I1229/(SUMPRODUCT(Mapping!$S$2:$AL$2,Valeurs!$B1229:$U1229))</f>
        <v>6.0965614430251759E-2</v>
      </c>
      <c r="J1229">
        <f>Mapping!AA$2*Valeurs!J1229/(SUMPRODUCT(Mapping!$S$2:$AL$2,Valeurs!$B1229:$U1229))</f>
        <v>4.0048487413100239E-3</v>
      </c>
      <c r="K1229">
        <f>Mapping!AB$2*Valeurs!K1229/(SUMPRODUCT(Mapping!$S$2:$AL$2,Valeurs!$B1229:$U1229))</f>
        <v>4.1973603591439652E-2</v>
      </c>
      <c r="L1229">
        <f>Mapping!AC$2*Valeurs!L1229/(SUMPRODUCT(Mapping!$S$2:$AL$2,Valeurs!$B1229:$U1229))</f>
        <v>0.11541079183141831</v>
      </c>
      <c r="M1229">
        <f>Mapping!AD$2*Valeurs!M1229/(SUMPRODUCT(Mapping!$S$2:$AL$2,Valeurs!$B1229:$U1229))</f>
        <v>4.9430306677793502E-2</v>
      </c>
      <c r="N1229">
        <f>Mapping!AE$2*Valeurs!N1229/(SUMPRODUCT(Mapping!$S$2:$AL$2,Valeurs!$B1229:$U1229))</f>
        <v>5.3575615680890636E-2</v>
      </c>
      <c r="O1229">
        <f>Mapping!AF$2*Valeurs!O1229/(SUMPRODUCT(Mapping!$S$2:$AL$2,Valeurs!$B1229:$U1229))</f>
        <v>1.7283946185418748E-2</v>
      </c>
      <c r="P1229">
        <f>Mapping!AG$2*Valeurs!P1229/(SUMPRODUCT(Mapping!$S$2:$AL$2,Valeurs!$B1229:$U1229))</f>
        <v>0.14685325286006692</v>
      </c>
      <c r="Q1229">
        <f>Mapping!AH$2*Valeurs!Q1229/(SUMPRODUCT(Mapping!$S$2:$AL$2,Valeurs!$B1229:$U1229))</f>
        <v>2.9392200396713669E-2</v>
      </c>
      <c r="R1229">
        <f>Mapping!AI$2*Valeurs!R1229/(SUMPRODUCT(Mapping!$S$2:$AL$2,Valeurs!$B1229:$U1229))</f>
        <v>5.265525556826367E-2</v>
      </c>
      <c r="S1229">
        <f>Mapping!AJ$2*Valeurs!S1229/(SUMPRODUCT(Mapping!$S$2:$AL$2,Valeurs!$B1229:$U1229))</f>
        <v>4.8349766166051376E-2</v>
      </c>
      <c r="T1229">
        <f>Mapping!AK$2*Valeurs!T1229/(SUMPRODUCT(Mapping!$S$2:$AL$2,Valeurs!$B1229:$U1229))</f>
        <v>4.2110883890538728E-2</v>
      </c>
      <c r="U1229">
        <f>Mapping!AL$2*Valeurs!U1229/(SUMPRODUCT(Mapping!$S$2:$AL$2,Valeurs!$B1229:$U1229))</f>
        <v>5.3524502217736837E-2</v>
      </c>
      <c r="V1229">
        <f>SUMPRODUCT(B1229:U1229,Rendements!B1229:U1229)</f>
        <v>-7.8946570141685476E-3</v>
      </c>
      <c r="W1229">
        <f t="shared" si="19"/>
        <v>1.8465773055035468</v>
      </c>
    </row>
    <row r="1230" spans="1:23" x14ac:dyDescent="0.25">
      <c r="A1230" s="1" t="s">
        <v>1249</v>
      </c>
      <c r="B1230">
        <f>Mapping!S$2*Valeurs!B1230/(SUMPRODUCT(Mapping!$S$2:$AL$2,Valeurs!$B1230:$U1230))</f>
        <v>5.034267184096889E-2</v>
      </c>
      <c r="C1230">
        <f>Mapping!T$2*Valeurs!C1230/(SUMPRODUCT(Mapping!$S$2:$AL$2,Valeurs!$B1230:$U1230))</f>
        <v>4.3966170368035705E-2</v>
      </c>
      <c r="D1230">
        <f>Mapping!U$2*Valeurs!D1230/(SUMPRODUCT(Mapping!$S$2:$AL$2,Valeurs!$B1230:$U1230))</f>
        <v>2.2109912929848517E-2</v>
      </c>
      <c r="E1230">
        <f>Mapping!V$2*Valeurs!E1230/(SUMPRODUCT(Mapping!$S$2:$AL$2,Valeurs!$B1230:$U1230))</f>
        <v>3.4085542981411837E-2</v>
      </c>
      <c r="F1230">
        <f>Mapping!W$2*Valeurs!F1230/(SUMPRODUCT(Mapping!$S$2:$AL$2,Valeurs!$B1230:$U1230))</f>
        <v>4.1613700386107552E-2</v>
      </c>
      <c r="G1230">
        <f>Mapping!X$2*Valeurs!G1230/(SUMPRODUCT(Mapping!$S$2:$AL$2,Valeurs!$B1230:$U1230))</f>
        <v>6.0373792104584989E-2</v>
      </c>
      <c r="H1230">
        <f>Mapping!Y$2*Valeurs!H1230/(SUMPRODUCT(Mapping!$S$2:$AL$2,Valeurs!$B1230:$U1230))</f>
        <v>3.0837119482060176E-2</v>
      </c>
      <c r="I1230">
        <f>Mapping!Z$2*Valeurs!I1230/(SUMPRODUCT(Mapping!$S$2:$AL$2,Valeurs!$B1230:$U1230))</f>
        <v>6.0441089757237977E-2</v>
      </c>
      <c r="J1230">
        <f>Mapping!AA$2*Valeurs!J1230/(SUMPRODUCT(Mapping!$S$2:$AL$2,Valeurs!$B1230:$U1230))</f>
        <v>3.9355065123461977E-3</v>
      </c>
      <c r="K1230">
        <f>Mapping!AB$2*Valeurs!K1230/(SUMPRODUCT(Mapping!$S$2:$AL$2,Valeurs!$B1230:$U1230))</f>
        <v>4.1933667232773031E-2</v>
      </c>
      <c r="L1230">
        <f>Mapping!AC$2*Valeurs!L1230/(SUMPRODUCT(Mapping!$S$2:$AL$2,Valeurs!$B1230:$U1230))</f>
        <v>0.11543380148329235</v>
      </c>
      <c r="M1230">
        <f>Mapping!AD$2*Valeurs!M1230/(SUMPRODUCT(Mapping!$S$2:$AL$2,Valeurs!$B1230:$U1230))</f>
        <v>4.8935763307534533E-2</v>
      </c>
      <c r="N1230">
        <f>Mapping!AE$2*Valeurs!N1230/(SUMPRODUCT(Mapping!$S$2:$AL$2,Valeurs!$B1230:$U1230))</f>
        <v>5.3186891906503095E-2</v>
      </c>
      <c r="O1230">
        <f>Mapping!AF$2*Valeurs!O1230/(SUMPRODUCT(Mapping!$S$2:$AL$2,Valeurs!$B1230:$U1230))</f>
        <v>1.7372598359070061E-2</v>
      </c>
      <c r="P1230">
        <f>Mapping!AG$2*Valeurs!P1230/(SUMPRODUCT(Mapping!$S$2:$AL$2,Valeurs!$B1230:$U1230))</f>
        <v>0.15028933487835541</v>
      </c>
      <c r="Q1230">
        <f>Mapping!AH$2*Valeurs!Q1230/(SUMPRODUCT(Mapping!$S$2:$AL$2,Valeurs!$B1230:$U1230))</f>
        <v>2.9243692151546683E-2</v>
      </c>
      <c r="R1230">
        <f>Mapping!AI$2*Valeurs!R1230/(SUMPRODUCT(Mapping!$S$2:$AL$2,Valeurs!$B1230:$U1230))</f>
        <v>5.1993544113938119E-2</v>
      </c>
      <c r="S1230">
        <f>Mapping!AJ$2*Valeurs!S1230/(SUMPRODUCT(Mapping!$S$2:$AL$2,Valeurs!$B1230:$U1230))</f>
        <v>4.8676367707150302E-2</v>
      </c>
      <c r="T1230">
        <f>Mapping!AK$2*Valeurs!T1230/(SUMPRODUCT(Mapping!$S$2:$AL$2,Valeurs!$B1230:$U1230))</f>
        <v>4.2123137656892969E-2</v>
      </c>
      <c r="U1230">
        <f>Mapping!AL$2*Valeurs!U1230/(SUMPRODUCT(Mapping!$S$2:$AL$2,Valeurs!$B1230:$U1230))</f>
        <v>5.3105694840341694E-2</v>
      </c>
      <c r="V1230">
        <f>SUMPRODUCT(B1230:U1230,Rendements!B1230:U1230)</f>
        <v>8.6807935088540327E-3</v>
      </c>
      <c r="W1230">
        <f t="shared" si="19"/>
        <v>1.8626070617907591</v>
      </c>
    </row>
    <row r="1231" spans="1:23" x14ac:dyDescent="0.25">
      <c r="A1231" s="1" t="s">
        <v>1250</v>
      </c>
      <c r="B1231">
        <f>Mapping!S$2*Valeurs!B1231/(SUMPRODUCT(Mapping!$S$2:$AL$2,Valeurs!$B1231:$U1231))</f>
        <v>5.0205965506434441E-2</v>
      </c>
      <c r="C1231">
        <f>Mapping!T$2*Valeurs!C1231/(SUMPRODUCT(Mapping!$S$2:$AL$2,Valeurs!$B1231:$U1231))</f>
        <v>4.3633620442306759E-2</v>
      </c>
      <c r="D1231">
        <f>Mapping!U$2*Valeurs!D1231/(SUMPRODUCT(Mapping!$S$2:$AL$2,Valeurs!$B1231:$U1231))</f>
        <v>2.2085501187374693E-2</v>
      </c>
      <c r="E1231">
        <f>Mapping!V$2*Valeurs!E1231/(SUMPRODUCT(Mapping!$S$2:$AL$2,Valeurs!$B1231:$U1231))</f>
        <v>3.3498930046606791E-2</v>
      </c>
      <c r="F1231">
        <f>Mapping!W$2*Valeurs!F1231/(SUMPRODUCT(Mapping!$S$2:$AL$2,Valeurs!$B1231:$U1231))</f>
        <v>4.1459575829953958E-2</v>
      </c>
      <c r="G1231">
        <f>Mapping!X$2*Valeurs!G1231/(SUMPRODUCT(Mapping!$S$2:$AL$2,Valeurs!$B1231:$U1231))</f>
        <v>6.0576361160259405E-2</v>
      </c>
      <c r="H1231">
        <f>Mapping!Y$2*Valeurs!H1231/(SUMPRODUCT(Mapping!$S$2:$AL$2,Valeurs!$B1231:$U1231))</f>
        <v>3.101879746478254E-2</v>
      </c>
      <c r="I1231">
        <f>Mapping!Z$2*Valeurs!I1231/(SUMPRODUCT(Mapping!$S$2:$AL$2,Valeurs!$B1231:$U1231))</f>
        <v>6.043324753421031E-2</v>
      </c>
      <c r="J1231">
        <f>Mapping!AA$2*Valeurs!J1231/(SUMPRODUCT(Mapping!$S$2:$AL$2,Valeurs!$B1231:$U1231))</f>
        <v>3.949934761078279E-3</v>
      </c>
      <c r="K1231">
        <f>Mapping!AB$2*Valeurs!K1231/(SUMPRODUCT(Mapping!$S$2:$AL$2,Valeurs!$B1231:$U1231))</f>
        <v>4.1998235361382877E-2</v>
      </c>
      <c r="L1231">
        <f>Mapping!AC$2*Valeurs!L1231/(SUMPRODUCT(Mapping!$S$2:$AL$2,Valeurs!$B1231:$U1231))</f>
        <v>0.113500821175227</v>
      </c>
      <c r="M1231">
        <f>Mapping!AD$2*Valeurs!M1231/(SUMPRODUCT(Mapping!$S$2:$AL$2,Valeurs!$B1231:$U1231))</f>
        <v>4.8997063163174259E-2</v>
      </c>
      <c r="N1231">
        <f>Mapping!AE$2*Valeurs!N1231/(SUMPRODUCT(Mapping!$S$2:$AL$2,Valeurs!$B1231:$U1231))</f>
        <v>5.4470937189518176E-2</v>
      </c>
      <c r="O1231">
        <f>Mapping!AF$2*Valeurs!O1231/(SUMPRODUCT(Mapping!$S$2:$AL$2,Valeurs!$B1231:$U1231))</f>
        <v>1.7341564008722311E-2</v>
      </c>
      <c r="P1231">
        <f>Mapping!AG$2*Valeurs!P1231/(SUMPRODUCT(Mapping!$S$2:$AL$2,Valeurs!$B1231:$U1231))</f>
        <v>0.15173311683794227</v>
      </c>
      <c r="Q1231">
        <f>Mapping!AH$2*Valeurs!Q1231/(SUMPRODUCT(Mapping!$S$2:$AL$2,Valeurs!$B1231:$U1231))</f>
        <v>2.9038276010051076E-2</v>
      </c>
      <c r="R1231">
        <f>Mapping!AI$2*Valeurs!R1231/(SUMPRODUCT(Mapping!$S$2:$AL$2,Valeurs!$B1231:$U1231))</f>
        <v>5.2717132151090598E-2</v>
      </c>
      <c r="S1231">
        <f>Mapping!AJ$2*Valeurs!S1231/(SUMPRODUCT(Mapping!$S$2:$AL$2,Valeurs!$B1231:$U1231))</f>
        <v>4.8051157190674348E-2</v>
      </c>
      <c r="T1231">
        <f>Mapping!AK$2*Valeurs!T1231/(SUMPRODUCT(Mapping!$S$2:$AL$2,Valeurs!$B1231:$U1231))</f>
        <v>4.2388051562826191E-2</v>
      </c>
      <c r="U1231">
        <f>Mapping!AL$2*Valeurs!U1231/(SUMPRODUCT(Mapping!$S$2:$AL$2,Valeurs!$B1231:$U1231))</f>
        <v>5.2901711416383682E-2</v>
      </c>
      <c r="V1231">
        <f>SUMPRODUCT(B1231:U1231,Rendements!B1231:U1231)</f>
        <v>-3.2295657104007376E-3</v>
      </c>
      <c r="W1231">
        <f t="shared" si="19"/>
        <v>1.8565916498920494</v>
      </c>
    </row>
    <row r="1232" spans="1:23" x14ac:dyDescent="0.25">
      <c r="A1232" s="1" t="s">
        <v>1251</v>
      </c>
      <c r="B1232">
        <f>Mapping!S$2*Valeurs!B1232/(SUMPRODUCT(Mapping!$S$2:$AL$2,Valeurs!$B1232:$U1232))</f>
        <v>5.0931512200918065E-2</v>
      </c>
      <c r="C1232">
        <f>Mapping!T$2*Valeurs!C1232/(SUMPRODUCT(Mapping!$S$2:$AL$2,Valeurs!$B1232:$U1232))</f>
        <v>4.3930825239292821E-2</v>
      </c>
      <c r="D1232">
        <f>Mapping!U$2*Valeurs!D1232/(SUMPRODUCT(Mapping!$S$2:$AL$2,Valeurs!$B1232:$U1232))</f>
        <v>2.2361429981717154E-2</v>
      </c>
      <c r="E1232">
        <f>Mapping!V$2*Valeurs!E1232/(SUMPRODUCT(Mapping!$S$2:$AL$2,Valeurs!$B1232:$U1232))</f>
        <v>3.3573607026336792E-2</v>
      </c>
      <c r="F1232">
        <f>Mapping!W$2*Valeurs!F1232/(SUMPRODUCT(Mapping!$S$2:$AL$2,Valeurs!$B1232:$U1232))</f>
        <v>4.1510097853944217E-2</v>
      </c>
      <c r="G1232">
        <f>Mapping!X$2*Valeurs!G1232/(SUMPRODUCT(Mapping!$S$2:$AL$2,Valeurs!$B1232:$U1232))</f>
        <v>6.0762664733071937E-2</v>
      </c>
      <c r="H1232">
        <f>Mapping!Y$2*Valeurs!H1232/(SUMPRODUCT(Mapping!$S$2:$AL$2,Valeurs!$B1232:$U1232))</f>
        <v>3.1332472882888374E-2</v>
      </c>
      <c r="I1232">
        <f>Mapping!Z$2*Valeurs!I1232/(SUMPRODUCT(Mapping!$S$2:$AL$2,Valeurs!$B1232:$U1232))</f>
        <v>5.9961030414493383E-2</v>
      </c>
      <c r="J1232">
        <f>Mapping!AA$2*Valeurs!J1232/(SUMPRODUCT(Mapping!$S$2:$AL$2,Valeurs!$B1232:$U1232))</f>
        <v>3.6556711713638186E-3</v>
      </c>
      <c r="K1232">
        <f>Mapping!AB$2*Valeurs!K1232/(SUMPRODUCT(Mapping!$S$2:$AL$2,Valeurs!$B1232:$U1232))</f>
        <v>4.1904708524783764E-2</v>
      </c>
      <c r="L1232">
        <f>Mapping!AC$2*Valeurs!L1232/(SUMPRODUCT(Mapping!$S$2:$AL$2,Valeurs!$B1232:$U1232))</f>
        <v>0.11494970071835493</v>
      </c>
      <c r="M1232">
        <f>Mapping!AD$2*Valeurs!M1232/(SUMPRODUCT(Mapping!$S$2:$AL$2,Valeurs!$B1232:$U1232))</f>
        <v>4.8474943644945298E-2</v>
      </c>
      <c r="N1232">
        <f>Mapping!AE$2*Valeurs!N1232/(SUMPRODUCT(Mapping!$S$2:$AL$2,Valeurs!$B1232:$U1232))</f>
        <v>5.3007447264903092E-2</v>
      </c>
      <c r="O1232">
        <f>Mapping!AF$2*Valeurs!O1232/(SUMPRODUCT(Mapping!$S$2:$AL$2,Valeurs!$B1232:$U1232))</f>
        <v>1.7165937125092574E-2</v>
      </c>
      <c r="P1232">
        <f>Mapping!AG$2*Valeurs!P1232/(SUMPRODUCT(Mapping!$S$2:$AL$2,Valeurs!$B1232:$U1232))</f>
        <v>0.15179785019753037</v>
      </c>
      <c r="Q1232">
        <f>Mapping!AH$2*Valeurs!Q1232/(SUMPRODUCT(Mapping!$S$2:$AL$2,Valeurs!$B1232:$U1232))</f>
        <v>2.9343956323481229E-2</v>
      </c>
      <c r="R1232">
        <f>Mapping!AI$2*Valeurs!R1232/(SUMPRODUCT(Mapping!$S$2:$AL$2,Valeurs!$B1232:$U1232))</f>
        <v>5.2706597039157463E-2</v>
      </c>
      <c r="S1232">
        <f>Mapping!AJ$2*Valeurs!S1232/(SUMPRODUCT(Mapping!$S$2:$AL$2,Valeurs!$B1232:$U1232))</f>
        <v>4.7281257677701798E-2</v>
      </c>
      <c r="T1232">
        <f>Mapping!AK$2*Valeurs!T1232/(SUMPRODUCT(Mapping!$S$2:$AL$2,Valeurs!$B1232:$U1232))</f>
        <v>4.1731720989690572E-2</v>
      </c>
      <c r="U1232">
        <f>Mapping!AL$2*Valeurs!U1232/(SUMPRODUCT(Mapping!$S$2:$AL$2,Valeurs!$B1232:$U1232))</f>
        <v>5.3616568990332236E-2</v>
      </c>
      <c r="V1232">
        <f>SUMPRODUCT(B1232:U1232,Rendements!B1232:U1232)</f>
        <v>-3.3753008092256963E-3</v>
      </c>
      <c r="W1232">
        <f t="shared" si="19"/>
        <v>1.8503250945937673</v>
      </c>
    </row>
    <row r="1233" spans="1:23" x14ac:dyDescent="0.25">
      <c r="A1233" s="1" t="s">
        <v>1252</v>
      </c>
      <c r="B1233">
        <f>Mapping!S$2*Valeurs!B1233/(SUMPRODUCT(Mapping!$S$2:$AL$2,Valeurs!$B1233:$U1233))</f>
        <v>5.0931512200918065E-2</v>
      </c>
      <c r="C1233">
        <f>Mapping!T$2*Valeurs!C1233/(SUMPRODUCT(Mapping!$S$2:$AL$2,Valeurs!$B1233:$U1233))</f>
        <v>4.3930825239292821E-2</v>
      </c>
      <c r="D1233">
        <f>Mapping!U$2*Valeurs!D1233/(SUMPRODUCT(Mapping!$S$2:$AL$2,Valeurs!$B1233:$U1233))</f>
        <v>2.2361429981717154E-2</v>
      </c>
      <c r="E1233">
        <f>Mapping!V$2*Valeurs!E1233/(SUMPRODUCT(Mapping!$S$2:$AL$2,Valeurs!$B1233:$U1233))</f>
        <v>3.3573607026336792E-2</v>
      </c>
      <c r="F1233">
        <f>Mapping!W$2*Valeurs!F1233/(SUMPRODUCT(Mapping!$S$2:$AL$2,Valeurs!$B1233:$U1233))</f>
        <v>4.1510097853944217E-2</v>
      </c>
      <c r="G1233">
        <f>Mapping!X$2*Valeurs!G1233/(SUMPRODUCT(Mapping!$S$2:$AL$2,Valeurs!$B1233:$U1233))</f>
        <v>6.0762664733071937E-2</v>
      </c>
      <c r="H1233">
        <f>Mapping!Y$2*Valeurs!H1233/(SUMPRODUCT(Mapping!$S$2:$AL$2,Valeurs!$B1233:$U1233))</f>
        <v>3.1332472882888374E-2</v>
      </c>
      <c r="I1233">
        <f>Mapping!Z$2*Valeurs!I1233/(SUMPRODUCT(Mapping!$S$2:$AL$2,Valeurs!$B1233:$U1233))</f>
        <v>5.9961030414493383E-2</v>
      </c>
      <c r="J1233">
        <f>Mapping!AA$2*Valeurs!J1233/(SUMPRODUCT(Mapping!$S$2:$AL$2,Valeurs!$B1233:$U1233))</f>
        <v>3.6556711713638186E-3</v>
      </c>
      <c r="K1233">
        <f>Mapping!AB$2*Valeurs!K1233/(SUMPRODUCT(Mapping!$S$2:$AL$2,Valeurs!$B1233:$U1233))</f>
        <v>4.1904708524783764E-2</v>
      </c>
      <c r="L1233">
        <f>Mapping!AC$2*Valeurs!L1233/(SUMPRODUCT(Mapping!$S$2:$AL$2,Valeurs!$B1233:$U1233))</f>
        <v>0.11494970071835493</v>
      </c>
      <c r="M1233">
        <f>Mapping!AD$2*Valeurs!M1233/(SUMPRODUCT(Mapping!$S$2:$AL$2,Valeurs!$B1233:$U1233))</f>
        <v>4.8474943644945298E-2</v>
      </c>
      <c r="N1233">
        <f>Mapping!AE$2*Valeurs!N1233/(SUMPRODUCT(Mapping!$S$2:$AL$2,Valeurs!$B1233:$U1233))</f>
        <v>5.3007447264903092E-2</v>
      </c>
      <c r="O1233">
        <f>Mapping!AF$2*Valeurs!O1233/(SUMPRODUCT(Mapping!$S$2:$AL$2,Valeurs!$B1233:$U1233))</f>
        <v>1.7165937125092574E-2</v>
      </c>
      <c r="P1233">
        <f>Mapping!AG$2*Valeurs!P1233/(SUMPRODUCT(Mapping!$S$2:$AL$2,Valeurs!$B1233:$U1233))</f>
        <v>0.15179785019753037</v>
      </c>
      <c r="Q1233">
        <f>Mapping!AH$2*Valeurs!Q1233/(SUMPRODUCT(Mapping!$S$2:$AL$2,Valeurs!$B1233:$U1233))</f>
        <v>2.9343956323481229E-2</v>
      </c>
      <c r="R1233">
        <f>Mapping!AI$2*Valeurs!R1233/(SUMPRODUCT(Mapping!$S$2:$AL$2,Valeurs!$B1233:$U1233))</f>
        <v>5.2706597039157463E-2</v>
      </c>
      <c r="S1233">
        <f>Mapping!AJ$2*Valeurs!S1233/(SUMPRODUCT(Mapping!$S$2:$AL$2,Valeurs!$B1233:$U1233))</f>
        <v>4.7281257677701798E-2</v>
      </c>
      <c r="T1233">
        <f>Mapping!AK$2*Valeurs!T1233/(SUMPRODUCT(Mapping!$S$2:$AL$2,Valeurs!$B1233:$U1233))</f>
        <v>4.1731720989690572E-2</v>
      </c>
      <c r="U1233">
        <f>Mapping!AL$2*Valeurs!U1233/(SUMPRODUCT(Mapping!$S$2:$AL$2,Valeurs!$B1233:$U1233))</f>
        <v>5.3616568990332236E-2</v>
      </c>
      <c r="V1233">
        <f>SUMPRODUCT(B1233:U1233,Rendements!B1233:U1233)</f>
        <v>0</v>
      </c>
      <c r="W1233">
        <f t="shared" si="19"/>
        <v>1.8503250945937673</v>
      </c>
    </row>
    <row r="1234" spans="1:23" x14ac:dyDescent="0.25">
      <c r="A1234" s="1" t="s">
        <v>1253</v>
      </c>
      <c r="B1234">
        <f>Mapping!S$2*Valeurs!B1234/(SUMPRODUCT(Mapping!$S$2:$AL$2,Valeurs!$B1234:$U1234))</f>
        <v>5.1013317178838551E-2</v>
      </c>
      <c r="C1234">
        <f>Mapping!T$2*Valeurs!C1234/(SUMPRODUCT(Mapping!$S$2:$AL$2,Valeurs!$B1234:$U1234))</f>
        <v>4.4001385881092585E-2</v>
      </c>
      <c r="D1234">
        <f>Mapping!U$2*Valeurs!D1234/(SUMPRODUCT(Mapping!$S$2:$AL$2,Valeurs!$B1234:$U1234))</f>
        <v>2.2397346376241408E-2</v>
      </c>
      <c r="E1234">
        <f>Mapping!V$2*Valeurs!E1234/(SUMPRODUCT(Mapping!$S$2:$AL$2,Valeurs!$B1234:$U1234))</f>
        <v>3.362753215172215E-2</v>
      </c>
      <c r="F1234">
        <f>Mapping!W$2*Valeurs!F1234/(SUMPRODUCT(Mapping!$S$2:$AL$2,Valeurs!$B1234:$U1234))</f>
        <v>4.1576770381259398E-2</v>
      </c>
      <c r="G1234">
        <f>Mapping!X$2*Valeurs!G1234/(SUMPRODUCT(Mapping!$S$2:$AL$2,Valeurs!$B1234:$U1234))</f>
        <v>6.0860260273280328E-2</v>
      </c>
      <c r="H1234">
        <f>Mapping!Y$2*Valeurs!H1234/(SUMPRODUCT(Mapping!$S$2:$AL$2,Valeurs!$B1234:$U1234))</f>
        <v>3.1382798352163031E-2</v>
      </c>
      <c r="I1234">
        <f>Mapping!Z$2*Valeurs!I1234/(SUMPRODUCT(Mapping!$S$2:$AL$2,Valeurs!$B1234:$U1234))</f>
        <v>6.005733838881383E-2</v>
      </c>
      <c r="J1234">
        <f>Mapping!AA$2*Valeurs!J1234/(SUMPRODUCT(Mapping!$S$2:$AL$2,Valeurs!$B1234:$U1234))</f>
        <v>3.710740576802049E-3</v>
      </c>
      <c r="K1234">
        <f>Mapping!AB$2*Valeurs!K1234/(SUMPRODUCT(Mapping!$S$2:$AL$2,Valeurs!$B1234:$U1234))</f>
        <v>4.1921000566886947E-2</v>
      </c>
      <c r="L1234">
        <f>Mapping!AC$2*Valeurs!L1234/(SUMPRODUCT(Mapping!$S$2:$AL$2,Valeurs!$B1234:$U1234))</f>
        <v>0.11633931473049482</v>
      </c>
      <c r="M1234">
        <f>Mapping!AD$2*Valeurs!M1234/(SUMPRODUCT(Mapping!$S$2:$AL$2,Valeurs!$B1234:$U1234))</f>
        <v>4.7553064738015773E-2</v>
      </c>
      <c r="N1234">
        <f>Mapping!AE$2*Valeurs!N1234/(SUMPRODUCT(Mapping!$S$2:$AL$2,Valeurs!$B1234:$U1234))</f>
        <v>5.305941405992641E-2</v>
      </c>
      <c r="O1234">
        <f>Mapping!AF$2*Valeurs!O1234/(SUMPRODUCT(Mapping!$S$2:$AL$2,Valeurs!$B1234:$U1234))</f>
        <v>1.719350864313357E-2</v>
      </c>
      <c r="P1234">
        <f>Mapping!AG$2*Valeurs!P1234/(SUMPRODUCT(Mapping!$S$2:$AL$2,Valeurs!$B1234:$U1234))</f>
        <v>0.14968076886936874</v>
      </c>
      <c r="Q1234">
        <f>Mapping!AH$2*Valeurs!Q1234/(SUMPRODUCT(Mapping!$S$2:$AL$2,Valeurs!$B1234:$U1234))</f>
        <v>2.9391087884972522E-2</v>
      </c>
      <c r="R1234">
        <f>Mapping!AI$2*Valeurs!R1234/(SUMPRODUCT(Mapping!$S$2:$AL$2,Valeurs!$B1234:$U1234))</f>
        <v>5.3402354253568325E-2</v>
      </c>
      <c r="S1234">
        <f>Mapping!AJ$2*Valeurs!S1234/(SUMPRODUCT(Mapping!$S$2:$AL$2,Valeurs!$B1234:$U1234))</f>
        <v>4.7951641541316696E-2</v>
      </c>
      <c r="T1234">
        <f>Mapping!AK$2*Valeurs!T1234/(SUMPRODUCT(Mapping!$S$2:$AL$2,Valeurs!$B1234:$U1234))</f>
        <v>4.1177668509792466E-2</v>
      </c>
      <c r="U1234">
        <f>Mapping!AL$2*Valeurs!U1234/(SUMPRODUCT(Mapping!$S$2:$AL$2,Valeurs!$B1234:$U1234))</f>
        <v>5.3702686642310135E-2</v>
      </c>
      <c r="V1234">
        <f>SUMPRODUCT(B1234:U1234,Rendements!B1234:U1234)</f>
        <v>-1.5118117271631394E-3</v>
      </c>
      <c r="W1234">
        <f t="shared" si="19"/>
        <v>1.8475277514166961</v>
      </c>
    </row>
    <row r="1235" spans="1:23" x14ac:dyDescent="0.25">
      <c r="A1235" s="1" t="s">
        <v>1254</v>
      </c>
      <c r="B1235">
        <f>Mapping!S$2*Valeurs!B1235/(SUMPRODUCT(Mapping!$S$2:$AL$2,Valeurs!$B1235:$U1235))</f>
        <v>5.1479272974890938E-2</v>
      </c>
      <c r="C1235">
        <f>Mapping!T$2*Valeurs!C1235/(SUMPRODUCT(Mapping!$S$2:$AL$2,Valeurs!$B1235:$U1235))</f>
        <v>4.4464915446224385E-2</v>
      </c>
      <c r="D1235">
        <f>Mapping!U$2*Valeurs!D1235/(SUMPRODUCT(Mapping!$S$2:$AL$2,Valeurs!$B1235:$U1235))</f>
        <v>2.1960133817233982E-2</v>
      </c>
      <c r="E1235">
        <f>Mapping!V$2*Valeurs!E1235/(SUMPRODUCT(Mapping!$S$2:$AL$2,Valeurs!$B1235:$U1235))</f>
        <v>3.3507332049872496E-2</v>
      </c>
      <c r="F1235">
        <f>Mapping!W$2*Valeurs!F1235/(SUMPRODUCT(Mapping!$S$2:$AL$2,Valeurs!$B1235:$U1235))</f>
        <v>4.1482835645976372E-2</v>
      </c>
      <c r="G1235">
        <f>Mapping!X$2*Valeurs!G1235/(SUMPRODUCT(Mapping!$S$2:$AL$2,Valeurs!$B1235:$U1235))</f>
        <v>6.0806918851973431E-2</v>
      </c>
      <c r="H1235">
        <f>Mapping!Y$2*Valeurs!H1235/(SUMPRODUCT(Mapping!$S$2:$AL$2,Valeurs!$B1235:$U1235))</f>
        <v>3.0366543138803562E-2</v>
      </c>
      <c r="I1235">
        <f>Mapping!Z$2*Valeurs!I1235/(SUMPRODUCT(Mapping!$S$2:$AL$2,Valeurs!$B1235:$U1235))</f>
        <v>5.933686978328085E-2</v>
      </c>
      <c r="J1235">
        <f>Mapping!AA$2*Valeurs!J1235/(SUMPRODUCT(Mapping!$S$2:$AL$2,Valeurs!$B1235:$U1235))</f>
        <v>3.6292411285708936E-3</v>
      </c>
      <c r="K1235">
        <f>Mapping!AB$2*Valeurs!K1235/(SUMPRODUCT(Mapping!$S$2:$AL$2,Valeurs!$B1235:$U1235))</f>
        <v>4.178552174686756E-2</v>
      </c>
      <c r="L1235">
        <f>Mapping!AC$2*Valeurs!L1235/(SUMPRODUCT(Mapping!$S$2:$AL$2,Valeurs!$B1235:$U1235))</f>
        <v>0.11791922773241277</v>
      </c>
      <c r="M1235">
        <f>Mapping!AD$2*Valeurs!M1235/(SUMPRODUCT(Mapping!$S$2:$AL$2,Valeurs!$B1235:$U1235))</f>
        <v>4.6901361247298282E-2</v>
      </c>
      <c r="N1235">
        <f>Mapping!AE$2*Valeurs!N1235/(SUMPRODUCT(Mapping!$S$2:$AL$2,Valeurs!$B1235:$U1235))</f>
        <v>5.21724125899313E-2</v>
      </c>
      <c r="O1235">
        <f>Mapping!AF$2*Valeurs!O1235/(SUMPRODUCT(Mapping!$S$2:$AL$2,Valeurs!$B1235:$U1235))</f>
        <v>1.6918277663991337E-2</v>
      </c>
      <c r="P1235">
        <f>Mapping!AG$2*Valeurs!P1235/(SUMPRODUCT(Mapping!$S$2:$AL$2,Valeurs!$B1235:$U1235))</f>
        <v>0.15376036208772673</v>
      </c>
      <c r="Q1235">
        <f>Mapping!AH$2*Valeurs!Q1235/(SUMPRODUCT(Mapping!$S$2:$AL$2,Valeurs!$B1235:$U1235))</f>
        <v>2.9257038030499456E-2</v>
      </c>
      <c r="R1235">
        <f>Mapping!AI$2*Valeurs!R1235/(SUMPRODUCT(Mapping!$S$2:$AL$2,Valeurs!$B1235:$U1235))</f>
        <v>5.3166150016896695E-2</v>
      </c>
      <c r="S1235">
        <f>Mapping!AJ$2*Valeurs!S1235/(SUMPRODUCT(Mapping!$S$2:$AL$2,Valeurs!$B1235:$U1235))</f>
        <v>4.7700749779933119E-2</v>
      </c>
      <c r="T1235">
        <f>Mapping!AK$2*Valeurs!T1235/(SUMPRODUCT(Mapping!$S$2:$AL$2,Valeurs!$B1235:$U1235))</f>
        <v>4.0759950142431674E-2</v>
      </c>
      <c r="U1235">
        <f>Mapping!AL$2*Valeurs!U1235/(SUMPRODUCT(Mapping!$S$2:$AL$2,Valeurs!$B1235:$U1235))</f>
        <v>5.2624886125184442E-2</v>
      </c>
      <c r="V1235">
        <f>SUMPRODUCT(B1235:U1235,Rendements!B1235:U1235)</f>
        <v>1.3578065389158167E-3</v>
      </c>
      <c r="W1235">
        <f t="shared" si="19"/>
        <v>1.8500363366783978</v>
      </c>
    </row>
    <row r="1236" spans="1:23" x14ac:dyDescent="0.25">
      <c r="A1236" s="1" t="s">
        <v>1255</v>
      </c>
      <c r="B1236">
        <f>Mapping!S$2*Valeurs!B1236/(SUMPRODUCT(Mapping!$S$2:$AL$2,Valeurs!$B1236:$U1236))</f>
        <v>5.1826441670154287E-2</v>
      </c>
      <c r="C1236">
        <f>Mapping!T$2*Valeurs!C1236/(SUMPRODUCT(Mapping!$S$2:$AL$2,Valeurs!$B1236:$U1236))</f>
        <v>4.479700959683075E-2</v>
      </c>
      <c r="D1236">
        <f>Mapping!U$2*Valeurs!D1236/(SUMPRODUCT(Mapping!$S$2:$AL$2,Valeurs!$B1236:$U1236))</f>
        <v>2.1839696129775696E-2</v>
      </c>
      <c r="E1236">
        <f>Mapping!V$2*Valeurs!E1236/(SUMPRODUCT(Mapping!$S$2:$AL$2,Valeurs!$B1236:$U1236))</f>
        <v>3.4059052561879896E-2</v>
      </c>
      <c r="F1236">
        <f>Mapping!W$2*Valeurs!F1236/(SUMPRODUCT(Mapping!$S$2:$AL$2,Valeurs!$B1236:$U1236))</f>
        <v>4.2254404683094007E-2</v>
      </c>
      <c r="G1236">
        <f>Mapping!X$2*Valeurs!G1236/(SUMPRODUCT(Mapping!$S$2:$AL$2,Valeurs!$B1236:$U1236))</f>
        <v>6.1307029725038729E-2</v>
      </c>
      <c r="H1236">
        <f>Mapping!Y$2*Valeurs!H1236/(SUMPRODUCT(Mapping!$S$2:$AL$2,Valeurs!$B1236:$U1236))</f>
        <v>3.1191924883365588E-2</v>
      </c>
      <c r="I1236">
        <f>Mapping!Z$2*Valeurs!I1236/(SUMPRODUCT(Mapping!$S$2:$AL$2,Valeurs!$B1236:$U1236))</f>
        <v>6.0588425272898351E-2</v>
      </c>
      <c r="J1236">
        <f>Mapping!AA$2*Valeurs!J1236/(SUMPRODUCT(Mapping!$S$2:$AL$2,Valeurs!$B1236:$U1236))</f>
        <v>3.5852336187514877E-3</v>
      </c>
      <c r="K1236">
        <f>Mapping!AB$2*Valeurs!K1236/(SUMPRODUCT(Mapping!$S$2:$AL$2,Valeurs!$B1236:$U1236))</f>
        <v>4.1805507265234916E-2</v>
      </c>
      <c r="L1236">
        <f>Mapping!AC$2*Valeurs!L1236/(SUMPRODUCT(Mapping!$S$2:$AL$2,Valeurs!$B1236:$U1236))</f>
        <v>0.11772229328272958</v>
      </c>
      <c r="M1236">
        <f>Mapping!AD$2*Valeurs!M1236/(SUMPRODUCT(Mapping!$S$2:$AL$2,Valeurs!$B1236:$U1236))</f>
        <v>4.7190871552957078E-2</v>
      </c>
      <c r="N1236">
        <f>Mapping!AE$2*Valeurs!N1236/(SUMPRODUCT(Mapping!$S$2:$AL$2,Valeurs!$B1236:$U1236))</f>
        <v>5.1466909817779238E-2</v>
      </c>
      <c r="O1236">
        <f>Mapping!AF$2*Valeurs!O1236/(SUMPRODUCT(Mapping!$S$2:$AL$2,Valeurs!$B1236:$U1236))</f>
        <v>1.6927037906328438E-2</v>
      </c>
      <c r="P1236">
        <f>Mapping!AG$2*Valeurs!P1236/(SUMPRODUCT(Mapping!$S$2:$AL$2,Valeurs!$B1236:$U1236))</f>
        <v>0.15145422321800298</v>
      </c>
      <c r="Q1236">
        <f>Mapping!AH$2*Valeurs!Q1236/(SUMPRODUCT(Mapping!$S$2:$AL$2,Valeurs!$B1236:$U1236))</f>
        <v>2.9246090090790756E-2</v>
      </c>
      <c r="R1236">
        <f>Mapping!AI$2*Valeurs!R1236/(SUMPRODUCT(Mapping!$S$2:$AL$2,Valeurs!$B1236:$U1236))</f>
        <v>5.2705228123023896E-2</v>
      </c>
      <c r="S1236">
        <f>Mapping!AJ$2*Valeurs!S1236/(SUMPRODUCT(Mapping!$S$2:$AL$2,Valeurs!$B1236:$U1236))</f>
        <v>4.6571871914072187E-2</v>
      </c>
      <c r="T1236">
        <f>Mapping!AK$2*Valeurs!T1236/(SUMPRODUCT(Mapping!$S$2:$AL$2,Valeurs!$B1236:$U1236))</f>
        <v>4.190392527118314E-2</v>
      </c>
      <c r="U1236">
        <f>Mapping!AL$2*Valeurs!U1236/(SUMPRODUCT(Mapping!$S$2:$AL$2,Valeurs!$B1236:$U1236))</f>
        <v>5.1556823416109017E-2</v>
      </c>
      <c r="V1236">
        <f>SUMPRODUCT(B1236:U1236,Rendements!B1236:U1236)</f>
        <v>-6.3609511100020683E-3</v>
      </c>
      <c r="W1236">
        <f t="shared" si="19"/>
        <v>1.8382683459890592</v>
      </c>
    </row>
    <row r="1237" spans="1:23" x14ac:dyDescent="0.25">
      <c r="A1237" s="1" t="s">
        <v>1256</v>
      </c>
      <c r="B1237">
        <f>Mapping!S$2*Valeurs!B1237/(SUMPRODUCT(Mapping!$S$2:$AL$2,Valeurs!$B1237:$U1237))</f>
        <v>5.1474040068283246E-2</v>
      </c>
      <c r="C1237">
        <f>Mapping!T$2*Valeurs!C1237/(SUMPRODUCT(Mapping!$S$2:$AL$2,Valeurs!$B1237:$U1237))</f>
        <v>4.4784264272987415E-2</v>
      </c>
      <c r="D1237">
        <f>Mapping!U$2*Valeurs!D1237/(SUMPRODUCT(Mapping!$S$2:$AL$2,Valeurs!$B1237:$U1237))</f>
        <v>2.1281175031398512E-2</v>
      </c>
      <c r="E1237">
        <f>Mapping!V$2*Valeurs!E1237/(SUMPRODUCT(Mapping!$S$2:$AL$2,Valeurs!$B1237:$U1237))</f>
        <v>3.4055877170439966E-2</v>
      </c>
      <c r="F1237">
        <f>Mapping!W$2*Valeurs!F1237/(SUMPRODUCT(Mapping!$S$2:$AL$2,Valeurs!$B1237:$U1237))</f>
        <v>4.2119946464547309E-2</v>
      </c>
      <c r="G1237">
        <f>Mapping!X$2*Valeurs!G1237/(SUMPRODUCT(Mapping!$S$2:$AL$2,Valeurs!$B1237:$U1237))</f>
        <v>6.1330718088184938E-2</v>
      </c>
      <c r="H1237">
        <f>Mapping!Y$2*Valeurs!H1237/(SUMPRODUCT(Mapping!$S$2:$AL$2,Valeurs!$B1237:$U1237))</f>
        <v>3.0782188414971705E-2</v>
      </c>
      <c r="I1237">
        <f>Mapping!Z$2*Valeurs!I1237/(SUMPRODUCT(Mapping!$S$2:$AL$2,Valeurs!$B1237:$U1237))</f>
        <v>6.1007667967689923E-2</v>
      </c>
      <c r="J1237">
        <f>Mapping!AA$2*Valeurs!J1237/(SUMPRODUCT(Mapping!$S$2:$AL$2,Valeurs!$B1237:$U1237))</f>
        <v>3.5296468679051206E-3</v>
      </c>
      <c r="K1237">
        <f>Mapping!AB$2*Valeurs!K1237/(SUMPRODUCT(Mapping!$S$2:$AL$2,Valeurs!$B1237:$U1237))</f>
        <v>4.1773247722786462E-2</v>
      </c>
      <c r="L1237">
        <f>Mapping!AC$2*Valeurs!L1237/(SUMPRODUCT(Mapping!$S$2:$AL$2,Valeurs!$B1237:$U1237))</f>
        <v>0.11816136099913387</v>
      </c>
      <c r="M1237">
        <f>Mapping!AD$2*Valeurs!M1237/(SUMPRODUCT(Mapping!$S$2:$AL$2,Valeurs!$B1237:$U1237))</f>
        <v>4.7276104326444322E-2</v>
      </c>
      <c r="N1237">
        <f>Mapping!AE$2*Valeurs!N1237/(SUMPRODUCT(Mapping!$S$2:$AL$2,Valeurs!$B1237:$U1237))</f>
        <v>5.0870899977519694E-2</v>
      </c>
      <c r="O1237">
        <f>Mapping!AF$2*Valeurs!O1237/(SUMPRODUCT(Mapping!$S$2:$AL$2,Valeurs!$B1237:$U1237))</f>
        <v>1.6983895246379884E-2</v>
      </c>
      <c r="P1237">
        <f>Mapping!AG$2*Valeurs!P1237/(SUMPRODUCT(Mapping!$S$2:$AL$2,Valeurs!$B1237:$U1237))</f>
        <v>0.15399283360547017</v>
      </c>
      <c r="Q1237">
        <f>Mapping!AH$2*Valeurs!Q1237/(SUMPRODUCT(Mapping!$S$2:$AL$2,Valeurs!$B1237:$U1237))</f>
        <v>2.9175038361924237E-2</v>
      </c>
      <c r="R1237">
        <f>Mapping!AI$2*Valeurs!R1237/(SUMPRODUCT(Mapping!$S$2:$AL$2,Valeurs!$B1237:$U1237))</f>
        <v>5.1928272858118615E-2</v>
      </c>
      <c r="S1237">
        <f>Mapping!AJ$2*Valeurs!S1237/(SUMPRODUCT(Mapping!$S$2:$AL$2,Valeurs!$B1237:$U1237))</f>
        <v>4.6821192554776653E-2</v>
      </c>
      <c r="T1237">
        <f>Mapping!AK$2*Valeurs!T1237/(SUMPRODUCT(Mapping!$S$2:$AL$2,Valeurs!$B1237:$U1237))</f>
        <v>4.1323627808923027E-2</v>
      </c>
      <c r="U1237">
        <f>Mapping!AL$2*Valeurs!U1237/(SUMPRODUCT(Mapping!$S$2:$AL$2,Valeurs!$B1237:$U1237))</f>
        <v>5.132800219211503E-2</v>
      </c>
      <c r="V1237">
        <f>SUMPRODUCT(B1237:U1237,Rendements!B1237:U1237)</f>
        <v>-9.7002642432692573E-4</v>
      </c>
      <c r="W1237">
        <f t="shared" si="19"/>
        <v>1.8364851771184461</v>
      </c>
    </row>
    <row r="1238" spans="1:23" x14ac:dyDescent="0.25">
      <c r="A1238" s="1" t="s">
        <v>1257</v>
      </c>
      <c r="B1238">
        <f>Mapping!S$2*Valeurs!B1238/(SUMPRODUCT(Mapping!$S$2:$AL$2,Valeurs!$B1238:$U1238))</f>
        <v>5.2268945945661609E-2</v>
      </c>
      <c r="C1238">
        <f>Mapping!T$2*Valeurs!C1238/(SUMPRODUCT(Mapping!$S$2:$AL$2,Valeurs!$B1238:$U1238))</f>
        <v>4.3734424199752639E-2</v>
      </c>
      <c r="D1238">
        <f>Mapping!U$2*Valeurs!D1238/(SUMPRODUCT(Mapping!$S$2:$AL$2,Valeurs!$B1238:$U1238))</f>
        <v>2.1473419783303353E-2</v>
      </c>
      <c r="E1238">
        <f>Mapping!V$2*Valeurs!E1238/(SUMPRODUCT(Mapping!$S$2:$AL$2,Valeurs!$B1238:$U1238))</f>
        <v>3.387499305887768E-2</v>
      </c>
      <c r="F1238">
        <f>Mapping!W$2*Valeurs!F1238/(SUMPRODUCT(Mapping!$S$2:$AL$2,Valeurs!$B1238:$U1238))</f>
        <v>4.269177695197407E-2</v>
      </c>
      <c r="G1238">
        <f>Mapping!X$2*Valeurs!G1238/(SUMPRODUCT(Mapping!$S$2:$AL$2,Valeurs!$B1238:$U1238))</f>
        <v>6.1830481111970564E-2</v>
      </c>
      <c r="H1238">
        <f>Mapping!Y$2*Valeurs!H1238/(SUMPRODUCT(Mapping!$S$2:$AL$2,Valeurs!$B1238:$U1238))</f>
        <v>3.0724806475735538E-2</v>
      </c>
      <c r="I1238">
        <f>Mapping!Z$2*Valeurs!I1238/(SUMPRODUCT(Mapping!$S$2:$AL$2,Valeurs!$B1238:$U1238))</f>
        <v>6.1407824530786526E-2</v>
      </c>
      <c r="J1238">
        <f>Mapping!AA$2*Valeurs!J1238/(SUMPRODUCT(Mapping!$S$2:$AL$2,Valeurs!$B1238:$U1238))</f>
        <v>3.6270705021395015E-3</v>
      </c>
      <c r="K1238">
        <f>Mapping!AB$2*Valeurs!K1238/(SUMPRODUCT(Mapping!$S$2:$AL$2,Valeurs!$B1238:$U1238))</f>
        <v>4.2123651045312765E-2</v>
      </c>
      <c r="L1238">
        <f>Mapping!AC$2*Valeurs!L1238/(SUMPRODUCT(Mapping!$S$2:$AL$2,Valeurs!$B1238:$U1238))</f>
        <v>0.11904277429966566</v>
      </c>
      <c r="M1238">
        <f>Mapping!AD$2*Valeurs!M1238/(SUMPRODUCT(Mapping!$S$2:$AL$2,Valeurs!$B1238:$U1238))</f>
        <v>4.7572820755412866E-2</v>
      </c>
      <c r="N1238">
        <f>Mapping!AE$2*Valeurs!N1238/(SUMPRODUCT(Mapping!$S$2:$AL$2,Valeurs!$B1238:$U1238))</f>
        <v>5.0897147755442289E-2</v>
      </c>
      <c r="O1238">
        <f>Mapping!AF$2*Valeurs!O1238/(SUMPRODUCT(Mapping!$S$2:$AL$2,Valeurs!$B1238:$U1238))</f>
        <v>1.7325198929140154E-2</v>
      </c>
      <c r="P1238">
        <f>Mapping!AG$2*Valeurs!P1238/(SUMPRODUCT(Mapping!$S$2:$AL$2,Valeurs!$B1238:$U1238))</f>
        <v>0.14987437767439668</v>
      </c>
      <c r="Q1238">
        <f>Mapping!AH$2*Valeurs!Q1238/(SUMPRODUCT(Mapping!$S$2:$AL$2,Valeurs!$B1238:$U1238))</f>
        <v>2.9186402424691633E-2</v>
      </c>
      <c r="R1238">
        <f>Mapping!AI$2*Valeurs!R1238/(SUMPRODUCT(Mapping!$S$2:$AL$2,Valeurs!$B1238:$U1238))</f>
        <v>5.2095729259415545E-2</v>
      </c>
      <c r="S1238">
        <f>Mapping!AJ$2*Valeurs!S1238/(SUMPRODUCT(Mapping!$S$2:$AL$2,Valeurs!$B1238:$U1238))</f>
        <v>4.6919276875494131E-2</v>
      </c>
      <c r="T1238">
        <f>Mapping!AK$2*Valeurs!T1238/(SUMPRODUCT(Mapping!$S$2:$AL$2,Valeurs!$B1238:$U1238))</f>
        <v>4.1379944741092967E-2</v>
      </c>
      <c r="U1238">
        <f>Mapping!AL$2*Valeurs!U1238/(SUMPRODUCT(Mapping!$S$2:$AL$2,Valeurs!$B1238:$U1238))</f>
        <v>5.1948933679733772E-2</v>
      </c>
      <c r="V1238">
        <f>SUMPRODUCT(B1238:U1238,Rendements!B1238:U1238)</f>
        <v>-7.21203356596969E-3</v>
      </c>
      <c r="W1238">
        <f t="shared" si="19"/>
        <v>1.8232403843776621</v>
      </c>
    </row>
    <row r="1239" spans="1:23" x14ac:dyDescent="0.25">
      <c r="A1239" s="1" t="s">
        <v>1258</v>
      </c>
      <c r="B1239">
        <f>Mapping!S$2*Valeurs!B1239/(SUMPRODUCT(Mapping!$S$2:$AL$2,Valeurs!$B1239:$U1239))</f>
        <v>5.2982061219972738E-2</v>
      </c>
      <c r="C1239">
        <f>Mapping!T$2*Valeurs!C1239/(SUMPRODUCT(Mapping!$S$2:$AL$2,Valeurs!$B1239:$U1239))</f>
        <v>4.4473794478490904E-2</v>
      </c>
      <c r="D1239">
        <f>Mapping!U$2*Valeurs!D1239/(SUMPRODUCT(Mapping!$S$2:$AL$2,Valeurs!$B1239:$U1239))</f>
        <v>2.0735359550935053E-2</v>
      </c>
      <c r="E1239">
        <f>Mapping!V$2*Valeurs!E1239/(SUMPRODUCT(Mapping!$S$2:$AL$2,Valeurs!$B1239:$U1239))</f>
        <v>3.4973815669516538E-2</v>
      </c>
      <c r="F1239">
        <f>Mapping!W$2*Valeurs!F1239/(SUMPRODUCT(Mapping!$S$2:$AL$2,Valeurs!$B1239:$U1239))</f>
        <v>4.2376257639664697E-2</v>
      </c>
      <c r="G1239">
        <f>Mapping!X$2*Valeurs!G1239/(SUMPRODUCT(Mapping!$S$2:$AL$2,Valeurs!$B1239:$U1239))</f>
        <v>6.1869581840398216E-2</v>
      </c>
      <c r="H1239">
        <f>Mapping!Y$2*Valeurs!H1239/(SUMPRODUCT(Mapping!$S$2:$AL$2,Valeurs!$B1239:$U1239))</f>
        <v>3.04123321356316E-2</v>
      </c>
      <c r="I1239">
        <f>Mapping!Z$2*Valeurs!I1239/(SUMPRODUCT(Mapping!$S$2:$AL$2,Valeurs!$B1239:$U1239))</f>
        <v>6.2273434127105065E-2</v>
      </c>
      <c r="J1239">
        <f>Mapping!AA$2*Valeurs!J1239/(SUMPRODUCT(Mapping!$S$2:$AL$2,Valeurs!$B1239:$U1239))</f>
        <v>3.6381094555981998E-3</v>
      </c>
      <c r="K1239">
        <f>Mapping!AB$2*Valeurs!K1239/(SUMPRODUCT(Mapping!$S$2:$AL$2,Valeurs!$B1239:$U1239))</f>
        <v>4.2005098275482607E-2</v>
      </c>
      <c r="L1239">
        <f>Mapping!AC$2*Valeurs!L1239/(SUMPRODUCT(Mapping!$S$2:$AL$2,Valeurs!$B1239:$U1239))</f>
        <v>0.12218996128091751</v>
      </c>
      <c r="M1239">
        <f>Mapping!AD$2*Valeurs!M1239/(SUMPRODUCT(Mapping!$S$2:$AL$2,Valeurs!$B1239:$U1239))</f>
        <v>4.8066780843788313E-2</v>
      </c>
      <c r="N1239">
        <f>Mapping!AE$2*Valeurs!N1239/(SUMPRODUCT(Mapping!$S$2:$AL$2,Valeurs!$B1239:$U1239))</f>
        <v>5.1533663750695131E-2</v>
      </c>
      <c r="O1239">
        <f>Mapping!AF$2*Valeurs!O1239/(SUMPRODUCT(Mapping!$S$2:$AL$2,Valeurs!$B1239:$U1239))</f>
        <v>1.8072169571348978E-2</v>
      </c>
      <c r="P1239">
        <f>Mapping!AG$2*Valeurs!P1239/(SUMPRODUCT(Mapping!$S$2:$AL$2,Valeurs!$B1239:$U1239))</f>
        <v>0.14651504352749287</v>
      </c>
      <c r="Q1239">
        <f>Mapping!AH$2*Valeurs!Q1239/(SUMPRODUCT(Mapping!$S$2:$AL$2,Valeurs!$B1239:$U1239))</f>
        <v>2.9081779401026478E-2</v>
      </c>
      <c r="R1239">
        <f>Mapping!AI$2*Valeurs!R1239/(SUMPRODUCT(Mapping!$S$2:$AL$2,Valeurs!$B1239:$U1239))</f>
        <v>5.1973120769638032E-2</v>
      </c>
      <c r="S1239">
        <f>Mapping!AJ$2*Valeurs!S1239/(SUMPRODUCT(Mapping!$S$2:$AL$2,Valeurs!$B1239:$U1239))</f>
        <v>4.3651778925771587E-2</v>
      </c>
      <c r="T1239">
        <f>Mapping!AK$2*Valeurs!T1239/(SUMPRODUCT(Mapping!$S$2:$AL$2,Valeurs!$B1239:$U1239))</f>
        <v>4.1818683143751784E-2</v>
      </c>
      <c r="U1239">
        <f>Mapping!AL$2*Valeurs!U1239/(SUMPRODUCT(Mapping!$S$2:$AL$2,Valeurs!$B1239:$U1239))</f>
        <v>5.1357174392773632E-2</v>
      </c>
      <c r="V1239">
        <f>SUMPRODUCT(B1239:U1239,Rendements!B1239:U1239)</f>
        <v>5.9603849421596873E-4</v>
      </c>
      <c r="W1239">
        <f t="shared" si="19"/>
        <v>1.8243271058309605</v>
      </c>
    </row>
    <row r="1240" spans="1:23" x14ac:dyDescent="0.25">
      <c r="A1240" s="1" t="s">
        <v>1259</v>
      </c>
      <c r="B1240">
        <f>Mapping!S$2*Valeurs!B1240/(SUMPRODUCT(Mapping!$S$2:$AL$2,Valeurs!$B1240:$U1240))</f>
        <v>5.3364247358039373E-2</v>
      </c>
      <c r="C1240">
        <f>Mapping!T$2*Valeurs!C1240/(SUMPRODUCT(Mapping!$S$2:$AL$2,Valeurs!$B1240:$U1240))</f>
        <v>4.5147770381902708E-2</v>
      </c>
      <c r="D1240">
        <f>Mapping!U$2*Valeurs!D1240/(SUMPRODUCT(Mapping!$S$2:$AL$2,Valeurs!$B1240:$U1240))</f>
        <v>2.081172445813758E-2</v>
      </c>
      <c r="E1240">
        <f>Mapping!V$2*Valeurs!E1240/(SUMPRODUCT(Mapping!$S$2:$AL$2,Valeurs!$B1240:$U1240))</f>
        <v>3.466292468411919E-2</v>
      </c>
      <c r="F1240">
        <f>Mapping!W$2*Valeurs!F1240/(SUMPRODUCT(Mapping!$S$2:$AL$2,Valeurs!$B1240:$U1240))</f>
        <v>4.2069853344234756E-2</v>
      </c>
      <c r="G1240">
        <f>Mapping!X$2*Valeurs!G1240/(SUMPRODUCT(Mapping!$S$2:$AL$2,Valeurs!$B1240:$U1240))</f>
        <v>6.1882374605983753E-2</v>
      </c>
      <c r="H1240">
        <f>Mapping!Y$2*Valeurs!H1240/(SUMPRODUCT(Mapping!$S$2:$AL$2,Valeurs!$B1240:$U1240))</f>
        <v>3.0408962434810734E-2</v>
      </c>
      <c r="I1240">
        <f>Mapping!Z$2*Valeurs!I1240/(SUMPRODUCT(Mapping!$S$2:$AL$2,Valeurs!$B1240:$U1240))</f>
        <v>6.2178874722998864E-2</v>
      </c>
      <c r="J1240">
        <f>Mapping!AA$2*Valeurs!J1240/(SUMPRODUCT(Mapping!$S$2:$AL$2,Valeurs!$B1240:$U1240))</f>
        <v>3.6127182338950956E-3</v>
      </c>
      <c r="K1240">
        <f>Mapping!AB$2*Valeurs!K1240/(SUMPRODUCT(Mapping!$S$2:$AL$2,Valeurs!$B1240:$U1240))</f>
        <v>4.2305228985712595E-2</v>
      </c>
      <c r="L1240">
        <f>Mapping!AC$2*Valeurs!L1240/(SUMPRODUCT(Mapping!$S$2:$AL$2,Valeurs!$B1240:$U1240))</f>
        <v>0.12354453349273761</v>
      </c>
      <c r="M1240">
        <f>Mapping!AD$2*Valeurs!M1240/(SUMPRODUCT(Mapping!$S$2:$AL$2,Valeurs!$B1240:$U1240))</f>
        <v>4.7969215102860591E-2</v>
      </c>
      <c r="N1240">
        <f>Mapping!AE$2*Valeurs!N1240/(SUMPRODUCT(Mapping!$S$2:$AL$2,Valeurs!$B1240:$U1240))</f>
        <v>5.1457184092422489E-2</v>
      </c>
      <c r="O1240">
        <f>Mapping!AF$2*Valeurs!O1240/(SUMPRODUCT(Mapping!$S$2:$AL$2,Valeurs!$B1240:$U1240))</f>
        <v>1.7655009669435714E-2</v>
      </c>
      <c r="P1240">
        <f>Mapping!AG$2*Valeurs!P1240/(SUMPRODUCT(Mapping!$S$2:$AL$2,Valeurs!$B1240:$U1240))</f>
        <v>0.14634536752825963</v>
      </c>
      <c r="Q1240">
        <f>Mapping!AH$2*Valeurs!Q1240/(SUMPRODUCT(Mapping!$S$2:$AL$2,Valeurs!$B1240:$U1240))</f>
        <v>2.9048100402197775E-2</v>
      </c>
      <c r="R1240">
        <f>Mapping!AI$2*Valeurs!R1240/(SUMPRODUCT(Mapping!$S$2:$AL$2,Valeurs!$B1240:$U1240))</f>
        <v>5.2032730861799624E-2</v>
      </c>
      <c r="S1240">
        <f>Mapping!AJ$2*Valeurs!S1240/(SUMPRODUCT(Mapping!$S$2:$AL$2,Valeurs!$B1240:$U1240))</f>
        <v>4.1895309905527103E-2</v>
      </c>
      <c r="T1240">
        <f>Mapping!AK$2*Valeurs!T1240/(SUMPRODUCT(Mapping!$S$2:$AL$2,Valeurs!$B1240:$U1240))</f>
        <v>4.1707346795073028E-2</v>
      </c>
      <c r="U1240">
        <f>Mapping!AL$2*Valeurs!U1240/(SUMPRODUCT(Mapping!$S$2:$AL$2,Valeurs!$B1240:$U1240))</f>
        <v>5.1900522939851715E-2</v>
      </c>
      <c r="V1240">
        <f>SUMPRODUCT(B1240:U1240,Rendements!B1240:U1240)</f>
        <v>1.2822464897167148E-3</v>
      </c>
      <c r="W1240">
        <f t="shared" si="19"/>
        <v>1.826666342858507</v>
      </c>
    </row>
    <row r="1241" spans="1:23" x14ac:dyDescent="0.25">
      <c r="A1241" s="1" t="s">
        <v>1260</v>
      </c>
      <c r="B1241">
        <f>Mapping!S$2*Valeurs!B1241/(SUMPRODUCT(Mapping!$S$2:$AL$2,Valeurs!$B1241:$U1241))</f>
        <v>5.3574546300574635E-2</v>
      </c>
      <c r="C1241">
        <f>Mapping!T$2*Valeurs!C1241/(SUMPRODUCT(Mapping!$S$2:$AL$2,Valeurs!$B1241:$U1241))</f>
        <v>4.5010601246787851E-2</v>
      </c>
      <c r="D1241">
        <f>Mapping!U$2*Valeurs!D1241/(SUMPRODUCT(Mapping!$S$2:$AL$2,Valeurs!$B1241:$U1241))</f>
        <v>2.1093765302048175E-2</v>
      </c>
      <c r="E1241">
        <f>Mapping!V$2*Valeurs!E1241/(SUMPRODUCT(Mapping!$S$2:$AL$2,Valeurs!$B1241:$U1241))</f>
        <v>3.5004981044691602E-2</v>
      </c>
      <c r="F1241">
        <f>Mapping!W$2*Valeurs!F1241/(SUMPRODUCT(Mapping!$S$2:$AL$2,Valeurs!$B1241:$U1241))</f>
        <v>4.2087379288476154E-2</v>
      </c>
      <c r="G1241">
        <f>Mapping!X$2*Valeurs!G1241/(SUMPRODUCT(Mapping!$S$2:$AL$2,Valeurs!$B1241:$U1241))</f>
        <v>6.200175479469322E-2</v>
      </c>
      <c r="H1241">
        <f>Mapping!Y$2*Valeurs!H1241/(SUMPRODUCT(Mapping!$S$2:$AL$2,Valeurs!$B1241:$U1241))</f>
        <v>3.0949582541980575E-2</v>
      </c>
      <c r="I1241">
        <f>Mapping!Z$2*Valeurs!I1241/(SUMPRODUCT(Mapping!$S$2:$AL$2,Valeurs!$B1241:$U1241))</f>
        <v>6.3275181861787114E-2</v>
      </c>
      <c r="J1241">
        <f>Mapping!AA$2*Valeurs!J1241/(SUMPRODUCT(Mapping!$S$2:$AL$2,Valeurs!$B1241:$U1241))</f>
        <v>3.6213092934694866E-3</v>
      </c>
      <c r="K1241">
        <f>Mapping!AB$2*Valeurs!K1241/(SUMPRODUCT(Mapping!$S$2:$AL$2,Valeurs!$B1241:$U1241))</f>
        <v>4.2603541245144809E-2</v>
      </c>
      <c r="L1241">
        <f>Mapping!AC$2*Valeurs!L1241/(SUMPRODUCT(Mapping!$S$2:$AL$2,Valeurs!$B1241:$U1241))</f>
        <v>0.12380531362412346</v>
      </c>
      <c r="M1241">
        <f>Mapping!AD$2*Valeurs!M1241/(SUMPRODUCT(Mapping!$S$2:$AL$2,Valeurs!$B1241:$U1241))</f>
        <v>4.847371837852741E-2</v>
      </c>
      <c r="N1241">
        <f>Mapping!AE$2*Valeurs!N1241/(SUMPRODUCT(Mapping!$S$2:$AL$2,Valeurs!$B1241:$U1241))</f>
        <v>5.1766806717666168E-2</v>
      </c>
      <c r="O1241">
        <f>Mapping!AF$2*Valeurs!O1241/(SUMPRODUCT(Mapping!$S$2:$AL$2,Valeurs!$B1241:$U1241))</f>
        <v>1.7930734575441098E-2</v>
      </c>
      <c r="P1241">
        <f>Mapping!AG$2*Valeurs!P1241/(SUMPRODUCT(Mapping!$S$2:$AL$2,Valeurs!$B1241:$U1241))</f>
        <v>0.14055824257297322</v>
      </c>
      <c r="Q1241">
        <f>Mapping!AH$2*Valeurs!Q1241/(SUMPRODUCT(Mapping!$S$2:$AL$2,Valeurs!$B1241:$U1241))</f>
        <v>2.9240595238642884E-2</v>
      </c>
      <c r="R1241">
        <f>Mapping!AI$2*Valeurs!R1241/(SUMPRODUCT(Mapping!$S$2:$AL$2,Valeurs!$B1241:$U1241))</f>
        <v>5.2332654355187781E-2</v>
      </c>
      <c r="S1241">
        <f>Mapping!AJ$2*Valeurs!S1241/(SUMPRODUCT(Mapping!$S$2:$AL$2,Valeurs!$B1241:$U1241))</f>
        <v>4.2023919146758869E-2</v>
      </c>
      <c r="T1241">
        <f>Mapping!AK$2*Valeurs!T1241/(SUMPRODUCT(Mapping!$S$2:$AL$2,Valeurs!$B1241:$U1241))</f>
        <v>4.1961579269955973E-2</v>
      </c>
      <c r="U1241">
        <f>Mapping!AL$2*Valeurs!U1241/(SUMPRODUCT(Mapping!$S$2:$AL$2,Valeurs!$B1241:$U1241))</f>
        <v>5.2683793201069515E-2</v>
      </c>
      <c r="V1241">
        <f>SUMPRODUCT(B1241:U1241,Rendements!B1241:U1241)</f>
        <v>-2.76390322147248E-3</v>
      </c>
      <c r="W1241">
        <f t="shared" si="19"/>
        <v>1.8216176138689251</v>
      </c>
    </row>
    <row r="1242" spans="1:23" x14ac:dyDescent="0.25">
      <c r="A1242" s="1" t="s">
        <v>1261</v>
      </c>
      <c r="B1242">
        <f>Mapping!S$2*Valeurs!B1242/(SUMPRODUCT(Mapping!$S$2:$AL$2,Valeurs!$B1242:$U1242))</f>
        <v>5.3091266238474974E-2</v>
      </c>
      <c r="C1242">
        <f>Mapping!T$2*Valeurs!C1242/(SUMPRODUCT(Mapping!$S$2:$AL$2,Valeurs!$B1242:$U1242))</f>
        <v>4.506604624206785E-2</v>
      </c>
      <c r="D1242">
        <f>Mapping!U$2*Valeurs!D1242/(SUMPRODUCT(Mapping!$S$2:$AL$2,Valeurs!$B1242:$U1242))</f>
        <v>2.1033838197548456E-2</v>
      </c>
      <c r="E1242">
        <f>Mapping!V$2*Valeurs!E1242/(SUMPRODUCT(Mapping!$S$2:$AL$2,Valeurs!$B1242:$U1242))</f>
        <v>3.4825728020980204E-2</v>
      </c>
      <c r="F1242">
        <f>Mapping!W$2*Valeurs!F1242/(SUMPRODUCT(Mapping!$S$2:$AL$2,Valeurs!$B1242:$U1242))</f>
        <v>4.2287802852174039E-2</v>
      </c>
      <c r="G1242">
        <f>Mapping!X$2*Valeurs!G1242/(SUMPRODUCT(Mapping!$S$2:$AL$2,Valeurs!$B1242:$U1242))</f>
        <v>6.1867839247336548E-2</v>
      </c>
      <c r="H1242">
        <f>Mapping!Y$2*Valeurs!H1242/(SUMPRODUCT(Mapping!$S$2:$AL$2,Valeurs!$B1242:$U1242))</f>
        <v>3.0853690894687161E-2</v>
      </c>
      <c r="I1242">
        <f>Mapping!Z$2*Valeurs!I1242/(SUMPRODUCT(Mapping!$S$2:$AL$2,Valeurs!$B1242:$U1242))</f>
        <v>6.3142805574955399E-2</v>
      </c>
      <c r="J1242">
        <f>Mapping!AA$2*Valeurs!J1242/(SUMPRODUCT(Mapping!$S$2:$AL$2,Valeurs!$B1242:$U1242))</f>
        <v>3.6010528898060439E-3</v>
      </c>
      <c r="K1242">
        <f>Mapping!AB$2*Valeurs!K1242/(SUMPRODUCT(Mapping!$S$2:$AL$2,Valeurs!$B1242:$U1242))</f>
        <v>4.2185334346920574E-2</v>
      </c>
      <c r="L1242">
        <f>Mapping!AC$2*Valeurs!L1242/(SUMPRODUCT(Mapping!$S$2:$AL$2,Valeurs!$B1242:$U1242))</f>
        <v>0.12270538084575902</v>
      </c>
      <c r="M1242">
        <f>Mapping!AD$2*Valeurs!M1242/(SUMPRODUCT(Mapping!$S$2:$AL$2,Valeurs!$B1242:$U1242))</f>
        <v>4.9167216844333519E-2</v>
      </c>
      <c r="N1242">
        <f>Mapping!AE$2*Valeurs!N1242/(SUMPRODUCT(Mapping!$S$2:$AL$2,Valeurs!$B1242:$U1242))</f>
        <v>5.1939000615560484E-2</v>
      </c>
      <c r="O1242">
        <f>Mapping!AF$2*Valeurs!O1242/(SUMPRODUCT(Mapping!$S$2:$AL$2,Valeurs!$B1242:$U1242))</f>
        <v>1.8146171337777243E-2</v>
      </c>
      <c r="P1242">
        <f>Mapping!AG$2*Valeurs!P1242/(SUMPRODUCT(Mapping!$S$2:$AL$2,Valeurs!$B1242:$U1242))</f>
        <v>0.13872384423900164</v>
      </c>
      <c r="Q1242">
        <f>Mapping!AH$2*Valeurs!Q1242/(SUMPRODUCT(Mapping!$S$2:$AL$2,Valeurs!$B1242:$U1242))</f>
        <v>2.9569643567323937E-2</v>
      </c>
      <c r="R1242">
        <f>Mapping!AI$2*Valeurs!R1242/(SUMPRODUCT(Mapping!$S$2:$AL$2,Valeurs!$B1242:$U1242))</f>
        <v>5.2643308828936419E-2</v>
      </c>
      <c r="S1242">
        <f>Mapping!AJ$2*Valeurs!S1242/(SUMPRODUCT(Mapping!$S$2:$AL$2,Valeurs!$B1242:$U1242))</f>
        <v>4.2807860936079564E-2</v>
      </c>
      <c r="T1242">
        <f>Mapping!AK$2*Valeurs!T1242/(SUMPRODUCT(Mapping!$S$2:$AL$2,Valeurs!$B1242:$U1242))</f>
        <v>4.291202148003883E-2</v>
      </c>
      <c r="U1242">
        <f>Mapping!AL$2*Valeurs!U1242/(SUMPRODUCT(Mapping!$S$2:$AL$2,Valeurs!$B1242:$U1242))</f>
        <v>5.3430146800238214E-2</v>
      </c>
      <c r="V1242">
        <f>SUMPRODUCT(B1242:U1242,Rendements!B1242:U1242)</f>
        <v>2.9600159163217978E-3</v>
      </c>
      <c r="W1242">
        <f t="shared" si="19"/>
        <v>1.8270096309994295</v>
      </c>
    </row>
    <row r="1243" spans="1:23" x14ac:dyDescent="0.25">
      <c r="A1243" s="1" t="s">
        <v>1262</v>
      </c>
      <c r="B1243">
        <f>Mapping!S$2*Valeurs!B1243/(SUMPRODUCT(Mapping!$S$2:$AL$2,Valeurs!$B1243:$U1243))</f>
        <v>5.2927327075506472E-2</v>
      </c>
      <c r="C1243">
        <f>Mapping!T$2*Valeurs!C1243/(SUMPRODUCT(Mapping!$S$2:$AL$2,Valeurs!$B1243:$U1243))</f>
        <v>4.3796942692622007E-2</v>
      </c>
      <c r="D1243">
        <f>Mapping!U$2*Valeurs!D1243/(SUMPRODUCT(Mapping!$S$2:$AL$2,Valeurs!$B1243:$U1243))</f>
        <v>2.0946791111191285E-2</v>
      </c>
      <c r="E1243">
        <f>Mapping!V$2*Valeurs!E1243/(SUMPRODUCT(Mapping!$S$2:$AL$2,Valeurs!$B1243:$U1243))</f>
        <v>3.4457159386028897E-2</v>
      </c>
      <c r="F1243">
        <f>Mapping!W$2*Valeurs!F1243/(SUMPRODUCT(Mapping!$S$2:$AL$2,Valeurs!$B1243:$U1243))</f>
        <v>4.1910156185222695E-2</v>
      </c>
      <c r="G1243">
        <f>Mapping!X$2*Valeurs!G1243/(SUMPRODUCT(Mapping!$S$2:$AL$2,Valeurs!$B1243:$U1243))</f>
        <v>6.1556106997110678E-2</v>
      </c>
      <c r="H1243">
        <f>Mapping!Y$2*Valeurs!H1243/(SUMPRODUCT(Mapping!$S$2:$AL$2,Valeurs!$B1243:$U1243))</f>
        <v>3.0375541761766066E-2</v>
      </c>
      <c r="I1243">
        <f>Mapping!Z$2*Valeurs!I1243/(SUMPRODUCT(Mapping!$S$2:$AL$2,Valeurs!$B1243:$U1243))</f>
        <v>6.3244054273335973E-2</v>
      </c>
      <c r="J1243">
        <f>Mapping!AA$2*Valeurs!J1243/(SUMPRODUCT(Mapping!$S$2:$AL$2,Valeurs!$B1243:$U1243))</f>
        <v>3.6230155086511271E-3</v>
      </c>
      <c r="K1243">
        <f>Mapping!AB$2*Valeurs!K1243/(SUMPRODUCT(Mapping!$S$2:$AL$2,Valeurs!$B1243:$U1243))</f>
        <v>4.1492706020273891E-2</v>
      </c>
      <c r="L1243">
        <f>Mapping!AC$2*Valeurs!L1243/(SUMPRODUCT(Mapping!$S$2:$AL$2,Valeurs!$B1243:$U1243))</f>
        <v>0.12145812601576843</v>
      </c>
      <c r="M1243">
        <f>Mapping!AD$2*Valeurs!M1243/(SUMPRODUCT(Mapping!$S$2:$AL$2,Valeurs!$B1243:$U1243))</f>
        <v>4.9924798498042371E-2</v>
      </c>
      <c r="N1243">
        <f>Mapping!AE$2*Valeurs!N1243/(SUMPRODUCT(Mapping!$S$2:$AL$2,Valeurs!$B1243:$U1243))</f>
        <v>5.2143805314053618E-2</v>
      </c>
      <c r="O1243">
        <f>Mapping!AF$2*Valeurs!O1243/(SUMPRODUCT(Mapping!$S$2:$AL$2,Valeurs!$B1243:$U1243))</f>
        <v>1.8187891047057494E-2</v>
      </c>
      <c r="P1243">
        <f>Mapping!AG$2*Valeurs!P1243/(SUMPRODUCT(Mapping!$S$2:$AL$2,Valeurs!$B1243:$U1243))</f>
        <v>0.1443596648281226</v>
      </c>
      <c r="Q1243">
        <f>Mapping!AH$2*Valeurs!Q1243/(SUMPRODUCT(Mapping!$S$2:$AL$2,Valeurs!$B1243:$U1243))</f>
        <v>2.9353862372407138E-2</v>
      </c>
      <c r="R1243">
        <f>Mapping!AI$2*Valeurs!R1243/(SUMPRODUCT(Mapping!$S$2:$AL$2,Valeurs!$B1243:$U1243))</f>
        <v>5.1704045339192373E-2</v>
      </c>
      <c r="S1243">
        <f>Mapping!AJ$2*Valeurs!S1243/(SUMPRODUCT(Mapping!$S$2:$AL$2,Valeurs!$B1243:$U1243))</f>
        <v>4.2844207237290495E-2</v>
      </c>
      <c r="T1243">
        <f>Mapping!AK$2*Valeurs!T1243/(SUMPRODUCT(Mapping!$S$2:$AL$2,Valeurs!$B1243:$U1243))</f>
        <v>4.3223492708512209E-2</v>
      </c>
      <c r="U1243">
        <f>Mapping!AL$2*Valeurs!U1243/(SUMPRODUCT(Mapping!$S$2:$AL$2,Valeurs!$B1243:$U1243))</f>
        <v>5.2470305627844181E-2</v>
      </c>
      <c r="V1243">
        <f>SUMPRODUCT(B1243:U1243,Rendements!B1243:U1243)</f>
        <v>7.7102657613012946E-3</v>
      </c>
      <c r="W1243">
        <f t="shared" si="19"/>
        <v>1.8410963608028921</v>
      </c>
    </row>
    <row r="1244" spans="1:23" x14ac:dyDescent="0.25">
      <c r="A1244" s="1" t="s">
        <v>1263</v>
      </c>
      <c r="B1244">
        <f>Mapping!S$2*Valeurs!B1244/(SUMPRODUCT(Mapping!$S$2:$AL$2,Valeurs!$B1244:$U1244))</f>
        <v>5.2927327075506472E-2</v>
      </c>
      <c r="C1244">
        <f>Mapping!T$2*Valeurs!C1244/(SUMPRODUCT(Mapping!$S$2:$AL$2,Valeurs!$B1244:$U1244))</f>
        <v>4.3796942692622007E-2</v>
      </c>
      <c r="D1244">
        <f>Mapping!U$2*Valeurs!D1244/(SUMPRODUCT(Mapping!$S$2:$AL$2,Valeurs!$B1244:$U1244))</f>
        <v>2.0946791111191285E-2</v>
      </c>
      <c r="E1244">
        <f>Mapping!V$2*Valeurs!E1244/(SUMPRODUCT(Mapping!$S$2:$AL$2,Valeurs!$B1244:$U1244))</f>
        <v>3.4457159386028897E-2</v>
      </c>
      <c r="F1244">
        <f>Mapping!W$2*Valeurs!F1244/(SUMPRODUCT(Mapping!$S$2:$AL$2,Valeurs!$B1244:$U1244))</f>
        <v>4.1910156185222695E-2</v>
      </c>
      <c r="G1244">
        <f>Mapping!X$2*Valeurs!G1244/(SUMPRODUCT(Mapping!$S$2:$AL$2,Valeurs!$B1244:$U1244))</f>
        <v>6.1556106997110678E-2</v>
      </c>
      <c r="H1244">
        <f>Mapping!Y$2*Valeurs!H1244/(SUMPRODUCT(Mapping!$S$2:$AL$2,Valeurs!$B1244:$U1244))</f>
        <v>3.0375541761766066E-2</v>
      </c>
      <c r="I1244">
        <f>Mapping!Z$2*Valeurs!I1244/(SUMPRODUCT(Mapping!$S$2:$AL$2,Valeurs!$B1244:$U1244))</f>
        <v>6.3244054273335973E-2</v>
      </c>
      <c r="J1244">
        <f>Mapping!AA$2*Valeurs!J1244/(SUMPRODUCT(Mapping!$S$2:$AL$2,Valeurs!$B1244:$U1244))</f>
        <v>3.6230155086511271E-3</v>
      </c>
      <c r="K1244">
        <f>Mapping!AB$2*Valeurs!K1244/(SUMPRODUCT(Mapping!$S$2:$AL$2,Valeurs!$B1244:$U1244))</f>
        <v>4.1492706020273891E-2</v>
      </c>
      <c r="L1244">
        <f>Mapping!AC$2*Valeurs!L1244/(SUMPRODUCT(Mapping!$S$2:$AL$2,Valeurs!$B1244:$U1244))</f>
        <v>0.12145812601576843</v>
      </c>
      <c r="M1244">
        <f>Mapping!AD$2*Valeurs!M1244/(SUMPRODUCT(Mapping!$S$2:$AL$2,Valeurs!$B1244:$U1244))</f>
        <v>4.9924798498042371E-2</v>
      </c>
      <c r="N1244">
        <f>Mapping!AE$2*Valeurs!N1244/(SUMPRODUCT(Mapping!$S$2:$AL$2,Valeurs!$B1244:$U1244))</f>
        <v>5.2143805314053618E-2</v>
      </c>
      <c r="O1244">
        <f>Mapping!AF$2*Valeurs!O1244/(SUMPRODUCT(Mapping!$S$2:$AL$2,Valeurs!$B1244:$U1244))</f>
        <v>1.8187891047057494E-2</v>
      </c>
      <c r="P1244">
        <f>Mapping!AG$2*Valeurs!P1244/(SUMPRODUCT(Mapping!$S$2:$AL$2,Valeurs!$B1244:$U1244))</f>
        <v>0.1443596648281226</v>
      </c>
      <c r="Q1244">
        <f>Mapping!AH$2*Valeurs!Q1244/(SUMPRODUCT(Mapping!$S$2:$AL$2,Valeurs!$B1244:$U1244))</f>
        <v>2.9353862372407138E-2</v>
      </c>
      <c r="R1244">
        <f>Mapping!AI$2*Valeurs!R1244/(SUMPRODUCT(Mapping!$S$2:$AL$2,Valeurs!$B1244:$U1244))</f>
        <v>5.1704045339192373E-2</v>
      </c>
      <c r="S1244">
        <f>Mapping!AJ$2*Valeurs!S1244/(SUMPRODUCT(Mapping!$S$2:$AL$2,Valeurs!$B1244:$U1244))</f>
        <v>4.2844207237290495E-2</v>
      </c>
      <c r="T1244">
        <f>Mapping!AK$2*Valeurs!T1244/(SUMPRODUCT(Mapping!$S$2:$AL$2,Valeurs!$B1244:$U1244))</f>
        <v>4.3223492708512209E-2</v>
      </c>
      <c r="U1244">
        <f>Mapping!AL$2*Valeurs!U1244/(SUMPRODUCT(Mapping!$S$2:$AL$2,Valeurs!$B1244:$U1244))</f>
        <v>5.2470305627844181E-2</v>
      </c>
      <c r="V1244">
        <f>SUMPRODUCT(B1244:U1244,Rendements!B1244:U1244)</f>
        <v>0</v>
      </c>
      <c r="W1244">
        <f t="shared" si="19"/>
        <v>1.8410963608028921</v>
      </c>
    </row>
    <row r="1245" spans="1:23" x14ac:dyDescent="0.25">
      <c r="A1245" s="1" t="s">
        <v>1264</v>
      </c>
      <c r="B1245">
        <f>Mapping!S$2*Valeurs!B1245/(SUMPRODUCT(Mapping!$S$2:$AL$2,Valeurs!$B1245:$U1245))</f>
        <v>5.2510695831205503E-2</v>
      </c>
      <c r="C1245">
        <f>Mapping!T$2*Valeurs!C1245/(SUMPRODUCT(Mapping!$S$2:$AL$2,Valeurs!$B1245:$U1245))</f>
        <v>4.3778849265159771E-2</v>
      </c>
      <c r="D1245">
        <f>Mapping!U$2*Valeurs!D1245/(SUMPRODUCT(Mapping!$S$2:$AL$2,Valeurs!$B1245:$U1245))</f>
        <v>2.0906422046660319E-2</v>
      </c>
      <c r="E1245">
        <f>Mapping!V$2*Valeurs!E1245/(SUMPRODUCT(Mapping!$S$2:$AL$2,Valeurs!$B1245:$U1245))</f>
        <v>3.3090156468202452E-2</v>
      </c>
      <c r="F1245">
        <f>Mapping!W$2*Valeurs!F1245/(SUMPRODUCT(Mapping!$S$2:$AL$2,Valeurs!$B1245:$U1245))</f>
        <v>4.2350571319076463E-2</v>
      </c>
      <c r="G1245">
        <f>Mapping!X$2*Valeurs!G1245/(SUMPRODUCT(Mapping!$S$2:$AL$2,Valeurs!$B1245:$U1245))</f>
        <v>6.1556026180249877E-2</v>
      </c>
      <c r="H1245">
        <f>Mapping!Y$2*Valeurs!H1245/(SUMPRODUCT(Mapping!$S$2:$AL$2,Valeurs!$B1245:$U1245))</f>
        <v>3.0136187187289644E-2</v>
      </c>
      <c r="I1245">
        <f>Mapping!Z$2*Valeurs!I1245/(SUMPRODUCT(Mapping!$S$2:$AL$2,Valeurs!$B1245:$U1245))</f>
        <v>6.3344532152427205E-2</v>
      </c>
      <c r="J1245">
        <f>Mapping!AA$2*Valeurs!J1245/(SUMPRODUCT(Mapping!$S$2:$AL$2,Valeurs!$B1245:$U1245))</f>
        <v>3.5961938041746085E-3</v>
      </c>
      <c r="K1245">
        <f>Mapping!AB$2*Valeurs!K1245/(SUMPRODUCT(Mapping!$S$2:$AL$2,Valeurs!$B1245:$U1245))</f>
        <v>4.1447339022700785E-2</v>
      </c>
      <c r="L1245">
        <f>Mapping!AC$2*Valeurs!L1245/(SUMPRODUCT(Mapping!$S$2:$AL$2,Valeurs!$B1245:$U1245))</f>
        <v>0.1234295013518846</v>
      </c>
      <c r="M1245">
        <f>Mapping!AD$2*Valeurs!M1245/(SUMPRODUCT(Mapping!$S$2:$AL$2,Valeurs!$B1245:$U1245))</f>
        <v>5.011390191883261E-2</v>
      </c>
      <c r="N1245">
        <f>Mapping!AE$2*Valeurs!N1245/(SUMPRODUCT(Mapping!$S$2:$AL$2,Valeurs!$B1245:$U1245))</f>
        <v>5.1967163584703636E-2</v>
      </c>
      <c r="O1245">
        <f>Mapping!AF$2*Valeurs!O1245/(SUMPRODUCT(Mapping!$S$2:$AL$2,Valeurs!$B1245:$U1245))</f>
        <v>1.8015457965782578E-2</v>
      </c>
      <c r="P1245">
        <f>Mapping!AG$2*Valeurs!P1245/(SUMPRODUCT(Mapping!$S$2:$AL$2,Valeurs!$B1245:$U1245))</f>
        <v>0.14442504853296945</v>
      </c>
      <c r="Q1245">
        <f>Mapping!AH$2*Valeurs!Q1245/(SUMPRODUCT(Mapping!$S$2:$AL$2,Valeurs!$B1245:$U1245))</f>
        <v>2.9469481980138736E-2</v>
      </c>
      <c r="R1245">
        <f>Mapping!AI$2*Valeurs!R1245/(SUMPRODUCT(Mapping!$S$2:$AL$2,Valeurs!$B1245:$U1245))</f>
        <v>5.1727463251972035E-2</v>
      </c>
      <c r="S1245">
        <f>Mapping!AJ$2*Valeurs!S1245/(SUMPRODUCT(Mapping!$S$2:$AL$2,Valeurs!$B1245:$U1245))</f>
        <v>4.2963295151600168E-2</v>
      </c>
      <c r="T1245">
        <f>Mapping!AK$2*Valeurs!T1245/(SUMPRODUCT(Mapping!$S$2:$AL$2,Valeurs!$B1245:$U1245))</f>
        <v>4.3243069590275331E-2</v>
      </c>
      <c r="U1245">
        <f>Mapping!AL$2*Valeurs!U1245/(SUMPRODUCT(Mapping!$S$2:$AL$2,Valeurs!$B1245:$U1245))</f>
        <v>5.1928643394694322E-2</v>
      </c>
      <c r="V1245">
        <f>SUMPRODUCT(B1245:U1245,Rendements!B1245:U1245)</f>
        <v>-3.4687192271574903E-4</v>
      </c>
      <c r="W1245">
        <f t="shared" si="19"/>
        <v>1.8404577361683154</v>
      </c>
    </row>
    <row r="1246" spans="1:23" x14ac:dyDescent="0.25">
      <c r="A1246" s="1" t="s">
        <v>1265</v>
      </c>
      <c r="B1246">
        <f>Mapping!S$2*Valeurs!B1246/(SUMPRODUCT(Mapping!$S$2:$AL$2,Valeurs!$B1246:$U1246))</f>
        <v>5.1404542808455064E-2</v>
      </c>
      <c r="C1246">
        <f>Mapping!T$2*Valeurs!C1246/(SUMPRODUCT(Mapping!$S$2:$AL$2,Valeurs!$B1246:$U1246))</f>
        <v>4.412045437907542E-2</v>
      </c>
      <c r="D1246">
        <f>Mapping!U$2*Valeurs!D1246/(SUMPRODUCT(Mapping!$S$2:$AL$2,Valeurs!$B1246:$U1246))</f>
        <v>2.0918688416750032E-2</v>
      </c>
      <c r="E1246">
        <f>Mapping!V$2*Valeurs!E1246/(SUMPRODUCT(Mapping!$S$2:$AL$2,Valeurs!$B1246:$U1246))</f>
        <v>3.3374013879262046E-2</v>
      </c>
      <c r="F1246">
        <f>Mapping!W$2*Valeurs!F1246/(SUMPRODUCT(Mapping!$S$2:$AL$2,Valeurs!$B1246:$U1246))</f>
        <v>4.2533660368875341E-2</v>
      </c>
      <c r="G1246">
        <f>Mapping!X$2*Valeurs!G1246/(SUMPRODUCT(Mapping!$S$2:$AL$2,Valeurs!$B1246:$U1246))</f>
        <v>6.1613142493527735E-2</v>
      </c>
      <c r="H1246">
        <f>Mapping!Y$2*Valeurs!H1246/(SUMPRODUCT(Mapping!$S$2:$AL$2,Valeurs!$B1246:$U1246))</f>
        <v>3.0249143949284296E-2</v>
      </c>
      <c r="I1246">
        <f>Mapping!Z$2*Valeurs!I1246/(SUMPRODUCT(Mapping!$S$2:$AL$2,Valeurs!$B1246:$U1246))</f>
        <v>5.9922307975254128E-2</v>
      </c>
      <c r="J1246">
        <f>Mapping!AA$2*Valeurs!J1246/(SUMPRODUCT(Mapping!$S$2:$AL$2,Valeurs!$B1246:$U1246))</f>
        <v>3.5776212671526485E-3</v>
      </c>
      <c r="K1246">
        <f>Mapping!AB$2*Valeurs!K1246/(SUMPRODUCT(Mapping!$S$2:$AL$2,Valeurs!$B1246:$U1246))</f>
        <v>4.1543199088934731E-2</v>
      </c>
      <c r="L1246">
        <f>Mapping!AC$2*Valeurs!L1246/(SUMPRODUCT(Mapping!$S$2:$AL$2,Valeurs!$B1246:$U1246))</f>
        <v>0.12332602727967915</v>
      </c>
      <c r="M1246">
        <f>Mapping!AD$2*Valeurs!M1246/(SUMPRODUCT(Mapping!$S$2:$AL$2,Valeurs!$B1246:$U1246))</f>
        <v>5.1489182100498444E-2</v>
      </c>
      <c r="N1246">
        <f>Mapping!AE$2*Valeurs!N1246/(SUMPRODUCT(Mapping!$S$2:$AL$2,Valeurs!$B1246:$U1246))</f>
        <v>5.1103187230264524E-2</v>
      </c>
      <c r="O1246">
        <f>Mapping!AF$2*Valeurs!O1246/(SUMPRODUCT(Mapping!$S$2:$AL$2,Valeurs!$B1246:$U1246))</f>
        <v>1.8247135046519668E-2</v>
      </c>
      <c r="P1246">
        <f>Mapping!AG$2*Valeurs!P1246/(SUMPRODUCT(Mapping!$S$2:$AL$2,Valeurs!$B1246:$U1246))</f>
        <v>0.14414901138158162</v>
      </c>
      <c r="Q1246">
        <f>Mapping!AH$2*Valeurs!Q1246/(SUMPRODUCT(Mapping!$S$2:$AL$2,Valeurs!$B1246:$U1246))</f>
        <v>2.9612696663238083E-2</v>
      </c>
      <c r="R1246">
        <f>Mapping!AI$2*Valeurs!R1246/(SUMPRODUCT(Mapping!$S$2:$AL$2,Valeurs!$B1246:$U1246))</f>
        <v>5.235511295069379E-2</v>
      </c>
      <c r="S1246">
        <f>Mapping!AJ$2*Valeurs!S1246/(SUMPRODUCT(Mapping!$S$2:$AL$2,Valeurs!$B1246:$U1246))</f>
        <v>4.521875658279751E-2</v>
      </c>
      <c r="T1246">
        <f>Mapping!AK$2*Valeurs!T1246/(SUMPRODUCT(Mapping!$S$2:$AL$2,Valeurs!$B1246:$U1246))</f>
        <v>4.3428016257549586E-2</v>
      </c>
      <c r="U1246">
        <f>Mapping!AL$2*Valeurs!U1246/(SUMPRODUCT(Mapping!$S$2:$AL$2,Valeurs!$B1246:$U1246))</f>
        <v>5.1814099880606146E-2</v>
      </c>
      <c r="V1246">
        <f>SUMPRODUCT(B1246:U1246,Rendements!B1246:U1246)</f>
        <v>-9.830366285577452E-4</v>
      </c>
      <c r="W1246">
        <f t="shared" si="19"/>
        <v>1.8386484988003495</v>
      </c>
    </row>
    <row r="1247" spans="1:23" x14ac:dyDescent="0.25">
      <c r="A1247" s="1" t="s">
        <v>1266</v>
      </c>
      <c r="B1247">
        <f>Mapping!S$2*Valeurs!B1247/(SUMPRODUCT(Mapping!$S$2:$AL$2,Valeurs!$B1247:$U1247))</f>
        <v>5.1483652869155315E-2</v>
      </c>
      <c r="C1247">
        <f>Mapping!T$2*Valeurs!C1247/(SUMPRODUCT(Mapping!$S$2:$AL$2,Valeurs!$B1247:$U1247))</f>
        <v>4.4007349877095807E-2</v>
      </c>
      <c r="D1247">
        <f>Mapping!U$2*Valeurs!D1247/(SUMPRODUCT(Mapping!$S$2:$AL$2,Valeurs!$B1247:$U1247))</f>
        <v>2.0698974656453473E-2</v>
      </c>
      <c r="E1247">
        <f>Mapping!V$2*Valeurs!E1247/(SUMPRODUCT(Mapping!$S$2:$AL$2,Valeurs!$B1247:$U1247))</f>
        <v>3.3098724880251049E-2</v>
      </c>
      <c r="F1247">
        <f>Mapping!W$2*Valeurs!F1247/(SUMPRODUCT(Mapping!$S$2:$AL$2,Valeurs!$B1247:$U1247))</f>
        <v>4.1854496868781947E-2</v>
      </c>
      <c r="G1247">
        <f>Mapping!X$2*Valeurs!G1247/(SUMPRODUCT(Mapping!$S$2:$AL$2,Valeurs!$B1247:$U1247))</f>
        <v>6.1432788259863924E-2</v>
      </c>
      <c r="H1247">
        <f>Mapping!Y$2*Valeurs!H1247/(SUMPRODUCT(Mapping!$S$2:$AL$2,Valeurs!$B1247:$U1247))</f>
        <v>3.0430064870606826E-2</v>
      </c>
      <c r="I1247">
        <f>Mapping!Z$2*Valeurs!I1247/(SUMPRODUCT(Mapping!$S$2:$AL$2,Valeurs!$B1247:$U1247))</f>
        <v>5.9945826991052123E-2</v>
      </c>
      <c r="J1247">
        <f>Mapping!AA$2*Valeurs!J1247/(SUMPRODUCT(Mapping!$S$2:$AL$2,Valeurs!$B1247:$U1247))</f>
        <v>3.5771319043769859E-3</v>
      </c>
      <c r="K1247">
        <f>Mapping!AB$2*Valeurs!K1247/(SUMPRODUCT(Mapping!$S$2:$AL$2,Valeurs!$B1247:$U1247))</f>
        <v>4.0723332969014168E-2</v>
      </c>
      <c r="L1247">
        <f>Mapping!AC$2*Valeurs!L1247/(SUMPRODUCT(Mapping!$S$2:$AL$2,Valeurs!$B1247:$U1247))</f>
        <v>0.12103840129688234</v>
      </c>
      <c r="M1247">
        <f>Mapping!AD$2*Valeurs!M1247/(SUMPRODUCT(Mapping!$S$2:$AL$2,Valeurs!$B1247:$U1247))</f>
        <v>5.2222143942420592E-2</v>
      </c>
      <c r="N1247">
        <f>Mapping!AE$2*Valeurs!N1247/(SUMPRODUCT(Mapping!$S$2:$AL$2,Valeurs!$B1247:$U1247))</f>
        <v>5.1897199295869854E-2</v>
      </c>
      <c r="O1247">
        <f>Mapping!AF$2*Valeurs!O1247/(SUMPRODUCT(Mapping!$S$2:$AL$2,Valeurs!$B1247:$U1247))</f>
        <v>1.838162049856901E-2</v>
      </c>
      <c r="P1247">
        <f>Mapping!AG$2*Valeurs!P1247/(SUMPRODUCT(Mapping!$S$2:$AL$2,Valeurs!$B1247:$U1247))</f>
        <v>0.14296035862991052</v>
      </c>
      <c r="Q1247">
        <f>Mapping!AH$2*Valeurs!Q1247/(SUMPRODUCT(Mapping!$S$2:$AL$2,Valeurs!$B1247:$U1247))</f>
        <v>2.96696723628052E-2</v>
      </c>
      <c r="R1247">
        <f>Mapping!AI$2*Valeurs!R1247/(SUMPRODUCT(Mapping!$S$2:$AL$2,Valeurs!$B1247:$U1247))</f>
        <v>5.2036035387535644E-2</v>
      </c>
      <c r="S1247">
        <f>Mapping!AJ$2*Valeurs!S1247/(SUMPRODUCT(Mapping!$S$2:$AL$2,Valeurs!$B1247:$U1247))</f>
        <v>4.5888307075102698E-2</v>
      </c>
      <c r="T1247">
        <f>Mapping!AK$2*Valeurs!T1247/(SUMPRODUCT(Mapping!$S$2:$AL$2,Valeurs!$B1247:$U1247))</f>
        <v>4.4831437445366551E-2</v>
      </c>
      <c r="U1247">
        <f>Mapping!AL$2*Valeurs!U1247/(SUMPRODUCT(Mapping!$S$2:$AL$2,Valeurs!$B1247:$U1247))</f>
        <v>5.3822479918885953E-2</v>
      </c>
      <c r="V1247">
        <f>SUMPRODUCT(B1247:U1247,Rendements!B1247:U1247)</f>
        <v>5.2328125796179108E-3</v>
      </c>
      <c r="W1247">
        <f t="shared" si="19"/>
        <v>1.8482698017943677</v>
      </c>
    </row>
    <row r="1248" spans="1:23" x14ac:dyDescent="0.25">
      <c r="A1248" s="1" t="s">
        <v>1267</v>
      </c>
      <c r="B1248">
        <f>Mapping!S$2*Valeurs!B1248/(SUMPRODUCT(Mapping!$S$2:$AL$2,Valeurs!$B1248:$U1248))</f>
        <v>5.1333562384782649E-2</v>
      </c>
      <c r="C1248">
        <f>Mapping!T$2*Valeurs!C1248/(SUMPRODUCT(Mapping!$S$2:$AL$2,Valeurs!$B1248:$U1248))</f>
        <v>4.4316040560247752E-2</v>
      </c>
      <c r="D1248">
        <f>Mapping!U$2*Valeurs!D1248/(SUMPRODUCT(Mapping!$S$2:$AL$2,Valeurs!$B1248:$U1248))</f>
        <v>2.1298574560385482E-2</v>
      </c>
      <c r="E1248">
        <f>Mapping!V$2*Valeurs!E1248/(SUMPRODUCT(Mapping!$S$2:$AL$2,Valeurs!$B1248:$U1248))</f>
        <v>3.2754783391397584E-2</v>
      </c>
      <c r="F1248">
        <f>Mapping!W$2*Valeurs!F1248/(SUMPRODUCT(Mapping!$S$2:$AL$2,Valeurs!$B1248:$U1248))</f>
        <v>4.2449381233095496E-2</v>
      </c>
      <c r="G1248">
        <f>Mapping!X$2*Valeurs!G1248/(SUMPRODUCT(Mapping!$S$2:$AL$2,Valeurs!$B1248:$U1248))</f>
        <v>6.1236101141339198E-2</v>
      </c>
      <c r="H1248">
        <f>Mapping!Y$2*Valeurs!H1248/(SUMPRODUCT(Mapping!$S$2:$AL$2,Valeurs!$B1248:$U1248))</f>
        <v>3.0411374551018354E-2</v>
      </c>
      <c r="I1248">
        <f>Mapping!Z$2*Valeurs!I1248/(SUMPRODUCT(Mapping!$S$2:$AL$2,Valeurs!$B1248:$U1248))</f>
        <v>6.0831119569693164E-2</v>
      </c>
      <c r="J1248">
        <f>Mapping!AA$2*Valeurs!J1248/(SUMPRODUCT(Mapping!$S$2:$AL$2,Valeurs!$B1248:$U1248))</f>
        <v>3.5549202768313873E-3</v>
      </c>
      <c r="K1248">
        <f>Mapping!AB$2*Valeurs!K1248/(SUMPRODUCT(Mapping!$S$2:$AL$2,Valeurs!$B1248:$U1248))</f>
        <v>4.0922086424342481E-2</v>
      </c>
      <c r="L1248">
        <f>Mapping!AC$2*Valeurs!L1248/(SUMPRODUCT(Mapping!$S$2:$AL$2,Valeurs!$B1248:$U1248))</f>
        <v>0.12032533193704074</v>
      </c>
      <c r="M1248">
        <f>Mapping!AD$2*Valeurs!M1248/(SUMPRODUCT(Mapping!$S$2:$AL$2,Valeurs!$B1248:$U1248))</f>
        <v>5.2632734321391463E-2</v>
      </c>
      <c r="N1248">
        <f>Mapping!AE$2*Valeurs!N1248/(SUMPRODUCT(Mapping!$S$2:$AL$2,Valeurs!$B1248:$U1248))</f>
        <v>5.2854582529407723E-2</v>
      </c>
      <c r="O1248">
        <f>Mapping!AF$2*Valeurs!O1248/(SUMPRODUCT(Mapping!$S$2:$AL$2,Valeurs!$B1248:$U1248))</f>
        <v>1.8728453847227437E-2</v>
      </c>
      <c r="P1248">
        <f>Mapping!AG$2*Valeurs!P1248/(SUMPRODUCT(Mapping!$S$2:$AL$2,Valeurs!$B1248:$U1248))</f>
        <v>0.13803441951939296</v>
      </c>
      <c r="Q1248">
        <f>Mapping!AH$2*Valeurs!Q1248/(SUMPRODUCT(Mapping!$S$2:$AL$2,Valeurs!$B1248:$U1248))</f>
        <v>2.973024367222565E-2</v>
      </c>
      <c r="R1248">
        <f>Mapping!AI$2*Valeurs!R1248/(SUMPRODUCT(Mapping!$S$2:$AL$2,Valeurs!$B1248:$U1248))</f>
        <v>5.1568987756834869E-2</v>
      </c>
      <c r="S1248">
        <f>Mapping!AJ$2*Valeurs!S1248/(SUMPRODUCT(Mapping!$S$2:$AL$2,Valeurs!$B1248:$U1248))</f>
        <v>4.6568421019064082E-2</v>
      </c>
      <c r="T1248">
        <f>Mapping!AK$2*Valeurs!T1248/(SUMPRODUCT(Mapping!$S$2:$AL$2,Valeurs!$B1248:$U1248))</f>
        <v>4.5701806000920255E-2</v>
      </c>
      <c r="U1248">
        <f>Mapping!AL$2*Valeurs!U1248/(SUMPRODUCT(Mapping!$S$2:$AL$2,Valeurs!$B1248:$U1248))</f>
        <v>5.4747075303361308E-2</v>
      </c>
      <c r="V1248">
        <f>SUMPRODUCT(B1248:U1248,Rendements!B1248:U1248)</f>
        <v>1.687839861311346E-3</v>
      </c>
      <c r="W1248">
        <f t="shared" si="19"/>
        <v>1.8513893852402943</v>
      </c>
    </row>
    <row r="1249" spans="1:23" x14ac:dyDescent="0.25">
      <c r="A1249" s="1" t="s">
        <v>1268</v>
      </c>
      <c r="B1249">
        <f>Mapping!S$2*Valeurs!B1249/(SUMPRODUCT(Mapping!$S$2:$AL$2,Valeurs!$B1249:$U1249))</f>
        <v>5.1117741377789641E-2</v>
      </c>
      <c r="C1249">
        <f>Mapping!T$2*Valeurs!C1249/(SUMPRODUCT(Mapping!$S$2:$AL$2,Valeurs!$B1249:$U1249))</f>
        <v>4.4431119297097955E-2</v>
      </c>
      <c r="D1249">
        <f>Mapping!U$2*Valeurs!D1249/(SUMPRODUCT(Mapping!$S$2:$AL$2,Valeurs!$B1249:$U1249))</f>
        <v>2.121889617154149E-2</v>
      </c>
      <c r="E1249">
        <f>Mapping!V$2*Valeurs!E1249/(SUMPRODUCT(Mapping!$S$2:$AL$2,Valeurs!$B1249:$U1249))</f>
        <v>3.2405515289722645E-2</v>
      </c>
      <c r="F1249">
        <f>Mapping!W$2*Valeurs!F1249/(SUMPRODUCT(Mapping!$S$2:$AL$2,Valeurs!$B1249:$U1249))</f>
        <v>4.2765824200585806E-2</v>
      </c>
      <c r="G1249">
        <f>Mapping!X$2*Valeurs!G1249/(SUMPRODUCT(Mapping!$S$2:$AL$2,Valeurs!$B1249:$U1249))</f>
        <v>6.1294383422620023E-2</v>
      </c>
      <c r="H1249">
        <f>Mapping!Y$2*Valeurs!H1249/(SUMPRODUCT(Mapping!$S$2:$AL$2,Valeurs!$B1249:$U1249))</f>
        <v>3.0486375121696083E-2</v>
      </c>
      <c r="I1249">
        <f>Mapping!Z$2*Valeurs!I1249/(SUMPRODUCT(Mapping!$S$2:$AL$2,Valeurs!$B1249:$U1249))</f>
        <v>6.0917964537449201E-2</v>
      </c>
      <c r="J1249">
        <f>Mapping!AA$2*Valeurs!J1249/(SUMPRODUCT(Mapping!$S$2:$AL$2,Valeurs!$B1249:$U1249))</f>
        <v>3.5858797160320849E-3</v>
      </c>
      <c r="K1249">
        <f>Mapping!AB$2*Valeurs!K1249/(SUMPRODUCT(Mapping!$S$2:$AL$2,Valeurs!$B1249:$U1249))</f>
        <v>4.0972562686426642E-2</v>
      </c>
      <c r="L1249">
        <f>Mapping!AC$2*Valeurs!L1249/(SUMPRODUCT(Mapping!$S$2:$AL$2,Valeurs!$B1249:$U1249))</f>
        <v>0.1200541842351331</v>
      </c>
      <c r="M1249">
        <f>Mapping!AD$2*Valeurs!M1249/(SUMPRODUCT(Mapping!$S$2:$AL$2,Valeurs!$B1249:$U1249))</f>
        <v>5.3247621592798139E-2</v>
      </c>
      <c r="N1249">
        <f>Mapping!AE$2*Valeurs!N1249/(SUMPRODUCT(Mapping!$S$2:$AL$2,Valeurs!$B1249:$U1249))</f>
        <v>5.3252354422402969E-2</v>
      </c>
      <c r="O1249">
        <f>Mapping!AF$2*Valeurs!O1249/(SUMPRODUCT(Mapping!$S$2:$AL$2,Valeurs!$B1249:$U1249))</f>
        <v>1.8767847021046859E-2</v>
      </c>
      <c r="P1249">
        <f>Mapping!AG$2*Valeurs!P1249/(SUMPRODUCT(Mapping!$S$2:$AL$2,Valeurs!$B1249:$U1249))</f>
        <v>0.13700159650618648</v>
      </c>
      <c r="Q1249">
        <f>Mapping!AH$2*Valeurs!Q1249/(SUMPRODUCT(Mapping!$S$2:$AL$2,Valeurs!$B1249:$U1249))</f>
        <v>2.9914795348909888E-2</v>
      </c>
      <c r="R1249">
        <f>Mapping!AI$2*Valeurs!R1249/(SUMPRODUCT(Mapping!$S$2:$AL$2,Valeurs!$B1249:$U1249))</f>
        <v>5.0983874083197885E-2</v>
      </c>
      <c r="S1249">
        <f>Mapping!AJ$2*Valeurs!S1249/(SUMPRODUCT(Mapping!$S$2:$AL$2,Valeurs!$B1249:$U1249))</f>
        <v>4.7678664363338799E-2</v>
      </c>
      <c r="T1249">
        <f>Mapping!AK$2*Valeurs!T1249/(SUMPRODUCT(Mapping!$S$2:$AL$2,Valeurs!$B1249:$U1249))</f>
        <v>4.5610535552558035E-2</v>
      </c>
      <c r="U1249">
        <f>Mapping!AL$2*Valeurs!U1249/(SUMPRODUCT(Mapping!$S$2:$AL$2,Valeurs!$B1249:$U1249))</f>
        <v>5.4292265053466127E-2</v>
      </c>
      <c r="V1249">
        <f>SUMPRODUCT(B1249:U1249,Rendements!B1249:U1249)</f>
        <v>7.0295450767830965E-4</v>
      </c>
      <c r="W1249">
        <f t="shared" si="19"/>
        <v>1.8526908277541165</v>
      </c>
    </row>
    <row r="1250" spans="1:23" x14ac:dyDescent="0.25">
      <c r="A1250" s="1" t="s">
        <v>1269</v>
      </c>
      <c r="B1250">
        <f>Mapping!S$2*Valeurs!B1250/(SUMPRODUCT(Mapping!$S$2:$AL$2,Valeurs!$B1250:$U1250))</f>
        <v>5.0180433856797019E-2</v>
      </c>
      <c r="C1250">
        <f>Mapping!T$2*Valeurs!C1250/(SUMPRODUCT(Mapping!$S$2:$AL$2,Valeurs!$B1250:$U1250))</f>
        <v>4.401729168656493E-2</v>
      </c>
      <c r="D1250">
        <f>Mapping!U$2*Valeurs!D1250/(SUMPRODUCT(Mapping!$S$2:$AL$2,Valeurs!$B1250:$U1250))</f>
        <v>2.1274615162317934E-2</v>
      </c>
      <c r="E1250">
        <f>Mapping!V$2*Valeurs!E1250/(SUMPRODUCT(Mapping!$S$2:$AL$2,Valeurs!$B1250:$U1250))</f>
        <v>3.2244433206005368E-2</v>
      </c>
      <c r="F1250">
        <f>Mapping!W$2*Valeurs!F1250/(SUMPRODUCT(Mapping!$S$2:$AL$2,Valeurs!$B1250:$U1250))</f>
        <v>4.2790093936560199E-2</v>
      </c>
      <c r="G1250">
        <f>Mapping!X$2*Valeurs!G1250/(SUMPRODUCT(Mapping!$S$2:$AL$2,Valeurs!$B1250:$U1250))</f>
        <v>6.1958254982310813E-2</v>
      </c>
      <c r="H1250">
        <f>Mapping!Y$2*Valeurs!H1250/(SUMPRODUCT(Mapping!$S$2:$AL$2,Valeurs!$B1250:$U1250))</f>
        <v>3.0297621700014703E-2</v>
      </c>
      <c r="I1250">
        <f>Mapping!Z$2*Valeurs!I1250/(SUMPRODUCT(Mapping!$S$2:$AL$2,Valeurs!$B1250:$U1250))</f>
        <v>6.0738860609403603E-2</v>
      </c>
      <c r="J1250">
        <f>Mapping!AA$2*Valeurs!J1250/(SUMPRODUCT(Mapping!$S$2:$AL$2,Valeurs!$B1250:$U1250))</f>
        <v>3.5778288722424639E-3</v>
      </c>
      <c r="K1250">
        <f>Mapping!AB$2*Valeurs!K1250/(SUMPRODUCT(Mapping!$S$2:$AL$2,Valeurs!$B1250:$U1250))</f>
        <v>4.1228661022056759E-2</v>
      </c>
      <c r="L1250">
        <f>Mapping!AC$2*Valeurs!L1250/(SUMPRODUCT(Mapping!$S$2:$AL$2,Valeurs!$B1250:$U1250))</f>
        <v>0.11963973062519612</v>
      </c>
      <c r="M1250">
        <f>Mapping!AD$2*Valeurs!M1250/(SUMPRODUCT(Mapping!$S$2:$AL$2,Valeurs!$B1250:$U1250))</f>
        <v>5.3346484924246582E-2</v>
      </c>
      <c r="N1250">
        <f>Mapping!AE$2*Valeurs!N1250/(SUMPRODUCT(Mapping!$S$2:$AL$2,Valeurs!$B1250:$U1250))</f>
        <v>5.3333309614535356E-2</v>
      </c>
      <c r="O1250">
        <f>Mapping!AF$2*Valeurs!O1250/(SUMPRODUCT(Mapping!$S$2:$AL$2,Valeurs!$B1250:$U1250))</f>
        <v>1.8402225834140189E-2</v>
      </c>
      <c r="P1250">
        <f>Mapping!AG$2*Valeurs!P1250/(SUMPRODUCT(Mapping!$S$2:$AL$2,Valeurs!$B1250:$U1250))</f>
        <v>0.13854829106765595</v>
      </c>
      <c r="Q1250">
        <f>Mapping!AH$2*Valeurs!Q1250/(SUMPRODUCT(Mapping!$S$2:$AL$2,Valeurs!$B1250:$U1250))</f>
        <v>3.0252521714540535E-2</v>
      </c>
      <c r="R1250">
        <f>Mapping!AI$2*Valeurs!R1250/(SUMPRODUCT(Mapping!$S$2:$AL$2,Valeurs!$B1250:$U1250))</f>
        <v>5.1559462125805589E-2</v>
      </c>
      <c r="S1250">
        <f>Mapping!AJ$2*Valeurs!S1250/(SUMPRODUCT(Mapping!$S$2:$AL$2,Valeurs!$B1250:$U1250))</f>
        <v>4.6111832482102204E-2</v>
      </c>
      <c r="T1250">
        <f>Mapping!AK$2*Valeurs!T1250/(SUMPRODUCT(Mapping!$S$2:$AL$2,Valeurs!$B1250:$U1250))</f>
        <v>4.6125460700030062E-2</v>
      </c>
      <c r="U1250">
        <f>Mapping!AL$2*Valeurs!U1250/(SUMPRODUCT(Mapping!$S$2:$AL$2,Valeurs!$B1250:$U1250))</f>
        <v>5.4372585877473595E-2</v>
      </c>
      <c r="V1250">
        <f>SUMPRODUCT(B1250:U1250,Rendements!B1250:U1250)</f>
        <v>-1.1038429412520277E-2</v>
      </c>
      <c r="W1250">
        <f t="shared" si="19"/>
        <v>1.832240030828729</v>
      </c>
    </row>
    <row r="1251" spans="1:23" x14ac:dyDescent="0.25">
      <c r="A1251" s="1" t="s">
        <v>1270</v>
      </c>
      <c r="B1251">
        <f>Mapping!S$2*Valeurs!B1251/(SUMPRODUCT(Mapping!$S$2:$AL$2,Valeurs!$B1251:$U1251))</f>
        <v>5.0136622424910689E-2</v>
      </c>
      <c r="C1251">
        <f>Mapping!T$2*Valeurs!C1251/(SUMPRODUCT(Mapping!$S$2:$AL$2,Valeurs!$B1251:$U1251))</f>
        <v>4.4199898762144696E-2</v>
      </c>
      <c r="D1251">
        <f>Mapping!U$2*Valeurs!D1251/(SUMPRODUCT(Mapping!$S$2:$AL$2,Valeurs!$B1251:$U1251))</f>
        <v>2.1205947973772447E-2</v>
      </c>
      <c r="E1251">
        <f>Mapping!V$2*Valeurs!E1251/(SUMPRODUCT(Mapping!$S$2:$AL$2,Valeurs!$B1251:$U1251))</f>
        <v>3.2167616223863146E-2</v>
      </c>
      <c r="F1251">
        <f>Mapping!W$2*Valeurs!F1251/(SUMPRODUCT(Mapping!$S$2:$AL$2,Valeurs!$B1251:$U1251))</f>
        <v>4.2912389483467615E-2</v>
      </c>
      <c r="G1251">
        <f>Mapping!X$2*Valeurs!G1251/(SUMPRODUCT(Mapping!$S$2:$AL$2,Valeurs!$B1251:$U1251))</f>
        <v>6.1890113813876199E-2</v>
      </c>
      <c r="H1251">
        <f>Mapping!Y$2*Valeurs!H1251/(SUMPRODUCT(Mapping!$S$2:$AL$2,Valeurs!$B1251:$U1251))</f>
        <v>2.9762543929779662E-2</v>
      </c>
      <c r="I1251">
        <f>Mapping!Z$2*Valeurs!I1251/(SUMPRODUCT(Mapping!$S$2:$AL$2,Valeurs!$B1251:$U1251))</f>
        <v>5.9531047977144036E-2</v>
      </c>
      <c r="J1251">
        <f>Mapping!AA$2*Valeurs!J1251/(SUMPRODUCT(Mapping!$S$2:$AL$2,Valeurs!$B1251:$U1251))</f>
        <v>3.6642281993125121E-3</v>
      </c>
      <c r="K1251">
        <f>Mapping!AB$2*Valeurs!K1251/(SUMPRODUCT(Mapping!$S$2:$AL$2,Valeurs!$B1251:$U1251))</f>
        <v>4.0921915273904784E-2</v>
      </c>
      <c r="L1251">
        <f>Mapping!AC$2*Valeurs!L1251/(SUMPRODUCT(Mapping!$S$2:$AL$2,Valeurs!$B1251:$U1251))</f>
        <v>0.12150002393383472</v>
      </c>
      <c r="M1251">
        <f>Mapping!AD$2*Valeurs!M1251/(SUMPRODUCT(Mapping!$S$2:$AL$2,Valeurs!$B1251:$U1251))</f>
        <v>5.2442594147304046E-2</v>
      </c>
      <c r="N1251">
        <f>Mapping!AE$2*Valeurs!N1251/(SUMPRODUCT(Mapping!$S$2:$AL$2,Valeurs!$B1251:$U1251))</f>
        <v>5.3052002104105482E-2</v>
      </c>
      <c r="O1251">
        <f>Mapping!AF$2*Valeurs!O1251/(SUMPRODUCT(Mapping!$S$2:$AL$2,Valeurs!$B1251:$U1251))</f>
        <v>1.8807562764999716E-2</v>
      </c>
      <c r="P1251">
        <f>Mapping!AG$2*Valeurs!P1251/(SUMPRODUCT(Mapping!$S$2:$AL$2,Valeurs!$B1251:$U1251))</f>
        <v>0.13842732760539492</v>
      </c>
      <c r="Q1251">
        <f>Mapping!AH$2*Valeurs!Q1251/(SUMPRODUCT(Mapping!$S$2:$AL$2,Valeurs!$B1251:$U1251))</f>
        <v>3.022610890395646E-2</v>
      </c>
      <c r="R1251">
        <f>Mapping!AI$2*Valeurs!R1251/(SUMPRODUCT(Mapping!$S$2:$AL$2,Valeurs!$B1251:$U1251))</f>
        <v>5.2112293271429848E-2</v>
      </c>
      <c r="S1251">
        <f>Mapping!AJ$2*Valeurs!S1251/(SUMPRODUCT(Mapping!$S$2:$AL$2,Valeurs!$B1251:$U1251))</f>
        <v>4.6071573256490306E-2</v>
      </c>
      <c r="T1251">
        <f>Mapping!AK$2*Valeurs!T1251/(SUMPRODUCT(Mapping!$S$2:$AL$2,Valeurs!$B1251:$U1251))</f>
        <v>4.6650266832301675E-2</v>
      </c>
      <c r="U1251">
        <f>Mapping!AL$2*Valeurs!U1251/(SUMPRODUCT(Mapping!$S$2:$AL$2,Valeurs!$B1251:$U1251))</f>
        <v>5.4317923118006886E-2</v>
      </c>
      <c r="V1251">
        <f>SUMPRODUCT(B1251:U1251,Rendements!B1251:U1251)</f>
        <v>9.8016556525252021E-4</v>
      </c>
      <c r="W1251">
        <f t="shared" si="19"/>
        <v>1.8340359294142248</v>
      </c>
    </row>
    <row r="1252" spans="1:23" x14ac:dyDescent="0.25">
      <c r="A1252" s="1" t="s">
        <v>1271</v>
      </c>
      <c r="B1252">
        <f>Mapping!S$2*Valeurs!B1252/(SUMPRODUCT(Mapping!$S$2:$AL$2,Valeurs!$B1252:$U1252))</f>
        <v>4.9184545308943138E-2</v>
      </c>
      <c r="C1252">
        <f>Mapping!T$2*Valeurs!C1252/(SUMPRODUCT(Mapping!$S$2:$AL$2,Valeurs!$B1252:$U1252))</f>
        <v>4.3901914295784737E-2</v>
      </c>
      <c r="D1252">
        <f>Mapping!U$2*Valeurs!D1252/(SUMPRODUCT(Mapping!$S$2:$AL$2,Valeurs!$B1252:$U1252))</f>
        <v>2.1293028691695189E-2</v>
      </c>
      <c r="E1252">
        <f>Mapping!V$2*Valeurs!E1252/(SUMPRODUCT(Mapping!$S$2:$AL$2,Valeurs!$B1252:$U1252))</f>
        <v>3.2345907727358493E-2</v>
      </c>
      <c r="F1252">
        <f>Mapping!W$2*Valeurs!F1252/(SUMPRODUCT(Mapping!$S$2:$AL$2,Valeurs!$B1252:$U1252))</f>
        <v>4.2646983230591094E-2</v>
      </c>
      <c r="G1252">
        <f>Mapping!X$2*Valeurs!G1252/(SUMPRODUCT(Mapping!$S$2:$AL$2,Valeurs!$B1252:$U1252))</f>
        <v>6.1706967694920692E-2</v>
      </c>
      <c r="H1252">
        <f>Mapping!Y$2*Valeurs!H1252/(SUMPRODUCT(Mapping!$S$2:$AL$2,Valeurs!$B1252:$U1252))</f>
        <v>3.0134048089114761E-2</v>
      </c>
      <c r="I1252">
        <f>Mapping!Z$2*Valeurs!I1252/(SUMPRODUCT(Mapping!$S$2:$AL$2,Valeurs!$B1252:$U1252))</f>
        <v>5.9828828601702064E-2</v>
      </c>
      <c r="J1252">
        <f>Mapping!AA$2*Valeurs!J1252/(SUMPRODUCT(Mapping!$S$2:$AL$2,Valeurs!$B1252:$U1252))</f>
        <v>3.6248719476500678E-3</v>
      </c>
      <c r="K1252">
        <f>Mapping!AB$2*Valeurs!K1252/(SUMPRODUCT(Mapping!$S$2:$AL$2,Valeurs!$B1252:$U1252))</f>
        <v>4.110933135668552E-2</v>
      </c>
      <c r="L1252">
        <f>Mapping!AC$2*Valeurs!L1252/(SUMPRODUCT(Mapping!$S$2:$AL$2,Valeurs!$B1252:$U1252))</f>
        <v>0.12129719402860518</v>
      </c>
      <c r="M1252">
        <f>Mapping!AD$2*Valeurs!M1252/(SUMPRODUCT(Mapping!$S$2:$AL$2,Valeurs!$B1252:$U1252))</f>
        <v>5.2572331317121128E-2</v>
      </c>
      <c r="N1252">
        <f>Mapping!AE$2*Valeurs!N1252/(SUMPRODUCT(Mapping!$S$2:$AL$2,Valeurs!$B1252:$U1252))</f>
        <v>5.2928445383890702E-2</v>
      </c>
      <c r="O1252">
        <f>Mapping!AF$2*Valeurs!O1252/(SUMPRODUCT(Mapping!$S$2:$AL$2,Valeurs!$B1252:$U1252))</f>
        <v>1.8687267694206661E-2</v>
      </c>
      <c r="P1252">
        <f>Mapping!AG$2*Valeurs!P1252/(SUMPRODUCT(Mapping!$S$2:$AL$2,Valeurs!$B1252:$U1252))</f>
        <v>0.13801769145761608</v>
      </c>
      <c r="Q1252">
        <f>Mapping!AH$2*Valeurs!Q1252/(SUMPRODUCT(Mapping!$S$2:$AL$2,Valeurs!$B1252:$U1252))</f>
        <v>3.0034157708089343E-2</v>
      </c>
      <c r="R1252">
        <f>Mapping!AI$2*Valeurs!R1252/(SUMPRODUCT(Mapping!$S$2:$AL$2,Valeurs!$B1252:$U1252))</f>
        <v>5.2772720961639229E-2</v>
      </c>
      <c r="S1252">
        <f>Mapping!AJ$2*Valeurs!S1252/(SUMPRODUCT(Mapping!$S$2:$AL$2,Valeurs!$B1252:$U1252))</f>
        <v>4.6684181682452947E-2</v>
      </c>
      <c r="T1252">
        <f>Mapping!AK$2*Valeurs!T1252/(SUMPRODUCT(Mapping!$S$2:$AL$2,Valeurs!$B1252:$U1252))</f>
        <v>4.6637419815733855E-2</v>
      </c>
      <c r="U1252">
        <f>Mapping!AL$2*Valeurs!U1252/(SUMPRODUCT(Mapping!$S$2:$AL$2,Valeurs!$B1252:$U1252))</f>
        <v>5.4592163006199255E-2</v>
      </c>
      <c r="V1252">
        <f>SUMPRODUCT(B1252:U1252,Rendements!B1252:U1252)</f>
        <v>3.0212320518616755E-3</v>
      </c>
      <c r="W1252">
        <f t="shared" si="19"/>
        <v>1.839576977548437</v>
      </c>
    </row>
    <row r="1253" spans="1:23" x14ac:dyDescent="0.25">
      <c r="A1253" s="1" t="s">
        <v>1272</v>
      </c>
      <c r="B1253">
        <f>Mapping!S$2*Valeurs!B1253/(SUMPRODUCT(Mapping!$S$2:$AL$2,Valeurs!$B1253:$U1253))</f>
        <v>4.8602408332958424E-2</v>
      </c>
      <c r="C1253">
        <f>Mapping!T$2*Valeurs!C1253/(SUMPRODUCT(Mapping!$S$2:$AL$2,Valeurs!$B1253:$U1253))</f>
        <v>4.410379794170579E-2</v>
      </c>
      <c r="D1253">
        <f>Mapping!U$2*Valeurs!D1253/(SUMPRODUCT(Mapping!$S$2:$AL$2,Valeurs!$B1253:$U1253))</f>
        <v>2.4624741712666411E-2</v>
      </c>
      <c r="E1253">
        <f>Mapping!V$2*Valeurs!E1253/(SUMPRODUCT(Mapping!$S$2:$AL$2,Valeurs!$B1253:$U1253))</f>
        <v>3.2291510540971055E-2</v>
      </c>
      <c r="F1253">
        <f>Mapping!W$2*Valeurs!F1253/(SUMPRODUCT(Mapping!$S$2:$AL$2,Valeurs!$B1253:$U1253))</f>
        <v>4.2850017716748678E-2</v>
      </c>
      <c r="G1253">
        <f>Mapping!X$2*Valeurs!G1253/(SUMPRODUCT(Mapping!$S$2:$AL$2,Valeurs!$B1253:$U1253))</f>
        <v>6.1600488328146796E-2</v>
      </c>
      <c r="H1253">
        <f>Mapping!Y$2*Valeurs!H1253/(SUMPRODUCT(Mapping!$S$2:$AL$2,Valeurs!$B1253:$U1253))</f>
        <v>3.005287365255006E-2</v>
      </c>
      <c r="I1253">
        <f>Mapping!Z$2*Valeurs!I1253/(SUMPRODUCT(Mapping!$S$2:$AL$2,Valeurs!$B1253:$U1253))</f>
        <v>5.9691767773688537E-2</v>
      </c>
      <c r="J1253">
        <f>Mapping!AA$2*Valeurs!J1253/(SUMPRODUCT(Mapping!$S$2:$AL$2,Valeurs!$B1253:$U1253))</f>
        <v>3.6314008686574128E-3</v>
      </c>
      <c r="K1253">
        <f>Mapping!AB$2*Valeurs!K1253/(SUMPRODUCT(Mapping!$S$2:$AL$2,Valeurs!$B1253:$U1253))</f>
        <v>4.0905159119522944E-2</v>
      </c>
      <c r="L1253">
        <f>Mapping!AC$2*Valeurs!L1253/(SUMPRODUCT(Mapping!$S$2:$AL$2,Valeurs!$B1253:$U1253))</f>
        <v>0.12028572425552339</v>
      </c>
      <c r="M1253">
        <f>Mapping!AD$2*Valeurs!M1253/(SUMPRODUCT(Mapping!$S$2:$AL$2,Valeurs!$B1253:$U1253))</f>
        <v>5.3430238156742166E-2</v>
      </c>
      <c r="N1253">
        <f>Mapping!AE$2*Valeurs!N1253/(SUMPRODUCT(Mapping!$S$2:$AL$2,Valeurs!$B1253:$U1253))</f>
        <v>5.3648996977712519E-2</v>
      </c>
      <c r="O1253">
        <f>Mapping!AF$2*Valeurs!O1253/(SUMPRODUCT(Mapping!$S$2:$AL$2,Valeurs!$B1253:$U1253))</f>
        <v>1.8773117521037844E-2</v>
      </c>
      <c r="P1253">
        <f>Mapping!AG$2*Valeurs!P1253/(SUMPRODUCT(Mapping!$S$2:$AL$2,Valeurs!$B1253:$U1253))</f>
        <v>0.13508221545119128</v>
      </c>
      <c r="Q1253">
        <f>Mapping!AH$2*Valeurs!Q1253/(SUMPRODUCT(Mapping!$S$2:$AL$2,Valeurs!$B1253:$U1253))</f>
        <v>3.022128498267429E-2</v>
      </c>
      <c r="R1253">
        <f>Mapping!AI$2*Valeurs!R1253/(SUMPRODUCT(Mapping!$S$2:$AL$2,Valeurs!$B1253:$U1253))</f>
        <v>5.2066355260167084E-2</v>
      </c>
      <c r="S1253">
        <f>Mapping!AJ$2*Valeurs!S1253/(SUMPRODUCT(Mapping!$S$2:$AL$2,Valeurs!$B1253:$U1253))</f>
        <v>4.7604673194622964E-2</v>
      </c>
      <c r="T1253">
        <f>Mapping!AK$2*Valeurs!T1253/(SUMPRODUCT(Mapping!$S$2:$AL$2,Valeurs!$B1253:$U1253))</f>
        <v>4.5483693800578012E-2</v>
      </c>
      <c r="U1253">
        <f>Mapping!AL$2*Valeurs!U1253/(SUMPRODUCT(Mapping!$S$2:$AL$2,Valeurs!$B1253:$U1253))</f>
        <v>5.504953441213449E-2</v>
      </c>
      <c r="V1253">
        <f>SUMPRODUCT(B1253:U1253,Rendements!B1253:U1253)</f>
        <v>1.2803231136809643E-3</v>
      </c>
      <c r="W1253">
        <f t="shared" si="19"/>
        <v>1.8419322304721875</v>
      </c>
    </row>
    <row r="1254" spans="1:23" x14ac:dyDescent="0.25">
      <c r="A1254" s="1" t="s">
        <v>1273</v>
      </c>
      <c r="B1254">
        <f>Mapping!S$2*Valeurs!B1254/(SUMPRODUCT(Mapping!$S$2:$AL$2,Valeurs!$B1254:$U1254))</f>
        <v>4.9511224133281191E-2</v>
      </c>
      <c r="C1254">
        <f>Mapping!T$2*Valeurs!C1254/(SUMPRODUCT(Mapping!$S$2:$AL$2,Valeurs!$B1254:$U1254))</f>
        <v>4.4378809940250619E-2</v>
      </c>
      <c r="D1254">
        <f>Mapping!U$2*Valeurs!D1254/(SUMPRODUCT(Mapping!$S$2:$AL$2,Valeurs!$B1254:$U1254))</f>
        <v>2.4682348452775622E-2</v>
      </c>
      <c r="E1254">
        <f>Mapping!V$2*Valeurs!E1254/(SUMPRODUCT(Mapping!$S$2:$AL$2,Valeurs!$B1254:$U1254))</f>
        <v>3.2440952956179214E-2</v>
      </c>
      <c r="F1254">
        <f>Mapping!W$2*Valeurs!F1254/(SUMPRODUCT(Mapping!$S$2:$AL$2,Valeurs!$B1254:$U1254))</f>
        <v>4.3244926884971516E-2</v>
      </c>
      <c r="G1254">
        <f>Mapping!X$2*Valeurs!G1254/(SUMPRODUCT(Mapping!$S$2:$AL$2,Valeurs!$B1254:$U1254))</f>
        <v>6.2235367462945515E-2</v>
      </c>
      <c r="H1254">
        <f>Mapping!Y$2*Valeurs!H1254/(SUMPRODUCT(Mapping!$S$2:$AL$2,Valeurs!$B1254:$U1254))</f>
        <v>3.0098848773080542E-2</v>
      </c>
      <c r="I1254">
        <f>Mapping!Z$2*Valeurs!I1254/(SUMPRODUCT(Mapping!$S$2:$AL$2,Valeurs!$B1254:$U1254))</f>
        <v>6.0138218822323439E-2</v>
      </c>
      <c r="J1254">
        <f>Mapping!AA$2*Valeurs!J1254/(SUMPRODUCT(Mapping!$S$2:$AL$2,Valeurs!$B1254:$U1254))</f>
        <v>3.6584414123460298E-3</v>
      </c>
      <c r="K1254">
        <f>Mapping!AB$2*Valeurs!K1254/(SUMPRODUCT(Mapping!$S$2:$AL$2,Valeurs!$B1254:$U1254))</f>
        <v>4.1260388261545218E-2</v>
      </c>
      <c r="L1254">
        <f>Mapping!AC$2*Valeurs!L1254/(SUMPRODUCT(Mapping!$S$2:$AL$2,Valeurs!$B1254:$U1254))</f>
        <v>0.11790652186400108</v>
      </c>
      <c r="M1254">
        <f>Mapping!AD$2*Valeurs!M1254/(SUMPRODUCT(Mapping!$S$2:$AL$2,Valeurs!$B1254:$U1254))</f>
        <v>5.3019343636280053E-2</v>
      </c>
      <c r="N1254">
        <f>Mapping!AE$2*Valeurs!N1254/(SUMPRODUCT(Mapping!$S$2:$AL$2,Valeurs!$B1254:$U1254))</f>
        <v>5.3087763379601999E-2</v>
      </c>
      <c r="O1254">
        <f>Mapping!AF$2*Valeurs!O1254/(SUMPRODUCT(Mapping!$S$2:$AL$2,Valeurs!$B1254:$U1254))</f>
        <v>1.8821879399908845E-2</v>
      </c>
      <c r="P1254">
        <f>Mapping!AG$2*Valeurs!P1254/(SUMPRODUCT(Mapping!$S$2:$AL$2,Valeurs!$B1254:$U1254))</f>
        <v>0.13316754532214023</v>
      </c>
      <c r="Q1254">
        <f>Mapping!AH$2*Valeurs!Q1254/(SUMPRODUCT(Mapping!$S$2:$AL$2,Valeurs!$B1254:$U1254))</f>
        <v>3.0435937950172187E-2</v>
      </c>
      <c r="R1254">
        <f>Mapping!AI$2*Valeurs!R1254/(SUMPRODUCT(Mapping!$S$2:$AL$2,Valeurs!$B1254:$U1254))</f>
        <v>5.2596155692903983E-2</v>
      </c>
      <c r="S1254">
        <f>Mapping!AJ$2*Valeurs!S1254/(SUMPRODUCT(Mapping!$S$2:$AL$2,Valeurs!$B1254:$U1254))</f>
        <v>4.7490504773793456E-2</v>
      </c>
      <c r="T1254">
        <f>Mapping!AK$2*Valeurs!T1254/(SUMPRODUCT(Mapping!$S$2:$AL$2,Valeurs!$B1254:$U1254))</f>
        <v>4.6814877777698966E-2</v>
      </c>
      <c r="U1254">
        <f>Mapping!AL$2*Valeurs!U1254/(SUMPRODUCT(Mapping!$S$2:$AL$2,Valeurs!$B1254:$U1254))</f>
        <v>5.5009943103800203E-2</v>
      </c>
      <c r="V1254">
        <f>SUMPRODUCT(B1254:U1254,Rendements!B1254:U1254)</f>
        <v>-6.8878380232486533E-3</v>
      </c>
      <c r="W1254">
        <f t="shared" si="19"/>
        <v>1.8292452996188939</v>
      </c>
    </row>
    <row r="1255" spans="1:23" x14ac:dyDescent="0.25">
      <c r="A1255" s="1" t="s">
        <v>1274</v>
      </c>
      <c r="B1255">
        <f>Mapping!S$2*Valeurs!B1255/(SUMPRODUCT(Mapping!$S$2:$AL$2,Valeurs!$B1255:$U1255))</f>
        <v>4.9511224133281191E-2</v>
      </c>
      <c r="C1255">
        <f>Mapping!T$2*Valeurs!C1255/(SUMPRODUCT(Mapping!$S$2:$AL$2,Valeurs!$B1255:$U1255))</f>
        <v>4.4378809940250619E-2</v>
      </c>
      <c r="D1255">
        <f>Mapping!U$2*Valeurs!D1255/(SUMPRODUCT(Mapping!$S$2:$AL$2,Valeurs!$B1255:$U1255))</f>
        <v>2.4682348452775622E-2</v>
      </c>
      <c r="E1255">
        <f>Mapping!V$2*Valeurs!E1255/(SUMPRODUCT(Mapping!$S$2:$AL$2,Valeurs!$B1255:$U1255))</f>
        <v>3.2440952956179214E-2</v>
      </c>
      <c r="F1255">
        <f>Mapping!W$2*Valeurs!F1255/(SUMPRODUCT(Mapping!$S$2:$AL$2,Valeurs!$B1255:$U1255))</f>
        <v>4.3244926884971516E-2</v>
      </c>
      <c r="G1255">
        <f>Mapping!X$2*Valeurs!G1255/(SUMPRODUCT(Mapping!$S$2:$AL$2,Valeurs!$B1255:$U1255))</f>
        <v>6.2235367462945515E-2</v>
      </c>
      <c r="H1255">
        <f>Mapping!Y$2*Valeurs!H1255/(SUMPRODUCT(Mapping!$S$2:$AL$2,Valeurs!$B1255:$U1255))</f>
        <v>3.0098848773080542E-2</v>
      </c>
      <c r="I1255">
        <f>Mapping!Z$2*Valeurs!I1255/(SUMPRODUCT(Mapping!$S$2:$AL$2,Valeurs!$B1255:$U1255))</f>
        <v>6.0138218822323439E-2</v>
      </c>
      <c r="J1255">
        <f>Mapping!AA$2*Valeurs!J1255/(SUMPRODUCT(Mapping!$S$2:$AL$2,Valeurs!$B1255:$U1255))</f>
        <v>3.6584414123460298E-3</v>
      </c>
      <c r="K1255">
        <f>Mapping!AB$2*Valeurs!K1255/(SUMPRODUCT(Mapping!$S$2:$AL$2,Valeurs!$B1255:$U1255))</f>
        <v>4.1260388261545218E-2</v>
      </c>
      <c r="L1255">
        <f>Mapping!AC$2*Valeurs!L1255/(SUMPRODUCT(Mapping!$S$2:$AL$2,Valeurs!$B1255:$U1255))</f>
        <v>0.11790652186400108</v>
      </c>
      <c r="M1255">
        <f>Mapping!AD$2*Valeurs!M1255/(SUMPRODUCT(Mapping!$S$2:$AL$2,Valeurs!$B1255:$U1255))</f>
        <v>5.3019343636280053E-2</v>
      </c>
      <c r="N1255">
        <f>Mapping!AE$2*Valeurs!N1255/(SUMPRODUCT(Mapping!$S$2:$AL$2,Valeurs!$B1255:$U1255))</f>
        <v>5.3087763379601999E-2</v>
      </c>
      <c r="O1255">
        <f>Mapping!AF$2*Valeurs!O1255/(SUMPRODUCT(Mapping!$S$2:$AL$2,Valeurs!$B1255:$U1255))</f>
        <v>1.8821879399908845E-2</v>
      </c>
      <c r="P1255">
        <f>Mapping!AG$2*Valeurs!P1255/(SUMPRODUCT(Mapping!$S$2:$AL$2,Valeurs!$B1255:$U1255))</f>
        <v>0.13316754532214023</v>
      </c>
      <c r="Q1255">
        <f>Mapping!AH$2*Valeurs!Q1255/(SUMPRODUCT(Mapping!$S$2:$AL$2,Valeurs!$B1255:$U1255))</f>
        <v>3.0435937950172187E-2</v>
      </c>
      <c r="R1255">
        <f>Mapping!AI$2*Valeurs!R1255/(SUMPRODUCT(Mapping!$S$2:$AL$2,Valeurs!$B1255:$U1255))</f>
        <v>5.2596155692903983E-2</v>
      </c>
      <c r="S1255">
        <f>Mapping!AJ$2*Valeurs!S1255/(SUMPRODUCT(Mapping!$S$2:$AL$2,Valeurs!$B1255:$U1255))</f>
        <v>4.7490504773793456E-2</v>
      </c>
      <c r="T1255">
        <f>Mapping!AK$2*Valeurs!T1255/(SUMPRODUCT(Mapping!$S$2:$AL$2,Valeurs!$B1255:$U1255))</f>
        <v>4.6814877777698966E-2</v>
      </c>
      <c r="U1255">
        <f>Mapping!AL$2*Valeurs!U1255/(SUMPRODUCT(Mapping!$S$2:$AL$2,Valeurs!$B1255:$U1255))</f>
        <v>5.5009943103800203E-2</v>
      </c>
      <c r="V1255">
        <f>SUMPRODUCT(B1255:U1255,Rendements!B1255:U1255)</f>
        <v>0</v>
      </c>
      <c r="W1255">
        <f t="shared" si="19"/>
        <v>1.8292452996188939</v>
      </c>
    </row>
    <row r="1256" spans="1:23" x14ac:dyDescent="0.25">
      <c r="A1256" s="1" t="s">
        <v>1275</v>
      </c>
      <c r="B1256">
        <f>Mapping!S$2*Valeurs!B1256/(SUMPRODUCT(Mapping!$S$2:$AL$2,Valeurs!$B1256:$U1256))</f>
        <v>4.908986440234455E-2</v>
      </c>
      <c r="C1256">
        <f>Mapping!T$2*Valeurs!C1256/(SUMPRODUCT(Mapping!$S$2:$AL$2,Valeurs!$B1256:$U1256))</f>
        <v>4.4532505584273401E-2</v>
      </c>
      <c r="D1256">
        <f>Mapping!U$2*Valeurs!D1256/(SUMPRODUCT(Mapping!$S$2:$AL$2,Valeurs!$B1256:$U1256))</f>
        <v>2.4242197639763298E-2</v>
      </c>
      <c r="E1256">
        <f>Mapping!V$2*Valeurs!E1256/(SUMPRODUCT(Mapping!$S$2:$AL$2,Valeurs!$B1256:$U1256))</f>
        <v>3.2659533984145367E-2</v>
      </c>
      <c r="F1256">
        <f>Mapping!W$2*Valeurs!F1256/(SUMPRODUCT(Mapping!$S$2:$AL$2,Valeurs!$B1256:$U1256))</f>
        <v>4.3461110823464745E-2</v>
      </c>
      <c r="G1256">
        <f>Mapping!X$2*Valeurs!G1256/(SUMPRODUCT(Mapping!$S$2:$AL$2,Valeurs!$B1256:$U1256))</f>
        <v>6.2455530678246073E-2</v>
      </c>
      <c r="H1256">
        <f>Mapping!Y$2*Valeurs!H1256/(SUMPRODUCT(Mapping!$S$2:$AL$2,Valeurs!$B1256:$U1256))</f>
        <v>3.0191496929830714E-2</v>
      </c>
      <c r="I1256">
        <f>Mapping!Z$2*Valeurs!I1256/(SUMPRODUCT(Mapping!$S$2:$AL$2,Valeurs!$B1256:$U1256))</f>
        <v>6.0203595822660334E-2</v>
      </c>
      <c r="J1256">
        <f>Mapping!AA$2*Valeurs!J1256/(SUMPRODUCT(Mapping!$S$2:$AL$2,Valeurs!$B1256:$U1256))</f>
        <v>3.6366845413056386E-3</v>
      </c>
      <c r="K1256">
        <f>Mapping!AB$2*Valeurs!K1256/(SUMPRODUCT(Mapping!$S$2:$AL$2,Valeurs!$B1256:$U1256))</f>
        <v>4.1726272187773798E-2</v>
      </c>
      <c r="L1256">
        <f>Mapping!AC$2*Valeurs!L1256/(SUMPRODUCT(Mapping!$S$2:$AL$2,Valeurs!$B1256:$U1256))</f>
        <v>0.11746733090148453</v>
      </c>
      <c r="M1256">
        <f>Mapping!AD$2*Valeurs!M1256/(SUMPRODUCT(Mapping!$S$2:$AL$2,Valeurs!$B1256:$U1256))</f>
        <v>5.3583459880997351E-2</v>
      </c>
      <c r="N1256">
        <f>Mapping!AE$2*Valeurs!N1256/(SUMPRODUCT(Mapping!$S$2:$AL$2,Valeurs!$B1256:$U1256))</f>
        <v>5.3352874478163725E-2</v>
      </c>
      <c r="O1256">
        <f>Mapping!AF$2*Valeurs!O1256/(SUMPRODUCT(Mapping!$S$2:$AL$2,Valeurs!$B1256:$U1256))</f>
        <v>1.8458865624458538E-2</v>
      </c>
      <c r="P1256">
        <f>Mapping!AG$2*Valeurs!P1256/(SUMPRODUCT(Mapping!$S$2:$AL$2,Valeurs!$B1256:$U1256))</f>
        <v>0.13282763612967668</v>
      </c>
      <c r="Q1256">
        <f>Mapping!AH$2*Valeurs!Q1256/(SUMPRODUCT(Mapping!$S$2:$AL$2,Valeurs!$B1256:$U1256))</f>
        <v>3.0785547848104246E-2</v>
      </c>
      <c r="R1256">
        <f>Mapping!AI$2*Valeurs!R1256/(SUMPRODUCT(Mapping!$S$2:$AL$2,Valeurs!$B1256:$U1256))</f>
        <v>5.1937921350537326E-2</v>
      </c>
      <c r="S1256">
        <f>Mapping!AJ$2*Valeurs!S1256/(SUMPRODUCT(Mapping!$S$2:$AL$2,Valeurs!$B1256:$U1256))</f>
        <v>4.7712541297993079E-2</v>
      </c>
      <c r="T1256">
        <f>Mapping!AK$2*Valeurs!T1256/(SUMPRODUCT(Mapping!$S$2:$AL$2,Valeurs!$B1256:$U1256))</f>
        <v>4.6717242997286863E-2</v>
      </c>
      <c r="U1256">
        <f>Mapping!AL$2*Valeurs!U1256/(SUMPRODUCT(Mapping!$S$2:$AL$2,Valeurs!$B1256:$U1256))</f>
        <v>5.4957786897489883E-2</v>
      </c>
      <c r="V1256">
        <f>SUMPRODUCT(B1256:U1256,Rendements!B1256:U1256)</f>
        <v>-4.6024481198625386E-3</v>
      </c>
      <c r="W1256">
        <f t="shared" si="19"/>
        <v>1.8208262930288956</v>
      </c>
    </row>
    <row r="1257" spans="1:23" x14ac:dyDescent="0.25">
      <c r="A1257" s="1" t="s">
        <v>1276</v>
      </c>
      <c r="B1257">
        <f>Mapping!S$2*Valeurs!B1257/(SUMPRODUCT(Mapping!$S$2:$AL$2,Valeurs!$B1257:$U1257))</f>
        <v>4.8878656429629345E-2</v>
      </c>
      <c r="C1257">
        <f>Mapping!T$2*Valeurs!C1257/(SUMPRODUCT(Mapping!$S$2:$AL$2,Valeurs!$B1257:$U1257))</f>
        <v>4.4598861584246745E-2</v>
      </c>
      <c r="D1257">
        <f>Mapping!U$2*Valeurs!D1257/(SUMPRODUCT(Mapping!$S$2:$AL$2,Valeurs!$B1257:$U1257))</f>
        <v>2.4772010903003013E-2</v>
      </c>
      <c r="E1257">
        <f>Mapping!V$2*Valeurs!E1257/(SUMPRODUCT(Mapping!$S$2:$AL$2,Valeurs!$B1257:$U1257))</f>
        <v>3.1810574523436823E-2</v>
      </c>
      <c r="F1257">
        <f>Mapping!W$2*Valeurs!F1257/(SUMPRODUCT(Mapping!$S$2:$AL$2,Valeurs!$B1257:$U1257))</f>
        <v>4.4084966892664681E-2</v>
      </c>
      <c r="G1257">
        <f>Mapping!X$2*Valeurs!G1257/(SUMPRODUCT(Mapping!$S$2:$AL$2,Valeurs!$B1257:$U1257))</f>
        <v>6.2589064360051988E-2</v>
      </c>
      <c r="H1257">
        <f>Mapping!Y$2*Valeurs!H1257/(SUMPRODUCT(Mapping!$S$2:$AL$2,Valeurs!$B1257:$U1257))</f>
        <v>3.0122775676554959E-2</v>
      </c>
      <c r="I1257">
        <f>Mapping!Z$2*Valeurs!I1257/(SUMPRODUCT(Mapping!$S$2:$AL$2,Valeurs!$B1257:$U1257))</f>
        <v>6.0153019366489764E-2</v>
      </c>
      <c r="J1257">
        <f>Mapping!AA$2*Valeurs!J1257/(SUMPRODUCT(Mapping!$S$2:$AL$2,Valeurs!$B1257:$U1257))</f>
        <v>3.633937031069393E-3</v>
      </c>
      <c r="K1257">
        <f>Mapping!AB$2*Valeurs!K1257/(SUMPRODUCT(Mapping!$S$2:$AL$2,Valeurs!$B1257:$U1257))</f>
        <v>4.1527486347502446E-2</v>
      </c>
      <c r="L1257">
        <f>Mapping!AC$2*Valeurs!L1257/(SUMPRODUCT(Mapping!$S$2:$AL$2,Valeurs!$B1257:$U1257))</f>
        <v>0.11925594871083293</v>
      </c>
      <c r="M1257">
        <f>Mapping!AD$2*Valeurs!M1257/(SUMPRODUCT(Mapping!$S$2:$AL$2,Valeurs!$B1257:$U1257))</f>
        <v>5.3901847111218759E-2</v>
      </c>
      <c r="N1257">
        <f>Mapping!AE$2*Valeurs!N1257/(SUMPRODUCT(Mapping!$S$2:$AL$2,Valeurs!$B1257:$U1257))</f>
        <v>5.3261135086580036E-2</v>
      </c>
      <c r="O1257">
        <f>Mapping!AF$2*Valeurs!O1257/(SUMPRODUCT(Mapping!$S$2:$AL$2,Valeurs!$B1257:$U1257))</f>
        <v>1.8443005730957193E-2</v>
      </c>
      <c r="P1257">
        <f>Mapping!AG$2*Valeurs!P1257/(SUMPRODUCT(Mapping!$S$2:$AL$2,Valeurs!$B1257:$U1257))</f>
        <v>0.13323247538906674</v>
      </c>
      <c r="Q1257">
        <f>Mapping!AH$2*Valeurs!Q1257/(SUMPRODUCT(Mapping!$S$2:$AL$2,Valeurs!$B1257:$U1257))</f>
        <v>3.0671435769842645E-2</v>
      </c>
      <c r="R1257">
        <f>Mapping!AI$2*Valeurs!R1257/(SUMPRODUCT(Mapping!$S$2:$AL$2,Valeurs!$B1257:$U1257))</f>
        <v>5.3305417167353736E-2</v>
      </c>
      <c r="S1257">
        <f>Mapping!AJ$2*Valeurs!S1257/(SUMPRODUCT(Mapping!$S$2:$AL$2,Valeurs!$B1257:$U1257))</f>
        <v>4.5579011584812583E-2</v>
      </c>
      <c r="T1257">
        <f>Mapping!AK$2*Valeurs!T1257/(SUMPRODUCT(Mapping!$S$2:$AL$2,Valeurs!$B1257:$U1257))</f>
        <v>4.7113612075566774E-2</v>
      </c>
      <c r="U1257">
        <f>Mapping!AL$2*Valeurs!U1257/(SUMPRODUCT(Mapping!$S$2:$AL$2,Valeurs!$B1257:$U1257))</f>
        <v>5.3064758259119313E-2</v>
      </c>
      <c r="V1257">
        <f>SUMPRODUCT(B1257:U1257,Rendements!B1257:U1257)</f>
        <v>-2.7634561703510766E-3</v>
      </c>
      <c r="W1257">
        <f t="shared" si="19"/>
        <v>1.8157945193742875</v>
      </c>
    </row>
    <row r="1258" spans="1:23" x14ac:dyDescent="0.25">
      <c r="A1258" s="1" t="s">
        <v>1277</v>
      </c>
      <c r="B1258">
        <f>Mapping!S$2*Valeurs!B1258/(SUMPRODUCT(Mapping!$S$2:$AL$2,Valeurs!$B1258:$U1258))</f>
        <v>4.8878639361687008E-2</v>
      </c>
      <c r="C1258">
        <f>Mapping!T$2*Valeurs!C1258/(SUMPRODUCT(Mapping!$S$2:$AL$2,Valeurs!$B1258:$U1258))</f>
        <v>4.4549179290757121E-2</v>
      </c>
      <c r="D1258">
        <f>Mapping!U$2*Valeurs!D1258/(SUMPRODUCT(Mapping!$S$2:$AL$2,Valeurs!$B1258:$U1258))</f>
        <v>2.5137987053647885E-2</v>
      </c>
      <c r="E1258">
        <f>Mapping!V$2*Valeurs!E1258/(SUMPRODUCT(Mapping!$S$2:$AL$2,Valeurs!$B1258:$U1258))</f>
        <v>3.1913002398388304E-2</v>
      </c>
      <c r="F1258">
        <f>Mapping!W$2*Valeurs!F1258/(SUMPRODUCT(Mapping!$S$2:$AL$2,Valeurs!$B1258:$U1258))</f>
        <v>4.3764271805630514E-2</v>
      </c>
      <c r="G1258">
        <f>Mapping!X$2*Valeurs!G1258/(SUMPRODUCT(Mapping!$S$2:$AL$2,Valeurs!$B1258:$U1258))</f>
        <v>6.2296661475326205E-2</v>
      </c>
      <c r="H1258">
        <f>Mapping!Y$2*Valeurs!H1258/(SUMPRODUCT(Mapping!$S$2:$AL$2,Valeurs!$B1258:$U1258))</f>
        <v>2.9655338589336611E-2</v>
      </c>
      <c r="I1258">
        <f>Mapping!Z$2*Valeurs!I1258/(SUMPRODUCT(Mapping!$S$2:$AL$2,Valeurs!$B1258:$U1258))</f>
        <v>6.034429150376043E-2</v>
      </c>
      <c r="J1258">
        <f>Mapping!AA$2*Valeurs!J1258/(SUMPRODUCT(Mapping!$S$2:$AL$2,Valeurs!$B1258:$U1258))</f>
        <v>3.6211443514943117E-3</v>
      </c>
      <c r="K1258">
        <f>Mapping!AB$2*Valeurs!K1258/(SUMPRODUCT(Mapping!$S$2:$AL$2,Valeurs!$B1258:$U1258))</f>
        <v>4.1557642446490128E-2</v>
      </c>
      <c r="L1258">
        <f>Mapping!AC$2*Valeurs!L1258/(SUMPRODUCT(Mapping!$S$2:$AL$2,Valeurs!$B1258:$U1258))</f>
        <v>0.12179586070139123</v>
      </c>
      <c r="M1258">
        <f>Mapping!AD$2*Valeurs!M1258/(SUMPRODUCT(Mapping!$S$2:$AL$2,Valeurs!$B1258:$U1258))</f>
        <v>5.3637855249041348E-2</v>
      </c>
      <c r="N1258">
        <f>Mapping!AE$2*Valeurs!N1258/(SUMPRODUCT(Mapping!$S$2:$AL$2,Valeurs!$B1258:$U1258))</f>
        <v>5.3540239494519783E-2</v>
      </c>
      <c r="O1258">
        <f>Mapping!AF$2*Valeurs!O1258/(SUMPRODUCT(Mapping!$S$2:$AL$2,Valeurs!$B1258:$U1258))</f>
        <v>1.7850312276993744E-2</v>
      </c>
      <c r="P1258">
        <f>Mapping!AG$2*Valeurs!P1258/(SUMPRODUCT(Mapping!$S$2:$AL$2,Valeurs!$B1258:$U1258))</f>
        <v>0.13257995063962924</v>
      </c>
      <c r="Q1258">
        <f>Mapping!AH$2*Valeurs!Q1258/(SUMPRODUCT(Mapping!$S$2:$AL$2,Valeurs!$B1258:$U1258))</f>
        <v>3.0417756351655681E-2</v>
      </c>
      <c r="R1258">
        <f>Mapping!AI$2*Valeurs!R1258/(SUMPRODUCT(Mapping!$S$2:$AL$2,Valeurs!$B1258:$U1258))</f>
        <v>5.414734793658605E-2</v>
      </c>
      <c r="S1258">
        <f>Mapping!AJ$2*Valeurs!S1258/(SUMPRODUCT(Mapping!$S$2:$AL$2,Valeurs!$B1258:$U1258))</f>
        <v>4.6061316364185562E-2</v>
      </c>
      <c r="T1258">
        <f>Mapping!AK$2*Valeurs!T1258/(SUMPRODUCT(Mapping!$S$2:$AL$2,Valeurs!$B1258:$U1258))</f>
        <v>4.6061468615887412E-2</v>
      </c>
      <c r="U1258">
        <f>Mapping!AL$2*Valeurs!U1258/(SUMPRODUCT(Mapping!$S$2:$AL$2,Valeurs!$B1258:$U1258))</f>
        <v>5.2189734093591303E-2</v>
      </c>
      <c r="V1258">
        <f>SUMPRODUCT(B1258:U1258,Rendements!B1258:U1258)</f>
        <v>5.0774460294340414E-3</v>
      </c>
      <c r="W1258">
        <f t="shared" si="19"/>
        <v>1.8250141180469526</v>
      </c>
    </row>
    <row r="1259" spans="1:23" x14ac:dyDescent="0.25">
      <c r="A1259" s="1" t="s">
        <v>1278</v>
      </c>
      <c r="B1259">
        <f>Mapping!S$2*Valeurs!B1259/(SUMPRODUCT(Mapping!$S$2:$AL$2,Valeurs!$B1259:$U1259))</f>
        <v>4.8655316601535471E-2</v>
      </c>
      <c r="C1259">
        <f>Mapping!T$2*Valeurs!C1259/(SUMPRODUCT(Mapping!$S$2:$AL$2,Valeurs!$B1259:$U1259))</f>
        <v>4.4086364705103423E-2</v>
      </c>
      <c r="D1259">
        <f>Mapping!U$2*Valeurs!D1259/(SUMPRODUCT(Mapping!$S$2:$AL$2,Valeurs!$B1259:$U1259))</f>
        <v>2.6802446528928422E-2</v>
      </c>
      <c r="E1259">
        <f>Mapping!V$2*Valeurs!E1259/(SUMPRODUCT(Mapping!$S$2:$AL$2,Valeurs!$B1259:$U1259))</f>
        <v>3.1987932048731127E-2</v>
      </c>
      <c r="F1259">
        <f>Mapping!W$2*Valeurs!F1259/(SUMPRODUCT(Mapping!$S$2:$AL$2,Valeurs!$B1259:$U1259))</f>
        <v>4.4088371572714925E-2</v>
      </c>
      <c r="G1259">
        <f>Mapping!X$2*Valeurs!G1259/(SUMPRODUCT(Mapping!$S$2:$AL$2,Valeurs!$B1259:$U1259))</f>
        <v>6.3035548450194101E-2</v>
      </c>
      <c r="H1259">
        <f>Mapping!Y$2*Valeurs!H1259/(SUMPRODUCT(Mapping!$S$2:$AL$2,Valeurs!$B1259:$U1259))</f>
        <v>2.9293486544822268E-2</v>
      </c>
      <c r="I1259">
        <f>Mapping!Z$2*Valeurs!I1259/(SUMPRODUCT(Mapping!$S$2:$AL$2,Valeurs!$B1259:$U1259))</f>
        <v>6.059986945391687E-2</v>
      </c>
      <c r="J1259">
        <f>Mapping!AA$2*Valeurs!J1259/(SUMPRODUCT(Mapping!$S$2:$AL$2,Valeurs!$B1259:$U1259))</f>
        <v>3.5674137202152977E-3</v>
      </c>
      <c r="K1259">
        <f>Mapping!AB$2*Valeurs!K1259/(SUMPRODUCT(Mapping!$S$2:$AL$2,Valeurs!$B1259:$U1259))</f>
        <v>4.04317903669257E-2</v>
      </c>
      <c r="L1259">
        <f>Mapping!AC$2*Valeurs!L1259/(SUMPRODUCT(Mapping!$S$2:$AL$2,Valeurs!$B1259:$U1259))</f>
        <v>0.12006664833085502</v>
      </c>
      <c r="M1259">
        <f>Mapping!AD$2*Valeurs!M1259/(SUMPRODUCT(Mapping!$S$2:$AL$2,Valeurs!$B1259:$U1259))</f>
        <v>5.3981101515527777E-2</v>
      </c>
      <c r="N1259">
        <f>Mapping!AE$2*Valeurs!N1259/(SUMPRODUCT(Mapping!$S$2:$AL$2,Valeurs!$B1259:$U1259))</f>
        <v>5.3350756629357753E-2</v>
      </c>
      <c r="O1259">
        <f>Mapping!AF$2*Valeurs!O1259/(SUMPRODUCT(Mapping!$S$2:$AL$2,Valeurs!$B1259:$U1259))</f>
        <v>1.7835021191378257E-2</v>
      </c>
      <c r="P1259">
        <f>Mapping!AG$2*Valeurs!P1259/(SUMPRODUCT(Mapping!$S$2:$AL$2,Valeurs!$B1259:$U1259))</f>
        <v>0.13466906982183896</v>
      </c>
      <c r="Q1259">
        <f>Mapping!AH$2*Valeurs!Q1259/(SUMPRODUCT(Mapping!$S$2:$AL$2,Valeurs!$B1259:$U1259))</f>
        <v>3.0576094945134479E-2</v>
      </c>
      <c r="R1259">
        <f>Mapping!AI$2*Valeurs!R1259/(SUMPRODUCT(Mapping!$S$2:$AL$2,Valeurs!$B1259:$U1259))</f>
        <v>5.3442111116819888E-2</v>
      </c>
      <c r="S1259">
        <f>Mapping!AJ$2*Valeurs!S1259/(SUMPRODUCT(Mapping!$S$2:$AL$2,Valeurs!$B1259:$U1259))</f>
        <v>4.5241093115451825E-2</v>
      </c>
      <c r="T1259">
        <f>Mapping!AK$2*Valeurs!T1259/(SUMPRODUCT(Mapping!$S$2:$AL$2,Valeurs!$B1259:$U1259))</f>
        <v>4.7002062103974819E-2</v>
      </c>
      <c r="U1259">
        <f>Mapping!AL$2*Valeurs!U1259/(SUMPRODUCT(Mapping!$S$2:$AL$2,Valeurs!$B1259:$U1259))</f>
        <v>5.1287501236573454E-2</v>
      </c>
      <c r="V1259">
        <f>SUMPRODUCT(B1259:U1259,Rendements!B1259:U1259)</f>
        <v>-1.1665451411095595E-2</v>
      </c>
      <c r="W1259">
        <f t="shared" si="19"/>
        <v>1.8037245045283123</v>
      </c>
    </row>
    <row r="1260" spans="1:23" x14ac:dyDescent="0.25">
      <c r="A1260" s="1" t="s">
        <v>1279</v>
      </c>
      <c r="B1260">
        <f>Mapping!S$2*Valeurs!B1260/(SUMPRODUCT(Mapping!$S$2:$AL$2,Valeurs!$B1260:$U1260))</f>
        <v>4.8152628552310395E-2</v>
      </c>
      <c r="C1260">
        <f>Mapping!T$2*Valeurs!C1260/(SUMPRODUCT(Mapping!$S$2:$AL$2,Valeurs!$B1260:$U1260))</f>
        <v>4.4263628528033117E-2</v>
      </c>
      <c r="D1260">
        <f>Mapping!U$2*Valeurs!D1260/(SUMPRODUCT(Mapping!$S$2:$AL$2,Valeurs!$B1260:$U1260))</f>
        <v>2.6881469135881332E-2</v>
      </c>
      <c r="E1260">
        <f>Mapping!V$2*Valeurs!E1260/(SUMPRODUCT(Mapping!$S$2:$AL$2,Valeurs!$B1260:$U1260))</f>
        <v>3.2300755023480072E-2</v>
      </c>
      <c r="F1260">
        <f>Mapping!W$2*Valeurs!F1260/(SUMPRODUCT(Mapping!$S$2:$AL$2,Valeurs!$B1260:$U1260))</f>
        <v>4.4536404390369738E-2</v>
      </c>
      <c r="G1260">
        <f>Mapping!X$2*Valeurs!G1260/(SUMPRODUCT(Mapping!$S$2:$AL$2,Valeurs!$B1260:$U1260))</f>
        <v>6.3625111034480999E-2</v>
      </c>
      <c r="H1260">
        <f>Mapping!Y$2*Valeurs!H1260/(SUMPRODUCT(Mapping!$S$2:$AL$2,Valeurs!$B1260:$U1260))</f>
        <v>2.9690015359843475E-2</v>
      </c>
      <c r="I1260">
        <f>Mapping!Z$2*Valeurs!I1260/(SUMPRODUCT(Mapping!$S$2:$AL$2,Valeurs!$B1260:$U1260))</f>
        <v>6.0396535523206951E-2</v>
      </c>
      <c r="J1260">
        <f>Mapping!AA$2*Valeurs!J1260/(SUMPRODUCT(Mapping!$S$2:$AL$2,Valeurs!$B1260:$U1260))</f>
        <v>3.5291982511381301E-3</v>
      </c>
      <c r="K1260">
        <f>Mapping!AB$2*Valeurs!K1260/(SUMPRODUCT(Mapping!$S$2:$AL$2,Valeurs!$B1260:$U1260))</f>
        <v>4.038580607676235E-2</v>
      </c>
      <c r="L1260">
        <f>Mapping!AC$2*Valeurs!L1260/(SUMPRODUCT(Mapping!$S$2:$AL$2,Valeurs!$B1260:$U1260))</f>
        <v>0.12207833858118707</v>
      </c>
      <c r="M1260">
        <f>Mapping!AD$2*Valeurs!M1260/(SUMPRODUCT(Mapping!$S$2:$AL$2,Valeurs!$B1260:$U1260))</f>
        <v>5.3489983462767718E-2</v>
      </c>
      <c r="N1260">
        <f>Mapping!AE$2*Valeurs!N1260/(SUMPRODUCT(Mapping!$S$2:$AL$2,Valeurs!$B1260:$U1260))</f>
        <v>5.2608643592574028E-2</v>
      </c>
      <c r="O1260">
        <f>Mapping!AF$2*Valeurs!O1260/(SUMPRODUCT(Mapping!$S$2:$AL$2,Valeurs!$B1260:$U1260))</f>
        <v>1.7768558972174102E-2</v>
      </c>
      <c r="P1260">
        <f>Mapping!AG$2*Valeurs!P1260/(SUMPRODUCT(Mapping!$S$2:$AL$2,Valeurs!$B1260:$U1260))</f>
        <v>0.1324935915762811</v>
      </c>
      <c r="Q1260">
        <f>Mapping!AH$2*Valeurs!Q1260/(SUMPRODUCT(Mapping!$S$2:$AL$2,Valeurs!$B1260:$U1260))</f>
        <v>3.0544992794167353E-2</v>
      </c>
      <c r="R1260">
        <f>Mapping!AI$2*Valeurs!R1260/(SUMPRODUCT(Mapping!$S$2:$AL$2,Valeurs!$B1260:$U1260))</f>
        <v>5.3634644478461196E-2</v>
      </c>
      <c r="S1260">
        <f>Mapping!AJ$2*Valeurs!S1260/(SUMPRODUCT(Mapping!$S$2:$AL$2,Valeurs!$B1260:$U1260))</f>
        <v>4.62820065137289E-2</v>
      </c>
      <c r="T1260">
        <f>Mapping!AK$2*Valeurs!T1260/(SUMPRODUCT(Mapping!$S$2:$AL$2,Valeurs!$B1260:$U1260))</f>
        <v>4.6667107946095833E-2</v>
      </c>
      <c r="U1260">
        <f>Mapping!AL$2*Valeurs!U1260/(SUMPRODUCT(Mapping!$S$2:$AL$2,Valeurs!$B1260:$U1260))</f>
        <v>5.0670580207056219E-2</v>
      </c>
      <c r="V1260">
        <f>SUMPRODUCT(B1260:U1260,Rendements!B1260:U1260)</f>
        <v>-9.1233821251294218E-3</v>
      </c>
      <c r="W1260">
        <f t="shared" si="19"/>
        <v>1.7872684366250409</v>
      </c>
    </row>
    <row r="1261" spans="1:23" x14ac:dyDescent="0.25">
      <c r="A1261" s="1" t="s">
        <v>1280</v>
      </c>
      <c r="B1261">
        <f>Mapping!S$2*Valeurs!B1261/(SUMPRODUCT(Mapping!$S$2:$AL$2,Valeurs!$B1261:$U1261))</f>
        <v>4.8152628552310395E-2</v>
      </c>
      <c r="C1261">
        <f>Mapping!T$2*Valeurs!C1261/(SUMPRODUCT(Mapping!$S$2:$AL$2,Valeurs!$B1261:$U1261))</f>
        <v>4.4263628528033117E-2</v>
      </c>
      <c r="D1261">
        <f>Mapping!U$2*Valeurs!D1261/(SUMPRODUCT(Mapping!$S$2:$AL$2,Valeurs!$B1261:$U1261))</f>
        <v>2.6881469135881332E-2</v>
      </c>
      <c r="E1261">
        <f>Mapping!V$2*Valeurs!E1261/(SUMPRODUCT(Mapping!$S$2:$AL$2,Valeurs!$B1261:$U1261))</f>
        <v>3.2300755023480072E-2</v>
      </c>
      <c r="F1261">
        <f>Mapping!W$2*Valeurs!F1261/(SUMPRODUCT(Mapping!$S$2:$AL$2,Valeurs!$B1261:$U1261))</f>
        <v>4.4536404390369738E-2</v>
      </c>
      <c r="G1261">
        <f>Mapping!X$2*Valeurs!G1261/(SUMPRODUCT(Mapping!$S$2:$AL$2,Valeurs!$B1261:$U1261))</f>
        <v>6.3625111034480999E-2</v>
      </c>
      <c r="H1261">
        <f>Mapping!Y$2*Valeurs!H1261/(SUMPRODUCT(Mapping!$S$2:$AL$2,Valeurs!$B1261:$U1261))</f>
        <v>2.9690015359843475E-2</v>
      </c>
      <c r="I1261">
        <f>Mapping!Z$2*Valeurs!I1261/(SUMPRODUCT(Mapping!$S$2:$AL$2,Valeurs!$B1261:$U1261))</f>
        <v>6.0396535523206951E-2</v>
      </c>
      <c r="J1261">
        <f>Mapping!AA$2*Valeurs!J1261/(SUMPRODUCT(Mapping!$S$2:$AL$2,Valeurs!$B1261:$U1261))</f>
        <v>3.5291982511381301E-3</v>
      </c>
      <c r="K1261">
        <f>Mapping!AB$2*Valeurs!K1261/(SUMPRODUCT(Mapping!$S$2:$AL$2,Valeurs!$B1261:$U1261))</f>
        <v>4.038580607676235E-2</v>
      </c>
      <c r="L1261">
        <f>Mapping!AC$2*Valeurs!L1261/(SUMPRODUCT(Mapping!$S$2:$AL$2,Valeurs!$B1261:$U1261))</f>
        <v>0.12207833858118707</v>
      </c>
      <c r="M1261">
        <f>Mapping!AD$2*Valeurs!M1261/(SUMPRODUCT(Mapping!$S$2:$AL$2,Valeurs!$B1261:$U1261))</f>
        <v>5.3489983462767718E-2</v>
      </c>
      <c r="N1261">
        <f>Mapping!AE$2*Valeurs!N1261/(SUMPRODUCT(Mapping!$S$2:$AL$2,Valeurs!$B1261:$U1261))</f>
        <v>5.2608643592574028E-2</v>
      </c>
      <c r="O1261">
        <f>Mapping!AF$2*Valeurs!O1261/(SUMPRODUCT(Mapping!$S$2:$AL$2,Valeurs!$B1261:$U1261))</f>
        <v>1.7768558972174102E-2</v>
      </c>
      <c r="P1261">
        <f>Mapping!AG$2*Valeurs!P1261/(SUMPRODUCT(Mapping!$S$2:$AL$2,Valeurs!$B1261:$U1261))</f>
        <v>0.1324935915762811</v>
      </c>
      <c r="Q1261">
        <f>Mapping!AH$2*Valeurs!Q1261/(SUMPRODUCT(Mapping!$S$2:$AL$2,Valeurs!$B1261:$U1261))</f>
        <v>3.0544992794167353E-2</v>
      </c>
      <c r="R1261">
        <f>Mapping!AI$2*Valeurs!R1261/(SUMPRODUCT(Mapping!$S$2:$AL$2,Valeurs!$B1261:$U1261))</f>
        <v>5.3634644478461196E-2</v>
      </c>
      <c r="S1261">
        <f>Mapping!AJ$2*Valeurs!S1261/(SUMPRODUCT(Mapping!$S$2:$AL$2,Valeurs!$B1261:$U1261))</f>
        <v>4.62820065137289E-2</v>
      </c>
      <c r="T1261">
        <f>Mapping!AK$2*Valeurs!T1261/(SUMPRODUCT(Mapping!$S$2:$AL$2,Valeurs!$B1261:$U1261))</f>
        <v>4.6667107946095833E-2</v>
      </c>
      <c r="U1261">
        <f>Mapping!AL$2*Valeurs!U1261/(SUMPRODUCT(Mapping!$S$2:$AL$2,Valeurs!$B1261:$U1261))</f>
        <v>5.0670580207056219E-2</v>
      </c>
      <c r="V1261">
        <f>SUMPRODUCT(B1261:U1261,Rendements!B1261:U1261)</f>
        <v>0</v>
      </c>
      <c r="W1261">
        <f t="shared" si="19"/>
        <v>1.7872684366250409</v>
      </c>
    </row>
    <row r="1262" spans="1:23" x14ac:dyDescent="0.25">
      <c r="A1262" s="1" t="s">
        <v>1281</v>
      </c>
      <c r="B1262">
        <f>Mapping!S$2*Valeurs!B1262/(SUMPRODUCT(Mapping!$S$2:$AL$2,Valeurs!$B1262:$U1262))</f>
        <v>4.850998711798208E-2</v>
      </c>
      <c r="C1262">
        <f>Mapping!T$2*Valeurs!C1262/(SUMPRODUCT(Mapping!$S$2:$AL$2,Valeurs!$B1262:$U1262))</f>
        <v>4.465392113103888E-2</v>
      </c>
      <c r="D1262">
        <f>Mapping!U$2*Valeurs!D1262/(SUMPRODUCT(Mapping!$S$2:$AL$2,Valeurs!$B1262:$U1262))</f>
        <v>2.7027589980799925E-2</v>
      </c>
      <c r="E1262">
        <f>Mapping!V$2*Valeurs!E1262/(SUMPRODUCT(Mapping!$S$2:$AL$2,Valeurs!$B1262:$U1262))</f>
        <v>3.2307138526010866E-2</v>
      </c>
      <c r="F1262">
        <f>Mapping!W$2*Valeurs!F1262/(SUMPRODUCT(Mapping!$S$2:$AL$2,Valeurs!$B1262:$U1262))</f>
        <v>4.5130062628584017E-2</v>
      </c>
      <c r="G1262">
        <f>Mapping!X$2*Valeurs!G1262/(SUMPRODUCT(Mapping!$S$2:$AL$2,Valeurs!$B1262:$U1262))</f>
        <v>6.3840289488357113E-2</v>
      </c>
      <c r="H1262">
        <f>Mapping!Y$2*Valeurs!H1262/(SUMPRODUCT(Mapping!$S$2:$AL$2,Valeurs!$B1262:$U1262))</f>
        <v>2.9596754019240393E-2</v>
      </c>
      <c r="I1262">
        <f>Mapping!Z$2*Valeurs!I1262/(SUMPRODUCT(Mapping!$S$2:$AL$2,Valeurs!$B1262:$U1262))</f>
        <v>6.0449585513323946E-2</v>
      </c>
      <c r="J1262">
        <f>Mapping!AA$2*Valeurs!J1262/(SUMPRODUCT(Mapping!$S$2:$AL$2,Valeurs!$B1262:$U1262))</f>
        <v>3.5650894177380642E-3</v>
      </c>
      <c r="K1262">
        <f>Mapping!AB$2*Valeurs!K1262/(SUMPRODUCT(Mapping!$S$2:$AL$2,Valeurs!$B1262:$U1262))</f>
        <v>4.120501800262108E-2</v>
      </c>
      <c r="L1262">
        <f>Mapping!AC$2*Valeurs!L1262/(SUMPRODUCT(Mapping!$S$2:$AL$2,Valeurs!$B1262:$U1262))</f>
        <v>0.12091419989074441</v>
      </c>
      <c r="M1262">
        <f>Mapping!AD$2*Valeurs!M1262/(SUMPRODUCT(Mapping!$S$2:$AL$2,Valeurs!$B1262:$U1262))</f>
        <v>5.2952237050304371E-2</v>
      </c>
      <c r="N1262">
        <f>Mapping!AE$2*Valeurs!N1262/(SUMPRODUCT(Mapping!$S$2:$AL$2,Valeurs!$B1262:$U1262))</f>
        <v>5.2911941960121119E-2</v>
      </c>
      <c r="O1262">
        <f>Mapping!AF$2*Valeurs!O1262/(SUMPRODUCT(Mapping!$S$2:$AL$2,Valeurs!$B1262:$U1262))</f>
        <v>1.8233705092290282E-2</v>
      </c>
      <c r="P1262">
        <f>Mapping!AG$2*Valeurs!P1262/(SUMPRODUCT(Mapping!$S$2:$AL$2,Valeurs!$B1262:$U1262))</f>
        <v>0.13074687102439403</v>
      </c>
      <c r="Q1262">
        <f>Mapping!AH$2*Valeurs!Q1262/(SUMPRODUCT(Mapping!$S$2:$AL$2,Valeurs!$B1262:$U1262))</f>
        <v>3.0604761092484244E-2</v>
      </c>
      <c r="R1262">
        <f>Mapping!AI$2*Valeurs!R1262/(SUMPRODUCT(Mapping!$S$2:$AL$2,Valeurs!$B1262:$U1262))</f>
        <v>5.3926188795793174E-2</v>
      </c>
      <c r="S1262">
        <f>Mapping!AJ$2*Valeurs!S1262/(SUMPRODUCT(Mapping!$S$2:$AL$2,Valeurs!$B1262:$U1262))</f>
        <v>4.5964207314888664E-2</v>
      </c>
      <c r="T1262">
        <f>Mapping!AK$2*Valeurs!T1262/(SUMPRODUCT(Mapping!$S$2:$AL$2,Valeurs!$B1262:$U1262))</f>
        <v>4.6920778502884286E-2</v>
      </c>
      <c r="U1262">
        <f>Mapping!AL$2*Valeurs!U1262/(SUMPRODUCT(Mapping!$S$2:$AL$2,Valeurs!$B1262:$U1262))</f>
        <v>5.053967345039917E-2</v>
      </c>
      <c r="V1262">
        <f>SUMPRODUCT(B1262:U1262,Rendements!B1262:U1262)</f>
        <v>-5.3149422847254433E-3</v>
      </c>
      <c r="W1262">
        <f t="shared" si="19"/>
        <v>1.7777692080370673</v>
      </c>
    </row>
    <row r="1263" spans="1:23" x14ac:dyDescent="0.25">
      <c r="A1263" s="1" t="s">
        <v>1282</v>
      </c>
      <c r="B1263">
        <f>Mapping!S$2*Valeurs!B1263/(SUMPRODUCT(Mapping!$S$2:$AL$2,Valeurs!$B1263:$U1263))</f>
        <v>4.8444496103731333E-2</v>
      </c>
      <c r="C1263">
        <f>Mapping!T$2*Valeurs!C1263/(SUMPRODUCT(Mapping!$S$2:$AL$2,Valeurs!$B1263:$U1263))</f>
        <v>4.3930021998336434E-2</v>
      </c>
      <c r="D1263">
        <f>Mapping!U$2*Valeurs!D1263/(SUMPRODUCT(Mapping!$S$2:$AL$2,Valeurs!$B1263:$U1263))</f>
        <v>2.7069139241032856E-2</v>
      </c>
      <c r="E1263">
        <f>Mapping!V$2*Valeurs!E1263/(SUMPRODUCT(Mapping!$S$2:$AL$2,Valeurs!$B1263:$U1263))</f>
        <v>3.1859622904561916E-2</v>
      </c>
      <c r="F1263">
        <f>Mapping!W$2*Valeurs!F1263/(SUMPRODUCT(Mapping!$S$2:$AL$2,Valeurs!$B1263:$U1263))</f>
        <v>4.5465608986127573E-2</v>
      </c>
      <c r="G1263">
        <f>Mapping!X$2*Valeurs!G1263/(SUMPRODUCT(Mapping!$S$2:$AL$2,Valeurs!$B1263:$U1263))</f>
        <v>6.402293779603753E-2</v>
      </c>
      <c r="H1263">
        <f>Mapping!Y$2*Valeurs!H1263/(SUMPRODUCT(Mapping!$S$2:$AL$2,Valeurs!$B1263:$U1263))</f>
        <v>2.943068748406201E-2</v>
      </c>
      <c r="I1263">
        <f>Mapping!Z$2*Valeurs!I1263/(SUMPRODUCT(Mapping!$S$2:$AL$2,Valeurs!$B1263:$U1263))</f>
        <v>5.9230310070672261E-2</v>
      </c>
      <c r="J1263">
        <f>Mapping!AA$2*Valeurs!J1263/(SUMPRODUCT(Mapping!$S$2:$AL$2,Valeurs!$B1263:$U1263))</f>
        <v>3.520044404630595E-3</v>
      </c>
      <c r="K1263">
        <f>Mapping!AB$2*Valeurs!K1263/(SUMPRODUCT(Mapping!$S$2:$AL$2,Valeurs!$B1263:$U1263))</f>
        <v>4.1601904621762623E-2</v>
      </c>
      <c r="L1263">
        <f>Mapping!AC$2*Valeurs!L1263/(SUMPRODUCT(Mapping!$S$2:$AL$2,Valeurs!$B1263:$U1263))</f>
        <v>0.12378255192100796</v>
      </c>
      <c r="M1263">
        <f>Mapping!AD$2*Valeurs!M1263/(SUMPRODUCT(Mapping!$S$2:$AL$2,Valeurs!$B1263:$U1263))</f>
        <v>5.290146568674306E-2</v>
      </c>
      <c r="N1263">
        <f>Mapping!AE$2*Valeurs!N1263/(SUMPRODUCT(Mapping!$S$2:$AL$2,Valeurs!$B1263:$U1263))</f>
        <v>5.3496103866297648E-2</v>
      </c>
      <c r="O1263">
        <f>Mapping!AF$2*Valeurs!O1263/(SUMPRODUCT(Mapping!$S$2:$AL$2,Valeurs!$B1263:$U1263))</f>
        <v>1.770928610771224E-2</v>
      </c>
      <c r="P1263">
        <f>Mapping!AG$2*Valeurs!P1263/(SUMPRODUCT(Mapping!$S$2:$AL$2,Valeurs!$B1263:$U1263))</f>
        <v>0.13103153971968001</v>
      </c>
      <c r="Q1263">
        <f>Mapping!AH$2*Valeurs!Q1263/(SUMPRODUCT(Mapping!$S$2:$AL$2,Valeurs!$B1263:$U1263))</f>
        <v>3.067139532503969E-2</v>
      </c>
      <c r="R1263">
        <f>Mapping!AI$2*Valeurs!R1263/(SUMPRODUCT(Mapping!$S$2:$AL$2,Valeurs!$B1263:$U1263))</f>
        <v>5.4146815050263933E-2</v>
      </c>
      <c r="S1263">
        <f>Mapping!AJ$2*Valeurs!S1263/(SUMPRODUCT(Mapping!$S$2:$AL$2,Valeurs!$B1263:$U1263))</f>
        <v>4.5701163562732482E-2</v>
      </c>
      <c r="T1263">
        <f>Mapping!AK$2*Valeurs!T1263/(SUMPRODUCT(Mapping!$S$2:$AL$2,Valeurs!$B1263:$U1263))</f>
        <v>4.6112395831709348E-2</v>
      </c>
      <c r="U1263">
        <f>Mapping!AL$2*Valeurs!U1263/(SUMPRODUCT(Mapping!$S$2:$AL$2,Valeurs!$B1263:$U1263))</f>
        <v>4.9872509317858311E-2</v>
      </c>
      <c r="V1263">
        <f>SUMPRODUCT(B1263:U1263,Rendements!B1263:U1263)</f>
        <v>-2.0063298442301661E-3</v>
      </c>
      <c r="W1263">
        <f t="shared" si="19"/>
        <v>1.774202416618829</v>
      </c>
    </row>
    <row r="1264" spans="1:23" x14ac:dyDescent="0.25">
      <c r="A1264" s="1" t="s">
        <v>1283</v>
      </c>
      <c r="B1264">
        <f>Mapping!S$2*Valeurs!B1264/(SUMPRODUCT(Mapping!$S$2:$AL$2,Valeurs!$B1264:$U1264))</f>
        <v>4.8030296386887057E-2</v>
      </c>
      <c r="C1264">
        <f>Mapping!T$2*Valeurs!C1264/(SUMPRODUCT(Mapping!$S$2:$AL$2,Valeurs!$B1264:$U1264))</f>
        <v>4.1725997106349708E-2</v>
      </c>
      <c r="D1264">
        <f>Mapping!U$2*Valeurs!D1264/(SUMPRODUCT(Mapping!$S$2:$AL$2,Valeurs!$B1264:$U1264))</f>
        <v>2.7014261768854395E-2</v>
      </c>
      <c r="E1264">
        <f>Mapping!V$2*Valeurs!E1264/(SUMPRODUCT(Mapping!$S$2:$AL$2,Valeurs!$B1264:$U1264))</f>
        <v>3.1451933625550627E-2</v>
      </c>
      <c r="F1264">
        <f>Mapping!W$2*Valeurs!F1264/(SUMPRODUCT(Mapping!$S$2:$AL$2,Valeurs!$B1264:$U1264))</f>
        <v>4.4693362477054382E-2</v>
      </c>
      <c r="G1264">
        <f>Mapping!X$2*Valeurs!G1264/(SUMPRODUCT(Mapping!$S$2:$AL$2,Valeurs!$B1264:$U1264))</f>
        <v>6.3741893316467652E-2</v>
      </c>
      <c r="H1264">
        <f>Mapping!Y$2*Valeurs!H1264/(SUMPRODUCT(Mapping!$S$2:$AL$2,Valeurs!$B1264:$U1264))</f>
        <v>3.0228233769497608E-2</v>
      </c>
      <c r="I1264">
        <f>Mapping!Z$2*Valeurs!I1264/(SUMPRODUCT(Mapping!$S$2:$AL$2,Valeurs!$B1264:$U1264))</f>
        <v>5.8395279886431596E-2</v>
      </c>
      <c r="J1264">
        <f>Mapping!AA$2*Valeurs!J1264/(SUMPRODUCT(Mapping!$S$2:$AL$2,Valeurs!$B1264:$U1264))</f>
        <v>3.6635612928419348E-3</v>
      </c>
      <c r="K1264">
        <f>Mapping!AB$2*Valeurs!K1264/(SUMPRODUCT(Mapping!$S$2:$AL$2,Valeurs!$B1264:$U1264))</f>
        <v>4.1567229375993039E-2</v>
      </c>
      <c r="L1264">
        <f>Mapping!AC$2*Valeurs!L1264/(SUMPRODUCT(Mapping!$S$2:$AL$2,Valeurs!$B1264:$U1264))</f>
        <v>0.1237330674269176</v>
      </c>
      <c r="M1264">
        <f>Mapping!AD$2*Valeurs!M1264/(SUMPRODUCT(Mapping!$S$2:$AL$2,Valeurs!$B1264:$U1264))</f>
        <v>5.3000311498382406E-2</v>
      </c>
      <c r="N1264">
        <f>Mapping!AE$2*Valeurs!N1264/(SUMPRODUCT(Mapping!$S$2:$AL$2,Valeurs!$B1264:$U1264))</f>
        <v>5.1767232375406355E-2</v>
      </c>
      <c r="O1264">
        <f>Mapping!AF$2*Valeurs!O1264/(SUMPRODUCT(Mapping!$S$2:$AL$2,Valeurs!$B1264:$U1264))</f>
        <v>1.7288929476353701E-2</v>
      </c>
      <c r="P1264">
        <f>Mapping!AG$2*Valeurs!P1264/(SUMPRODUCT(Mapping!$S$2:$AL$2,Valeurs!$B1264:$U1264))</f>
        <v>0.13300858752598027</v>
      </c>
      <c r="Q1264">
        <f>Mapping!AH$2*Valeurs!Q1264/(SUMPRODUCT(Mapping!$S$2:$AL$2,Valeurs!$B1264:$U1264))</f>
        <v>3.1370937413655389E-2</v>
      </c>
      <c r="R1264">
        <f>Mapping!AI$2*Valeurs!R1264/(SUMPRODUCT(Mapping!$S$2:$AL$2,Valeurs!$B1264:$U1264))</f>
        <v>5.5424003831738344E-2</v>
      </c>
      <c r="S1264">
        <f>Mapping!AJ$2*Valeurs!S1264/(SUMPRODUCT(Mapping!$S$2:$AL$2,Valeurs!$B1264:$U1264))</f>
        <v>4.70618430896994E-2</v>
      </c>
      <c r="T1264">
        <f>Mapping!AK$2*Valeurs!T1264/(SUMPRODUCT(Mapping!$S$2:$AL$2,Valeurs!$B1264:$U1264))</f>
        <v>4.7496720763185021E-2</v>
      </c>
      <c r="U1264">
        <f>Mapping!AL$2*Valeurs!U1264/(SUMPRODUCT(Mapping!$S$2:$AL$2,Valeurs!$B1264:$U1264))</f>
        <v>4.9336317592753393E-2</v>
      </c>
      <c r="V1264">
        <f>SUMPRODUCT(B1264:U1264,Rendements!B1264:U1264)</f>
        <v>-2.1905167275128087E-2</v>
      </c>
      <c r="W1264">
        <f t="shared" si="19"/>
        <v>1.7353382159028572</v>
      </c>
    </row>
    <row r="1265" spans="1:23" x14ac:dyDescent="0.25">
      <c r="A1265" s="1" t="s">
        <v>1284</v>
      </c>
      <c r="B1265">
        <f>Mapping!S$2*Valeurs!B1265/(SUMPRODUCT(Mapping!$S$2:$AL$2,Valeurs!$B1265:$U1265))</f>
        <v>4.8533212782169807E-2</v>
      </c>
      <c r="C1265">
        <f>Mapping!T$2*Valeurs!C1265/(SUMPRODUCT(Mapping!$S$2:$AL$2,Valeurs!$B1265:$U1265))</f>
        <v>4.2288616196387165E-2</v>
      </c>
      <c r="D1265">
        <f>Mapping!U$2*Valeurs!D1265/(SUMPRODUCT(Mapping!$S$2:$AL$2,Valeurs!$B1265:$U1265))</f>
        <v>2.7295581844660678E-2</v>
      </c>
      <c r="E1265">
        <f>Mapping!V$2*Valeurs!E1265/(SUMPRODUCT(Mapping!$S$2:$AL$2,Valeurs!$B1265:$U1265))</f>
        <v>3.2036670058492575E-2</v>
      </c>
      <c r="F1265">
        <f>Mapping!W$2*Valeurs!F1265/(SUMPRODUCT(Mapping!$S$2:$AL$2,Valeurs!$B1265:$U1265))</f>
        <v>4.3209872053713648E-2</v>
      </c>
      <c r="G1265">
        <f>Mapping!X$2*Valeurs!G1265/(SUMPRODUCT(Mapping!$S$2:$AL$2,Valeurs!$B1265:$U1265))</f>
        <v>6.6104019392640628E-2</v>
      </c>
      <c r="H1265">
        <f>Mapping!Y$2*Valeurs!H1265/(SUMPRODUCT(Mapping!$S$2:$AL$2,Valeurs!$B1265:$U1265))</f>
        <v>3.0697606272995628E-2</v>
      </c>
      <c r="I1265">
        <f>Mapping!Z$2*Valeurs!I1265/(SUMPRODUCT(Mapping!$S$2:$AL$2,Valeurs!$B1265:$U1265))</f>
        <v>5.8579179236292453E-2</v>
      </c>
      <c r="J1265">
        <f>Mapping!AA$2*Valeurs!J1265/(SUMPRODUCT(Mapping!$S$2:$AL$2,Valeurs!$B1265:$U1265))</f>
        <v>3.7420415995113253E-3</v>
      </c>
      <c r="K1265">
        <f>Mapping!AB$2*Valeurs!K1265/(SUMPRODUCT(Mapping!$S$2:$AL$2,Valeurs!$B1265:$U1265))</f>
        <v>4.2277543124357858E-2</v>
      </c>
      <c r="L1265">
        <f>Mapping!AC$2*Valeurs!L1265/(SUMPRODUCT(Mapping!$S$2:$AL$2,Valeurs!$B1265:$U1265))</f>
        <v>0.12260051461886178</v>
      </c>
      <c r="M1265">
        <f>Mapping!AD$2*Valeurs!M1265/(SUMPRODUCT(Mapping!$S$2:$AL$2,Valeurs!$B1265:$U1265))</f>
        <v>5.3000665275933036E-2</v>
      </c>
      <c r="N1265">
        <f>Mapping!AE$2*Valeurs!N1265/(SUMPRODUCT(Mapping!$S$2:$AL$2,Valeurs!$B1265:$U1265))</f>
        <v>5.1533796043497296E-2</v>
      </c>
      <c r="O1265">
        <f>Mapping!AF$2*Valeurs!O1265/(SUMPRODUCT(Mapping!$S$2:$AL$2,Valeurs!$B1265:$U1265))</f>
        <v>1.7462105408741616E-2</v>
      </c>
      <c r="P1265">
        <f>Mapping!AG$2*Valeurs!P1265/(SUMPRODUCT(Mapping!$S$2:$AL$2,Valeurs!$B1265:$U1265))</f>
        <v>0.12918892486150466</v>
      </c>
      <c r="Q1265">
        <f>Mapping!AH$2*Valeurs!Q1265/(SUMPRODUCT(Mapping!$S$2:$AL$2,Valeurs!$B1265:$U1265))</f>
        <v>3.0941484529259027E-2</v>
      </c>
      <c r="R1265">
        <f>Mapping!AI$2*Valeurs!R1265/(SUMPRODUCT(Mapping!$S$2:$AL$2,Valeurs!$B1265:$U1265))</f>
        <v>5.6308043554367512E-2</v>
      </c>
      <c r="S1265">
        <f>Mapping!AJ$2*Valeurs!S1265/(SUMPRODUCT(Mapping!$S$2:$AL$2,Valeurs!$B1265:$U1265))</f>
        <v>4.6189817752552959E-2</v>
      </c>
      <c r="T1265">
        <f>Mapping!AK$2*Valeurs!T1265/(SUMPRODUCT(Mapping!$S$2:$AL$2,Valeurs!$B1265:$U1265))</f>
        <v>4.662843856280692E-2</v>
      </c>
      <c r="U1265">
        <f>Mapping!AL$2*Valeurs!U1265/(SUMPRODUCT(Mapping!$S$2:$AL$2,Valeurs!$B1265:$U1265))</f>
        <v>5.1381866831253384E-2</v>
      </c>
      <c r="V1265">
        <f>SUMPRODUCT(B1265:U1265,Rendements!B1265:U1265)</f>
        <v>-2.0889335020056216E-2</v>
      </c>
      <c r="W1265">
        <f t="shared" si="19"/>
        <v>1.6990881545377559</v>
      </c>
    </row>
    <row r="1266" spans="1:23" x14ac:dyDescent="0.25">
      <c r="A1266" s="1" t="s">
        <v>1285</v>
      </c>
      <c r="B1266">
        <f>Mapping!S$2*Valeurs!B1266/(SUMPRODUCT(Mapping!$S$2:$AL$2,Valeurs!$B1266:$U1266))</f>
        <v>4.7817838750557451E-2</v>
      </c>
      <c r="C1266">
        <f>Mapping!T$2*Valeurs!C1266/(SUMPRODUCT(Mapping!$S$2:$AL$2,Valeurs!$B1266:$U1266))</f>
        <v>4.232569326928267E-2</v>
      </c>
      <c r="D1266">
        <f>Mapping!U$2*Valeurs!D1266/(SUMPRODUCT(Mapping!$S$2:$AL$2,Valeurs!$B1266:$U1266))</f>
        <v>2.6657787870972571E-2</v>
      </c>
      <c r="E1266">
        <f>Mapping!V$2*Valeurs!E1266/(SUMPRODUCT(Mapping!$S$2:$AL$2,Valeurs!$B1266:$U1266))</f>
        <v>3.1498465643545373E-2</v>
      </c>
      <c r="F1266">
        <f>Mapping!W$2*Valeurs!F1266/(SUMPRODUCT(Mapping!$S$2:$AL$2,Valeurs!$B1266:$U1266))</f>
        <v>4.2574092714779355E-2</v>
      </c>
      <c r="G1266">
        <f>Mapping!X$2*Valeurs!G1266/(SUMPRODUCT(Mapping!$S$2:$AL$2,Valeurs!$B1266:$U1266))</f>
        <v>6.5464606582616824E-2</v>
      </c>
      <c r="H1266">
        <f>Mapping!Y$2*Valeurs!H1266/(SUMPRODUCT(Mapping!$S$2:$AL$2,Valeurs!$B1266:$U1266))</f>
        <v>3.0401705020340127E-2</v>
      </c>
      <c r="I1266">
        <f>Mapping!Z$2*Valeurs!I1266/(SUMPRODUCT(Mapping!$S$2:$AL$2,Valeurs!$B1266:$U1266))</f>
        <v>5.8657420818642669E-2</v>
      </c>
      <c r="J1266">
        <f>Mapping!AA$2*Valeurs!J1266/(SUMPRODUCT(Mapping!$S$2:$AL$2,Valeurs!$B1266:$U1266))</f>
        <v>3.7393819029203175E-3</v>
      </c>
      <c r="K1266">
        <f>Mapping!AB$2*Valeurs!K1266/(SUMPRODUCT(Mapping!$S$2:$AL$2,Valeurs!$B1266:$U1266))</f>
        <v>4.1455741033438277E-2</v>
      </c>
      <c r="L1266">
        <f>Mapping!AC$2*Valeurs!L1266/(SUMPRODUCT(Mapping!$S$2:$AL$2,Valeurs!$B1266:$U1266))</f>
        <v>0.11939266992825241</v>
      </c>
      <c r="M1266">
        <f>Mapping!AD$2*Valeurs!M1266/(SUMPRODUCT(Mapping!$S$2:$AL$2,Valeurs!$B1266:$U1266))</f>
        <v>5.2092812967541875E-2</v>
      </c>
      <c r="N1266">
        <f>Mapping!AE$2*Valeurs!N1266/(SUMPRODUCT(Mapping!$S$2:$AL$2,Valeurs!$B1266:$U1266))</f>
        <v>5.058789256741357E-2</v>
      </c>
      <c r="O1266">
        <f>Mapping!AF$2*Valeurs!O1266/(SUMPRODUCT(Mapping!$S$2:$AL$2,Valeurs!$B1266:$U1266))</f>
        <v>1.7478743027421018E-2</v>
      </c>
      <c r="P1266">
        <f>Mapping!AG$2*Valeurs!P1266/(SUMPRODUCT(Mapping!$S$2:$AL$2,Valeurs!$B1266:$U1266))</f>
        <v>0.13439283038077685</v>
      </c>
      <c r="Q1266">
        <f>Mapping!AH$2*Valeurs!Q1266/(SUMPRODUCT(Mapping!$S$2:$AL$2,Valeurs!$B1266:$U1266))</f>
        <v>3.1029136124597685E-2</v>
      </c>
      <c r="R1266">
        <f>Mapping!AI$2*Valeurs!R1266/(SUMPRODUCT(Mapping!$S$2:$AL$2,Valeurs!$B1266:$U1266))</f>
        <v>5.5002331705793925E-2</v>
      </c>
      <c r="S1266">
        <f>Mapping!AJ$2*Valeurs!S1266/(SUMPRODUCT(Mapping!$S$2:$AL$2,Valeurs!$B1266:$U1266))</f>
        <v>4.7905568164826565E-2</v>
      </c>
      <c r="T1266">
        <f>Mapping!AK$2*Valeurs!T1266/(SUMPRODUCT(Mapping!$S$2:$AL$2,Valeurs!$B1266:$U1266))</f>
        <v>4.9282356900526528E-2</v>
      </c>
      <c r="U1266">
        <f>Mapping!AL$2*Valeurs!U1266/(SUMPRODUCT(Mapping!$S$2:$AL$2,Valeurs!$B1266:$U1266))</f>
        <v>5.2242924625754229E-2</v>
      </c>
      <c r="V1266">
        <f>SUMPRODUCT(B1266:U1266,Rendements!B1266:U1266)</f>
        <v>1.5775105999714146E-2</v>
      </c>
      <c r="W1266">
        <f t="shared" si="19"/>
        <v>1.7258914502784477</v>
      </c>
    </row>
    <row r="1267" spans="1:23" x14ac:dyDescent="0.25">
      <c r="A1267" s="1" t="s">
        <v>1286</v>
      </c>
      <c r="B1267">
        <f>Mapping!S$2*Valeurs!B1267/(SUMPRODUCT(Mapping!$S$2:$AL$2,Valeurs!$B1267:$U1267))</f>
        <v>4.7817838750557451E-2</v>
      </c>
      <c r="C1267">
        <f>Mapping!T$2*Valeurs!C1267/(SUMPRODUCT(Mapping!$S$2:$AL$2,Valeurs!$B1267:$U1267))</f>
        <v>4.232569326928267E-2</v>
      </c>
      <c r="D1267">
        <f>Mapping!U$2*Valeurs!D1267/(SUMPRODUCT(Mapping!$S$2:$AL$2,Valeurs!$B1267:$U1267))</f>
        <v>2.6657787870972571E-2</v>
      </c>
      <c r="E1267">
        <f>Mapping!V$2*Valeurs!E1267/(SUMPRODUCT(Mapping!$S$2:$AL$2,Valeurs!$B1267:$U1267))</f>
        <v>3.1498465643545373E-2</v>
      </c>
      <c r="F1267">
        <f>Mapping!W$2*Valeurs!F1267/(SUMPRODUCT(Mapping!$S$2:$AL$2,Valeurs!$B1267:$U1267))</f>
        <v>4.2574092714779355E-2</v>
      </c>
      <c r="G1267">
        <f>Mapping!X$2*Valeurs!G1267/(SUMPRODUCT(Mapping!$S$2:$AL$2,Valeurs!$B1267:$U1267))</f>
        <v>6.5464606582616824E-2</v>
      </c>
      <c r="H1267">
        <f>Mapping!Y$2*Valeurs!H1267/(SUMPRODUCT(Mapping!$S$2:$AL$2,Valeurs!$B1267:$U1267))</f>
        <v>3.0401705020340127E-2</v>
      </c>
      <c r="I1267">
        <f>Mapping!Z$2*Valeurs!I1267/(SUMPRODUCT(Mapping!$S$2:$AL$2,Valeurs!$B1267:$U1267))</f>
        <v>5.8657420818642669E-2</v>
      </c>
      <c r="J1267">
        <f>Mapping!AA$2*Valeurs!J1267/(SUMPRODUCT(Mapping!$S$2:$AL$2,Valeurs!$B1267:$U1267))</f>
        <v>3.7393819029203175E-3</v>
      </c>
      <c r="K1267">
        <f>Mapping!AB$2*Valeurs!K1267/(SUMPRODUCT(Mapping!$S$2:$AL$2,Valeurs!$B1267:$U1267))</f>
        <v>4.1455741033438277E-2</v>
      </c>
      <c r="L1267">
        <f>Mapping!AC$2*Valeurs!L1267/(SUMPRODUCT(Mapping!$S$2:$AL$2,Valeurs!$B1267:$U1267))</f>
        <v>0.11939266992825241</v>
      </c>
      <c r="M1267">
        <f>Mapping!AD$2*Valeurs!M1267/(SUMPRODUCT(Mapping!$S$2:$AL$2,Valeurs!$B1267:$U1267))</f>
        <v>5.2092812967541875E-2</v>
      </c>
      <c r="N1267">
        <f>Mapping!AE$2*Valeurs!N1267/(SUMPRODUCT(Mapping!$S$2:$AL$2,Valeurs!$B1267:$U1267))</f>
        <v>5.058789256741357E-2</v>
      </c>
      <c r="O1267">
        <f>Mapping!AF$2*Valeurs!O1267/(SUMPRODUCT(Mapping!$S$2:$AL$2,Valeurs!$B1267:$U1267))</f>
        <v>1.7478743027421018E-2</v>
      </c>
      <c r="P1267">
        <f>Mapping!AG$2*Valeurs!P1267/(SUMPRODUCT(Mapping!$S$2:$AL$2,Valeurs!$B1267:$U1267))</f>
        <v>0.13439283038077685</v>
      </c>
      <c r="Q1267">
        <f>Mapping!AH$2*Valeurs!Q1267/(SUMPRODUCT(Mapping!$S$2:$AL$2,Valeurs!$B1267:$U1267))</f>
        <v>3.1029136124597685E-2</v>
      </c>
      <c r="R1267">
        <f>Mapping!AI$2*Valeurs!R1267/(SUMPRODUCT(Mapping!$S$2:$AL$2,Valeurs!$B1267:$U1267))</f>
        <v>5.5002331705793925E-2</v>
      </c>
      <c r="S1267">
        <f>Mapping!AJ$2*Valeurs!S1267/(SUMPRODUCT(Mapping!$S$2:$AL$2,Valeurs!$B1267:$U1267))</f>
        <v>4.7905568164826565E-2</v>
      </c>
      <c r="T1267">
        <f>Mapping!AK$2*Valeurs!T1267/(SUMPRODUCT(Mapping!$S$2:$AL$2,Valeurs!$B1267:$U1267))</f>
        <v>4.9282356900526528E-2</v>
      </c>
      <c r="U1267">
        <f>Mapping!AL$2*Valeurs!U1267/(SUMPRODUCT(Mapping!$S$2:$AL$2,Valeurs!$B1267:$U1267))</f>
        <v>5.2242924625754229E-2</v>
      </c>
      <c r="V1267">
        <f>SUMPRODUCT(B1267:U1267,Rendements!B1267:U1267)</f>
        <v>0</v>
      </c>
      <c r="W1267">
        <f t="shared" si="19"/>
        <v>1.7258914502784477</v>
      </c>
    </row>
    <row r="1268" spans="1:23" x14ac:dyDescent="0.25">
      <c r="A1268" s="1" t="s">
        <v>1287</v>
      </c>
      <c r="B1268">
        <f>Mapping!S$2*Valeurs!B1268/(SUMPRODUCT(Mapping!$S$2:$AL$2,Valeurs!$B1268:$U1268))</f>
        <v>4.8243305509098201E-2</v>
      </c>
      <c r="C1268">
        <f>Mapping!T$2*Valeurs!C1268/(SUMPRODUCT(Mapping!$S$2:$AL$2,Valeurs!$B1268:$U1268))</f>
        <v>4.2859607181677167E-2</v>
      </c>
      <c r="D1268">
        <f>Mapping!U$2*Valeurs!D1268/(SUMPRODUCT(Mapping!$S$2:$AL$2,Valeurs!$B1268:$U1268))</f>
        <v>2.6757859249860322E-2</v>
      </c>
      <c r="E1268">
        <f>Mapping!V$2*Valeurs!E1268/(SUMPRODUCT(Mapping!$S$2:$AL$2,Valeurs!$B1268:$U1268))</f>
        <v>3.1806402335913787E-2</v>
      </c>
      <c r="F1268">
        <f>Mapping!W$2*Valeurs!F1268/(SUMPRODUCT(Mapping!$S$2:$AL$2,Valeurs!$B1268:$U1268))</f>
        <v>4.2694140459400072E-2</v>
      </c>
      <c r="G1268">
        <f>Mapping!X$2*Valeurs!G1268/(SUMPRODUCT(Mapping!$S$2:$AL$2,Valeurs!$B1268:$U1268))</f>
        <v>6.5730201141719055E-2</v>
      </c>
      <c r="H1268">
        <f>Mapping!Y$2*Valeurs!H1268/(SUMPRODUCT(Mapping!$S$2:$AL$2,Valeurs!$B1268:$U1268))</f>
        <v>3.0739957556422517E-2</v>
      </c>
      <c r="I1268">
        <f>Mapping!Z$2*Valeurs!I1268/(SUMPRODUCT(Mapping!$S$2:$AL$2,Valeurs!$B1268:$U1268))</f>
        <v>5.8726028186826811E-2</v>
      </c>
      <c r="J1268">
        <f>Mapping!AA$2*Valeurs!J1268/(SUMPRODUCT(Mapping!$S$2:$AL$2,Valeurs!$B1268:$U1268))</f>
        <v>3.7447442711235003E-3</v>
      </c>
      <c r="K1268">
        <f>Mapping!AB$2*Valeurs!K1268/(SUMPRODUCT(Mapping!$S$2:$AL$2,Valeurs!$B1268:$U1268))</f>
        <v>4.0784710413771734E-2</v>
      </c>
      <c r="L1268">
        <f>Mapping!AC$2*Valeurs!L1268/(SUMPRODUCT(Mapping!$S$2:$AL$2,Valeurs!$B1268:$U1268))</f>
        <v>0.12153519874665199</v>
      </c>
      <c r="M1268">
        <f>Mapping!AD$2*Valeurs!M1268/(SUMPRODUCT(Mapping!$S$2:$AL$2,Valeurs!$B1268:$U1268))</f>
        <v>5.3734031644345079E-2</v>
      </c>
      <c r="N1268">
        <f>Mapping!AE$2*Valeurs!N1268/(SUMPRODUCT(Mapping!$S$2:$AL$2,Valeurs!$B1268:$U1268))</f>
        <v>5.0212849896579106E-2</v>
      </c>
      <c r="O1268">
        <f>Mapping!AF$2*Valeurs!O1268/(SUMPRODUCT(Mapping!$S$2:$AL$2,Valeurs!$B1268:$U1268))</f>
        <v>1.7961345019058328E-2</v>
      </c>
      <c r="P1268">
        <f>Mapping!AG$2*Valeurs!P1268/(SUMPRODUCT(Mapping!$S$2:$AL$2,Valeurs!$B1268:$U1268))</f>
        <v>0.13504745769015425</v>
      </c>
      <c r="Q1268">
        <f>Mapping!AH$2*Valeurs!Q1268/(SUMPRODUCT(Mapping!$S$2:$AL$2,Valeurs!$B1268:$U1268))</f>
        <v>3.0623569979517387E-2</v>
      </c>
      <c r="R1268">
        <f>Mapping!AI$2*Valeurs!R1268/(SUMPRODUCT(Mapping!$S$2:$AL$2,Valeurs!$B1268:$U1268))</f>
        <v>5.3465998611634709E-2</v>
      </c>
      <c r="S1268">
        <f>Mapping!AJ$2*Valeurs!S1268/(SUMPRODUCT(Mapping!$S$2:$AL$2,Valeurs!$B1268:$U1268))</f>
        <v>4.6994906800133483E-2</v>
      </c>
      <c r="T1268">
        <f>Mapping!AK$2*Valeurs!T1268/(SUMPRODUCT(Mapping!$S$2:$AL$2,Valeurs!$B1268:$U1268))</f>
        <v>4.7123478975370066E-2</v>
      </c>
      <c r="U1268">
        <f>Mapping!AL$2*Valeurs!U1268/(SUMPRODUCT(Mapping!$S$2:$AL$2,Valeurs!$B1268:$U1268))</f>
        <v>5.121420633074257E-2</v>
      </c>
      <c r="V1268">
        <f>SUMPRODUCT(B1268:U1268,Rendements!B1268:U1268)</f>
        <v>-7.5837417128650779E-4</v>
      </c>
      <c r="W1268">
        <f t="shared" si="19"/>
        <v>1.7245825787801123</v>
      </c>
    </row>
    <row r="1269" spans="1:23" x14ac:dyDescent="0.25">
      <c r="A1269" s="1" t="s">
        <v>1288</v>
      </c>
      <c r="B1269">
        <f>Mapping!S$2*Valeurs!B1269/(SUMPRODUCT(Mapping!$S$2:$AL$2,Valeurs!$B1269:$U1269))</f>
        <v>4.9168255130779187E-2</v>
      </c>
      <c r="C1269">
        <f>Mapping!T$2*Valeurs!C1269/(SUMPRODUCT(Mapping!$S$2:$AL$2,Valeurs!$B1269:$U1269))</f>
        <v>4.2442733970127051E-2</v>
      </c>
      <c r="D1269">
        <f>Mapping!U$2*Valeurs!D1269/(SUMPRODUCT(Mapping!$S$2:$AL$2,Valeurs!$B1269:$U1269))</f>
        <v>2.6831598458231177E-2</v>
      </c>
      <c r="E1269">
        <f>Mapping!V$2*Valeurs!E1269/(SUMPRODUCT(Mapping!$S$2:$AL$2,Valeurs!$B1269:$U1269))</f>
        <v>3.1823654951525525E-2</v>
      </c>
      <c r="F1269">
        <f>Mapping!W$2*Valeurs!F1269/(SUMPRODUCT(Mapping!$S$2:$AL$2,Valeurs!$B1269:$U1269))</f>
        <v>4.2215905659379285E-2</v>
      </c>
      <c r="G1269">
        <f>Mapping!X$2*Valeurs!G1269/(SUMPRODUCT(Mapping!$S$2:$AL$2,Valeurs!$B1269:$U1269))</f>
        <v>6.4717131993877006E-2</v>
      </c>
      <c r="H1269">
        <f>Mapping!Y$2*Valeurs!H1269/(SUMPRODUCT(Mapping!$S$2:$AL$2,Valeurs!$B1269:$U1269))</f>
        <v>3.1040545719148639E-2</v>
      </c>
      <c r="I1269">
        <f>Mapping!Z$2*Valeurs!I1269/(SUMPRODUCT(Mapping!$S$2:$AL$2,Valeurs!$B1269:$U1269))</f>
        <v>5.9197828122470875E-2</v>
      </c>
      <c r="J1269">
        <f>Mapping!AA$2*Valeurs!J1269/(SUMPRODUCT(Mapping!$S$2:$AL$2,Valeurs!$B1269:$U1269))</f>
        <v>3.7527833633580945E-3</v>
      </c>
      <c r="K1269">
        <f>Mapping!AB$2*Valeurs!K1269/(SUMPRODUCT(Mapping!$S$2:$AL$2,Valeurs!$B1269:$U1269))</f>
        <v>4.1340495235323578E-2</v>
      </c>
      <c r="L1269">
        <f>Mapping!AC$2*Valeurs!L1269/(SUMPRODUCT(Mapping!$S$2:$AL$2,Valeurs!$B1269:$U1269))</f>
        <v>0.12178287856628661</v>
      </c>
      <c r="M1269">
        <f>Mapping!AD$2*Valeurs!M1269/(SUMPRODUCT(Mapping!$S$2:$AL$2,Valeurs!$B1269:$U1269))</f>
        <v>5.4029507896142331E-2</v>
      </c>
      <c r="N1269">
        <f>Mapping!AE$2*Valeurs!N1269/(SUMPRODUCT(Mapping!$S$2:$AL$2,Valeurs!$B1269:$U1269))</f>
        <v>5.076637919205363E-2</v>
      </c>
      <c r="O1269">
        <f>Mapping!AF$2*Valeurs!O1269/(SUMPRODUCT(Mapping!$S$2:$AL$2,Valeurs!$B1269:$U1269))</f>
        <v>1.7958488577321571E-2</v>
      </c>
      <c r="P1269">
        <f>Mapping!AG$2*Valeurs!P1269/(SUMPRODUCT(Mapping!$S$2:$AL$2,Valeurs!$B1269:$U1269))</f>
        <v>0.13603866107136628</v>
      </c>
      <c r="Q1269">
        <f>Mapping!AH$2*Valeurs!Q1269/(SUMPRODUCT(Mapping!$S$2:$AL$2,Valeurs!$B1269:$U1269))</f>
        <v>3.0273467308084327E-2</v>
      </c>
      <c r="R1269">
        <f>Mapping!AI$2*Valeurs!R1269/(SUMPRODUCT(Mapping!$S$2:$AL$2,Valeurs!$B1269:$U1269))</f>
        <v>5.2707898701547365E-2</v>
      </c>
      <c r="S1269">
        <f>Mapping!AJ$2*Valeurs!S1269/(SUMPRODUCT(Mapping!$S$2:$AL$2,Valeurs!$B1269:$U1269))</f>
        <v>4.5870406793531222E-2</v>
      </c>
      <c r="T1269">
        <f>Mapping!AK$2*Valeurs!T1269/(SUMPRODUCT(Mapping!$S$2:$AL$2,Valeurs!$B1269:$U1269))</f>
        <v>4.6814541548224467E-2</v>
      </c>
      <c r="U1269">
        <f>Mapping!AL$2*Valeurs!U1269/(SUMPRODUCT(Mapping!$S$2:$AL$2,Valeurs!$B1269:$U1269))</f>
        <v>5.1226837741221803E-2</v>
      </c>
      <c r="V1269">
        <f>SUMPRODUCT(B1269:U1269,Rendements!B1269:U1269)</f>
        <v>1.5308606701122001E-2</v>
      </c>
      <c r="W1269">
        <f t="shared" si="19"/>
        <v>1.750983535202264</v>
      </c>
    </row>
    <row r="1270" spans="1:23" x14ac:dyDescent="0.25">
      <c r="A1270" s="1" t="s">
        <v>1289</v>
      </c>
      <c r="B1270">
        <f>Mapping!S$2*Valeurs!B1270/(SUMPRODUCT(Mapping!$S$2:$AL$2,Valeurs!$B1270:$U1270))</f>
        <v>4.8521996804434329E-2</v>
      </c>
      <c r="C1270">
        <f>Mapping!T$2*Valeurs!C1270/(SUMPRODUCT(Mapping!$S$2:$AL$2,Valeurs!$B1270:$U1270))</f>
        <v>4.2147909180173367E-2</v>
      </c>
      <c r="D1270">
        <f>Mapping!U$2*Valeurs!D1270/(SUMPRODUCT(Mapping!$S$2:$AL$2,Valeurs!$B1270:$U1270))</f>
        <v>2.7007487617101322E-2</v>
      </c>
      <c r="E1270">
        <f>Mapping!V$2*Valeurs!E1270/(SUMPRODUCT(Mapping!$S$2:$AL$2,Valeurs!$B1270:$U1270))</f>
        <v>3.1438818881477419E-2</v>
      </c>
      <c r="F1270">
        <f>Mapping!W$2*Valeurs!F1270/(SUMPRODUCT(Mapping!$S$2:$AL$2,Valeurs!$B1270:$U1270))</f>
        <v>4.2941626104978557E-2</v>
      </c>
      <c r="G1270">
        <f>Mapping!X$2*Valeurs!G1270/(SUMPRODUCT(Mapping!$S$2:$AL$2,Valeurs!$B1270:$U1270))</f>
        <v>6.4884581487318876E-2</v>
      </c>
      <c r="H1270">
        <f>Mapping!Y$2*Valeurs!H1270/(SUMPRODUCT(Mapping!$S$2:$AL$2,Valeurs!$B1270:$U1270))</f>
        <v>3.0942137208062062E-2</v>
      </c>
      <c r="I1270">
        <f>Mapping!Z$2*Valeurs!I1270/(SUMPRODUCT(Mapping!$S$2:$AL$2,Valeurs!$B1270:$U1270))</f>
        <v>5.8410596475087374E-2</v>
      </c>
      <c r="J1270">
        <f>Mapping!AA$2*Valeurs!J1270/(SUMPRODUCT(Mapping!$S$2:$AL$2,Valeurs!$B1270:$U1270))</f>
        <v>3.7335848561873657E-3</v>
      </c>
      <c r="K1270">
        <f>Mapping!AB$2*Valeurs!K1270/(SUMPRODUCT(Mapping!$S$2:$AL$2,Valeurs!$B1270:$U1270))</f>
        <v>4.2451796019566369E-2</v>
      </c>
      <c r="L1270">
        <f>Mapping!AC$2*Valeurs!L1270/(SUMPRODUCT(Mapping!$S$2:$AL$2,Valeurs!$B1270:$U1270))</f>
        <v>0.11927356911311665</v>
      </c>
      <c r="M1270">
        <f>Mapping!AD$2*Valeurs!M1270/(SUMPRODUCT(Mapping!$S$2:$AL$2,Valeurs!$B1270:$U1270))</f>
        <v>5.3842789385001012E-2</v>
      </c>
      <c r="N1270">
        <f>Mapping!AE$2*Valeurs!N1270/(SUMPRODUCT(Mapping!$S$2:$AL$2,Valeurs!$B1270:$U1270))</f>
        <v>5.0507275779898039E-2</v>
      </c>
      <c r="O1270">
        <f>Mapping!AF$2*Valeurs!O1270/(SUMPRODUCT(Mapping!$S$2:$AL$2,Valeurs!$B1270:$U1270))</f>
        <v>1.791493073122832E-2</v>
      </c>
      <c r="P1270">
        <f>Mapping!AG$2*Valeurs!P1270/(SUMPRODUCT(Mapping!$S$2:$AL$2,Valeurs!$B1270:$U1270))</f>
        <v>0.13937283268149703</v>
      </c>
      <c r="Q1270">
        <f>Mapping!AH$2*Valeurs!Q1270/(SUMPRODUCT(Mapping!$S$2:$AL$2,Valeurs!$B1270:$U1270))</f>
        <v>3.012649515381801E-2</v>
      </c>
      <c r="R1270">
        <f>Mapping!AI$2*Valeurs!R1270/(SUMPRODUCT(Mapping!$S$2:$AL$2,Valeurs!$B1270:$U1270))</f>
        <v>5.3184202495694208E-2</v>
      </c>
      <c r="S1270">
        <f>Mapping!AJ$2*Valeurs!S1270/(SUMPRODUCT(Mapping!$S$2:$AL$2,Valeurs!$B1270:$U1270))</f>
        <v>4.5811326226257353E-2</v>
      </c>
      <c r="T1270">
        <f>Mapping!AK$2*Valeurs!T1270/(SUMPRODUCT(Mapping!$S$2:$AL$2,Valeurs!$B1270:$U1270))</f>
        <v>4.695207672999583E-2</v>
      </c>
      <c r="U1270">
        <f>Mapping!AL$2*Valeurs!U1270/(SUMPRODUCT(Mapping!$S$2:$AL$2,Valeurs!$B1270:$U1270))</f>
        <v>5.0533967069106449E-2</v>
      </c>
      <c r="V1270">
        <f>SUMPRODUCT(B1270:U1270,Rendements!B1270:U1270)</f>
        <v>1.5103082190084439E-3</v>
      </c>
      <c r="W1270">
        <f t="shared" si="19"/>
        <v>1.7536280600268284</v>
      </c>
    </row>
    <row r="1271" spans="1:23" x14ac:dyDescent="0.25">
      <c r="A1271" s="1" t="s">
        <v>1290</v>
      </c>
      <c r="B1271">
        <f>Mapping!S$2*Valeurs!B1271/(SUMPRODUCT(Mapping!$S$2:$AL$2,Valeurs!$B1271:$U1271))</f>
        <v>4.8220415760426898E-2</v>
      </c>
      <c r="C1271">
        <f>Mapping!T$2*Valeurs!C1271/(SUMPRODUCT(Mapping!$S$2:$AL$2,Valeurs!$B1271:$U1271))</f>
        <v>4.2714798693750541E-2</v>
      </c>
      <c r="D1271">
        <f>Mapping!U$2*Valeurs!D1271/(SUMPRODUCT(Mapping!$S$2:$AL$2,Valeurs!$B1271:$U1271))</f>
        <v>2.696497211006816E-2</v>
      </c>
      <c r="E1271">
        <f>Mapping!V$2*Valeurs!E1271/(SUMPRODUCT(Mapping!$S$2:$AL$2,Valeurs!$B1271:$U1271))</f>
        <v>3.0531570505643559E-2</v>
      </c>
      <c r="F1271">
        <f>Mapping!W$2*Valeurs!F1271/(SUMPRODUCT(Mapping!$S$2:$AL$2,Valeurs!$B1271:$U1271))</f>
        <v>4.1448299838979213E-2</v>
      </c>
      <c r="G1271">
        <f>Mapping!X$2*Valeurs!G1271/(SUMPRODUCT(Mapping!$S$2:$AL$2,Valeurs!$B1271:$U1271))</f>
        <v>6.5775088093543224E-2</v>
      </c>
      <c r="H1271">
        <f>Mapping!Y$2*Valeurs!H1271/(SUMPRODUCT(Mapping!$S$2:$AL$2,Valeurs!$B1271:$U1271))</f>
        <v>3.0237192610447924E-2</v>
      </c>
      <c r="I1271">
        <f>Mapping!Z$2*Valeurs!I1271/(SUMPRODUCT(Mapping!$S$2:$AL$2,Valeurs!$B1271:$U1271))</f>
        <v>5.7682253938072511E-2</v>
      </c>
      <c r="J1271">
        <f>Mapping!AA$2*Valeurs!J1271/(SUMPRODUCT(Mapping!$S$2:$AL$2,Valeurs!$B1271:$U1271))</f>
        <v>3.690929184782951E-3</v>
      </c>
      <c r="K1271">
        <f>Mapping!AB$2*Valeurs!K1271/(SUMPRODUCT(Mapping!$S$2:$AL$2,Valeurs!$B1271:$U1271))</f>
        <v>4.3429145536654716E-2</v>
      </c>
      <c r="L1271">
        <f>Mapping!AC$2*Valeurs!L1271/(SUMPRODUCT(Mapping!$S$2:$AL$2,Valeurs!$B1271:$U1271))</f>
        <v>0.12079556357262225</v>
      </c>
      <c r="M1271">
        <f>Mapping!AD$2*Valeurs!M1271/(SUMPRODUCT(Mapping!$S$2:$AL$2,Valeurs!$B1271:$U1271))</f>
        <v>5.411619196649884E-2</v>
      </c>
      <c r="N1271">
        <f>Mapping!AE$2*Valeurs!N1271/(SUMPRODUCT(Mapping!$S$2:$AL$2,Valeurs!$B1271:$U1271))</f>
        <v>5.0685680178870429E-2</v>
      </c>
      <c r="O1271">
        <f>Mapping!AF$2*Valeurs!O1271/(SUMPRODUCT(Mapping!$S$2:$AL$2,Valeurs!$B1271:$U1271))</f>
        <v>1.7841223208290447E-2</v>
      </c>
      <c r="P1271">
        <f>Mapping!AG$2*Valeurs!P1271/(SUMPRODUCT(Mapping!$S$2:$AL$2,Valeurs!$B1271:$U1271))</f>
        <v>0.13950652769943578</v>
      </c>
      <c r="Q1271">
        <f>Mapping!AH$2*Valeurs!Q1271/(SUMPRODUCT(Mapping!$S$2:$AL$2,Valeurs!$B1271:$U1271))</f>
        <v>3.0485957364084326E-2</v>
      </c>
      <c r="R1271">
        <f>Mapping!AI$2*Valeurs!R1271/(SUMPRODUCT(Mapping!$S$2:$AL$2,Valeurs!$B1271:$U1271))</f>
        <v>5.4543785224046799E-2</v>
      </c>
      <c r="S1271">
        <f>Mapping!AJ$2*Valeurs!S1271/(SUMPRODUCT(Mapping!$S$2:$AL$2,Valeurs!$B1271:$U1271))</f>
        <v>4.5189309799492129E-2</v>
      </c>
      <c r="T1271">
        <f>Mapping!AK$2*Valeurs!T1271/(SUMPRODUCT(Mapping!$S$2:$AL$2,Valeurs!$B1271:$U1271))</f>
        <v>4.7080468197427505E-2</v>
      </c>
      <c r="U1271">
        <f>Mapping!AL$2*Valeurs!U1271/(SUMPRODUCT(Mapping!$S$2:$AL$2,Valeurs!$B1271:$U1271))</f>
        <v>4.906062651686173E-2</v>
      </c>
      <c r="V1271">
        <f>SUMPRODUCT(B1271:U1271,Rendements!B1271:U1271)</f>
        <v>-1.5076339691610525E-2</v>
      </c>
      <c r="W1271">
        <f t="shared" si="19"/>
        <v>1.7271897677011241</v>
      </c>
    </row>
    <row r="1272" spans="1:23" x14ac:dyDescent="0.25">
      <c r="A1272" s="1" t="s">
        <v>1291</v>
      </c>
      <c r="B1272">
        <f>Mapping!S$2*Valeurs!B1272/(SUMPRODUCT(Mapping!$S$2:$AL$2,Valeurs!$B1272:$U1272))</f>
        <v>4.8410164604671541E-2</v>
      </c>
      <c r="C1272">
        <f>Mapping!T$2*Valeurs!C1272/(SUMPRODUCT(Mapping!$S$2:$AL$2,Valeurs!$B1272:$U1272))</f>
        <v>4.2299942417738531E-2</v>
      </c>
      <c r="D1272">
        <f>Mapping!U$2*Valeurs!D1272/(SUMPRODUCT(Mapping!$S$2:$AL$2,Valeurs!$B1272:$U1272))</f>
        <v>2.6891280145207683E-2</v>
      </c>
      <c r="E1272">
        <f>Mapping!V$2*Valeurs!E1272/(SUMPRODUCT(Mapping!$S$2:$AL$2,Valeurs!$B1272:$U1272))</f>
        <v>3.0742607202971874E-2</v>
      </c>
      <c r="F1272">
        <f>Mapping!W$2*Valeurs!F1272/(SUMPRODUCT(Mapping!$S$2:$AL$2,Valeurs!$B1272:$U1272))</f>
        <v>4.0227384214010758E-2</v>
      </c>
      <c r="G1272">
        <f>Mapping!X$2*Valeurs!G1272/(SUMPRODUCT(Mapping!$S$2:$AL$2,Valeurs!$B1272:$U1272))</f>
        <v>6.5902628857230583E-2</v>
      </c>
      <c r="H1272">
        <f>Mapping!Y$2*Valeurs!H1272/(SUMPRODUCT(Mapping!$S$2:$AL$2,Valeurs!$B1272:$U1272))</f>
        <v>3.0771861740287506E-2</v>
      </c>
      <c r="I1272">
        <f>Mapping!Z$2*Valeurs!I1272/(SUMPRODUCT(Mapping!$S$2:$AL$2,Valeurs!$B1272:$U1272))</f>
        <v>5.8381911106782466E-2</v>
      </c>
      <c r="J1272">
        <f>Mapping!AA$2*Valeurs!J1272/(SUMPRODUCT(Mapping!$S$2:$AL$2,Valeurs!$B1272:$U1272))</f>
        <v>3.6359776609102331E-3</v>
      </c>
      <c r="K1272">
        <f>Mapping!AB$2*Valeurs!K1272/(SUMPRODUCT(Mapping!$S$2:$AL$2,Valeurs!$B1272:$U1272))</f>
        <v>4.3605325760326608E-2</v>
      </c>
      <c r="L1272">
        <f>Mapping!AC$2*Valeurs!L1272/(SUMPRODUCT(Mapping!$S$2:$AL$2,Valeurs!$B1272:$U1272))</f>
        <v>0.12220660869614465</v>
      </c>
      <c r="M1272">
        <f>Mapping!AD$2*Valeurs!M1272/(SUMPRODUCT(Mapping!$S$2:$AL$2,Valeurs!$B1272:$U1272))</f>
        <v>5.35520153994394E-2</v>
      </c>
      <c r="N1272">
        <f>Mapping!AE$2*Valeurs!N1272/(SUMPRODUCT(Mapping!$S$2:$AL$2,Valeurs!$B1272:$U1272))</f>
        <v>4.8781979743209518E-2</v>
      </c>
      <c r="O1272">
        <f>Mapping!AF$2*Valeurs!O1272/(SUMPRODUCT(Mapping!$S$2:$AL$2,Valeurs!$B1272:$U1272))</f>
        <v>1.7996722076471943E-2</v>
      </c>
      <c r="P1272">
        <f>Mapping!AG$2*Valeurs!P1272/(SUMPRODUCT(Mapping!$S$2:$AL$2,Valeurs!$B1272:$U1272))</f>
        <v>0.14060513625287496</v>
      </c>
      <c r="Q1272">
        <f>Mapping!AH$2*Valeurs!Q1272/(SUMPRODUCT(Mapping!$S$2:$AL$2,Valeurs!$B1272:$U1272))</f>
        <v>3.0174207521929217E-2</v>
      </c>
      <c r="R1272">
        <f>Mapping!AI$2*Valeurs!R1272/(SUMPRODUCT(Mapping!$S$2:$AL$2,Valeurs!$B1272:$U1272))</f>
        <v>5.4341004637220004E-2</v>
      </c>
      <c r="S1272">
        <f>Mapping!AJ$2*Valeurs!S1272/(SUMPRODUCT(Mapping!$S$2:$AL$2,Valeurs!$B1272:$U1272))</f>
        <v>4.5803040053206338E-2</v>
      </c>
      <c r="T1272">
        <f>Mapping!AK$2*Valeurs!T1272/(SUMPRODUCT(Mapping!$S$2:$AL$2,Valeurs!$B1272:$U1272))</f>
        <v>4.6571303067843781E-2</v>
      </c>
      <c r="U1272">
        <f>Mapping!AL$2*Valeurs!U1272/(SUMPRODUCT(Mapping!$S$2:$AL$2,Valeurs!$B1272:$U1272))</f>
        <v>4.9098898841522069E-2</v>
      </c>
      <c r="V1272">
        <f>SUMPRODUCT(B1272:U1272,Rendements!B1272:U1272)</f>
        <v>-3.874920995815081E-4</v>
      </c>
      <c r="W1272">
        <f t="shared" si="19"/>
        <v>1.7265204953116617</v>
      </c>
    </row>
    <row r="1273" spans="1:23" x14ac:dyDescent="0.25">
      <c r="A1273" s="1" t="s">
        <v>1292</v>
      </c>
      <c r="B1273">
        <f>Mapping!S$2*Valeurs!B1273/(SUMPRODUCT(Mapping!$S$2:$AL$2,Valeurs!$B1273:$U1273))</f>
        <v>4.8410164604671541E-2</v>
      </c>
      <c r="C1273">
        <f>Mapping!T$2*Valeurs!C1273/(SUMPRODUCT(Mapping!$S$2:$AL$2,Valeurs!$B1273:$U1273))</f>
        <v>4.2299942417738531E-2</v>
      </c>
      <c r="D1273">
        <f>Mapping!U$2*Valeurs!D1273/(SUMPRODUCT(Mapping!$S$2:$AL$2,Valeurs!$B1273:$U1273))</f>
        <v>2.6891280145207683E-2</v>
      </c>
      <c r="E1273">
        <f>Mapping!V$2*Valeurs!E1273/(SUMPRODUCT(Mapping!$S$2:$AL$2,Valeurs!$B1273:$U1273))</f>
        <v>3.0742607202971874E-2</v>
      </c>
      <c r="F1273">
        <f>Mapping!W$2*Valeurs!F1273/(SUMPRODUCT(Mapping!$S$2:$AL$2,Valeurs!$B1273:$U1273))</f>
        <v>4.0227384214010758E-2</v>
      </c>
      <c r="G1273">
        <f>Mapping!X$2*Valeurs!G1273/(SUMPRODUCT(Mapping!$S$2:$AL$2,Valeurs!$B1273:$U1273))</f>
        <v>6.5902628857230583E-2</v>
      </c>
      <c r="H1273">
        <f>Mapping!Y$2*Valeurs!H1273/(SUMPRODUCT(Mapping!$S$2:$AL$2,Valeurs!$B1273:$U1273))</f>
        <v>3.0771861740287506E-2</v>
      </c>
      <c r="I1273">
        <f>Mapping!Z$2*Valeurs!I1273/(SUMPRODUCT(Mapping!$S$2:$AL$2,Valeurs!$B1273:$U1273))</f>
        <v>5.8381911106782466E-2</v>
      </c>
      <c r="J1273">
        <f>Mapping!AA$2*Valeurs!J1273/(SUMPRODUCT(Mapping!$S$2:$AL$2,Valeurs!$B1273:$U1273))</f>
        <v>3.6359776609102331E-3</v>
      </c>
      <c r="K1273">
        <f>Mapping!AB$2*Valeurs!K1273/(SUMPRODUCT(Mapping!$S$2:$AL$2,Valeurs!$B1273:$U1273))</f>
        <v>4.3605325760326608E-2</v>
      </c>
      <c r="L1273">
        <f>Mapping!AC$2*Valeurs!L1273/(SUMPRODUCT(Mapping!$S$2:$AL$2,Valeurs!$B1273:$U1273))</f>
        <v>0.12220660869614465</v>
      </c>
      <c r="M1273">
        <f>Mapping!AD$2*Valeurs!M1273/(SUMPRODUCT(Mapping!$S$2:$AL$2,Valeurs!$B1273:$U1273))</f>
        <v>5.35520153994394E-2</v>
      </c>
      <c r="N1273">
        <f>Mapping!AE$2*Valeurs!N1273/(SUMPRODUCT(Mapping!$S$2:$AL$2,Valeurs!$B1273:$U1273))</f>
        <v>4.8781979743209518E-2</v>
      </c>
      <c r="O1273">
        <f>Mapping!AF$2*Valeurs!O1273/(SUMPRODUCT(Mapping!$S$2:$AL$2,Valeurs!$B1273:$U1273))</f>
        <v>1.7996722076471943E-2</v>
      </c>
      <c r="P1273">
        <f>Mapping!AG$2*Valeurs!P1273/(SUMPRODUCT(Mapping!$S$2:$AL$2,Valeurs!$B1273:$U1273))</f>
        <v>0.14060513625287496</v>
      </c>
      <c r="Q1273">
        <f>Mapping!AH$2*Valeurs!Q1273/(SUMPRODUCT(Mapping!$S$2:$AL$2,Valeurs!$B1273:$U1273))</f>
        <v>3.0174207521929217E-2</v>
      </c>
      <c r="R1273">
        <f>Mapping!AI$2*Valeurs!R1273/(SUMPRODUCT(Mapping!$S$2:$AL$2,Valeurs!$B1273:$U1273))</f>
        <v>5.4341004637220004E-2</v>
      </c>
      <c r="S1273">
        <f>Mapping!AJ$2*Valeurs!S1273/(SUMPRODUCT(Mapping!$S$2:$AL$2,Valeurs!$B1273:$U1273))</f>
        <v>4.5803040053206338E-2</v>
      </c>
      <c r="T1273">
        <f>Mapping!AK$2*Valeurs!T1273/(SUMPRODUCT(Mapping!$S$2:$AL$2,Valeurs!$B1273:$U1273))</f>
        <v>4.6571303067843781E-2</v>
      </c>
      <c r="U1273">
        <f>Mapping!AL$2*Valeurs!U1273/(SUMPRODUCT(Mapping!$S$2:$AL$2,Valeurs!$B1273:$U1273))</f>
        <v>4.9098898841522069E-2</v>
      </c>
      <c r="V1273">
        <f>SUMPRODUCT(B1273:U1273,Rendements!B1273:U1273)</f>
        <v>0</v>
      </c>
      <c r="W1273">
        <f t="shared" si="19"/>
        <v>1.7265204953116617</v>
      </c>
    </row>
    <row r="1274" spans="1:23" x14ac:dyDescent="0.25">
      <c r="A1274" s="1" t="s">
        <v>1293</v>
      </c>
      <c r="B1274">
        <f>Mapping!S$2*Valeurs!B1274/(SUMPRODUCT(Mapping!$S$2:$AL$2,Valeurs!$B1274:$U1274))</f>
        <v>4.8406821628128864E-2</v>
      </c>
      <c r="C1274">
        <f>Mapping!T$2*Valeurs!C1274/(SUMPRODUCT(Mapping!$S$2:$AL$2,Valeurs!$B1274:$U1274))</f>
        <v>4.2057635905013518E-2</v>
      </c>
      <c r="D1274">
        <f>Mapping!U$2*Valeurs!D1274/(SUMPRODUCT(Mapping!$S$2:$AL$2,Valeurs!$B1274:$U1274))</f>
        <v>2.6850735111837287E-2</v>
      </c>
      <c r="E1274">
        <f>Mapping!V$2*Valeurs!E1274/(SUMPRODUCT(Mapping!$S$2:$AL$2,Valeurs!$B1274:$U1274))</f>
        <v>3.0531441696679245E-2</v>
      </c>
      <c r="F1274">
        <f>Mapping!W$2*Valeurs!F1274/(SUMPRODUCT(Mapping!$S$2:$AL$2,Valeurs!$B1274:$U1274))</f>
        <v>3.7812298421069986E-2</v>
      </c>
      <c r="G1274">
        <f>Mapping!X$2*Valeurs!G1274/(SUMPRODUCT(Mapping!$S$2:$AL$2,Valeurs!$B1274:$U1274))</f>
        <v>6.6049783265646991E-2</v>
      </c>
      <c r="H1274">
        <f>Mapping!Y$2*Valeurs!H1274/(SUMPRODUCT(Mapping!$S$2:$AL$2,Valeurs!$B1274:$U1274))</f>
        <v>3.0613406852166784E-2</v>
      </c>
      <c r="I1274">
        <f>Mapping!Z$2*Valeurs!I1274/(SUMPRODUCT(Mapping!$S$2:$AL$2,Valeurs!$B1274:$U1274))</f>
        <v>5.8192533261894122E-2</v>
      </c>
      <c r="J1274">
        <f>Mapping!AA$2*Valeurs!J1274/(SUMPRODUCT(Mapping!$S$2:$AL$2,Valeurs!$B1274:$U1274))</f>
        <v>3.6474153083013413E-3</v>
      </c>
      <c r="K1274">
        <f>Mapping!AB$2*Valeurs!K1274/(SUMPRODUCT(Mapping!$S$2:$AL$2,Valeurs!$B1274:$U1274))</f>
        <v>4.363206847555768E-2</v>
      </c>
      <c r="L1274">
        <f>Mapping!AC$2*Valeurs!L1274/(SUMPRODUCT(Mapping!$S$2:$AL$2,Valeurs!$B1274:$U1274))</f>
        <v>0.12301172917559593</v>
      </c>
      <c r="M1274">
        <f>Mapping!AD$2*Valeurs!M1274/(SUMPRODUCT(Mapping!$S$2:$AL$2,Valeurs!$B1274:$U1274))</f>
        <v>5.3108571786646283E-2</v>
      </c>
      <c r="N1274">
        <f>Mapping!AE$2*Valeurs!N1274/(SUMPRODUCT(Mapping!$S$2:$AL$2,Valeurs!$B1274:$U1274))</f>
        <v>4.872001614809561E-2</v>
      </c>
      <c r="O1274">
        <f>Mapping!AF$2*Valeurs!O1274/(SUMPRODUCT(Mapping!$S$2:$AL$2,Valeurs!$B1274:$U1274))</f>
        <v>1.8011688607027714E-2</v>
      </c>
      <c r="P1274">
        <f>Mapping!AG$2*Valeurs!P1274/(SUMPRODUCT(Mapping!$S$2:$AL$2,Valeurs!$B1274:$U1274))</f>
        <v>0.1395143116874546</v>
      </c>
      <c r="Q1274">
        <f>Mapping!AH$2*Valeurs!Q1274/(SUMPRODUCT(Mapping!$S$2:$AL$2,Valeurs!$B1274:$U1274))</f>
        <v>3.0599334780746071E-2</v>
      </c>
      <c r="R1274">
        <f>Mapping!AI$2*Valeurs!R1274/(SUMPRODUCT(Mapping!$S$2:$AL$2,Valeurs!$B1274:$U1274))</f>
        <v>5.5514708177685404E-2</v>
      </c>
      <c r="S1274">
        <f>Mapping!AJ$2*Valeurs!S1274/(SUMPRODUCT(Mapping!$S$2:$AL$2,Valeurs!$B1274:$U1274))</f>
        <v>4.6322419457334868E-2</v>
      </c>
      <c r="T1274">
        <f>Mapping!AK$2*Valeurs!T1274/(SUMPRODUCT(Mapping!$S$2:$AL$2,Valeurs!$B1274:$U1274))</f>
        <v>4.7053901100606262E-2</v>
      </c>
      <c r="U1274">
        <f>Mapping!AL$2*Valeurs!U1274/(SUMPRODUCT(Mapping!$S$2:$AL$2,Valeurs!$B1274:$U1274))</f>
        <v>5.0349179152511331E-2</v>
      </c>
      <c r="V1274">
        <f>SUMPRODUCT(B1274:U1274,Rendements!B1274:U1274)</f>
        <v>-2.895277861579594E-3</v>
      </c>
      <c r="W1274">
        <f t="shared" si="19"/>
        <v>1.7215217387440225</v>
      </c>
    </row>
    <row r="1275" spans="1:23" x14ac:dyDescent="0.25">
      <c r="A1275" s="1" t="s">
        <v>1294</v>
      </c>
      <c r="B1275">
        <f>Mapping!S$2*Valeurs!B1275/(SUMPRODUCT(Mapping!$S$2:$AL$2,Valeurs!$B1275:$U1275))</f>
        <v>4.9808468555944986E-2</v>
      </c>
      <c r="C1275">
        <f>Mapping!T$2*Valeurs!C1275/(SUMPRODUCT(Mapping!$S$2:$AL$2,Valeurs!$B1275:$U1275))</f>
        <v>4.1952000582228741E-2</v>
      </c>
      <c r="D1275">
        <f>Mapping!U$2*Valeurs!D1275/(SUMPRODUCT(Mapping!$S$2:$AL$2,Valeurs!$B1275:$U1275))</f>
        <v>2.6688529396707163E-2</v>
      </c>
      <c r="E1275">
        <f>Mapping!V$2*Valeurs!E1275/(SUMPRODUCT(Mapping!$S$2:$AL$2,Valeurs!$B1275:$U1275))</f>
        <v>3.0285968874288093E-2</v>
      </c>
      <c r="F1275">
        <f>Mapping!W$2*Valeurs!F1275/(SUMPRODUCT(Mapping!$S$2:$AL$2,Valeurs!$B1275:$U1275))</f>
        <v>3.8411343175579246E-2</v>
      </c>
      <c r="G1275">
        <f>Mapping!X$2*Valeurs!G1275/(SUMPRODUCT(Mapping!$S$2:$AL$2,Valeurs!$B1275:$U1275))</f>
        <v>6.733947938378991E-2</v>
      </c>
      <c r="H1275">
        <f>Mapping!Y$2*Valeurs!H1275/(SUMPRODUCT(Mapping!$S$2:$AL$2,Valeurs!$B1275:$U1275))</f>
        <v>3.1222254357943371E-2</v>
      </c>
      <c r="I1275">
        <f>Mapping!Z$2*Valeurs!I1275/(SUMPRODUCT(Mapping!$S$2:$AL$2,Valeurs!$B1275:$U1275))</f>
        <v>5.9377452543456041E-2</v>
      </c>
      <c r="J1275">
        <f>Mapping!AA$2*Valeurs!J1275/(SUMPRODUCT(Mapping!$S$2:$AL$2,Valeurs!$B1275:$U1275))</f>
        <v>3.6350871961934781E-3</v>
      </c>
      <c r="K1275">
        <f>Mapping!AB$2*Valeurs!K1275/(SUMPRODUCT(Mapping!$S$2:$AL$2,Valeurs!$B1275:$U1275))</f>
        <v>4.3538592128317649E-2</v>
      </c>
      <c r="L1275">
        <f>Mapping!AC$2*Valeurs!L1275/(SUMPRODUCT(Mapping!$S$2:$AL$2,Valeurs!$B1275:$U1275))</f>
        <v>0.12501283264186808</v>
      </c>
      <c r="M1275">
        <f>Mapping!AD$2*Valeurs!M1275/(SUMPRODUCT(Mapping!$S$2:$AL$2,Valeurs!$B1275:$U1275))</f>
        <v>5.3189773030516585E-2</v>
      </c>
      <c r="N1275">
        <f>Mapping!AE$2*Valeurs!N1275/(SUMPRODUCT(Mapping!$S$2:$AL$2,Valeurs!$B1275:$U1275))</f>
        <v>4.9570059776291496E-2</v>
      </c>
      <c r="O1275">
        <f>Mapping!AF$2*Valeurs!O1275/(SUMPRODUCT(Mapping!$S$2:$AL$2,Valeurs!$B1275:$U1275))</f>
        <v>1.7948069748161585E-2</v>
      </c>
      <c r="P1275">
        <f>Mapping!AG$2*Valeurs!P1275/(SUMPRODUCT(Mapping!$S$2:$AL$2,Valeurs!$B1275:$U1275))</f>
        <v>0.1340242258043105</v>
      </c>
      <c r="Q1275">
        <f>Mapping!AH$2*Valeurs!Q1275/(SUMPRODUCT(Mapping!$S$2:$AL$2,Valeurs!$B1275:$U1275))</f>
        <v>3.0775975118291291E-2</v>
      </c>
      <c r="R1275">
        <f>Mapping!AI$2*Valeurs!R1275/(SUMPRODUCT(Mapping!$S$2:$AL$2,Valeurs!$B1275:$U1275))</f>
        <v>5.5278664217507642E-2</v>
      </c>
      <c r="S1275">
        <f>Mapping!AJ$2*Valeurs!S1275/(SUMPRODUCT(Mapping!$S$2:$AL$2,Valeurs!$B1275:$U1275))</f>
        <v>4.4917411377999046E-2</v>
      </c>
      <c r="T1275">
        <f>Mapping!AK$2*Valeurs!T1275/(SUMPRODUCT(Mapping!$S$2:$AL$2,Valeurs!$B1275:$U1275))</f>
        <v>4.6370135116278716E-2</v>
      </c>
      <c r="U1275">
        <f>Mapping!AL$2*Valeurs!U1275/(SUMPRODUCT(Mapping!$S$2:$AL$2,Valeurs!$B1275:$U1275))</f>
        <v>5.0653676974326288E-2</v>
      </c>
      <c r="V1275">
        <f>SUMPRODUCT(B1275:U1275,Rendements!B1275:U1275)</f>
        <v>-1.9619033449414059E-2</v>
      </c>
      <c r="W1275">
        <f t="shared" si="19"/>
        <v>1.68774714616771</v>
      </c>
    </row>
    <row r="1276" spans="1:23" x14ac:dyDescent="0.25">
      <c r="A1276" s="1" t="s">
        <v>1295</v>
      </c>
      <c r="B1276">
        <f>Mapping!S$2*Valeurs!B1276/(SUMPRODUCT(Mapping!$S$2:$AL$2,Valeurs!$B1276:$U1276))</f>
        <v>5.0487885075936441E-2</v>
      </c>
      <c r="C1276">
        <f>Mapping!T$2*Valeurs!C1276/(SUMPRODUCT(Mapping!$S$2:$AL$2,Valeurs!$B1276:$U1276))</f>
        <v>4.1621369284907853E-2</v>
      </c>
      <c r="D1276">
        <f>Mapping!U$2*Valeurs!D1276/(SUMPRODUCT(Mapping!$S$2:$AL$2,Valeurs!$B1276:$U1276))</f>
        <v>2.6608378417159712E-2</v>
      </c>
      <c r="E1276">
        <f>Mapping!V$2*Valeurs!E1276/(SUMPRODUCT(Mapping!$S$2:$AL$2,Valeurs!$B1276:$U1276))</f>
        <v>2.9605038949967626E-2</v>
      </c>
      <c r="F1276">
        <f>Mapping!W$2*Valeurs!F1276/(SUMPRODUCT(Mapping!$S$2:$AL$2,Valeurs!$B1276:$U1276))</f>
        <v>3.8037898465643823E-2</v>
      </c>
      <c r="G1276">
        <f>Mapping!X$2*Valeurs!G1276/(SUMPRODUCT(Mapping!$S$2:$AL$2,Valeurs!$B1276:$U1276))</f>
        <v>6.8744660028089211E-2</v>
      </c>
      <c r="H1276">
        <f>Mapping!Y$2*Valeurs!H1276/(SUMPRODUCT(Mapping!$S$2:$AL$2,Valeurs!$B1276:$U1276))</f>
        <v>3.1250604185728698E-2</v>
      </c>
      <c r="I1276">
        <f>Mapping!Z$2*Valeurs!I1276/(SUMPRODUCT(Mapping!$S$2:$AL$2,Valeurs!$B1276:$U1276))</f>
        <v>5.8427879657851296E-2</v>
      </c>
      <c r="J1276">
        <f>Mapping!AA$2*Valeurs!J1276/(SUMPRODUCT(Mapping!$S$2:$AL$2,Valeurs!$B1276:$U1276))</f>
        <v>3.6669402288739142E-3</v>
      </c>
      <c r="K1276">
        <f>Mapping!AB$2*Valeurs!K1276/(SUMPRODUCT(Mapping!$S$2:$AL$2,Valeurs!$B1276:$U1276))</f>
        <v>4.543125885406394E-2</v>
      </c>
      <c r="L1276">
        <f>Mapping!AC$2*Valeurs!L1276/(SUMPRODUCT(Mapping!$S$2:$AL$2,Valeurs!$B1276:$U1276))</f>
        <v>0.12589807338092504</v>
      </c>
      <c r="M1276">
        <f>Mapping!AD$2*Valeurs!M1276/(SUMPRODUCT(Mapping!$S$2:$AL$2,Valeurs!$B1276:$U1276))</f>
        <v>5.2289306820295034E-2</v>
      </c>
      <c r="N1276">
        <f>Mapping!AE$2*Valeurs!N1276/(SUMPRODUCT(Mapping!$S$2:$AL$2,Valeurs!$B1276:$U1276))</f>
        <v>5.0748398691963584E-2</v>
      </c>
      <c r="O1276">
        <f>Mapping!AF$2*Valeurs!O1276/(SUMPRODUCT(Mapping!$S$2:$AL$2,Valeurs!$B1276:$U1276))</f>
        <v>1.729378542413413E-2</v>
      </c>
      <c r="P1276">
        <f>Mapping!AG$2*Valeurs!P1276/(SUMPRODUCT(Mapping!$S$2:$AL$2,Valeurs!$B1276:$U1276))</f>
        <v>0.12909724453924631</v>
      </c>
      <c r="Q1276">
        <f>Mapping!AH$2*Valeurs!Q1276/(SUMPRODUCT(Mapping!$S$2:$AL$2,Valeurs!$B1276:$U1276))</f>
        <v>3.1497323626630769E-2</v>
      </c>
      <c r="R1276">
        <f>Mapping!AI$2*Valeurs!R1276/(SUMPRODUCT(Mapping!$S$2:$AL$2,Valeurs!$B1276:$U1276))</f>
        <v>5.7474831769995773E-2</v>
      </c>
      <c r="S1276">
        <f>Mapping!AJ$2*Valeurs!S1276/(SUMPRODUCT(Mapping!$S$2:$AL$2,Valeurs!$B1276:$U1276))</f>
        <v>4.4565060057907481E-2</v>
      </c>
      <c r="T1276">
        <f>Mapping!AK$2*Valeurs!T1276/(SUMPRODUCT(Mapping!$S$2:$AL$2,Valeurs!$B1276:$U1276))</f>
        <v>4.763082541972382E-2</v>
      </c>
      <c r="U1276">
        <f>Mapping!AL$2*Valeurs!U1276/(SUMPRODUCT(Mapping!$S$2:$AL$2,Valeurs!$B1276:$U1276))</f>
        <v>4.9623237120955579E-2</v>
      </c>
      <c r="V1276">
        <f>SUMPRODUCT(B1276:U1276,Rendements!B1276:U1276)</f>
        <v>-2.5908360539648415E-2</v>
      </c>
      <c r="W1276">
        <f t="shared" si="19"/>
        <v>1.6440203846050343</v>
      </c>
    </row>
    <row r="1277" spans="1:23" x14ac:dyDescent="0.25">
      <c r="A1277" s="1" t="s">
        <v>1296</v>
      </c>
      <c r="B1277">
        <f>Mapping!S$2*Valeurs!B1277/(SUMPRODUCT(Mapping!$S$2:$AL$2,Valeurs!$B1277:$U1277))</f>
        <v>5.2317177933488751E-2</v>
      </c>
      <c r="C1277">
        <f>Mapping!T$2*Valeurs!C1277/(SUMPRODUCT(Mapping!$S$2:$AL$2,Valeurs!$B1277:$U1277))</f>
        <v>4.2121861963699429E-2</v>
      </c>
      <c r="D1277">
        <f>Mapping!U$2*Valeurs!D1277/(SUMPRODUCT(Mapping!$S$2:$AL$2,Valeurs!$B1277:$U1277))</f>
        <v>2.691022003568307E-2</v>
      </c>
      <c r="E1277">
        <f>Mapping!V$2*Valeurs!E1277/(SUMPRODUCT(Mapping!$S$2:$AL$2,Valeurs!$B1277:$U1277))</f>
        <v>3.0230499376374852E-2</v>
      </c>
      <c r="F1277">
        <f>Mapping!W$2*Valeurs!F1277/(SUMPRODUCT(Mapping!$S$2:$AL$2,Valeurs!$B1277:$U1277))</f>
        <v>3.8283484038643324E-2</v>
      </c>
      <c r="G1277">
        <f>Mapping!X$2*Valeurs!G1277/(SUMPRODUCT(Mapping!$S$2:$AL$2,Valeurs!$B1277:$U1277))</f>
        <v>6.9110765107118763E-2</v>
      </c>
      <c r="H1277">
        <f>Mapping!Y$2*Valeurs!H1277/(SUMPRODUCT(Mapping!$S$2:$AL$2,Valeurs!$B1277:$U1277))</f>
        <v>3.1343095533847086E-2</v>
      </c>
      <c r="I1277">
        <f>Mapping!Z$2*Valeurs!I1277/(SUMPRODUCT(Mapping!$S$2:$AL$2,Valeurs!$B1277:$U1277))</f>
        <v>5.9628490801971266E-2</v>
      </c>
      <c r="J1277">
        <f>Mapping!AA$2*Valeurs!J1277/(SUMPRODUCT(Mapping!$S$2:$AL$2,Valeurs!$B1277:$U1277))</f>
        <v>3.7081017576505314E-3</v>
      </c>
      <c r="K1277">
        <f>Mapping!AB$2*Valeurs!K1277/(SUMPRODUCT(Mapping!$S$2:$AL$2,Valeurs!$B1277:$U1277))</f>
        <v>4.5313694841001041E-2</v>
      </c>
      <c r="L1277">
        <f>Mapping!AC$2*Valeurs!L1277/(SUMPRODUCT(Mapping!$S$2:$AL$2,Valeurs!$B1277:$U1277))</f>
        <v>0.12502782118375746</v>
      </c>
      <c r="M1277">
        <f>Mapping!AD$2*Valeurs!M1277/(SUMPRODUCT(Mapping!$S$2:$AL$2,Valeurs!$B1277:$U1277))</f>
        <v>5.3509432289975067E-2</v>
      </c>
      <c r="N1277">
        <f>Mapping!AE$2*Valeurs!N1277/(SUMPRODUCT(Mapping!$S$2:$AL$2,Valeurs!$B1277:$U1277))</f>
        <v>5.1997067911148533E-2</v>
      </c>
      <c r="O1277">
        <f>Mapping!AF$2*Valeurs!O1277/(SUMPRODUCT(Mapping!$S$2:$AL$2,Valeurs!$B1277:$U1277))</f>
        <v>1.7430884740327279E-2</v>
      </c>
      <c r="P1277">
        <f>Mapping!AG$2*Valeurs!P1277/(SUMPRODUCT(Mapping!$S$2:$AL$2,Valeurs!$B1277:$U1277))</f>
        <v>0.1246476657734619</v>
      </c>
      <c r="Q1277">
        <f>Mapping!AH$2*Valeurs!Q1277/(SUMPRODUCT(Mapping!$S$2:$AL$2,Valeurs!$B1277:$U1277))</f>
        <v>3.0879772959380838E-2</v>
      </c>
      <c r="R1277">
        <f>Mapping!AI$2*Valeurs!R1277/(SUMPRODUCT(Mapping!$S$2:$AL$2,Valeurs!$B1277:$U1277))</f>
        <v>5.701953865104218E-2</v>
      </c>
      <c r="S1277">
        <f>Mapping!AJ$2*Valeurs!S1277/(SUMPRODUCT(Mapping!$S$2:$AL$2,Valeurs!$B1277:$U1277))</f>
        <v>4.3552323451998186E-2</v>
      </c>
      <c r="T1277">
        <f>Mapping!AK$2*Valeurs!T1277/(SUMPRODUCT(Mapping!$S$2:$AL$2,Valeurs!$B1277:$U1277))</f>
        <v>4.5808988170060627E-2</v>
      </c>
      <c r="U1277">
        <f>Mapping!AL$2*Valeurs!U1277/(SUMPRODUCT(Mapping!$S$2:$AL$2,Valeurs!$B1277:$U1277))</f>
        <v>5.1159113479370091E-2</v>
      </c>
      <c r="V1277">
        <f>SUMPRODUCT(B1277:U1277,Rendements!B1277:U1277)</f>
        <v>1.8116987340217211E-3</v>
      </c>
      <c r="W1277">
        <f t="shared" si="19"/>
        <v>1.6469988542545293</v>
      </c>
    </row>
    <row r="1278" spans="1:23" x14ac:dyDescent="0.25">
      <c r="A1278" s="1" t="s">
        <v>1297</v>
      </c>
      <c r="B1278">
        <f>Mapping!S$2*Valeurs!B1278/(SUMPRODUCT(Mapping!$S$2:$AL$2,Valeurs!$B1278:$U1278))</f>
        <v>5.2494699408073088E-2</v>
      </c>
      <c r="C1278">
        <f>Mapping!T$2*Valeurs!C1278/(SUMPRODUCT(Mapping!$S$2:$AL$2,Valeurs!$B1278:$U1278))</f>
        <v>4.2667469587919789E-2</v>
      </c>
      <c r="D1278">
        <f>Mapping!U$2*Valeurs!D1278/(SUMPRODUCT(Mapping!$S$2:$AL$2,Valeurs!$B1278:$U1278))</f>
        <v>2.6289661936915443E-2</v>
      </c>
      <c r="E1278">
        <f>Mapping!V$2*Valeurs!E1278/(SUMPRODUCT(Mapping!$S$2:$AL$2,Valeurs!$B1278:$U1278))</f>
        <v>2.8715352528065768E-2</v>
      </c>
      <c r="F1278">
        <f>Mapping!W$2*Valeurs!F1278/(SUMPRODUCT(Mapping!$S$2:$AL$2,Valeurs!$B1278:$U1278))</f>
        <v>3.9708568422639076E-2</v>
      </c>
      <c r="G1278">
        <f>Mapping!X$2*Valeurs!G1278/(SUMPRODUCT(Mapping!$S$2:$AL$2,Valeurs!$B1278:$U1278))</f>
        <v>7.0044822166579215E-2</v>
      </c>
      <c r="H1278">
        <f>Mapping!Y$2*Valeurs!H1278/(SUMPRODUCT(Mapping!$S$2:$AL$2,Valeurs!$B1278:$U1278))</f>
        <v>3.0948071785841264E-2</v>
      </c>
      <c r="I1278">
        <f>Mapping!Z$2*Valeurs!I1278/(SUMPRODUCT(Mapping!$S$2:$AL$2,Valeurs!$B1278:$U1278))</f>
        <v>5.9434403417482587E-2</v>
      </c>
      <c r="J1278">
        <f>Mapping!AA$2*Valeurs!J1278/(SUMPRODUCT(Mapping!$S$2:$AL$2,Valeurs!$B1278:$U1278))</f>
        <v>3.7121868372571986E-3</v>
      </c>
      <c r="K1278">
        <f>Mapping!AB$2*Valeurs!K1278/(SUMPRODUCT(Mapping!$S$2:$AL$2,Valeurs!$B1278:$U1278))</f>
        <v>4.5351573567293198E-2</v>
      </c>
      <c r="L1278">
        <f>Mapping!AC$2*Valeurs!L1278/(SUMPRODUCT(Mapping!$S$2:$AL$2,Valeurs!$B1278:$U1278))</f>
        <v>0.1251628796296656</v>
      </c>
      <c r="M1278">
        <f>Mapping!AD$2*Valeurs!M1278/(SUMPRODUCT(Mapping!$S$2:$AL$2,Valeurs!$B1278:$U1278))</f>
        <v>5.411117259763145E-2</v>
      </c>
      <c r="N1278">
        <f>Mapping!AE$2*Valeurs!N1278/(SUMPRODUCT(Mapping!$S$2:$AL$2,Valeurs!$B1278:$U1278))</f>
        <v>5.1486707931465175E-2</v>
      </c>
      <c r="O1278">
        <f>Mapping!AF$2*Valeurs!O1278/(SUMPRODUCT(Mapping!$S$2:$AL$2,Valeurs!$B1278:$U1278))</f>
        <v>1.7657065002187822E-2</v>
      </c>
      <c r="P1278">
        <f>Mapping!AG$2*Valeurs!P1278/(SUMPRODUCT(Mapping!$S$2:$AL$2,Valeurs!$B1278:$U1278))</f>
        <v>0.12128676705333764</v>
      </c>
      <c r="Q1278">
        <f>Mapping!AH$2*Valeurs!Q1278/(SUMPRODUCT(Mapping!$S$2:$AL$2,Valeurs!$B1278:$U1278))</f>
        <v>3.1254407562012719E-2</v>
      </c>
      <c r="R1278">
        <f>Mapping!AI$2*Valeurs!R1278/(SUMPRODUCT(Mapping!$S$2:$AL$2,Valeurs!$B1278:$U1278))</f>
        <v>5.7756512481667389E-2</v>
      </c>
      <c r="S1278">
        <f>Mapping!AJ$2*Valeurs!S1278/(SUMPRODUCT(Mapping!$S$2:$AL$2,Valeurs!$B1278:$U1278))</f>
        <v>4.3796676787180286E-2</v>
      </c>
      <c r="T1278">
        <f>Mapping!AK$2*Valeurs!T1278/(SUMPRODUCT(Mapping!$S$2:$AL$2,Valeurs!$B1278:$U1278))</f>
        <v>4.6863290231132816E-2</v>
      </c>
      <c r="U1278">
        <f>Mapping!AL$2*Valeurs!U1278/(SUMPRODUCT(Mapping!$S$2:$AL$2,Valeurs!$B1278:$U1278))</f>
        <v>5.1257711065652307E-2</v>
      </c>
      <c r="V1278">
        <f>SUMPRODUCT(B1278:U1278,Rendements!B1278:U1278)</f>
        <v>-1.1675776500139621E-2</v>
      </c>
      <c r="W1278">
        <f t="shared" si="19"/>
        <v>1.6277688637362673</v>
      </c>
    </row>
    <row r="1279" spans="1:23" x14ac:dyDescent="0.25">
      <c r="A1279" s="1" t="s">
        <v>1298</v>
      </c>
      <c r="B1279">
        <f>Mapping!S$2*Valeurs!B1279/(SUMPRODUCT(Mapping!$S$2:$AL$2,Valeurs!$B1279:$U1279))</f>
        <v>5.2494699408073088E-2</v>
      </c>
      <c r="C1279">
        <f>Mapping!T$2*Valeurs!C1279/(SUMPRODUCT(Mapping!$S$2:$AL$2,Valeurs!$B1279:$U1279))</f>
        <v>4.2667469587919789E-2</v>
      </c>
      <c r="D1279">
        <f>Mapping!U$2*Valeurs!D1279/(SUMPRODUCT(Mapping!$S$2:$AL$2,Valeurs!$B1279:$U1279))</f>
        <v>2.6289661936915443E-2</v>
      </c>
      <c r="E1279">
        <f>Mapping!V$2*Valeurs!E1279/(SUMPRODUCT(Mapping!$S$2:$AL$2,Valeurs!$B1279:$U1279))</f>
        <v>2.8715352528065768E-2</v>
      </c>
      <c r="F1279">
        <f>Mapping!W$2*Valeurs!F1279/(SUMPRODUCT(Mapping!$S$2:$AL$2,Valeurs!$B1279:$U1279))</f>
        <v>3.9708568422639076E-2</v>
      </c>
      <c r="G1279">
        <f>Mapping!X$2*Valeurs!G1279/(SUMPRODUCT(Mapping!$S$2:$AL$2,Valeurs!$B1279:$U1279))</f>
        <v>7.0044822166579215E-2</v>
      </c>
      <c r="H1279">
        <f>Mapping!Y$2*Valeurs!H1279/(SUMPRODUCT(Mapping!$S$2:$AL$2,Valeurs!$B1279:$U1279))</f>
        <v>3.0948071785841264E-2</v>
      </c>
      <c r="I1279">
        <f>Mapping!Z$2*Valeurs!I1279/(SUMPRODUCT(Mapping!$S$2:$AL$2,Valeurs!$B1279:$U1279))</f>
        <v>5.9434403417482587E-2</v>
      </c>
      <c r="J1279">
        <f>Mapping!AA$2*Valeurs!J1279/(SUMPRODUCT(Mapping!$S$2:$AL$2,Valeurs!$B1279:$U1279))</f>
        <v>3.7121868372571986E-3</v>
      </c>
      <c r="K1279">
        <f>Mapping!AB$2*Valeurs!K1279/(SUMPRODUCT(Mapping!$S$2:$AL$2,Valeurs!$B1279:$U1279))</f>
        <v>4.5351573567293198E-2</v>
      </c>
      <c r="L1279">
        <f>Mapping!AC$2*Valeurs!L1279/(SUMPRODUCT(Mapping!$S$2:$AL$2,Valeurs!$B1279:$U1279))</f>
        <v>0.1251628796296656</v>
      </c>
      <c r="M1279">
        <f>Mapping!AD$2*Valeurs!M1279/(SUMPRODUCT(Mapping!$S$2:$AL$2,Valeurs!$B1279:$U1279))</f>
        <v>5.411117259763145E-2</v>
      </c>
      <c r="N1279">
        <f>Mapping!AE$2*Valeurs!N1279/(SUMPRODUCT(Mapping!$S$2:$AL$2,Valeurs!$B1279:$U1279))</f>
        <v>5.1486707931465175E-2</v>
      </c>
      <c r="O1279">
        <f>Mapping!AF$2*Valeurs!O1279/(SUMPRODUCT(Mapping!$S$2:$AL$2,Valeurs!$B1279:$U1279))</f>
        <v>1.7657065002187822E-2</v>
      </c>
      <c r="P1279">
        <f>Mapping!AG$2*Valeurs!P1279/(SUMPRODUCT(Mapping!$S$2:$AL$2,Valeurs!$B1279:$U1279))</f>
        <v>0.12128676705333764</v>
      </c>
      <c r="Q1279">
        <f>Mapping!AH$2*Valeurs!Q1279/(SUMPRODUCT(Mapping!$S$2:$AL$2,Valeurs!$B1279:$U1279))</f>
        <v>3.1254407562012719E-2</v>
      </c>
      <c r="R1279">
        <f>Mapping!AI$2*Valeurs!R1279/(SUMPRODUCT(Mapping!$S$2:$AL$2,Valeurs!$B1279:$U1279))</f>
        <v>5.7756512481667389E-2</v>
      </c>
      <c r="S1279">
        <f>Mapping!AJ$2*Valeurs!S1279/(SUMPRODUCT(Mapping!$S$2:$AL$2,Valeurs!$B1279:$U1279))</f>
        <v>4.3796676787180286E-2</v>
      </c>
      <c r="T1279">
        <f>Mapping!AK$2*Valeurs!T1279/(SUMPRODUCT(Mapping!$S$2:$AL$2,Valeurs!$B1279:$U1279))</f>
        <v>4.6863290231132816E-2</v>
      </c>
      <c r="U1279">
        <f>Mapping!AL$2*Valeurs!U1279/(SUMPRODUCT(Mapping!$S$2:$AL$2,Valeurs!$B1279:$U1279))</f>
        <v>5.1257711065652307E-2</v>
      </c>
      <c r="V1279">
        <f>SUMPRODUCT(B1279:U1279,Rendements!B1279:U1279)</f>
        <v>0</v>
      </c>
      <c r="W1279">
        <f t="shared" si="19"/>
        <v>1.6277688637362673</v>
      </c>
    </row>
    <row r="1280" spans="1:23" x14ac:dyDescent="0.25">
      <c r="A1280" s="1" t="s">
        <v>1299</v>
      </c>
      <c r="B1280">
        <f>Mapping!S$2*Valeurs!B1280/(SUMPRODUCT(Mapping!$S$2:$AL$2,Valeurs!$B1280:$U1280))</f>
        <v>5.2683459682131929E-2</v>
      </c>
      <c r="C1280">
        <f>Mapping!T$2*Valeurs!C1280/(SUMPRODUCT(Mapping!$S$2:$AL$2,Valeurs!$B1280:$U1280))</f>
        <v>4.2350555668743003E-2</v>
      </c>
      <c r="D1280">
        <f>Mapping!U$2*Valeurs!D1280/(SUMPRODUCT(Mapping!$S$2:$AL$2,Valeurs!$B1280:$U1280))</f>
        <v>2.5775848521149503E-2</v>
      </c>
      <c r="E1280">
        <f>Mapping!V$2*Valeurs!E1280/(SUMPRODUCT(Mapping!$S$2:$AL$2,Valeurs!$B1280:$U1280))</f>
        <v>2.7317674481893608E-2</v>
      </c>
      <c r="F1280">
        <f>Mapping!W$2*Valeurs!F1280/(SUMPRODUCT(Mapping!$S$2:$AL$2,Valeurs!$B1280:$U1280))</f>
        <v>3.89533720830504E-2</v>
      </c>
      <c r="G1280">
        <f>Mapping!X$2*Valeurs!G1280/(SUMPRODUCT(Mapping!$S$2:$AL$2,Valeurs!$B1280:$U1280))</f>
        <v>7.0012742610403356E-2</v>
      </c>
      <c r="H1280">
        <f>Mapping!Y$2*Valeurs!H1280/(SUMPRODUCT(Mapping!$S$2:$AL$2,Valeurs!$B1280:$U1280))</f>
        <v>3.0777859260459648E-2</v>
      </c>
      <c r="I1280">
        <f>Mapping!Z$2*Valeurs!I1280/(SUMPRODUCT(Mapping!$S$2:$AL$2,Valeurs!$B1280:$U1280))</f>
        <v>5.9267967435884507E-2</v>
      </c>
      <c r="J1280">
        <f>Mapping!AA$2*Valeurs!J1280/(SUMPRODUCT(Mapping!$S$2:$AL$2,Valeurs!$B1280:$U1280))</f>
        <v>3.7040701795484545E-3</v>
      </c>
      <c r="K1280">
        <f>Mapping!AB$2*Valeurs!K1280/(SUMPRODUCT(Mapping!$S$2:$AL$2,Valeurs!$B1280:$U1280))</f>
        <v>4.5275319170658211E-2</v>
      </c>
      <c r="L1280">
        <f>Mapping!AC$2*Valeurs!L1280/(SUMPRODUCT(Mapping!$S$2:$AL$2,Valeurs!$B1280:$U1280))</f>
        <v>0.12810241668604197</v>
      </c>
      <c r="M1280">
        <f>Mapping!AD$2*Valeurs!M1280/(SUMPRODUCT(Mapping!$S$2:$AL$2,Valeurs!$B1280:$U1280))</f>
        <v>5.6007897295064633E-2</v>
      </c>
      <c r="N1280">
        <f>Mapping!AE$2*Valeurs!N1280/(SUMPRODUCT(Mapping!$S$2:$AL$2,Valeurs!$B1280:$U1280))</f>
        <v>5.2902399794958602E-2</v>
      </c>
      <c r="O1280">
        <f>Mapping!AF$2*Valeurs!O1280/(SUMPRODUCT(Mapping!$S$2:$AL$2,Valeurs!$B1280:$U1280))</f>
        <v>1.7930855268643745E-2</v>
      </c>
      <c r="P1280">
        <f>Mapping!AG$2*Valeurs!P1280/(SUMPRODUCT(Mapping!$S$2:$AL$2,Valeurs!$B1280:$U1280))</f>
        <v>0.12119348045125895</v>
      </c>
      <c r="Q1280">
        <f>Mapping!AH$2*Valeurs!Q1280/(SUMPRODUCT(Mapping!$S$2:$AL$2,Valeurs!$B1280:$U1280))</f>
        <v>3.0975553574567192E-2</v>
      </c>
      <c r="R1280">
        <f>Mapping!AI$2*Valeurs!R1280/(SUMPRODUCT(Mapping!$S$2:$AL$2,Valeurs!$B1280:$U1280))</f>
        <v>5.7095791233925601E-2</v>
      </c>
      <c r="S1280">
        <f>Mapping!AJ$2*Valeurs!S1280/(SUMPRODUCT(Mapping!$S$2:$AL$2,Valeurs!$B1280:$U1280))</f>
        <v>4.452914289158437E-2</v>
      </c>
      <c r="T1280">
        <f>Mapping!AK$2*Valeurs!T1280/(SUMPRODUCT(Mapping!$S$2:$AL$2,Valeurs!$B1280:$U1280))</f>
        <v>4.598147706804822E-2</v>
      </c>
      <c r="U1280">
        <f>Mapping!AL$2*Valeurs!U1280/(SUMPRODUCT(Mapping!$S$2:$AL$2,Valeurs!$B1280:$U1280))</f>
        <v>4.9162116641983791E-2</v>
      </c>
      <c r="V1280">
        <f>SUMPRODUCT(B1280:U1280,Rendements!B1280:U1280)</f>
        <v>5.6399115815250391E-3</v>
      </c>
      <c r="W1280">
        <f t="shared" si="19"/>
        <v>1.6369493362028995</v>
      </c>
    </row>
    <row r="1281" spans="1:23" x14ac:dyDescent="0.25">
      <c r="A1281" s="1" t="s">
        <v>1300</v>
      </c>
      <c r="B1281">
        <f>Mapping!S$2*Valeurs!B1281/(SUMPRODUCT(Mapping!$S$2:$AL$2,Valeurs!$B1281:$U1281))</f>
        <v>5.0172507727166145E-2</v>
      </c>
      <c r="C1281">
        <f>Mapping!T$2*Valeurs!C1281/(SUMPRODUCT(Mapping!$S$2:$AL$2,Valeurs!$B1281:$U1281))</f>
        <v>4.3577598101646881E-2</v>
      </c>
      <c r="D1281">
        <f>Mapping!U$2*Valeurs!D1281/(SUMPRODUCT(Mapping!$S$2:$AL$2,Valeurs!$B1281:$U1281))</f>
        <v>2.5540711034597135E-2</v>
      </c>
      <c r="E1281">
        <f>Mapping!V$2*Valeurs!E1281/(SUMPRODUCT(Mapping!$S$2:$AL$2,Valeurs!$B1281:$U1281))</f>
        <v>2.7418410214143353E-2</v>
      </c>
      <c r="F1281">
        <f>Mapping!W$2*Valeurs!F1281/(SUMPRODUCT(Mapping!$S$2:$AL$2,Valeurs!$B1281:$U1281))</f>
        <v>3.8681727423987802E-2</v>
      </c>
      <c r="G1281">
        <f>Mapping!X$2*Valeurs!G1281/(SUMPRODUCT(Mapping!$S$2:$AL$2,Valeurs!$B1281:$U1281))</f>
        <v>6.9277911422976735E-2</v>
      </c>
      <c r="H1281">
        <f>Mapping!Y$2*Valeurs!H1281/(SUMPRODUCT(Mapping!$S$2:$AL$2,Valeurs!$B1281:$U1281))</f>
        <v>3.0979231893371872E-2</v>
      </c>
      <c r="I1281">
        <f>Mapping!Z$2*Valeurs!I1281/(SUMPRODUCT(Mapping!$S$2:$AL$2,Valeurs!$B1281:$U1281))</f>
        <v>6.0035606742082893E-2</v>
      </c>
      <c r="J1281">
        <f>Mapping!AA$2*Valeurs!J1281/(SUMPRODUCT(Mapping!$S$2:$AL$2,Valeurs!$B1281:$U1281))</f>
        <v>3.7178628425794786E-3</v>
      </c>
      <c r="K1281">
        <f>Mapping!AB$2*Valeurs!K1281/(SUMPRODUCT(Mapping!$S$2:$AL$2,Valeurs!$B1281:$U1281))</f>
        <v>4.4282387690041253E-2</v>
      </c>
      <c r="L1281">
        <f>Mapping!AC$2*Valeurs!L1281/(SUMPRODUCT(Mapping!$S$2:$AL$2,Valeurs!$B1281:$U1281))</f>
        <v>0.1240200575181719</v>
      </c>
      <c r="M1281">
        <f>Mapping!AD$2*Valeurs!M1281/(SUMPRODUCT(Mapping!$S$2:$AL$2,Valeurs!$B1281:$U1281))</f>
        <v>5.6972119218085433E-2</v>
      </c>
      <c r="N1281">
        <f>Mapping!AE$2*Valeurs!N1281/(SUMPRODUCT(Mapping!$S$2:$AL$2,Valeurs!$B1281:$U1281))</f>
        <v>5.3013462457989699E-2</v>
      </c>
      <c r="O1281">
        <f>Mapping!AF$2*Valeurs!O1281/(SUMPRODUCT(Mapping!$S$2:$AL$2,Valeurs!$B1281:$U1281))</f>
        <v>1.7688135309609072E-2</v>
      </c>
      <c r="P1281">
        <f>Mapping!AG$2*Valeurs!P1281/(SUMPRODUCT(Mapping!$S$2:$AL$2,Valeurs!$B1281:$U1281))</f>
        <v>0.12869085269914846</v>
      </c>
      <c r="Q1281">
        <f>Mapping!AH$2*Valeurs!Q1281/(SUMPRODUCT(Mapping!$S$2:$AL$2,Valeurs!$B1281:$U1281))</f>
        <v>3.0924817986033352E-2</v>
      </c>
      <c r="R1281">
        <f>Mapping!AI$2*Valeurs!R1281/(SUMPRODUCT(Mapping!$S$2:$AL$2,Valeurs!$B1281:$U1281))</f>
        <v>5.7234761941507832E-2</v>
      </c>
      <c r="S1281">
        <f>Mapping!AJ$2*Valeurs!S1281/(SUMPRODUCT(Mapping!$S$2:$AL$2,Valeurs!$B1281:$U1281))</f>
        <v>4.2567508273769504E-2</v>
      </c>
      <c r="T1281">
        <f>Mapping!AK$2*Valeurs!T1281/(SUMPRODUCT(Mapping!$S$2:$AL$2,Valeurs!$B1281:$U1281))</f>
        <v>4.6235467534018929E-2</v>
      </c>
      <c r="U1281">
        <f>Mapping!AL$2*Valeurs!U1281/(SUMPRODUCT(Mapping!$S$2:$AL$2,Valeurs!$B1281:$U1281))</f>
        <v>4.8968861969072221E-2</v>
      </c>
      <c r="V1281">
        <f>SUMPRODUCT(B1281:U1281,Rendements!B1281:U1281)</f>
        <v>1.3810110065362952E-2</v>
      </c>
      <c r="W1281">
        <f t="shared" si="19"/>
        <v>1.6595557867072843</v>
      </c>
    </row>
    <row r="1282" spans="1:23" x14ac:dyDescent="0.25">
      <c r="A1282" s="1" t="s">
        <v>1301</v>
      </c>
      <c r="B1282">
        <f>Mapping!S$2*Valeurs!B1282/(SUMPRODUCT(Mapping!$S$2:$AL$2,Valeurs!$B1282:$U1282))</f>
        <v>4.9556540956875256E-2</v>
      </c>
      <c r="C1282">
        <f>Mapping!T$2*Valeurs!C1282/(SUMPRODUCT(Mapping!$S$2:$AL$2,Valeurs!$B1282:$U1282))</f>
        <v>4.3276813233673134E-2</v>
      </c>
      <c r="D1282">
        <f>Mapping!U$2*Valeurs!D1282/(SUMPRODUCT(Mapping!$S$2:$AL$2,Valeurs!$B1282:$U1282))</f>
        <v>2.6002349223220277E-2</v>
      </c>
      <c r="E1282">
        <f>Mapping!V$2*Valeurs!E1282/(SUMPRODUCT(Mapping!$S$2:$AL$2,Valeurs!$B1282:$U1282))</f>
        <v>2.7025136492947837E-2</v>
      </c>
      <c r="F1282">
        <f>Mapping!W$2*Valeurs!F1282/(SUMPRODUCT(Mapping!$S$2:$AL$2,Valeurs!$B1282:$U1282))</f>
        <v>3.8746139548273814E-2</v>
      </c>
      <c r="G1282">
        <f>Mapping!X$2*Valeurs!G1282/(SUMPRODUCT(Mapping!$S$2:$AL$2,Valeurs!$B1282:$U1282))</f>
        <v>6.8818916306212147E-2</v>
      </c>
      <c r="H1282">
        <f>Mapping!Y$2*Valeurs!H1282/(SUMPRODUCT(Mapping!$S$2:$AL$2,Valeurs!$B1282:$U1282))</f>
        <v>3.0395565130527488E-2</v>
      </c>
      <c r="I1282">
        <f>Mapping!Z$2*Valeurs!I1282/(SUMPRODUCT(Mapping!$S$2:$AL$2,Valeurs!$B1282:$U1282))</f>
        <v>6.056409069566572E-2</v>
      </c>
      <c r="J1282">
        <f>Mapping!AA$2*Valeurs!J1282/(SUMPRODUCT(Mapping!$S$2:$AL$2,Valeurs!$B1282:$U1282))</f>
        <v>3.7379199905226679E-3</v>
      </c>
      <c r="K1282">
        <f>Mapping!AB$2*Valeurs!K1282/(SUMPRODUCT(Mapping!$S$2:$AL$2,Valeurs!$B1282:$U1282))</f>
        <v>4.3757358108060529E-2</v>
      </c>
      <c r="L1282">
        <f>Mapping!AC$2*Valeurs!L1282/(SUMPRODUCT(Mapping!$S$2:$AL$2,Valeurs!$B1282:$U1282))</f>
        <v>0.12364279985027141</v>
      </c>
      <c r="M1282">
        <f>Mapping!AD$2*Valeurs!M1282/(SUMPRODUCT(Mapping!$S$2:$AL$2,Valeurs!$B1282:$U1282))</f>
        <v>5.7257325365604191E-2</v>
      </c>
      <c r="N1282">
        <f>Mapping!AE$2*Valeurs!N1282/(SUMPRODUCT(Mapping!$S$2:$AL$2,Valeurs!$B1282:$U1282))</f>
        <v>5.366648954558989E-2</v>
      </c>
      <c r="O1282">
        <f>Mapping!AF$2*Valeurs!O1282/(SUMPRODUCT(Mapping!$S$2:$AL$2,Valeurs!$B1282:$U1282))</f>
        <v>1.8351556312116719E-2</v>
      </c>
      <c r="P1282">
        <f>Mapping!AG$2*Valeurs!P1282/(SUMPRODUCT(Mapping!$S$2:$AL$2,Valeurs!$B1282:$U1282))</f>
        <v>0.12441574466967888</v>
      </c>
      <c r="Q1282">
        <f>Mapping!AH$2*Valeurs!Q1282/(SUMPRODUCT(Mapping!$S$2:$AL$2,Valeurs!$B1282:$U1282))</f>
        <v>3.1225335235861369E-2</v>
      </c>
      <c r="R1282">
        <f>Mapping!AI$2*Valeurs!R1282/(SUMPRODUCT(Mapping!$S$2:$AL$2,Valeurs!$B1282:$U1282))</f>
        <v>5.7290440787452379E-2</v>
      </c>
      <c r="S1282">
        <f>Mapping!AJ$2*Valeurs!S1282/(SUMPRODUCT(Mapping!$S$2:$AL$2,Valeurs!$B1282:$U1282))</f>
        <v>4.4799146275177781E-2</v>
      </c>
      <c r="T1282">
        <f>Mapping!AK$2*Valeurs!T1282/(SUMPRODUCT(Mapping!$S$2:$AL$2,Valeurs!$B1282:$U1282))</f>
        <v>4.7153478344169081E-2</v>
      </c>
      <c r="U1282">
        <f>Mapping!AL$2*Valeurs!U1282/(SUMPRODUCT(Mapping!$S$2:$AL$2,Valeurs!$B1282:$U1282))</f>
        <v>5.0316853928099342E-2</v>
      </c>
      <c r="V1282">
        <f>SUMPRODUCT(B1282:U1282,Rendements!B1282:U1282)</f>
        <v>9.1212242763423854E-3</v>
      </c>
      <c r="W1282">
        <f t="shared" si="19"/>
        <v>1.6746929672369433</v>
      </c>
    </row>
    <row r="1283" spans="1:23" x14ac:dyDescent="0.25">
      <c r="A1283" s="1" t="s">
        <v>1302</v>
      </c>
      <c r="B1283">
        <f>Mapping!S$2*Valeurs!B1283/(SUMPRODUCT(Mapping!$S$2:$AL$2,Valeurs!$B1283:$U1283))</f>
        <v>4.9609452999757525E-2</v>
      </c>
      <c r="C1283">
        <f>Mapping!T$2*Valeurs!C1283/(SUMPRODUCT(Mapping!$S$2:$AL$2,Valeurs!$B1283:$U1283))</f>
        <v>4.2520540883322834E-2</v>
      </c>
      <c r="D1283">
        <f>Mapping!U$2*Valeurs!D1283/(SUMPRODUCT(Mapping!$S$2:$AL$2,Valeurs!$B1283:$U1283))</f>
        <v>2.6069877774925847E-2</v>
      </c>
      <c r="E1283">
        <f>Mapping!V$2*Valeurs!E1283/(SUMPRODUCT(Mapping!$S$2:$AL$2,Valeurs!$B1283:$U1283))</f>
        <v>2.6933795631845347E-2</v>
      </c>
      <c r="F1283">
        <f>Mapping!W$2*Valeurs!F1283/(SUMPRODUCT(Mapping!$S$2:$AL$2,Valeurs!$B1283:$U1283))</f>
        <v>3.8963543307899515E-2</v>
      </c>
      <c r="G1283">
        <f>Mapping!X$2*Valeurs!G1283/(SUMPRODUCT(Mapping!$S$2:$AL$2,Valeurs!$B1283:$U1283))</f>
        <v>6.7169881772432882E-2</v>
      </c>
      <c r="H1283">
        <f>Mapping!Y$2*Valeurs!H1283/(SUMPRODUCT(Mapping!$S$2:$AL$2,Valeurs!$B1283:$U1283))</f>
        <v>3.0155820484313721E-2</v>
      </c>
      <c r="I1283">
        <f>Mapping!Z$2*Valeurs!I1283/(SUMPRODUCT(Mapping!$S$2:$AL$2,Valeurs!$B1283:$U1283))</f>
        <v>6.0037823361203092E-2</v>
      </c>
      <c r="J1283">
        <f>Mapping!AA$2*Valeurs!J1283/(SUMPRODUCT(Mapping!$S$2:$AL$2,Valeurs!$B1283:$U1283))</f>
        <v>3.681731326748565E-3</v>
      </c>
      <c r="K1283">
        <f>Mapping!AB$2*Valeurs!K1283/(SUMPRODUCT(Mapping!$S$2:$AL$2,Valeurs!$B1283:$U1283))</f>
        <v>4.2882881499276243E-2</v>
      </c>
      <c r="L1283">
        <f>Mapping!AC$2*Valeurs!L1283/(SUMPRODUCT(Mapping!$S$2:$AL$2,Valeurs!$B1283:$U1283))</f>
        <v>0.12029034213020418</v>
      </c>
      <c r="M1283">
        <f>Mapping!AD$2*Valeurs!M1283/(SUMPRODUCT(Mapping!$S$2:$AL$2,Valeurs!$B1283:$U1283))</f>
        <v>5.6865608283287412E-2</v>
      </c>
      <c r="N1283">
        <f>Mapping!AE$2*Valeurs!N1283/(SUMPRODUCT(Mapping!$S$2:$AL$2,Valeurs!$B1283:$U1283))</f>
        <v>5.1834094722829266E-2</v>
      </c>
      <c r="O1283">
        <f>Mapping!AF$2*Valeurs!O1283/(SUMPRODUCT(Mapping!$S$2:$AL$2,Valeurs!$B1283:$U1283))</f>
        <v>1.8135977150213201E-2</v>
      </c>
      <c r="P1283">
        <f>Mapping!AG$2*Valeurs!P1283/(SUMPRODUCT(Mapping!$S$2:$AL$2,Valeurs!$B1283:$U1283))</f>
        <v>0.13466109770629295</v>
      </c>
      <c r="Q1283">
        <f>Mapping!AH$2*Valeurs!Q1283/(SUMPRODUCT(Mapping!$S$2:$AL$2,Valeurs!$B1283:$U1283))</f>
        <v>3.0332101273997256E-2</v>
      </c>
      <c r="R1283">
        <f>Mapping!AI$2*Valeurs!R1283/(SUMPRODUCT(Mapping!$S$2:$AL$2,Valeurs!$B1283:$U1283))</f>
        <v>5.5725947813782734E-2</v>
      </c>
      <c r="S1283">
        <f>Mapping!AJ$2*Valeurs!S1283/(SUMPRODUCT(Mapping!$S$2:$AL$2,Valeurs!$B1283:$U1283))</f>
        <v>4.6156832980032633E-2</v>
      </c>
      <c r="T1283">
        <f>Mapping!AK$2*Valeurs!T1283/(SUMPRODUCT(Mapping!$S$2:$AL$2,Valeurs!$B1283:$U1283))</f>
        <v>4.5971772972602187E-2</v>
      </c>
      <c r="U1283">
        <f>Mapping!AL$2*Valeurs!U1283/(SUMPRODUCT(Mapping!$S$2:$AL$2,Valeurs!$B1283:$U1283))</f>
        <v>5.2000875925032282E-2</v>
      </c>
      <c r="V1283">
        <f>SUMPRODUCT(B1283:U1283,Rendements!B1283:U1283)</f>
        <v>2.7014877319743436E-2</v>
      </c>
      <c r="W1283">
        <f t="shared" si="19"/>
        <v>1.7199345922950864</v>
      </c>
    </row>
    <row r="1284" spans="1:23" x14ac:dyDescent="0.25">
      <c r="A1284" s="1" t="s">
        <v>1303</v>
      </c>
      <c r="B1284">
        <f>Mapping!S$2*Valeurs!B1284/(SUMPRODUCT(Mapping!$S$2:$AL$2,Valeurs!$B1284:$U1284))</f>
        <v>4.9623537977733598E-2</v>
      </c>
      <c r="C1284">
        <f>Mapping!T$2*Valeurs!C1284/(SUMPRODUCT(Mapping!$S$2:$AL$2,Valeurs!$B1284:$U1284))</f>
        <v>4.3275264201609195E-2</v>
      </c>
      <c r="D1284">
        <f>Mapping!U$2*Valeurs!D1284/(SUMPRODUCT(Mapping!$S$2:$AL$2,Valeurs!$B1284:$U1284))</f>
        <v>2.6270486680348423E-2</v>
      </c>
      <c r="E1284">
        <f>Mapping!V$2*Valeurs!E1284/(SUMPRODUCT(Mapping!$S$2:$AL$2,Valeurs!$B1284:$U1284))</f>
        <v>2.6804018204117139E-2</v>
      </c>
      <c r="F1284">
        <f>Mapping!W$2*Valeurs!F1284/(SUMPRODUCT(Mapping!$S$2:$AL$2,Valeurs!$B1284:$U1284))</f>
        <v>3.7865418722278749E-2</v>
      </c>
      <c r="G1284">
        <f>Mapping!X$2*Valeurs!G1284/(SUMPRODUCT(Mapping!$S$2:$AL$2,Valeurs!$B1284:$U1284))</f>
        <v>6.7176537333951222E-2</v>
      </c>
      <c r="H1284">
        <f>Mapping!Y$2*Valeurs!H1284/(SUMPRODUCT(Mapping!$S$2:$AL$2,Valeurs!$B1284:$U1284))</f>
        <v>2.9958850098842749E-2</v>
      </c>
      <c r="I1284">
        <f>Mapping!Z$2*Valeurs!I1284/(SUMPRODUCT(Mapping!$S$2:$AL$2,Valeurs!$B1284:$U1284))</f>
        <v>5.9365818054065121E-2</v>
      </c>
      <c r="J1284">
        <f>Mapping!AA$2*Valeurs!J1284/(SUMPRODUCT(Mapping!$S$2:$AL$2,Valeurs!$B1284:$U1284))</f>
        <v>3.7772874019556032E-3</v>
      </c>
      <c r="K1284">
        <f>Mapping!AB$2*Valeurs!K1284/(SUMPRODUCT(Mapping!$S$2:$AL$2,Valeurs!$B1284:$U1284))</f>
        <v>4.2691685451923832E-2</v>
      </c>
      <c r="L1284">
        <f>Mapping!AC$2*Valeurs!L1284/(SUMPRODUCT(Mapping!$S$2:$AL$2,Valeurs!$B1284:$U1284))</f>
        <v>0.12055934250176505</v>
      </c>
      <c r="M1284">
        <f>Mapping!AD$2*Valeurs!M1284/(SUMPRODUCT(Mapping!$S$2:$AL$2,Valeurs!$B1284:$U1284))</f>
        <v>5.7890450487428843E-2</v>
      </c>
      <c r="N1284">
        <f>Mapping!AE$2*Valeurs!N1284/(SUMPRODUCT(Mapping!$S$2:$AL$2,Valeurs!$B1284:$U1284))</f>
        <v>5.2616214366703926E-2</v>
      </c>
      <c r="O1284">
        <f>Mapping!AF$2*Valeurs!O1284/(SUMPRODUCT(Mapping!$S$2:$AL$2,Valeurs!$B1284:$U1284))</f>
        <v>1.7853437689807447E-2</v>
      </c>
      <c r="P1284">
        <f>Mapping!AG$2*Valeurs!P1284/(SUMPRODUCT(Mapping!$S$2:$AL$2,Valeurs!$B1284:$U1284))</f>
        <v>0.1345835263300012</v>
      </c>
      <c r="Q1284">
        <f>Mapping!AH$2*Valeurs!Q1284/(SUMPRODUCT(Mapping!$S$2:$AL$2,Valeurs!$B1284:$U1284))</f>
        <v>3.0425265830924E-2</v>
      </c>
      <c r="R1284">
        <f>Mapping!AI$2*Valeurs!R1284/(SUMPRODUCT(Mapping!$S$2:$AL$2,Valeurs!$B1284:$U1284))</f>
        <v>5.6401546962138255E-2</v>
      </c>
      <c r="S1284">
        <f>Mapping!AJ$2*Valeurs!S1284/(SUMPRODUCT(Mapping!$S$2:$AL$2,Valeurs!$B1284:$U1284))</f>
        <v>4.736972525303202E-2</v>
      </c>
      <c r="T1284">
        <f>Mapping!AK$2*Valeurs!T1284/(SUMPRODUCT(Mapping!$S$2:$AL$2,Valeurs!$B1284:$U1284))</f>
        <v>4.5269624939785168E-2</v>
      </c>
      <c r="U1284">
        <f>Mapping!AL$2*Valeurs!U1284/(SUMPRODUCT(Mapping!$S$2:$AL$2,Valeurs!$B1284:$U1284))</f>
        <v>5.0221961511588538E-2</v>
      </c>
      <c r="V1284">
        <f>SUMPRODUCT(B1284:U1284,Rendements!B1284:U1284)</f>
        <v>7.8240664551344915E-4</v>
      </c>
      <c r="W1284">
        <f t="shared" ref="W1284:W1347" si="20">W1283*(V1284+1)</f>
        <v>1.7212802805499468</v>
      </c>
    </row>
    <row r="1285" spans="1:23" x14ac:dyDescent="0.25">
      <c r="A1285" s="1" t="s">
        <v>1304</v>
      </c>
      <c r="B1285">
        <f>Mapping!S$2*Valeurs!B1285/(SUMPRODUCT(Mapping!$S$2:$AL$2,Valeurs!$B1285:$U1285))</f>
        <v>4.9623537977733598E-2</v>
      </c>
      <c r="C1285">
        <f>Mapping!T$2*Valeurs!C1285/(SUMPRODUCT(Mapping!$S$2:$AL$2,Valeurs!$B1285:$U1285))</f>
        <v>4.3275264201609195E-2</v>
      </c>
      <c r="D1285">
        <f>Mapping!U$2*Valeurs!D1285/(SUMPRODUCT(Mapping!$S$2:$AL$2,Valeurs!$B1285:$U1285))</f>
        <v>2.6270486680348423E-2</v>
      </c>
      <c r="E1285">
        <f>Mapping!V$2*Valeurs!E1285/(SUMPRODUCT(Mapping!$S$2:$AL$2,Valeurs!$B1285:$U1285))</f>
        <v>2.6804018204117139E-2</v>
      </c>
      <c r="F1285">
        <f>Mapping!W$2*Valeurs!F1285/(SUMPRODUCT(Mapping!$S$2:$AL$2,Valeurs!$B1285:$U1285))</f>
        <v>3.7865418722278749E-2</v>
      </c>
      <c r="G1285">
        <f>Mapping!X$2*Valeurs!G1285/(SUMPRODUCT(Mapping!$S$2:$AL$2,Valeurs!$B1285:$U1285))</f>
        <v>6.7176537333951222E-2</v>
      </c>
      <c r="H1285">
        <f>Mapping!Y$2*Valeurs!H1285/(SUMPRODUCT(Mapping!$S$2:$AL$2,Valeurs!$B1285:$U1285))</f>
        <v>2.9958850098842749E-2</v>
      </c>
      <c r="I1285">
        <f>Mapping!Z$2*Valeurs!I1285/(SUMPRODUCT(Mapping!$S$2:$AL$2,Valeurs!$B1285:$U1285))</f>
        <v>5.9365818054065121E-2</v>
      </c>
      <c r="J1285">
        <f>Mapping!AA$2*Valeurs!J1285/(SUMPRODUCT(Mapping!$S$2:$AL$2,Valeurs!$B1285:$U1285))</f>
        <v>3.7772874019556032E-3</v>
      </c>
      <c r="K1285">
        <f>Mapping!AB$2*Valeurs!K1285/(SUMPRODUCT(Mapping!$S$2:$AL$2,Valeurs!$B1285:$U1285))</f>
        <v>4.2691685451923832E-2</v>
      </c>
      <c r="L1285">
        <f>Mapping!AC$2*Valeurs!L1285/(SUMPRODUCT(Mapping!$S$2:$AL$2,Valeurs!$B1285:$U1285))</f>
        <v>0.12055934250176505</v>
      </c>
      <c r="M1285">
        <f>Mapping!AD$2*Valeurs!M1285/(SUMPRODUCT(Mapping!$S$2:$AL$2,Valeurs!$B1285:$U1285))</f>
        <v>5.7890450487428843E-2</v>
      </c>
      <c r="N1285">
        <f>Mapping!AE$2*Valeurs!N1285/(SUMPRODUCT(Mapping!$S$2:$AL$2,Valeurs!$B1285:$U1285))</f>
        <v>5.2616214366703926E-2</v>
      </c>
      <c r="O1285">
        <f>Mapping!AF$2*Valeurs!O1285/(SUMPRODUCT(Mapping!$S$2:$AL$2,Valeurs!$B1285:$U1285))</f>
        <v>1.7853437689807447E-2</v>
      </c>
      <c r="P1285">
        <f>Mapping!AG$2*Valeurs!P1285/(SUMPRODUCT(Mapping!$S$2:$AL$2,Valeurs!$B1285:$U1285))</f>
        <v>0.1345835263300012</v>
      </c>
      <c r="Q1285">
        <f>Mapping!AH$2*Valeurs!Q1285/(SUMPRODUCT(Mapping!$S$2:$AL$2,Valeurs!$B1285:$U1285))</f>
        <v>3.0425265830924E-2</v>
      </c>
      <c r="R1285">
        <f>Mapping!AI$2*Valeurs!R1285/(SUMPRODUCT(Mapping!$S$2:$AL$2,Valeurs!$B1285:$U1285))</f>
        <v>5.6401546962138255E-2</v>
      </c>
      <c r="S1285">
        <f>Mapping!AJ$2*Valeurs!S1285/(SUMPRODUCT(Mapping!$S$2:$AL$2,Valeurs!$B1285:$U1285))</f>
        <v>4.736972525303202E-2</v>
      </c>
      <c r="T1285">
        <f>Mapping!AK$2*Valeurs!T1285/(SUMPRODUCT(Mapping!$S$2:$AL$2,Valeurs!$B1285:$U1285))</f>
        <v>4.5269624939785168E-2</v>
      </c>
      <c r="U1285">
        <f>Mapping!AL$2*Valeurs!U1285/(SUMPRODUCT(Mapping!$S$2:$AL$2,Valeurs!$B1285:$U1285))</f>
        <v>5.0221961511588538E-2</v>
      </c>
      <c r="V1285">
        <f>SUMPRODUCT(B1285:U1285,Rendements!B1285:U1285)</f>
        <v>0</v>
      </c>
      <c r="W1285">
        <f t="shared" si="20"/>
        <v>1.7212802805499468</v>
      </c>
    </row>
    <row r="1286" spans="1:23" x14ac:dyDescent="0.25">
      <c r="A1286" s="1" t="s">
        <v>1305</v>
      </c>
      <c r="B1286">
        <f>Mapping!S$2*Valeurs!B1286/(SUMPRODUCT(Mapping!$S$2:$AL$2,Valeurs!$B1286:$U1286))</f>
        <v>5.0131861416288372E-2</v>
      </c>
      <c r="C1286">
        <f>Mapping!T$2*Valeurs!C1286/(SUMPRODUCT(Mapping!$S$2:$AL$2,Valeurs!$B1286:$U1286))</f>
        <v>4.315535271336407E-2</v>
      </c>
      <c r="D1286">
        <f>Mapping!U$2*Valeurs!D1286/(SUMPRODUCT(Mapping!$S$2:$AL$2,Valeurs!$B1286:$U1286))</f>
        <v>2.8484446028822871E-2</v>
      </c>
      <c r="E1286">
        <f>Mapping!V$2*Valeurs!E1286/(SUMPRODUCT(Mapping!$S$2:$AL$2,Valeurs!$B1286:$U1286))</f>
        <v>2.7104745808768461E-2</v>
      </c>
      <c r="F1286">
        <f>Mapping!W$2*Valeurs!F1286/(SUMPRODUCT(Mapping!$S$2:$AL$2,Valeurs!$B1286:$U1286))</f>
        <v>3.884705917505886E-2</v>
      </c>
      <c r="G1286">
        <f>Mapping!X$2*Valeurs!G1286/(SUMPRODUCT(Mapping!$S$2:$AL$2,Valeurs!$B1286:$U1286))</f>
        <v>6.7143111448321066E-2</v>
      </c>
      <c r="H1286">
        <f>Mapping!Y$2*Valeurs!H1286/(SUMPRODUCT(Mapping!$S$2:$AL$2,Valeurs!$B1286:$U1286))</f>
        <v>2.9858462238252961E-2</v>
      </c>
      <c r="I1286">
        <f>Mapping!Z$2*Valeurs!I1286/(SUMPRODUCT(Mapping!$S$2:$AL$2,Valeurs!$B1286:$U1286))</f>
        <v>5.9590584632910802E-2</v>
      </c>
      <c r="J1286">
        <f>Mapping!AA$2*Valeurs!J1286/(SUMPRODUCT(Mapping!$S$2:$AL$2,Valeurs!$B1286:$U1286))</f>
        <v>3.711213918452297E-3</v>
      </c>
      <c r="K1286">
        <f>Mapping!AB$2*Valeurs!K1286/(SUMPRODUCT(Mapping!$S$2:$AL$2,Valeurs!$B1286:$U1286))</f>
        <v>4.2656575258802031E-2</v>
      </c>
      <c r="L1286">
        <f>Mapping!AC$2*Valeurs!L1286/(SUMPRODUCT(Mapping!$S$2:$AL$2,Valeurs!$B1286:$U1286))</f>
        <v>0.11935818183517956</v>
      </c>
      <c r="M1286">
        <f>Mapping!AD$2*Valeurs!M1286/(SUMPRODUCT(Mapping!$S$2:$AL$2,Valeurs!$B1286:$U1286))</f>
        <v>5.8266481793417146E-2</v>
      </c>
      <c r="N1286">
        <f>Mapping!AE$2*Valeurs!N1286/(SUMPRODUCT(Mapping!$S$2:$AL$2,Valeurs!$B1286:$U1286))</f>
        <v>5.179649384716721E-2</v>
      </c>
      <c r="O1286">
        <f>Mapping!AF$2*Valeurs!O1286/(SUMPRODUCT(Mapping!$S$2:$AL$2,Valeurs!$B1286:$U1286))</f>
        <v>1.7858500633097286E-2</v>
      </c>
      <c r="P1286">
        <f>Mapping!AG$2*Valeurs!P1286/(SUMPRODUCT(Mapping!$S$2:$AL$2,Valeurs!$B1286:$U1286))</f>
        <v>0.13759709179584823</v>
      </c>
      <c r="Q1286">
        <f>Mapping!AH$2*Valeurs!Q1286/(SUMPRODUCT(Mapping!$S$2:$AL$2,Valeurs!$B1286:$U1286))</f>
        <v>3.0631291301868587E-2</v>
      </c>
      <c r="R1286">
        <f>Mapping!AI$2*Valeurs!R1286/(SUMPRODUCT(Mapping!$S$2:$AL$2,Valeurs!$B1286:$U1286))</f>
        <v>5.5623265077698568E-2</v>
      </c>
      <c r="S1286">
        <f>Mapping!AJ$2*Valeurs!S1286/(SUMPRODUCT(Mapping!$S$2:$AL$2,Valeurs!$B1286:$U1286))</f>
        <v>4.5891836144214049E-2</v>
      </c>
      <c r="T1286">
        <f>Mapping!AK$2*Valeurs!T1286/(SUMPRODUCT(Mapping!$S$2:$AL$2,Valeurs!$B1286:$U1286))</f>
        <v>4.3153577038932404E-2</v>
      </c>
      <c r="U1286">
        <f>Mapping!AL$2*Valeurs!U1286/(SUMPRODUCT(Mapping!$S$2:$AL$2,Valeurs!$B1286:$U1286))</f>
        <v>4.9139867893535458E-2</v>
      </c>
      <c r="V1286">
        <f>SUMPRODUCT(B1286:U1286,Rendements!B1286:U1286)</f>
        <v>9.9654204785409786E-4</v>
      </c>
      <c r="W1286">
        <f t="shared" si="20"/>
        <v>1.722995608725657</v>
      </c>
    </row>
    <row r="1287" spans="1:23" x14ac:dyDescent="0.25">
      <c r="A1287" s="1" t="s">
        <v>1306</v>
      </c>
      <c r="B1287">
        <f>Mapping!S$2*Valeurs!B1287/(SUMPRODUCT(Mapping!$S$2:$AL$2,Valeurs!$B1287:$U1287))</f>
        <v>5.0159320722622566E-2</v>
      </c>
      <c r="C1287">
        <f>Mapping!T$2*Valeurs!C1287/(SUMPRODUCT(Mapping!$S$2:$AL$2,Valeurs!$B1287:$U1287))</f>
        <v>4.3934248730944772E-2</v>
      </c>
      <c r="D1287">
        <f>Mapping!U$2*Valeurs!D1287/(SUMPRODUCT(Mapping!$S$2:$AL$2,Valeurs!$B1287:$U1287))</f>
        <v>2.9485885906795621E-2</v>
      </c>
      <c r="E1287">
        <f>Mapping!V$2*Valeurs!E1287/(SUMPRODUCT(Mapping!$S$2:$AL$2,Valeurs!$B1287:$U1287))</f>
        <v>2.6988320295736733E-2</v>
      </c>
      <c r="F1287">
        <f>Mapping!W$2*Valeurs!F1287/(SUMPRODUCT(Mapping!$S$2:$AL$2,Valeurs!$B1287:$U1287))</f>
        <v>3.8403906325919848E-2</v>
      </c>
      <c r="G1287">
        <f>Mapping!X$2*Valeurs!G1287/(SUMPRODUCT(Mapping!$S$2:$AL$2,Valeurs!$B1287:$U1287))</f>
        <v>6.7256164298736196E-2</v>
      </c>
      <c r="H1287">
        <f>Mapping!Y$2*Valeurs!H1287/(SUMPRODUCT(Mapping!$S$2:$AL$2,Valeurs!$B1287:$U1287))</f>
        <v>3.0405360448590046E-2</v>
      </c>
      <c r="I1287">
        <f>Mapping!Z$2*Valeurs!I1287/(SUMPRODUCT(Mapping!$S$2:$AL$2,Valeurs!$B1287:$U1287))</f>
        <v>6.0806388392045545E-2</v>
      </c>
      <c r="J1287">
        <f>Mapping!AA$2*Valeurs!J1287/(SUMPRODUCT(Mapping!$S$2:$AL$2,Valeurs!$B1287:$U1287))</f>
        <v>3.7094249528586876E-3</v>
      </c>
      <c r="K1287">
        <f>Mapping!AB$2*Valeurs!K1287/(SUMPRODUCT(Mapping!$S$2:$AL$2,Valeurs!$B1287:$U1287))</f>
        <v>4.2783962259126181E-2</v>
      </c>
      <c r="L1287">
        <f>Mapping!AC$2*Valeurs!L1287/(SUMPRODUCT(Mapping!$S$2:$AL$2,Valeurs!$B1287:$U1287))</f>
        <v>0.12065990937332249</v>
      </c>
      <c r="M1287">
        <f>Mapping!AD$2*Valeurs!M1287/(SUMPRODUCT(Mapping!$S$2:$AL$2,Valeurs!$B1287:$U1287))</f>
        <v>5.8627424432430159E-2</v>
      </c>
      <c r="N1287">
        <f>Mapping!AE$2*Valeurs!N1287/(SUMPRODUCT(Mapping!$S$2:$AL$2,Valeurs!$B1287:$U1287))</f>
        <v>5.1865641327230316E-2</v>
      </c>
      <c r="O1287">
        <f>Mapping!AF$2*Valeurs!O1287/(SUMPRODUCT(Mapping!$S$2:$AL$2,Valeurs!$B1287:$U1287))</f>
        <v>1.7860630076181962E-2</v>
      </c>
      <c r="P1287">
        <f>Mapping!AG$2*Valeurs!P1287/(SUMPRODUCT(Mapping!$S$2:$AL$2,Valeurs!$B1287:$U1287))</f>
        <v>0.12908590232498948</v>
      </c>
      <c r="Q1287">
        <f>Mapping!AH$2*Valeurs!Q1287/(SUMPRODUCT(Mapping!$S$2:$AL$2,Valeurs!$B1287:$U1287))</f>
        <v>3.0682867028981528E-2</v>
      </c>
      <c r="R1287">
        <f>Mapping!AI$2*Valeurs!R1287/(SUMPRODUCT(Mapping!$S$2:$AL$2,Valeurs!$B1287:$U1287))</f>
        <v>5.7241353420434252E-2</v>
      </c>
      <c r="S1287">
        <f>Mapping!AJ$2*Valeurs!S1287/(SUMPRODUCT(Mapping!$S$2:$AL$2,Valeurs!$B1287:$U1287))</f>
        <v>4.6778422221726311E-2</v>
      </c>
      <c r="T1287">
        <f>Mapping!AK$2*Valeurs!T1287/(SUMPRODUCT(Mapping!$S$2:$AL$2,Valeurs!$B1287:$U1287))</f>
        <v>4.3564470751936826E-2</v>
      </c>
      <c r="U1287">
        <f>Mapping!AL$2*Valeurs!U1287/(SUMPRODUCT(Mapping!$S$2:$AL$2,Valeurs!$B1287:$U1287))</f>
        <v>4.9700396709390478E-2</v>
      </c>
      <c r="V1287">
        <f>SUMPRODUCT(B1287:U1287,Rendements!B1287:U1287)</f>
        <v>-9.7430424336527374E-4</v>
      </c>
      <c r="W1287">
        <f t="shared" si="20"/>
        <v>1.7213168867927759</v>
      </c>
    </row>
    <row r="1288" spans="1:23" x14ac:dyDescent="0.25">
      <c r="A1288" s="1" t="s">
        <v>1307</v>
      </c>
      <c r="B1288">
        <f>Mapping!S$2*Valeurs!B1288/(SUMPRODUCT(Mapping!$S$2:$AL$2,Valeurs!$B1288:$U1288))</f>
        <v>4.8314206891045791E-2</v>
      </c>
      <c r="C1288">
        <f>Mapping!T$2*Valeurs!C1288/(SUMPRODUCT(Mapping!$S$2:$AL$2,Valeurs!$B1288:$U1288))</f>
        <v>4.4725719183577123E-2</v>
      </c>
      <c r="D1288">
        <f>Mapping!U$2*Valeurs!D1288/(SUMPRODUCT(Mapping!$S$2:$AL$2,Valeurs!$B1288:$U1288))</f>
        <v>2.9292266121827861E-2</v>
      </c>
      <c r="E1288">
        <f>Mapping!V$2*Valeurs!E1288/(SUMPRODUCT(Mapping!$S$2:$AL$2,Valeurs!$B1288:$U1288))</f>
        <v>2.7270682718922377E-2</v>
      </c>
      <c r="F1288">
        <f>Mapping!W$2*Valeurs!F1288/(SUMPRODUCT(Mapping!$S$2:$AL$2,Valeurs!$B1288:$U1288))</f>
        <v>3.9466522404222749E-2</v>
      </c>
      <c r="G1288">
        <f>Mapping!X$2*Valeurs!G1288/(SUMPRODUCT(Mapping!$S$2:$AL$2,Valeurs!$B1288:$U1288))</f>
        <v>6.6977985676393334E-2</v>
      </c>
      <c r="H1288">
        <f>Mapping!Y$2*Valeurs!H1288/(SUMPRODUCT(Mapping!$S$2:$AL$2,Valeurs!$B1288:$U1288))</f>
        <v>3.1132306954260055E-2</v>
      </c>
      <c r="I1288">
        <f>Mapping!Z$2*Valeurs!I1288/(SUMPRODUCT(Mapping!$S$2:$AL$2,Valeurs!$B1288:$U1288))</f>
        <v>6.1759201843539731E-2</v>
      </c>
      <c r="J1288">
        <f>Mapping!AA$2*Valeurs!J1288/(SUMPRODUCT(Mapping!$S$2:$AL$2,Valeurs!$B1288:$U1288))</f>
        <v>3.7541162196498543E-3</v>
      </c>
      <c r="K1288">
        <f>Mapping!AB$2*Valeurs!K1288/(SUMPRODUCT(Mapping!$S$2:$AL$2,Valeurs!$B1288:$U1288))</f>
        <v>4.3022006536100721E-2</v>
      </c>
      <c r="L1288">
        <f>Mapping!AC$2*Valeurs!L1288/(SUMPRODUCT(Mapping!$S$2:$AL$2,Valeurs!$B1288:$U1288))</f>
        <v>0.12273271094955977</v>
      </c>
      <c r="M1288">
        <f>Mapping!AD$2*Valeurs!M1288/(SUMPRODUCT(Mapping!$S$2:$AL$2,Valeurs!$B1288:$U1288))</f>
        <v>5.7943701533449375E-2</v>
      </c>
      <c r="N1288">
        <f>Mapping!AE$2*Valeurs!N1288/(SUMPRODUCT(Mapping!$S$2:$AL$2,Valeurs!$B1288:$U1288))</f>
        <v>5.1381259980036578E-2</v>
      </c>
      <c r="O1288">
        <f>Mapping!AF$2*Valeurs!O1288/(SUMPRODUCT(Mapping!$S$2:$AL$2,Valeurs!$B1288:$U1288))</f>
        <v>1.850323527679857E-2</v>
      </c>
      <c r="P1288">
        <f>Mapping!AG$2*Valeurs!P1288/(SUMPRODUCT(Mapping!$S$2:$AL$2,Valeurs!$B1288:$U1288))</f>
        <v>0.1275276707141044</v>
      </c>
      <c r="Q1288">
        <f>Mapping!AH$2*Valeurs!Q1288/(SUMPRODUCT(Mapping!$S$2:$AL$2,Valeurs!$B1288:$U1288))</f>
        <v>3.0776580085411464E-2</v>
      </c>
      <c r="R1288">
        <f>Mapping!AI$2*Valeurs!R1288/(SUMPRODUCT(Mapping!$S$2:$AL$2,Valeurs!$B1288:$U1288))</f>
        <v>5.6833540561613861E-2</v>
      </c>
      <c r="S1288">
        <f>Mapping!AJ$2*Valeurs!S1288/(SUMPRODUCT(Mapping!$S$2:$AL$2,Valeurs!$B1288:$U1288))</f>
        <v>4.5886436240830872E-2</v>
      </c>
      <c r="T1288">
        <f>Mapping!AK$2*Valeurs!T1288/(SUMPRODUCT(Mapping!$S$2:$AL$2,Valeurs!$B1288:$U1288))</f>
        <v>4.2441146887103987E-2</v>
      </c>
      <c r="U1288">
        <f>Mapping!AL$2*Valeurs!U1288/(SUMPRODUCT(Mapping!$S$2:$AL$2,Valeurs!$B1288:$U1288))</f>
        <v>5.0258703221551633E-2</v>
      </c>
      <c r="V1288">
        <f>SUMPRODUCT(B1288:U1288,Rendements!B1288:U1288)</f>
        <v>4.4510716380042345E-3</v>
      </c>
      <c r="W1288">
        <f t="shared" si="20"/>
        <v>1.7289785915675968</v>
      </c>
    </row>
    <row r="1289" spans="1:23" x14ac:dyDescent="0.25">
      <c r="A1289" s="1" t="s">
        <v>1308</v>
      </c>
      <c r="B1289">
        <f>Mapping!S$2*Valeurs!B1289/(SUMPRODUCT(Mapping!$S$2:$AL$2,Valeurs!$B1289:$U1289))</f>
        <v>4.8325201081199226E-2</v>
      </c>
      <c r="C1289">
        <f>Mapping!T$2*Valeurs!C1289/(SUMPRODUCT(Mapping!$S$2:$AL$2,Valeurs!$B1289:$U1289))</f>
        <v>4.5208585282141035E-2</v>
      </c>
      <c r="D1289">
        <f>Mapping!U$2*Valeurs!D1289/(SUMPRODUCT(Mapping!$S$2:$AL$2,Valeurs!$B1289:$U1289))</f>
        <v>2.8779367226025459E-2</v>
      </c>
      <c r="E1289">
        <f>Mapping!V$2*Valeurs!E1289/(SUMPRODUCT(Mapping!$S$2:$AL$2,Valeurs!$B1289:$U1289))</f>
        <v>2.7088070944742405E-2</v>
      </c>
      <c r="F1289">
        <f>Mapping!W$2*Valeurs!F1289/(SUMPRODUCT(Mapping!$S$2:$AL$2,Valeurs!$B1289:$U1289))</f>
        <v>3.943979266429154E-2</v>
      </c>
      <c r="G1289">
        <f>Mapping!X$2*Valeurs!G1289/(SUMPRODUCT(Mapping!$S$2:$AL$2,Valeurs!$B1289:$U1289))</f>
        <v>6.7160759263877975E-2</v>
      </c>
      <c r="H1289">
        <f>Mapping!Y$2*Valeurs!H1289/(SUMPRODUCT(Mapping!$S$2:$AL$2,Valeurs!$B1289:$U1289))</f>
        <v>3.1465222313059552E-2</v>
      </c>
      <c r="I1289">
        <f>Mapping!Z$2*Valeurs!I1289/(SUMPRODUCT(Mapping!$S$2:$AL$2,Valeurs!$B1289:$U1289))</f>
        <v>6.1424343661060581E-2</v>
      </c>
      <c r="J1289">
        <f>Mapping!AA$2*Valeurs!J1289/(SUMPRODUCT(Mapping!$S$2:$AL$2,Valeurs!$B1289:$U1289))</f>
        <v>3.6881103033241445E-3</v>
      </c>
      <c r="K1289">
        <f>Mapping!AB$2*Valeurs!K1289/(SUMPRODUCT(Mapping!$S$2:$AL$2,Valeurs!$B1289:$U1289))</f>
        <v>4.3680384089471204E-2</v>
      </c>
      <c r="L1289">
        <f>Mapping!AC$2*Valeurs!L1289/(SUMPRODUCT(Mapping!$S$2:$AL$2,Valeurs!$B1289:$U1289))</f>
        <v>0.12196843580257309</v>
      </c>
      <c r="M1289">
        <f>Mapping!AD$2*Valeurs!M1289/(SUMPRODUCT(Mapping!$S$2:$AL$2,Valeurs!$B1289:$U1289))</f>
        <v>5.6729514979162295E-2</v>
      </c>
      <c r="N1289">
        <f>Mapping!AE$2*Valeurs!N1289/(SUMPRODUCT(Mapping!$S$2:$AL$2,Valeurs!$B1289:$U1289))</f>
        <v>5.132303523389195E-2</v>
      </c>
      <c r="O1289">
        <f>Mapping!AF$2*Valeurs!O1289/(SUMPRODUCT(Mapping!$S$2:$AL$2,Valeurs!$B1289:$U1289))</f>
        <v>1.7800418768644296E-2</v>
      </c>
      <c r="P1289">
        <f>Mapping!AG$2*Valeurs!P1289/(SUMPRODUCT(Mapping!$S$2:$AL$2,Valeurs!$B1289:$U1289))</f>
        <v>0.12838923288414714</v>
      </c>
      <c r="Q1289">
        <f>Mapping!AH$2*Valeurs!Q1289/(SUMPRODUCT(Mapping!$S$2:$AL$2,Valeurs!$B1289:$U1289))</f>
        <v>3.1081787771574578E-2</v>
      </c>
      <c r="R1289">
        <f>Mapping!AI$2*Valeurs!R1289/(SUMPRODUCT(Mapping!$S$2:$AL$2,Valeurs!$B1289:$U1289))</f>
        <v>5.7996331024123743E-2</v>
      </c>
      <c r="S1289">
        <f>Mapping!AJ$2*Valeurs!S1289/(SUMPRODUCT(Mapping!$S$2:$AL$2,Valeurs!$B1289:$U1289))</f>
        <v>4.6119409559468749E-2</v>
      </c>
      <c r="T1289">
        <f>Mapping!AK$2*Valeurs!T1289/(SUMPRODUCT(Mapping!$S$2:$AL$2,Valeurs!$B1289:$U1289))</f>
        <v>4.3705325351403139E-2</v>
      </c>
      <c r="U1289">
        <f>Mapping!AL$2*Valeurs!U1289/(SUMPRODUCT(Mapping!$S$2:$AL$2,Valeurs!$B1289:$U1289))</f>
        <v>4.8626671795817991E-2</v>
      </c>
      <c r="V1289">
        <f>SUMPRODUCT(B1289:U1289,Rendements!B1289:U1289)</f>
        <v>-2.5080333188753946E-3</v>
      </c>
      <c r="W1289">
        <f t="shared" si="20"/>
        <v>1.7246422556523231</v>
      </c>
    </row>
    <row r="1290" spans="1:23" x14ac:dyDescent="0.25">
      <c r="A1290" s="1" t="s">
        <v>1309</v>
      </c>
      <c r="B1290">
        <f>Mapping!S$2*Valeurs!B1290/(SUMPRODUCT(Mapping!$S$2:$AL$2,Valeurs!$B1290:$U1290))</f>
        <v>4.7426336160030301E-2</v>
      </c>
      <c r="C1290">
        <f>Mapping!T$2*Valeurs!C1290/(SUMPRODUCT(Mapping!$S$2:$AL$2,Valeurs!$B1290:$U1290))</f>
        <v>4.5585410998205178E-2</v>
      </c>
      <c r="D1290">
        <f>Mapping!U$2*Valeurs!D1290/(SUMPRODUCT(Mapping!$S$2:$AL$2,Valeurs!$B1290:$U1290))</f>
        <v>2.8759407426495073E-2</v>
      </c>
      <c r="E1290">
        <f>Mapping!V$2*Valeurs!E1290/(SUMPRODUCT(Mapping!$S$2:$AL$2,Valeurs!$B1290:$U1290))</f>
        <v>2.7227823326493157E-2</v>
      </c>
      <c r="F1290">
        <f>Mapping!W$2*Valeurs!F1290/(SUMPRODUCT(Mapping!$S$2:$AL$2,Valeurs!$B1290:$U1290))</f>
        <v>4.0476959990609948E-2</v>
      </c>
      <c r="G1290">
        <f>Mapping!X$2*Valeurs!G1290/(SUMPRODUCT(Mapping!$S$2:$AL$2,Valeurs!$B1290:$U1290))</f>
        <v>6.8178133620155595E-2</v>
      </c>
      <c r="H1290">
        <f>Mapping!Y$2*Valeurs!H1290/(SUMPRODUCT(Mapping!$S$2:$AL$2,Valeurs!$B1290:$U1290))</f>
        <v>3.1299559048883333E-2</v>
      </c>
      <c r="I1290">
        <f>Mapping!Z$2*Valeurs!I1290/(SUMPRODUCT(Mapping!$S$2:$AL$2,Valeurs!$B1290:$U1290))</f>
        <v>6.0995735792231609E-2</v>
      </c>
      <c r="J1290">
        <f>Mapping!AA$2*Valeurs!J1290/(SUMPRODUCT(Mapping!$S$2:$AL$2,Valeurs!$B1290:$U1290))</f>
        <v>3.7439790708433257E-3</v>
      </c>
      <c r="K1290">
        <f>Mapping!AB$2*Valeurs!K1290/(SUMPRODUCT(Mapping!$S$2:$AL$2,Valeurs!$B1290:$U1290))</f>
        <v>4.4511045433406358E-2</v>
      </c>
      <c r="L1290">
        <f>Mapping!AC$2*Valeurs!L1290/(SUMPRODUCT(Mapping!$S$2:$AL$2,Valeurs!$B1290:$U1290))</f>
        <v>0.12583316307616654</v>
      </c>
      <c r="M1290">
        <f>Mapping!AD$2*Valeurs!M1290/(SUMPRODUCT(Mapping!$S$2:$AL$2,Valeurs!$B1290:$U1290))</f>
        <v>5.5594387485363772E-2</v>
      </c>
      <c r="N1290">
        <f>Mapping!AE$2*Valeurs!N1290/(SUMPRODUCT(Mapping!$S$2:$AL$2,Valeurs!$B1290:$U1290))</f>
        <v>5.078195804659872E-2</v>
      </c>
      <c r="O1290">
        <f>Mapping!AF$2*Valeurs!O1290/(SUMPRODUCT(Mapping!$S$2:$AL$2,Valeurs!$B1290:$U1290))</f>
        <v>1.7786835785292738E-2</v>
      </c>
      <c r="P1290">
        <f>Mapping!AG$2*Valeurs!P1290/(SUMPRODUCT(Mapping!$S$2:$AL$2,Valeurs!$B1290:$U1290))</f>
        <v>0.12512075259526867</v>
      </c>
      <c r="Q1290">
        <f>Mapping!AH$2*Valeurs!Q1290/(SUMPRODUCT(Mapping!$S$2:$AL$2,Valeurs!$B1290:$U1290))</f>
        <v>3.1328051571639808E-2</v>
      </c>
      <c r="R1290">
        <f>Mapping!AI$2*Valeurs!R1290/(SUMPRODUCT(Mapping!$S$2:$AL$2,Valeurs!$B1290:$U1290))</f>
        <v>5.9331948763573908E-2</v>
      </c>
      <c r="S1290">
        <f>Mapping!AJ$2*Valeurs!S1290/(SUMPRODUCT(Mapping!$S$2:$AL$2,Valeurs!$B1290:$U1290))</f>
        <v>4.539599894917614E-2</v>
      </c>
      <c r="T1290">
        <f>Mapping!AK$2*Valeurs!T1290/(SUMPRODUCT(Mapping!$S$2:$AL$2,Valeurs!$B1290:$U1290))</f>
        <v>4.251589025451543E-2</v>
      </c>
      <c r="U1290">
        <f>Mapping!AL$2*Valeurs!U1290/(SUMPRODUCT(Mapping!$S$2:$AL$2,Valeurs!$B1290:$U1290))</f>
        <v>4.8106622605050262E-2</v>
      </c>
      <c r="V1290">
        <f>SUMPRODUCT(B1290:U1290,Rendements!B1290:U1290)</f>
        <v>-1.4528393400052395E-2</v>
      </c>
      <c r="W1290">
        <f t="shared" si="20"/>
        <v>1.6995859744878523</v>
      </c>
    </row>
    <row r="1291" spans="1:23" x14ac:dyDescent="0.25">
      <c r="A1291" s="1" t="s">
        <v>1310</v>
      </c>
      <c r="B1291">
        <f>Mapping!S$2*Valeurs!B1291/(SUMPRODUCT(Mapping!$S$2:$AL$2,Valeurs!$B1291:$U1291))</f>
        <v>4.7426336160030301E-2</v>
      </c>
      <c r="C1291">
        <f>Mapping!T$2*Valeurs!C1291/(SUMPRODUCT(Mapping!$S$2:$AL$2,Valeurs!$B1291:$U1291))</f>
        <v>4.5585410998205178E-2</v>
      </c>
      <c r="D1291">
        <f>Mapping!U$2*Valeurs!D1291/(SUMPRODUCT(Mapping!$S$2:$AL$2,Valeurs!$B1291:$U1291))</f>
        <v>2.8759407426495073E-2</v>
      </c>
      <c r="E1291">
        <f>Mapping!V$2*Valeurs!E1291/(SUMPRODUCT(Mapping!$S$2:$AL$2,Valeurs!$B1291:$U1291))</f>
        <v>2.7227823326493157E-2</v>
      </c>
      <c r="F1291">
        <f>Mapping!W$2*Valeurs!F1291/(SUMPRODUCT(Mapping!$S$2:$AL$2,Valeurs!$B1291:$U1291))</f>
        <v>4.0476959990609948E-2</v>
      </c>
      <c r="G1291">
        <f>Mapping!X$2*Valeurs!G1291/(SUMPRODUCT(Mapping!$S$2:$AL$2,Valeurs!$B1291:$U1291))</f>
        <v>6.8178133620155595E-2</v>
      </c>
      <c r="H1291">
        <f>Mapping!Y$2*Valeurs!H1291/(SUMPRODUCT(Mapping!$S$2:$AL$2,Valeurs!$B1291:$U1291))</f>
        <v>3.1299559048883333E-2</v>
      </c>
      <c r="I1291">
        <f>Mapping!Z$2*Valeurs!I1291/(SUMPRODUCT(Mapping!$S$2:$AL$2,Valeurs!$B1291:$U1291))</f>
        <v>6.0995735792231609E-2</v>
      </c>
      <c r="J1291">
        <f>Mapping!AA$2*Valeurs!J1291/(SUMPRODUCT(Mapping!$S$2:$AL$2,Valeurs!$B1291:$U1291))</f>
        <v>3.7439790708433257E-3</v>
      </c>
      <c r="K1291">
        <f>Mapping!AB$2*Valeurs!K1291/(SUMPRODUCT(Mapping!$S$2:$AL$2,Valeurs!$B1291:$U1291))</f>
        <v>4.4511045433406358E-2</v>
      </c>
      <c r="L1291">
        <f>Mapping!AC$2*Valeurs!L1291/(SUMPRODUCT(Mapping!$S$2:$AL$2,Valeurs!$B1291:$U1291))</f>
        <v>0.12583316307616654</v>
      </c>
      <c r="M1291">
        <f>Mapping!AD$2*Valeurs!M1291/(SUMPRODUCT(Mapping!$S$2:$AL$2,Valeurs!$B1291:$U1291))</f>
        <v>5.5594387485363772E-2</v>
      </c>
      <c r="N1291">
        <f>Mapping!AE$2*Valeurs!N1291/(SUMPRODUCT(Mapping!$S$2:$AL$2,Valeurs!$B1291:$U1291))</f>
        <v>5.078195804659872E-2</v>
      </c>
      <c r="O1291">
        <f>Mapping!AF$2*Valeurs!O1291/(SUMPRODUCT(Mapping!$S$2:$AL$2,Valeurs!$B1291:$U1291))</f>
        <v>1.7786835785292738E-2</v>
      </c>
      <c r="P1291">
        <f>Mapping!AG$2*Valeurs!P1291/(SUMPRODUCT(Mapping!$S$2:$AL$2,Valeurs!$B1291:$U1291))</f>
        <v>0.12512075259526867</v>
      </c>
      <c r="Q1291">
        <f>Mapping!AH$2*Valeurs!Q1291/(SUMPRODUCT(Mapping!$S$2:$AL$2,Valeurs!$B1291:$U1291))</f>
        <v>3.1328051571639808E-2</v>
      </c>
      <c r="R1291">
        <f>Mapping!AI$2*Valeurs!R1291/(SUMPRODUCT(Mapping!$S$2:$AL$2,Valeurs!$B1291:$U1291))</f>
        <v>5.9331948763573908E-2</v>
      </c>
      <c r="S1291">
        <f>Mapping!AJ$2*Valeurs!S1291/(SUMPRODUCT(Mapping!$S$2:$AL$2,Valeurs!$B1291:$U1291))</f>
        <v>4.539599894917614E-2</v>
      </c>
      <c r="T1291">
        <f>Mapping!AK$2*Valeurs!T1291/(SUMPRODUCT(Mapping!$S$2:$AL$2,Valeurs!$B1291:$U1291))</f>
        <v>4.251589025451543E-2</v>
      </c>
      <c r="U1291">
        <f>Mapping!AL$2*Valeurs!U1291/(SUMPRODUCT(Mapping!$S$2:$AL$2,Valeurs!$B1291:$U1291))</f>
        <v>4.8106622605050262E-2</v>
      </c>
      <c r="V1291">
        <f>SUMPRODUCT(B1291:U1291,Rendements!B1291:U1291)</f>
        <v>0</v>
      </c>
      <c r="W1291">
        <f t="shared" si="20"/>
        <v>1.6995859744878523</v>
      </c>
    </row>
    <row r="1292" spans="1:23" x14ac:dyDescent="0.25">
      <c r="A1292" s="1" t="s">
        <v>1311</v>
      </c>
      <c r="B1292">
        <f>Mapping!S$2*Valeurs!B1292/(SUMPRODUCT(Mapping!$S$2:$AL$2,Valeurs!$B1292:$U1292))</f>
        <v>4.7406564317456212E-2</v>
      </c>
      <c r="C1292">
        <f>Mapping!T$2*Valeurs!C1292/(SUMPRODUCT(Mapping!$S$2:$AL$2,Valeurs!$B1292:$U1292))</f>
        <v>4.5511686652348581E-2</v>
      </c>
      <c r="D1292">
        <f>Mapping!U$2*Valeurs!D1292/(SUMPRODUCT(Mapping!$S$2:$AL$2,Valeurs!$B1292:$U1292))</f>
        <v>2.8702412444669052E-2</v>
      </c>
      <c r="E1292">
        <f>Mapping!V$2*Valeurs!E1292/(SUMPRODUCT(Mapping!$S$2:$AL$2,Valeurs!$B1292:$U1292))</f>
        <v>2.7012256549606747E-2</v>
      </c>
      <c r="F1292">
        <f>Mapping!W$2*Valeurs!F1292/(SUMPRODUCT(Mapping!$S$2:$AL$2,Valeurs!$B1292:$U1292))</f>
        <v>4.047582091698735E-2</v>
      </c>
      <c r="G1292">
        <f>Mapping!X$2*Valeurs!G1292/(SUMPRODUCT(Mapping!$S$2:$AL$2,Valeurs!$B1292:$U1292))</f>
        <v>6.8872812087925742E-2</v>
      </c>
      <c r="H1292">
        <f>Mapping!Y$2*Valeurs!H1292/(SUMPRODUCT(Mapping!$S$2:$AL$2,Valeurs!$B1292:$U1292))</f>
        <v>3.2039353729032445E-2</v>
      </c>
      <c r="I1292">
        <f>Mapping!Z$2*Valeurs!I1292/(SUMPRODUCT(Mapping!$S$2:$AL$2,Valeurs!$B1292:$U1292))</f>
        <v>6.0307453549388559E-2</v>
      </c>
      <c r="J1292">
        <f>Mapping!AA$2*Valeurs!J1292/(SUMPRODUCT(Mapping!$S$2:$AL$2,Valeurs!$B1292:$U1292))</f>
        <v>3.7396004654337177E-3</v>
      </c>
      <c r="K1292">
        <f>Mapping!AB$2*Valeurs!K1292/(SUMPRODUCT(Mapping!$S$2:$AL$2,Valeurs!$B1292:$U1292))</f>
        <v>4.4822328013239252E-2</v>
      </c>
      <c r="L1292">
        <f>Mapping!AC$2*Valeurs!L1292/(SUMPRODUCT(Mapping!$S$2:$AL$2,Valeurs!$B1292:$U1292))</f>
        <v>0.1265083357906894</v>
      </c>
      <c r="M1292">
        <f>Mapping!AD$2*Valeurs!M1292/(SUMPRODUCT(Mapping!$S$2:$AL$2,Valeurs!$B1292:$U1292))</f>
        <v>5.6076256875860694E-2</v>
      </c>
      <c r="N1292">
        <f>Mapping!AE$2*Valeurs!N1292/(SUMPRODUCT(Mapping!$S$2:$AL$2,Valeurs!$B1292:$U1292))</f>
        <v>5.0614898847557752E-2</v>
      </c>
      <c r="O1292">
        <f>Mapping!AF$2*Valeurs!O1292/(SUMPRODUCT(Mapping!$S$2:$AL$2,Valeurs!$B1292:$U1292))</f>
        <v>1.7159791863683192E-2</v>
      </c>
      <c r="P1292">
        <f>Mapping!AG$2*Valeurs!P1292/(SUMPRODUCT(Mapping!$S$2:$AL$2,Valeurs!$B1292:$U1292))</f>
        <v>0.12112914444186172</v>
      </c>
      <c r="Q1292">
        <f>Mapping!AH$2*Valeurs!Q1292/(SUMPRODUCT(Mapping!$S$2:$AL$2,Valeurs!$B1292:$U1292))</f>
        <v>3.1306965256376405E-2</v>
      </c>
      <c r="R1292">
        <f>Mapping!AI$2*Valeurs!R1292/(SUMPRODUCT(Mapping!$S$2:$AL$2,Valeurs!$B1292:$U1292))</f>
        <v>6.0903918835929424E-2</v>
      </c>
      <c r="S1292">
        <f>Mapping!AJ$2*Valeurs!S1292/(SUMPRODUCT(Mapping!$S$2:$AL$2,Valeurs!$B1292:$U1292))</f>
        <v>4.6742566587786895E-2</v>
      </c>
      <c r="T1292">
        <f>Mapping!AK$2*Valeurs!T1292/(SUMPRODUCT(Mapping!$S$2:$AL$2,Valeurs!$B1292:$U1292))</f>
        <v>4.2949091809466156E-2</v>
      </c>
      <c r="U1292">
        <f>Mapping!AL$2*Valeurs!U1292/(SUMPRODUCT(Mapping!$S$2:$AL$2,Valeurs!$B1292:$U1292))</f>
        <v>4.7718740964700676E-2</v>
      </c>
      <c r="V1292">
        <f>SUMPRODUCT(B1292:U1292,Rendements!B1292:U1292)</f>
        <v>-9.8058531352737E-3</v>
      </c>
      <c r="W1292">
        <f t="shared" si="20"/>
        <v>1.6829200840312535</v>
      </c>
    </row>
    <row r="1293" spans="1:23" x14ac:dyDescent="0.25">
      <c r="A1293" s="1" t="s">
        <v>1312</v>
      </c>
      <c r="B1293">
        <f>Mapping!S$2*Valeurs!B1293/(SUMPRODUCT(Mapping!$S$2:$AL$2,Valeurs!$B1293:$U1293))</f>
        <v>4.7765860709587257E-2</v>
      </c>
      <c r="C1293">
        <f>Mapping!T$2*Valeurs!C1293/(SUMPRODUCT(Mapping!$S$2:$AL$2,Valeurs!$B1293:$U1293))</f>
        <v>4.5974768781975865E-2</v>
      </c>
      <c r="D1293">
        <f>Mapping!U$2*Valeurs!D1293/(SUMPRODUCT(Mapping!$S$2:$AL$2,Valeurs!$B1293:$U1293))</f>
        <v>2.8405639417254186E-2</v>
      </c>
      <c r="E1293">
        <f>Mapping!V$2*Valeurs!E1293/(SUMPRODUCT(Mapping!$S$2:$AL$2,Valeurs!$B1293:$U1293))</f>
        <v>2.7392805027009692E-2</v>
      </c>
      <c r="F1293">
        <f>Mapping!W$2*Valeurs!F1293/(SUMPRODUCT(Mapping!$S$2:$AL$2,Valeurs!$B1293:$U1293))</f>
        <v>4.0247743924633407E-2</v>
      </c>
      <c r="G1293">
        <f>Mapping!X$2*Valeurs!G1293/(SUMPRODUCT(Mapping!$S$2:$AL$2,Valeurs!$B1293:$U1293))</f>
        <v>6.8823303039716691E-2</v>
      </c>
      <c r="H1293">
        <f>Mapping!Y$2*Valeurs!H1293/(SUMPRODUCT(Mapping!$S$2:$AL$2,Valeurs!$B1293:$U1293))</f>
        <v>3.2165276200497077E-2</v>
      </c>
      <c r="I1293">
        <f>Mapping!Z$2*Valeurs!I1293/(SUMPRODUCT(Mapping!$S$2:$AL$2,Valeurs!$B1293:$U1293))</f>
        <v>6.1054342605862552E-2</v>
      </c>
      <c r="J1293">
        <f>Mapping!AA$2*Valeurs!J1293/(SUMPRODUCT(Mapping!$S$2:$AL$2,Valeurs!$B1293:$U1293))</f>
        <v>3.7615873990189388E-3</v>
      </c>
      <c r="K1293">
        <f>Mapping!AB$2*Valeurs!K1293/(SUMPRODUCT(Mapping!$S$2:$AL$2,Valeurs!$B1293:$U1293))</f>
        <v>4.4946467856539649E-2</v>
      </c>
      <c r="L1293">
        <f>Mapping!AC$2*Valeurs!L1293/(SUMPRODUCT(Mapping!$S$2:$AL$2,Valeurs!$B1293:$U1293))</f>
        <v>0.12884350050964921</v>
      </c>
      <c r="M1293">
        <f>Mapping!AD$2*Valeurs!M1293/(SUMPRODUCT(Mapping!$S$2:$AL$2,Valeurs!$B1293:$U1293))</f>
        <v>5.6850511922843842E-2</v>
      </c>
      <c r="N1293">
        <f>Mapping!AE$2*Valeurs!N1293/(SUMPRODUCT(Mapping!$S$2:$AL$2,Valeurs!$B1293:$U1293))</f>
        <v>5.0726404847625209E-2</v>
      </c>
      <c r="O1293">
        <f>Mapping!AF$2*Valeurs!O1293/(SUMPRODUCT(Mapping!$S$2:$AL$2,Valeurs!$B1293:$U1293))</f>
        <v>1.6933024036068622E-2</v>
      </c>
      <c r="P1293">
        <f>Mapping!AG$2*Valeurs!P1293/(SUMPRODUCT(Mapping!$S$2:$AL$2,Valeurs!$B1293:$U1293))</f>
        <v>0.11788445181517047</v>
      </c>
      <c r="Q1293">
        <f>Mapping!AH$2*Valeurs!Q1293/(SUMPRODUCT(Mapping!$S$2:$AL$2,Valeurs!$B1293:$U1293))</f>
        <v>3.1171110829008492E-2</v>
      </c>
      <c r="R1293">
        <f>Mapping!AI$2*Valeurs!R1293/(SUMPRODUCT(Mapping!$S$2:$AL$2,Valeurs!$B1293:$U1293))</f>
        <v>6.0508599502202727E-2</v>
      </c>
      <c r="S1293">
        <f>Mapping!AJ$2*Valeurs!S1293/(SUMPRODUCT(Mapping!$S$2:$AL$2,Valeurs!$B1293:$U1293))</f>
        <v>4.6488119636996693E-2</v>
      </c>
      <c r="T1293">
        <f>Mapping!AK$2*Valeurs!T1293/(SUMPRODUCT(Mapping!$S$2:$AL$2,Valeurs!$B1293:$U1293))</f>
        <v>4.1602982250796672E-2</v>
      </c>
      <c r="U1293">
        <f>Mapping!AL$2*Valeurs!U1293/(SUMPRODUCT(Mapping!$S$2:$AL$2,Valeurs!$B1293:$U1293))</f>
        <v>4.8453499687542735E-2</v>
      </c>
      <c r="V1293">
        <f>SUMPRODUCT(B1293:U1293,Rendements!B1293:U1293)</f>
        <v>9.4892927112367033E-4</v>
      </c>
      <c r="W1293">
        <f t="shared" si="20"/>
        <v>1.6845170561599527</v>
      </c>
    </row>
    <row r="1294" spans="1:23" x14ac:dyDescent="0.25">
      <c r="A1294" s="1" t="s">
        <v>1313</v>
      </c>
      <c r="B1294">
        <f>Mapping!S$2*Valeurs!B1294/(SUMPRODUCT(Mapping!$S$2:$AL$2,Valeurs!$B1294:$U1294))</f>
        <v>4.5905027191744253E-2</v>
      </c>
      <c r="C1294">
        <f>Mapping!T$2*Valeurs!C1294/(SUMPRODUCT(Mapping!$S$2:$AL$2,Valeurs!$B1294:$U1294))</f>
        <v>4.7057323116362612E-2</v>
      </c>
      <c r="D1294">
        <f>Mapping!U$2*Valeurs!D1294/(SUMPRODUCT(Mapping!$S$2:$AL$2,Valeurs!$B1294:$U1294))</f>
        <v>2.7719285047855386E-2</v>
      </c>
      <c r="E1294">
        <f>Mapping!V$2*Valeurs!E1294/(SUMPRODUCT(Mapping!$S$2:$AL$2,Valeurs!$B1294:$U1294))</f>
        <v>2.7279676554955307E-2</v>
      </c>
      <c r="F1294">
        <f>Mapping!W$2*Valeurs!F1294/(SUMPRODUCT(Mapping!$S$2:$AL$2,Valeurs!$B1294:$U1294))</f>
        <v>4.0347347544153277E-2</v>
      </c>
      <c r="G1294">
        <f>Mapping!X$2*Valeurs!G1294/(SUMPRODUCT(Mapping!$S$2:$AL$2,Valeurs!$B1294:$U1294))</f>
        <v>6.8993624389974362E-2</v>
      </c>
      <c r="H1294">
        <f>Mapping!Y$2*Valeurs!H1294/(SUMPRODUCT(Mapping!$S$2:$AL$2,Valeurs!$B1294:$U1294))</f>
        <v>3.1717857019965483E-2</v>
      </c>
      <c r="I1294">
        <f>Mapping!Z$2*Valeurs!I1294/(SUMPRODUCT(Mapping!$S$2:$AL$2,Valeurs!$B1294:$U1294))</f>
        <v>6.1934368499983211E-2</v>
      </c>
      <c r="J1294">
        <f>Mapping!AA$2*Valeurs!J1294/(SUMPRODUCT(Mapping!$S$2:$AL$2,Valeurs!$B1294:$U1294))</f>
        <v>3.7736449023794277E-3</v>
      </c>
      <c r="K1294">
        <f>Mapping!AB$2*Valeurs!K1294/(SUMPRODUCT(Mapping!$S$2:$AL$2,Valeurs!$B1294:$U1294))</f>
        <v>4.5200197172279265E-2</v>
      </c>
      <c r="L1294">
        <f>Mapping!AC$2*Valeurs!L1294/(SUMPRODUCT(Mapping!$S$2:$AL$2,Valeurs!$B1294:$U1294))</f>
        <v>0.12985724588425071</v>
      </c>
      <c r="M1294">
        <f>Mapping!AD$2*Valeurs!M1294/(SUMPRODUCT(Mapping!$S$2:$AL$2,Valeurs!$B1294:$U1294))</f>
        <v>5.7507344389249176E-2</v>
      </c>
      <c r="N1294">
        <f>Mapping!AE$2*Valeurs!N1294/(SUMPRODUCT(Mapping!$S$2:$AL$2,Valeurs!$B1294:$U1294))</f>
        <v>5.0203318975223316E-2</v>
      </c>
      <c r="O1294">
        <f>Mapping!AF$2*Valeurs!O1294/(SUMPRODUCT(Mapping!$S$2:$AL$2,Valeurs!$B1294:$U1294))</f>
        <v>1.7390524820447017E-2</v>
      </c>
      <c r="P1294">
        <f>Mapping!AG$2*Valeurs!P1294/(SUMPRODUCT(Mapping!$S$2:$AL$2,Valeurs!$B1294:$U1294))</f>
        <v>0.11817618787142976</v>
      </c>
      <c r="Q1294">
        <f>Mapping!AH$2*Valeurs!Q1294/(SUMPRODUCT(Mapping!$S$2:$AL$2,Valeurs!$B1294:$U1294))</f>
        <v>3.1361881941612824E-2</v>
      </c>
      <c r="R1294">
        <f>Mapping!AI$2*Valeurs!R1294/(SUMPRODUCT(Mapping!$S$2:$AL$2,Valeurs!$B1294:$U1294))</f>
        <v>5.9777322235058369E-2</v>
      </c>
      <c r="S1294">
        <f>Mapping!AJ$2*Valeurs!S1294/(SUMPRODUCT(Mapping!$S$2:$AL$2,Valeurs!$B1294:$U1294))</f>
        <v>4.6547818527212605E-2</v>
      </c>
      <c r="T1294">
        <f>Mapping!AK$2*Valeurs!T1294/(SUMPRODUCT(Mapping!$S$2:$AL$2,Valeurs!$B1294:$U1294))</f>
        <v>4.0220902973458296E-2</v>
      </c>
      <c r="U1294">
        <f>Mapping!AL$2*Valeurs!U1294/(SUMPRODUCT(Mapping!$S$2:$AL$2,Valeurs!$B1294:$U1294))</f>
        <v>4.9029100942405417E-2</v>
      </c>
      <c r="V1294">
        <f>SUMPRODUCT(B1294:U1294,Rendements!B1294:U1294)</f>
        <v>-2.2362709233183066E-3</v>
      </c>
      <c r="W1294">
        <f t="shared" si="20"/>
        <v>1.6807500196474283</v>
      </c>
    </row>
    <row r="1295" spans="1:23" x14ac:dyDescent="0.25">
      <c r="A1295" s="1" t="s">
        <v>1314</v>
      </c>
      <c r="B1295">
        <f>Mapping!S$2*Valeurs!B1295/(SUMPRODUCT(Mapping!$S$2:$AL$2,Valeurs!$B1295:$U1295))</f>
        <v>4.5726975880145029E-2</v>
      </c>
      <c r="C1295">
        <f>Mapping!T$2*Valeurs!C1295/(SUMPRODUCT(Mapping!$S$2:$AL$2,Valeurs!$B1295:$U1295))</f>
        <v>4.7574928694904942E-2</v>
      </c>
      <c r="D1295">
        <f>Mapping!U$2*Valeurs!D1295/(SUMPRODUCT(Mapping!$S$2:$AL$2,Valeurs!$B1295:$U1295))</f>
        <v>2.8610618846370471E-2</v>
      </c>
      <c r="E1295">
        <f>Mapping!V$2*Valeurs!E1295/(SUMPRODUCT(Mapping!$S$2:$AL$2,Valeurs!$B1295:$U1295))</f>
        <v>2.7110590692275758E-2</v>
      </c>
      <c r="F1295">
        <f>Mapping!W$2*Valeurs!F1295/(SUMPRODUCT(Mapping!$S$2:$AL$2,Valeurs!$B1295:$U1295))</f>
        <v>4.0485110891626243E-2</v>
      </c>
      <c r="G1295">
        <f>Mapping!X$2*Valeurs!G1295/(SUMPRODUCT(Mapping!$S$2:$AL$2,Valeurs!$B1295:$U1295))</f>
        <v>6.8345476852473344E-2</v>
      </c>
      <c r="H1295">
        <f>Mapping!Y$2*Valeurs!H1295/(SUMPRODUCT(Mapping!$S$2:$AL$2,Valeurs!$B1295:$U1295))</f>
        <v>3.2176890559998277E-2</v>
      </c>
      <c r="I1295">
        <f>Mapping!Z$2*Valeurs!I1295/(SUMPRODUCT(Mapping!$S$2:$AL$2,Valeurs!$B1295:$U1295))</f>
        <v>6.2074620880047011E-2</v>
      </c>
      <c r="J1295">
        <f>Mapping!AA$2*Valeurs!J1295/(SUMPRODUCT(Mapping!$S$2:$AL$2,Valeurs!$B1295:$U1295))</f>
        <v>3.8525452772825313E-3</v>
      </c>
      <c r="K1295">
        <f>Mapping!AB$2*Valeurs!K1295/(SUMPRODUCT(Mapping!$S$2:$AL$2,Valeurs!$B1295:$U1295))</f>
        <v>4.3406332086228752E-2</v>
      </c>
      <c r="L1295">
        <f>Mapping!AC$2*Valeurs!L1295/(SUMPRODUCT(Mapping!$S$2:$AL$2,Valeurs!$B1295:$U1295))</f>
        <v>0.12846523651269035</v>
      </c>
      <c r="M1295">
        <f>Mapping!AD$2*Valeurs!M1295/(SUMPRODUCT(Mapping!$S$2:$AL$2,Valeurs!$B1295:$U1295))</f>
        <v>5.6333710770872576E-2</v>
      </c>
      <c r="N1295">
        <f>Mapping!AE$2*Valeurs!N1295/(SUMPRODUCT(Mapping!$S$2:$AL$2,Valeurs!$B1295:$U1295))</f>
        <v>4.9346176400084693E-2</v>
      </c>
      <c r="O1295">
        <f>Mapping!AF$2*Valeurs!O1295/(SUMPRODUCT(Mapping!$S$2:$AL$2,Valeurs!$B1295:$U1295))</f>
        <v>1.754656851768055E-2</v>
      </c>
      <c r="P1295">
        <f>Mapping!AG$2*Valeurs!P1295/(SUMPRODUCT(Mapping!$S$2:$AL$2,Valeurs!$B1295:$U1295))</f>
        <v>0.12176954886190382</v>
      </c>
      <c r="Q1295">
        <f>Mapping!AH$2*Valeurs!Q1295/(SUMPRODUCT(Mapping!$S$2:$AL$2,Valeurs!$B1295:$U1295))</f>
        <v>3.1067258681397373E-2</v>
      </c>
      <c r="R1295">
        <f>Mapping!AI$2*Valeurs!R1295/(SUMPRODUCT(Mapping!$S$2:$AL$2,Valeurs!$B1295:$U1295))</f>
        <v>5.9499397662399207E-2</v>
      </c>
      <c r="S1295">
        <f>Mapping!AJ$2*Valeurs!S1295/(SUMPRODUCT(Mapping!$S$2:$AL$2,Valeurs!$B1295:$U1295))</f>
        <v>4.7152270060855359E-2</v>
      </c>
      <c r="T1295">
        <f>Mapping!AK$2*Valeurs!T1295/(SUMPRODUCT(Mapping!$S$2:$AL$2,Valeurs!$B1295:$U1295))</f>
        <v>4.0008036913505227E-2</v>
      </c>
      <c r="U1295">
        <f>Mapping!AL$2*Valeurs!U1295/(SUMPRODUCT(Mapping!$S$2:$AL$2,Valeurs!$B1295:$U1295))</f>
        <v>4.9447704957258351E-2</v>
      </c>
      <c r="V1295">
        <f>SUMPRODUCT(B1295:U1295,Rendements!B1295:U1295)</f>
        <v>9.7895135909113924E-3</v>
      </c>
      <c r="W1295">
        <f t="shared" si="20"/>
        <v>1.6972037448076913</v>
      </c>
    </row>
    <row r="1296" spans="1:23" x14ac:dyDescent="0.25">
      <c r="A1296" s="1" t="s">
        <v>1315</v>
      </c>
      <c r="B1296">
        <f>Mapping!S$2*Valeurs!B1296/(SUMPRODUCT(Mapping!$S$2:$AL$2,Valeurs!$B1296:$U1296))</f>
        <v>4.5257192577274577E-2</v>
      </c>
      <c r="C1296">
        <f>Mapping!T$2*Valeurs!C1296/(SUMPRODUCT(Mapping!$S$2:$AL$2,Valeurs!$B1296:$U1296))</f>
        <v>4.8436368164594762E-2</v>
      </c>
      <c r="D1296">
        <f>Mapping!U$2*Valeurs!D1296/(SUMPRODUCT(Mapping!$S$2:$AL$2,Valeurs!$B1296:$U1296))</f>
        <v>2.8929104613711999E-2</v>
      </c>
      <c r="E1296">
        <f>Mapping!V$2*Valeurs!E1296/(SUMPRODUCT(Mapping!$S$2:$AL$2,Valeurs!$B1296:$U1296))</f>
        <v>2.6775809774485175E-2</v>
      </c>
      <c r="F1296">
        <f>Mapping!W$2*Valeurs!F1296/(SUMPRODUCT(Mapping!$S$2:$AL$2,Valeurs!$B1296:$U1296))</f>
        <v>4.1444618336373293E-2</v>
      </c>
      <c r="G1296">
        <f>Mapping!X$2*Valeurs!G1296/(SUMPRODUCT(Mapping!$S$2:$AL$2,Valeurs!$B1296:$U1296))</f>
        <v>6.8930101273707037E-2</v>
      </c>
      <c r="H1296">
        <f>Mapping!Y$2*Valeurs!H1296/(SUMPRODUCT(Mapping!$S$2:$AL$2,Valeurs!$B1296:$U1296))</f>
        <v>3.264519334074651E-2</v>
      </c>
      <c r="I1296">
        <f>Mapping!Z$2*Valeurs!I1296/(SUMPRODUCT(Mapping!$S$2:$AL$2,Valeurs!$B1296:$U1296))</f>
        <v>6.2297811857509461E-2</v>
      </c>
      <c r="J1296">
        <f>Mapping!AA$2*Valeurs!J1296/(SUMPRODUCT(Mapping!$S$2:$AL$2,Valeurs!$B1296:$U1296))</f>
        <v>3.8141054499659186E-3</v>
      </c>
      <c r="K1296">
        <f>Mapping!AB$2*Valeurs!K1296/(SUMPRODUCT(Mapping!$S$2:$AL$2,Valeurs!$B1296:$U1296))</f>
        <v>4.3706444945291537E-2</v>
      </c>
      <c r="L1296">
        <f>Mapping!AC$2*Valeurs!L1296/(SUMPRODUCT(Mapping!$S$2:$AL$2,Valeurs!$B1296:$U1296))</f>
        <v>0.13112618198974429</v>
      </c>
      <c r="M1296">
        <f>Mapping!AD$2*Valeurs!M1296/(SUMPRODUCT(Mapping!$S$2:$AL$2,Valeurs!$B1296:$U1296))</f>
        <v>5.5384037429399541E-2</v>
      </c>
      <c r="N1296">
        <f>Mapping!AE$2*Valeurs!N1296/(SUMPRODUCT(Mapping!$S$2:$AL$2,Valeurs!$B1296:$U1296))</f>
        <v>5.0101551322940988E-2</v>
      </c>
      <c r="O1296">
        <f>Mapping!AF$2*Valeurs!O1296/(SUMPRODUCT(Mapping!$S$2:$AL$2,Valeurs!$B1296:$U1296))</f>
        <v>1.7403148565285898E-2</v>
      </c>
      <c r="P1296">
        <f>Mapping!AG$2*Valeurs!P1296/(SUMPRODUCT(Mapping!$S$2:$AL$2,Valeurs!$B1296:$U1296))</f>
        <v>0.11859446840598645</v>
      </c>
      <c r="Q1296">
        <f>Mapping!AH$2*Valeurs!Q1296/(SUMPRODUCT(Mapping!$S$2:$AL$2,Valeurs!$B1296:$U1296))</f>
        <v>3.1560057518461235E-2</v>
      </c>
      <c r="R1296">
        <f>Mapping!AI$2*Valeurs!R1296/(SUMPRODUCT(Mapping!$S$2:$AL$2,Valeurs!$B1296:$U1296))</f>
        <v>6.0008353083066152E-2</v>
      </c>
      <c r="S1296">
        <f>Mapping!AJ$2*Valeurs!S1296/(SUMPRODUCT(Mapping!$S$2:$AL$2,Valeurs!$B1296:$U1296))</f>
        <v>4.4735450467930343E-2</v>
      </c>
      <c r="T1296">
        <f>Mapping!AK$2*Valeurs!T1296/(SUMPRODUCT(Mapping!$S$2:$AL$2,Valeurs!$B1296:$U1296))</f>
        <v>3.9365773051328538E-2</v>
      </c>
      <c r="U1296">
        <f>Mapping!AL$2*Valeurs!U1296/(SUMPRODUCT(Mapping!$S$2:$AL$2,Valeurs!$B1296:$U1296))</f>
        <v>4.9484227832196158E-2</v>
      </c>
      <c r="V1296">
        <f>SUMPRODUCT(B1296:U1296,Rendements!B1296:U1296)</f>
        <v>-8.1056673926136642E-3</v>
      </c>
      <c r="W1296">
        <f t="shared" si="20"/>
        <v>1.6834467757547817</v>
      </c>
    </row>
    <row r="1297" spans="1:23" x14ac:dyDescent="0.25">
      <c r="A1297" s="1" t="s">
        <v>1316</v>
      </c>
      <c r="B1297">
        <f>Mapping!S$2*Valeurs!B1297/(SUMPRODUCT(Mapping!$S$2:$AL$2,Valeurs!$B1297:$U1297))</f>
        <v>4.5257192577274577E-2</v>
      </c>
      <c r="C1297">
        <f>Mapping!T$2*Valeurs!C1297/(SUMPRODUCT(Mapping!$S$2:$AL$2,Valeurs!$B1297:$U1297))</f>
        <v>4.8436368164594762E-2</v>
      </c>
      <c r="D1297">
        <f>Mapping!U$2*Valeurs!D1297/(SUMPRODUCT(Mapping!$S$2:$AL$2,Valeurs!$B1297:$U1297))</f>
        <v>2.8929104613711999E-2</v>
      </c>
      <c r="E1297">
        <f>Mapping!V$2*Valeurs!E1297/(SUMPRODUCT(Mapping!$S$2:$AL$2,Valeurs!$B1297:$U1297))</f>
        <v>2.6775809774485175E-2</v>
      </c>
      <c r="F1297">
        <f>Mapping!W$2*Valeurs!F1297/(SUMPRODUCT(Mapping!$S$2:$AL$2,Valeurs!$B1297:$U1297))</f>
        <v>4.1444618336373293E-2</v>
      </c>
      <c r="G1297">
        <f>Mapping!X$2*Valeurs!G1297/(SUMPRODUCT(Mapping!$S$2:$AL$2,Valeurs!$B1297:$U1297))</f>
        <v>6.8930101273707037E-2</v>
      </c>
      <c r="H1297">
        <f>Mapping!Y$2*Valeurs!H1297/(SUMPRODUCT(Mapping!$S$2:$AL$2,Valeurs!$B1297:$U1297))</f>
        <v>3.264519334074651E-2</v>
      </c>
      <c r="I1297">
        <f>Mapping!Z$2*Valeurs!I1297/(SUMPRODUCT(Mapping!$S$2:$AL$2,Valeurs!$B1297:$U1297))</f>
        <v>6.2297811857509461E-2</v>
      </c>
      <c r="J1297">
        <f>Mapping!AA$2*Valeurs!J1297/(SUMPRODUCT(Mapping!$S$2:$AL$2,Valeurs!$B1297:$U1297))</f>
        <v>3.8141054499659186E-3</v>
      </c>
      <c r="K1297">
        <f>Mapping!AB$2*Valeurs!K1297/(SUMPRODUCT(Mapping!$S$2:$AL$2,Valeurs!$B1297:$U1297))</f>
        <v>4.3706444945291537E-2</v>
      </c>
      <c r="L1297">
        <f>Mapping!AC$2*Valeurs!L1297/(SUMPRODUCT(Mapping!$S$2:$AL$2,Valeurs!$B1297:$U1297))</f>
        <v>0.13112618198974429</v>
      </c>
      <c r="M1297">
        <f>Mapping!AD$2*Valeurs!M1297/(SUMPRODUCT(Mapping!$S$2:$AL$2,Valeurs!$B1297:$U1297))</f>
        <v>5.5384037429399541E-2</v>
      </c>
      <c r="N1297">
        <f>Mapping!AE$2*Valeurs!N1297/(SUMPRODUCT(Mapping!$S$2:$AL$2,Valeurs!$B1297:$U1297))</f>
        <v>5.0101551322940988E-2</v>
      </c>
      <c r="O1297">
        <f>Mapping!AF$2*Valeurs!O1297/(SUMPRODUCT(Mapping!$S$2:$AL$2,Valeurs!$B1297:$U1297))</f>
        <v>1.7403148565285898E-2</v>
      </c>
      <c r="P1297">
        <f>Mapping!AG$2*Valeurs!P1297/(SUMPRODUCT(Mapping!$S$2:$AL$2,Valeurs!$B1297:$U1297))</f>
        <v>0.11859446840598645</v>
      </c>
      <c r="Q1297">
        <f>Mapping!AH$2*Valeurs!Q1297/(SUMPRODUCT(Mapping!$S$2:$AL$2,Valeurs!$B1297:$U1297))</f>
        <v>3.1560057518461235E-2</v>
      </c>
      <c r="R1297">
        <f>Mapping!AI$2*Valeurs!R1297/(SUMPRODUCT(Mapping!$S$2:$AL$2,Valeurs!$B1297:$U1297))</f>
        <v>6.0008353083066152E-2</v>
      </c>
      <c r="S1297">
        <f>Mapping!AJ$2*Valeurs!S1297/(SUMPRODUCT(Mapping!$S$2:$AL$2,Valeurs!$B1297:$U1297))</f>
        <v>4.4735450467930343E-2</v>
      </c>
      <c r="T1297">
        <f>Mapping!AK$2*Valeurs!T1297/(SUMPRODUCT(Mapping!$S$2:$AL$2,Valeurs!$B1297:$U1297))</f>
        <v>3.9365773051328538E-2</v>
      </c>
      <c r="U1297">
        <f>Mapping!AL$2*Valeurs!U1297/(SUMPRODUCT(Mapping!$S$2:$AL$2,Valeurs!$B1297:$U1297))</f>
        <v>4.9484227832196158E-2</v>
      </c>
      <c r="V1297">
        <f>SUMPRODUCT(B1297:U1297,Rendements!B1297:U1297)</f>
        <v>0</v>
      </c>
      <c r="W1297">
        <f t="shared" si="20"/>
        <v>1.6834467757547817</v>
      </c>
    </row>
    <row r="1298" spans="1:23" x14ac:dyDescent="0.25">
      <c r="A1298" s="1" t="s">
        <v>1317</v>
      </c>
      <c r="B1298">
        <f>Mapping!S$2*Valeurs!B1298/(SUMPRODUCT(Mapping!$S$2:$AL$2,Valeurs!$B1298:$U1298))</f>
        <v>4.5406402597385064E-2</v>
      </c>
      <c r="C1298">
        <f>Mapping!T$2*Valeurs!C1298/(SUMPRODUCT(Mapping!$S$2:$AL$2,Valeurs!$B1298:$U1298))</f>
        <v>4.8396512647877164E-2</v>
      </c>
      <c r="D1298">
        <f>Mapping!U$2*Valeurs!D1298/(SUMPRODUCT(Mapping!$S$2:$AL$2,Valeurs!$B1298:$U1298))</f>
        <v>2.9770535326563929E-2</v>
      </c>
      <c r="E1298">
        <f>Mapping!V$2*Valeurs!E1298/(SUMPRODUCT(Mapping!$S$2:$AL$2,Valeurs!$B1298:$U1298))</f>
        <v>2.6219451579712921E-2</v>
      </c>
      <c r="F1298">
        <f>Mapping!W$2*Valeurs!F1298/(SUMPRODUCT(Mapping!$S$2:$AL$2,Valeurs!$B1298:$U1298))</f>
        <v>4.1008533506829835E-2</v>
      </c>
      <c r="G1298">
        <f>Mapping!X$2*Valeurs!G1298/(SUMPRODUCT(Mapping!$S$2:$AL$2,Valeurs!$B1298:$U1298))</f>
        <v>6.8957257667337651E-2</v>
      </c>
      <c r="H1298">
        <f>Mapping!Y$2*Valeurs!H1298/(SUMPRODUCT(Mapping!$S$2:$AL$2,Valeurs!$B1298:$U1298))</f>
        <v>3.2412241254384543E-2</v>
      </c>
      <c r="I1298">
        <f>Mapping!Z$2*Valeurs!I1298/(SUMPRODUCT(Mapping!$S$2:$AL$2,Valeurs!$B1298:$U1298))</f>
        <v>6.2215135253909287E-2</v>
      </c>
      <c r="J1298">
        <f>Mapping!AA$2*Valeurs!J1298/(SUMPRODUCT(Mapping!$S$2:$AL$2,Valeurs!$B1298:$U1298))</f>
        <v>3.7826438763925987E-3</v>
      </c>
      <c r="K1298">
        <f>Mapping!AB$2*Valeurs!K1298/(SUMPRODUCT(Mapping!$S$2:$AL$2,Valeurs!$B1298:$U1298))</f>
        <v>4.3609726087862968E-2</v>
      </c>
      <c r="L1298">
        <f>Mapping!AC$2*Valeurs!L1298/(SUMPRODUCT(Mapping!$S$2:$AL$2,Valeurs!$B1298:$U1298))</f>
        <v>0.1312646570241216</v>
      </c>
      <c r="M1298">
        <f>Mapping!AD$2*Valeurs!M1298/(SUMPRODUCT(Mapping!$S$2:$AL$2,Valeurs!$B1298:$U1298))</f>
        <v>5.6483792042581416E-2</v>
      </c>
      <c r="N1298">
        <f>Mapping!AE$2*Valeurs!N1298/(SUMPRODUCT(Mapping!$S$2:$AL$2,Valeurs!$B1298:$U1298))</f>
        <v>4.9473010030331853E-2</v>
      </c>
      <c r="O1298">
        <f>Mapping!AF$2*Valeurs!O1298/(SUMPRODUCT(Mapping!$S$2:$AL$2,Valeurs!$B1298:$U1298))</f>
        <v>1.6951658396032503E-2</v>
      </c>
      <c r="P1298">
        <f>Mapping!AG$2*Valeurs!P1298/(SUMPRODUCT(Mapping!$S$2:$AL$2,Valeurs!$B1298:$U1298))</f>
        <v>0.1207503678016721</v>
      </c>
      <c r="Q1298">
        <f>Mapping!AH$2*Valeurs!Q1298/(SUMPRODUCT(Mapping!$S$2:$AL$2,Valeurs!$B1298:$U1298))</f>
        <v>3.1686061347425278E-2</v>
      </c>
      <c r="R1298">
        <f>Mapping!AI$2*Valeurs!R1298/(SUMPRODUCT(Mapping!$S$2:$AL$2,Valeurs!$B1298:$U1298))</f>
        <v>6.0076022440826021E-2</v>
      </c>
      <c r="S1298">
        <f>Mapping!AJ$2*Valeurs!S1298/(SUMPRODUCT(Mapping!$S$2:$AL$2,Valeurs!$B1298:$U1298))</f>
        <v>4.4089246836643947E-2</v>
      </c>
      <c r="T1298">
        <f>Mapping!AK$2*Valeurs!T1298/(SUMPRODUCT(Mapping!$S$2:$AL$2,Valeurs!$B1298:$U1298))</f>
        <v>3.8965135997994851E-2</v>
      </c>
      <c r="U1298">
        <f>Mapping!AL$2*Valeurs!U1298/(SUMPRODUCT(Mapping!$S$2:$AL$2,Valeurs!$B1298:$U1298))</f>
        <v>4.8481608284114124E-2</v>
      </c>
      <c r="V1298">
        <f>SUMPRODUCT(B1298:U1298,Rendements!B1298:U1298)</f>
        <v>-2.3539424027622111E-4</v>
      </c>
      <c r="W1298">
        <f t="shared" si="20"/>
        <v>1.6830505020799575</v>
      </c>
    </row>
    <row r="1299" spans="1:23" x14ac:dyDescent="0.25">
      <c r="A1299" s="1" t="s">
        <v>1318</v>
      </c>
      <c r="B1299">
        <f>Mapping!S$2*Valeurs!B1299/(SUMPRODUCT(Mapping!$S$2:$AL$2,Valeurs!$B1299:$U1299))</f>
        <v>4.5159709780027035E-2</v>
      </c>
      <c r="C1299">
        <f>Mapping!T$2*Valeurs!C1299/(SUMPRODUCT(Mapping!$S$2:$AL$2,Valeurs!$B1299:$U1299))</f>
        <v>4.7364821935384605E-2</v>
      </c>
      <c r="D1299">
        <f>Mapping!U$2*Valeurs!D1299/(SUMPRODUCT(Mapping!$S$2:$AL$2,Valeurs!$B1299:$U1299))</f>
        <v>2.9472534511429473E-2</v>
      </c>
      <c r="E1299">
        <f>Mapping!V$2*Valeurs!E1299/(SUMPRODUCT(Mapping!$S$2:$AL$2,Valeurs!$B1299:$U1299))</f>
        <v>2.5725091872541146E-2</v>
      </c>
      <c r="F1299">
        <f>Mapping!W$2*Valeurs!F1299/(SUMPRODUCT(Mapping!$S$2:$AL$2,Valeurs!$B1299:$U1299))</f>
        <v>4.1687379283549576E-2</v>
      </c>
      <c r="G1299">
        <f>Mapping!X$2*Valeurs!G1299/(SUMPRODUCT(Mapping!$S$2:$AL$2,Valeurs!$B1299:$U1299))</f>
        <v>7.0046369455467272E-2</v>
      </c>
      <c r="H1299">
        <f>Mapping!Y$2*Valeurs!H1299/(SUMPRODUCT(Mapping!$S$2:$AL$2,Valeurs!$B1299:$U1299))</f>
        <v>3.2924160597235269E-2</v>
      </c>
      <c r="I1299">
        <f>Mapping!Z$2*Valeurs!I1299/(SUMPRODUCT(Mapping!$S$2:$AL$2,Valeurs!$B1299:$U1299))</f>
        <v>6.1812605451814377E-2</v>
      </c>
      <c r="J1299">
        <f>Mapping!AA$2*Valeurs!J1299/(SUMPRODUCT(Mapping!$S$2:$AL$2,Valeurs!$B1299:$U1299))</f>
        <v>3.7405372366119587E-3</v>
      </c>
      <c r="K1299">
        <f>Mapping!AB$2*Valeurs!K1299/(SUMPRODUCT(Mapping!$S$2:$AL$2,Valeurs!$B1299:$U1299))</f>
        <v>4.3531738218661409E-2</v>
      </c>
      <c r="L1299">
        <f>Mapping!AC$2*Valeurs!L1299/(SUMPRODUCT(Mapping!$S$2:$AL$2,Valeurs!$B1299:$U1299))</f>
        <v>0.1336024118866978</v>
      </c>
      <c r="M1299">
        <f>Mapping!AD$2*Valeurs!M1299/(SUMPRODUCT(Mapping!$S$2:$AL$2,Valeurs!$B1299:$U1299))</f>
        <v>5.7000482942667359E-2</v>
      </c>
      <c r="N1299">
        <f>Mapping!AE$2*Valeurs!N1299/(SUMPRODUCT(Mapping!$S$2:$AL$2,Valeurs!$B1299:$U1299))</f>
        <v>4.9257201845667044E-2</v>
      </c>
      <c r="O1299">
        <f>Mapping!AF$2*Valeurs!O1299/(SUMPRODUCT(Mapping!$S$2:$AL$2,Valeurs!$B1299:$U1299))</f>
        <v>1.6455541695327144E-2</v>
      </c>
      <c r="P1299">
        <f>Mapping!AG$2*Valeurs!P1299/(SUMPRODUCT(Mapping!$S$2:$AL$2,Valeurs!$B1299:$U1299))</f>
        <v>0.11676565560976788</v>
      </c>
      <c r="Q1299">
        <f>Mapping!AH$2*Valeurs!Q1299/(SUMPRODUCT(Mapping!$S$2:$AL$2,Valeurs!$B1299:$U1299))</f>
        <v>3.1725056035250609E-2</v>
      </c>
      <c r="R1299">
        <f>Mapping!AI$2*Valeurs!R1299/(SUMPRODUCT(Mapping!$S$2:$AL$2,Valeurs!$B1299:$U1299))</f>
        <v>6.131556496281463E-2</v>
      </c>
      <c r="S1299">
        <f>Mapping!AJ$2*Valeurs!S1299/(SUMPRODUCT(Mapping!$S$2:$AL$2,Valeurs!$B1299:$U1299))</f>
        <v>4.5235134662310404E-2</v>
      </c>
      <c r="T1299">
        <f>Mapping!AK$2*Valeurs!T1299/(SUMPRODUCT(Mapping!$S$2:$AL$2,Valeurs!$B1299:$U1299))</f>
        <v>3.9439645641267639E-2</v>
      </c>
      <c r="U1299">
        <f>Mapping!AL$2*Valeurs!U1299/(SUMPRODUCT(Mapping!$S$2:$AL$2,Valeurs!$B1299:$U1299))</f>
        <v>4.7738356375507315E-2</v>
      </c>
      <c r="V1299">
        <f>SUMPRODUCT(B1299:U1299,Rendements!B1299:U1299)</f>
        <v>-1.5212478731866201E-2</v>
      </c>
      <c r="W1299">
        <f t="shared" si="20"/>
        <v>1.6574471321124096</v>
      </c>
    </row>
    <row r="1300" spans="1:23" x14ac:dyDescent="0.25">
      <c r="A1300" s="1" t="s">
        <v>1319</v>
      </c>
      <c r="B1300">
        <f>Mapping!S$2*Valeurs!B1300/(SUMPRODUCT(Mapping!$S$2:$AL$2,Valeurs!$B1300:$U1300))</f>
        <v>4.5811318303016497E-2</v>
      </c>
      <c r="C1300">
        <f>Mapping!T$2*Valeurs!C1300/(SUMPRODUCT(Mapping!$S$2:$AL$2,Valeurs!$B1300:$U1300))</f>
        <v>4.7998095777951021E-2</v>
      </c>
      <c r="D1300">
        <f>Mapping!U$2*Valeurs!D1300/(SUMPRODUCT(Mapping!$S$2:$AL$2,Valeurs!$B1300:$U1300))</f>
        <v>2.9211458562971852E-2</v>
      </c>
      <c r="E1300">
        <f>Mapping!V$2*Valeurs!E1300/(SUMPRODUCT(Mapping!$S$2:$AL$2,Valeurs!$B1300:$U1300))</f>
        <v>2.6239343618076859E-2</v>
      </c>
      <c r="F1300">
        <f>Mapping!W$2*Valeurs!F1300/(SUMPRODUCT(Mapping!$S$2:$AL$2,Valeurs!$B1300:$U1300))</f>
        <v>4.0992875929021309E-2</v>
      </c>
      <c r="G1300">
        <f>Mapping!X$2*Valeurs!G1300/(SUMPRODUCT(Mapping!$S$2:$AL$2,Valeurs!$B1300:$U1300))</f>
        <v>6.929372327513765E-2</v>
      </c>
      <c r="H1300">
        <f>Mapping!Y$2*Valeurs!H1300/(SUMPRODUCT(Mapping!$S$2:$AL$2,Valeurs!$B1300:$U1300))</f>
        <v>3.2543925811106503E-2</v>
      </c>
      <c r="I1300">
        <f>Mapping!Z$2*Valeurs!I1300/(SUMPRODUCT(Mapping!$S$2:$AL$2,Valeurs!$B1300:$U1300))</f>
        <v>6.1482711122238999E-2</v>
      </c>
      <c r="J1300">
        <f>Mapping!AA$2*Valeurs!J1300/(SUMPRODUCT(Mapping!$S$2:$AL$2,Valeurs!$B1300:$U1300))</f>
        <v>3.7831579246492839E-3</v>
      </c>
      <c r="K1300">
        <f>Mapping!AB$2*Valeurs!K1300/(SUMPRODUCT(Mapping!$S$2:$AL$2,Valeurs!$B1300:$U1300))</f>
        <v>4.3321602083891859E-2</v>
      </c>
      <c r="L1300">
        <f>Mapping!AC$2*Valeurs!L1300/(SUMPRODUCT(Mapping!$S$2:$AL$2,Valeurs!$B1300:$U1300))</f>
        <v>0.12998588664662833</v>
      </c>
      <c r="M1300">
        <f>Mapping!AD$2*Valeurs!M1300/(SUMPRODUCT(Mapping!$S$2:$AL$2,Valeurs!$B1300:$U1300))</f>
        <v>5.8941258770963262E-2</v>
      </c>
      <c r="N1300">
        <f>Mapping!AE$2*Valeurs!N1300/(SUMPRODUCT(Mapping!$S$2:$AL$2,Valeurs!$B1300:$U1300))</f>
        <v>4.9639954827506189E-2</v>
      </c>
      <c r="O1300">
        <f>Mapping!AF$2*Valeurs!O1300/(SUMPRODUCT(Mapping!$S$2:$AL$2,Valeurs!$B1300:$U1300))</f>
        <v>1.7185499996509878E-2</v>
      </c>
      <c r="P1300">
        <f>Mapping!AG$2*Valeurs!P1300/(SUMPRODUCT(Mapping!$S$2:$AL$2,Valeurs!$B1300:$U1300))</f>
        <v>0.1192200812683432</v>
      </c>
      <c r="Q1300">
        <f>Mapping!AH$2*Valeurs!Q1300/(SUMPRODUCT(Mapping!$S$2:$AL$2,Valeurs!$B1300:$U1300))</f>
        <v>3.1270046981858667E-2</v>
      </c>
      <c r="R1300">
        <f>Mapping!AI$2*Valeurs!R1300/(SUMPRODUCT(Mapping!$S$2:$AL$2,Valeurs!$B1300:$U1300))</f>
        <v>6.070097371226979E-2</v>
      </c>
      <c r="S1300">
        <f>Mapping!AJ$2*Valeurs!S1300/(SUMPRODUCT(Mapping!$S$2:$AL$2,Valeurs!$B1300:$U1300))</f>
        <v>4.4526728771113827E-2</v>
      </c>
      <c r="T1300">
        <f>Mapping!AK$2*Valeurs!T1300/(SUMPRODUCT(Mapping!$S$2:$AL$2,Valeurs!$B1300:$U1300))</f>
        <v>3.8904354074079738E-2</v>
      </c>
      <c r="U1300">
        <f>Mapping!AL$2*Valeurs!U1300/(SUMPRODUCT(Mapping!$S$2:$AL$2,Valeurs!$B1300:$U1300))</f>
        <v>4.8947002542665007E-2</v>
      </c>
      <c r="V1300">
        <f>SUMPRODUCT(B1300:U1300,Rendements!B1300:U1300)</f>
        <v>1.1236042817439316E-2</v>
      </c>
      <c r="W1300">
        <f t="shared" si="20"/>
        <v>1.6760702790564668</v>
      </c>
    </row>
    <row r="1301" spans="1:23" x14ac:dyDescent="0.25">
      <c r="A1301" s="1" t="s">
        <v>1320</v>
      </c>
      <c r="B1301">
        <f>Mapping!S$2*Valeurs!B1301/(SUMPRODUCT(Mapping!$S$2:$AL$2,Valeurs!$B1301:$U1301))</f>
        <v>4.5967811612618988E-2</v>
      </c>
      <c r="C1301">
        <f>Mapping!T$2*Valeurs!C1301/(SUMPRODUCT(Mapping!$S$2:$AL$2,Valeurs!$B1301:$U1301))</f>
        <v>4.8162059207539E-2</v>
      </c>
      <c r="D1301">
        <f>Mapping!U$2*Valeurs!D1301/(SUMPRODUCT(Mapping!$S$2:$AL$2,Valeurs!$B1301:$U1301))</f>
        <v>2.8995071473937772E-2</v>
      </c>
      <c r="E1301">
        <f>Mapping!V$2*Valeurs!E1301/(SUMPRODUCT(Mapping!$S$2:$AL$2,Valeurs!$B1301:$U1301))</f>
        <v>2.6328978273369448E-2</v>
      </c>
      <c r="F1301">
        <f>Mapping!W$2*Valeurs!F1301/(SUMPRODUCT(Mapping!$S$2:$AL$2,Valeurs!$B1301:$U1301))</f>
        <v>4.1132909245282255E-2</v>
      </c>
      <c r="G1301">
        <f>Mapping!X$2*Valeurs!G1301/(SUMPRODUCT(Mapping!$S$2:$AL$2,Valeurs!$B1301:$U1301))</f>
        <v>6.9530433426508512E-2</v>
      </c>
      <c r="H1301">
        <f>Mapping!Y$2*Valeurs!H1301/(SUMPRODUCT(Mapping!$S$2:$AL$2,Valeurs!$B1301:$U1301))</f>
        <v>3.2655097173256598E-2</v>
      </c>
      <c r="I1301">
        <f>Mapping!Z$2*Valeurs!I1301/(SUMPRODUCT(Mapping!$S$2:$AL$2,Valeurs!$B1301:$U1301))</f>
        <v>6.1692738541297573E-2</v>
      </c>
      <c r="J1301">
        <f>Mapping!AA$2*Valeurs!J1301/(SUMPRODUCT(Mapping!$S$2:$AL$2,Valeurs!$B1301:$U1301))</f>
        <v>3.8791768866074648E-3</v>
      </c>
      <c r="K1301">
        <f>Mapping!AB$2*Valeurs!K1301/(SUMPRODUCT(Mapping!$S$2:$AL$2,Valeurs!$B1301:$U1301))</f>
        <v>4.3081853738899653E-2</v>
      </c>
      <c r="L1301">
        <f>Mapping!AC$2*Valeurs!L1301/(SUMPRODUCT(Mapping!$S$2:$AL$2,Valeurs!$B1301:$U1301))</f>
        <v>0.12916063918195039</v>
      </c>
      <c r="M1301">
        <f>Mapping!AD$2*Valeurs!M1301/(SUMPRODUCT(Mapping!$S$2:$AL$2,Valeurs!$B1301:$U1301))</f>
        <v>5.8971806731219018E-2</v>
      </c>
      <c r="N1301">
        <f>Mapping!AE$2*Valeurs!N1301/(SUMPRODUCT(Mapping!$S$2:$AL$2,Valeurs!$B1301:$U1301))</f>
        <v>4.8894391248694838E-2</v>
      </c>
      <c r="O1301">
        <f>Mapping!AF$2*Valeurs!O1301/(SUMPRODUCT(Mapping!$S$2:$AL$2,Valeurs!$B1301:$U1301))</f>
        <v>1.7244206357104844E-2</v>
      </c>
      <c r="P1301">
        <f>Mapping!AG$2*Valeurs!P1301/(SUMPRODUCT(Mapping!$S$2:$AL$2,Valeurs!$B1301:$U1301))</f>
        <v>0.11909566479576074</v>
      </c>
      <c r="Q1301">
        <f>Mapping!AH$2*Valeurs!Q1301/(SUMPRODUCT(Mapping!$S$2:$AL$2,Valeurs!$B1301:$U1301))</f>
        <v>3.114783849833595E-2</v>
      </c>
      <c r="R1301">
        <f>Mapping!AI$2*Valeurs!R1301/(SUMPRODUCT(Mapping!$S$2:$AL$2,Valeurs!$B1301:$U1301))</f>
        <v>6.1774010311910793E-2</v>
      </c>
      <c r="S1301">
        <f>Mapping!AJ$2*Valeurs!S1301/(SUMPRODUCT(Mapping!$S$2:$AL$2,Valeurs!$B1301:$U1301))</f>
        <v>4.4511497414657979E-2</v>
      </c>
      <c r="T1301">
        <f>Mapping!AK$2*Valeurs!T1301/(SUMPRODUCT(Mapping!$S$2:$AL$2,Valeurs!$B1301:$U1301))</f>
        <v>3.8659608405044017E-2</v>
      </c>
      <c r="U1301">
        <f>Mapping!AL$2*Valeurs!U1301/(SUMPRODUCT(Mapping!$S$2:$AL$2,Valeurs!$B1301:$U1301))</f>
        <v>4.9114207476003917E-2</v>
      </c>
      <c r="V1301">
        <f>SUMPRODUCT(B1301:U1301,Rendements!B1301:U1301)</f>
        <v>-3.3570749319407657E-3</v>
      </c>
      <c r="W1301">
        <f t="shared" si="20"/>
        <v>1.6704435855384752</v>
      </c>
    </row>
    <row r="1302" spans="1:23" x14ac:dyDescent="0.25">
      <c r="A1302" s="1" t="s">
        <v>1321</v>
      </c>
      <c r="B1302">
        <f>Mapping!S$2*Valeurs!B1302/(SUMPRODUCT(Mapping!$S$2:$AL$2,Valeurs!$B1302:$U1302))</f>
        <v>4.5810603691037358E-2</v>
      </c>
      <c r="C1302">
        <f>Mapping!T$2*Valeurs!C1302/(SUMPRODUCT(Mapping!$S$2:$AL$2,Valeurs!$B1302:$U1302))</f>
        <v>4.7428323898651668E-2</v>
      </c>
      <c r="D1302">
        <f>Mapping!U$2*Valeurs!D1302/(SUMPRODUCT(Mapping!$S$2:$AL$2,Valeurs!$B1302:$U1302))</f>
        <v>2.8923646422410309E-2</v>
      </c>
      <c r="E1302">
        <f>Mapping!V$2*Valeurs!E1302/(SUMPRODUCT(Mapping!$S$2:$AL$2,Valeurs!$B1302:$U1302))</f>
        <v>2.6425318082975418E-2</v>
      </c>
      <c r="F1302">
        <f>Mapping!W$2*Valeurs!F1302/(SUMPRODUCT(Mapping!$S$2:$AL$2,Valeurs!$B1302:$U1302))</f>
        <v>4.0928353240458272E-2</v>
      </c>
      <c r="G1302">
        <f>Mapping!X$2*Valeurs!G1302/(SUMPRODUCT(Mapping!$S$2:$AL$2,Valeurs!$B1302:$U1302))</f>
        <v>6.9537571366268425E-2</v>
      </c>
      <c r="H1302">
        <f>Mapping!Y$2*Valeurs!H1302/(SUMPRODUCT(Mapping!$S$2:$AL$2,Valeurs!$B1302:$U1302))</f>
        <v>3.2322038275203739E-2</v>
      </c>
      <c r="I1302">
        <f>Mapping!Z$2*Valeurs!I1302/(SUMPRODUCT(Mapping!$S$2:$AL$2,Valeurs!$B1302:$U1302))</f>
        <v>6.1934723233586536E-2</v>
      </c>
      <c r="J1302">
        <f>Mapping!AA$2*Valeurs!J1302/(SUMPRODUCT(Mapping!$S$2:$AL$2,Valeurs!$B1302:$U1302))</f>
        <v>3.9917656177965591E-3</v>
      </c>
      <c r="K1302">
        <f>Mapping!AB$2*Valeurs!K1302/(SUMPRODUCT(Mapping!$S$2:$AL$2,Valeurs!$B1302:$U1302))</f>
        <v>4.3660760174723083E-2</v>
      </c>
      <c r="L1302">
        <f>Mapping!AC$2*Valeurs!L1302/(SUMPRODUCT(Mapping!$S$2:$AL$2,Valeurs!$B1302:$U1302))</f>
        <v>0.13079349689971048</v>
      </c>
      <c r="M1302">
        <f>Mapping!AD$2*Valeurs!M1302/(SUMPRODUCT(Mapping!$S$2:$AL$2,Valeurs!$B1302:$U1302))</f>
        <v>5.8612937158455933E-2</v>
      </c>
      <c r="N1302">
        <f>Mapping!AE$2*Valeurs!N1302/(SUMPRODUCT(Mapping!$S$2:$AL$2,Valeurs!$B1302:$U1302))</f>
        <v>4.886205439784877E-2</v>
      </c>
      <c r="O1302">
        <f>Mapping!AF$2*Valeurs!O1302/(SUMPRODUCT(Mapping!$S$2:$AL$2,Valeurs!$B1302:$U1302))</f>
        <v>1.7686514562892067E-2</v>
      </c>
      <c r="P1302">
        <f>Mapping!AG$2*Valeurs!P1302/(SUMPRODUCT(Mapping!$S$2:$AL$2,Valeurs!$B1302:$U1302))</f>
        <v>0.11910789106329692</v>
      </c>
      <c r="Q1302">
        <f>Mapping!AH$2*Valeurs!Q1302/(SUMPRODUCT(Mapping!$S$2:$AL$2,Valeurs!$B1302:$U1302))</f>
        <v>3.0921984374895291E-2</v>
      </c>
      <c r="R1302">
        <f>Mapping!AI$2*Valeurs!R1302/(SUMPRODUCT(Mapping!$S$2:$AL$2,Valeurs!$B1302:$U1302))</f>
        <v>6.1780351983357448E-2</v>
      </c>
      <c r="S1302">
        <f>Mapping!AJ$2*Valeurs!S1302/(SUMPRODUCT(Mapping!$S$2:$AL$2,Valeurs!$B1302:$U1302))</f>
        <v>4.3846652389768502E-2</v>
      </c>
      <c r="T1302">
        <f>Mapping!AK$2*Valeurs!T1302/(SUMPRODUCT(Mapping!$S$2:$AL$2,Valeurs!$B1302:$U1302))</f>
        <v>3.8663577170120519E-2</v>
      </c>
      <c r="U1302">
        <f>Mapping!AL$2*Valeurs!U1302/(SUMPRODUCT(Mapping!$S$2:$AL$2,Valeurs!$B1302:$U1302))</f>
        <v>4.8761435996542903E-2</v>
      </c>
      <c r="V1302">
        <f>SUMPRODUCT(B1302:U1302,Rendements!B1302:U1302)</f>
        <v>-2.5704053900302553E-5</v>
      </c>
      <c r="W1302">
        <f t="shared" si="20"/>
        <v>1.670400648366515</v>
      </c>
    </row>
    <row r="1303" spans="1:23" x14ac:dyDescent="0.25">
      <c r="A1303" s="1" t="s">
        <v>1322</v>
      </c>
      <c r="B1303">
        <f>Mapping!S$2*Valeurs!B1303/(SUMPRODUCT(Mapping!$S$2:$AL$2,Valeurs!$B1303:$U1303))</f>
        <v>4.5810603691037358E-2</v>
      </c>
      <c r="C1303">
        <f>Mapping!T$2*Valeurs!C1303/(SUMPRODUCT(Mapping!$S$2:$AL$2,Valeurs!$B1303:$U1303))</f>
        <v>4.7428323898651668E-2</v>
      </c>
      <c r="D1303">
        <f>Mapping!U$2*Valeurs!D1303/(SUMPRODUCT(Mapping!$S$2:$AL$2,Valeurs!$B1303:$U1303))</f>
        <v>2.8923646422410309E-2</v>
      </c>
      <c r="E1303">
        <f>Mapping!V$2*Valeurs!E1303/(SUMPRODUCT(Mapping!$S$2:$AL$2,Valeurs!$B1303:$U1303))</f>
        <v>2.6425318082975418E-2</v>
      </c>
      <c r="F1303">
        <f>Mapping!W$2*Valeurs!F1303/(SUMPRODUCT(Mapping!$S$2:$AL$2,Valeurs!$B1303:$U1303))</f>
        <v>4.0928353240458272E-2</v>
      </c>
      <c r="G1303">
        <f>Mapping!X$2*Valeurs!G1303/(SUMPRODUCT(Mapping!$S$2:$AL$2,Valeurs!$B1303:$U1303))</f>
        <v>6.9537571366268425E-2</v>
      </c>
      <c r="H1303">
        <f>Mapping!Y$2*Valeurs!H1303/(SUMPRODUCT(Mapping!$S$2:$AL$2,Valeurs!$B1303:$U1303))</f>
        <v>3.2322038275203739E-2</v>
      </c>
      <c r="I1303">
        <f>Mapping!Z$2*Valeurs!I1303/(SUMPRODUCT(Mapping!$S$2:$AL$2,Valeurs!$B1303:$U1303))</f>
        <v>6.1934723233586536E-2</v>
      </c>
      <c r="J1303">
        <f>Mapping!AA$2*Valeurs!J1303/(SUMPRODUCT(Mapping!$S$2:$AL$2,Valeurs!$B1303:$U1303))</f>
        <v>3.9917656177965591E-3</v>
      </c>
      <c r="K1303">
        <f>Mapping!AB$2*Valeurs!K1303/(SUMPRODUCT(Mapping!$S$2:$AL$2,Valeurs!$B1303:$U1303))</f>
        <v>4.3660760174723083E-2</v>
      </c>
      <c r="L1303">
        <f>Mapping!AC$2*Valeurs!L1303/(SUMPRODUCT(Mapping!$S$2:$AL$2,Valeurs!$B1303:$U1303))</f>
        <v>0.13079349689971048</v>
      </c>
      <c r="M1303">
        <f>Mapping!AD$2*Valeurs!M1303/(SUMPRODUCT(Mapping!$S$2:$AL$2,Valeurs!$B1303:$U1303))</f>
        <v>5.8612937158455933E-2</v>
      </c>
      <c r="N1303">
        <f>Mapping!AE$2*Valeurs!N1303/(SUMPRODUCT(Mapping!$S$2:$AL$2,Valeurs!$B1303:$U1303))</f>
        <v>4.886205439784877E-2</v>
      </c>
      <c r="O1303">
        <f>Mapping!AF$2*Valeurs!O1303/(SUMPRODUCT(Mapping!$S$2:$AL$2,Valeurs!$B1303:$U1303))</f>
        <v>1.7686514562892067E-2</v>
      </c>
      <c r="P1303">
        <f>Mapping!AG$2*Valeurs!P1303/(SUMPRODUCT(Mapping!$S$2:$AL$2,Valeurs!$B1303:$U1303))</f>
        <v>0.11910789106329692</v>
      </c>
      <c r="Q1303">
        <f>Mapping!AH$2*Valeurs!Q1303/(SUMPRODUCT(Mapping!$S$2:$AL$2,Valeurs!$B1303:$U1303))</f>
        <v>3.0921984374895291E-2</v>
      </c>
      <c r="R1303">
        <f>Mapping!AI$2*Valeurs!R1303/(SUMPRODUCT(Mapping!$S$2:$AL$2,Valeurs!$B1303:$U1303))</f>
        <v>6.1780351983357448E-2</v>
      </c>
      <c r="S1303">
        <f>Mapping!AJ$2*Valeurs!S1303/(SUMPRODUCT(Mapping!$S$2:$AL$2,Valeurs!$B1303:$U1303))</f>
        <v>4.3846652389768502E-2</v>
      </c>
      <c r="T1303">
        <f>Mapping!AK$2*Valeurs!T1303/(SUMPRODUCT(Mapping!$S$2:$AL$2,Valeurs!$B1303:$U1303))</f>
        <v>3.8663577170120519E-2</v>
      </c>
      <c r="U1303">
        <f>Mapping!AL$2*Valeurs!U1303/(SUMPRODUCT(Mapping!$S$2:$AL$2,Valeurs!$B1303:$U1303))</f>
        <v>4.8761435996542903E-2</v>
      </c>
      <c r="V1303">
        <f>SUMPRODUCT(B1303:U1303,Rendements!B1303:U1303)</f>
        <v>0</v>
      </c>
      <c r="W1303">
        <f t="shared" si="20"/>
        <v>1.670400648366515</v>
      </c>
    </row>
    <row r="1304" spans="1:23" x14ac:dyDescent="0.25">
      <c r="A1304" s="1" t="s">
        <v>1323</v>
      </c>
      <c r="B1304">
        <f>Mapping!S$2*Valeurs!B1304/(SUMPRODUCT(Mapping!$S$2:$AL$2,Valeurs!$B1304:$U1304))</f>
        <v>4.6113506454514896E-2</v>
      </c>
      <c r="C1304">
        <f>Mapping!T$2*Valeurs!C1304/(SUMPRODUCT(Mapping!$S$2:$AL$2,Valeurs!$B1304:$U1304))</f>
        <v>4.814845229907215E-2</v>
      </c>
      <c r="D1304">
        <f>Mapping!U$2*Valeurs!D1304/(SUMPRODUCT(Mapping!$S$2:$AL$2,Valeurs!$B1304:$U1304))</f>
        <v>2.8552498349379091E-2</v>
      </c>
      <c r="E1304">
        <f>Mapping!V$2*Valeurs!E1304/(SUMPRODUCT(Mapping!$S$2:$AL$2,Valeurs!$B1304:$U1304))</f>
        <v>2.7098588972503449E-2</v>
      </c>
      <c r="F1304">
        <f>Mapping!W$2*Valeurs!F1304/(SUMPRODUCT(Mapping!$S$2:$AL$2,Valeurs!$B1304:$U1304))</f>
        <v>4.0121486447323912E-2</v>
      </c>
      <c r="G1304">
        <f>Mapping!X$2*Valeurs!G1304/(SUMPRODUCT(Mapping!$S$2:$AL$2,Valeurs!$B1304:$U1304))</f>
        <v>6.8425248753003334E-2</v>
      </c>
      <c r="H1304">
        <f>Mapping!Y$2*Valeurs!H1304/(SUMPRODUCT(Mapping!$S$2:$AL$2,Valeurs!$B1304:$U1304))</f>
        <v>3.2231869616310554E-2</v>
      </c>
      <c r="I1304">
        <f>Mapping!Z$2*Valeurs!I1304/(SUMPRODUCT(Mapping!$S$2:$AL$2,Valeurs!$B1304:$U1304))</f>
        <v>6.1391411376945662E-2</v>
      </c>
      <c r="J1304">
        <f>Mapping!AA$2*Valeurs!J1304/(SUMPRODUCT(Mapping!$S$2:$AL$2,Valeurs!$B1304:$U1304))</f>
        <v>3.9715265514911249E-3</v>
      </c>
      <c r="K1304">
        <f>Mapping!AB$2*Valeurs!K1304/(SUMPRODUCT(Mapping!$S$2:$AL$2,Valeurs!$B1304:$U1304))</f>
        <v>4.3499392428654908E-2</v>
      </c>
      <c r="L1304">
        <f>Mapping!AC$2*Valeurs!L1304/(SUMPRODUCT(Mapping!$S$2:$AL$2,Valeurs!$B1304:$U1304))</f>
        <v>0.13193177977550125</v>
      </c>
      <c r="M1304">
        <f>Mapping!AD$2*Valeurs!M1304/(SUMPRODUCT(Mapping!$S$2:$AL$2,Valeurs!$B1304:$U1304))</f>
        <v>5.8897786233992271E-2</v>
      </c>
      <c r="N1304">
        <f>Mapping!AE$2*Valeurs!N1304/(SUMPRODUCT(Mapping!$S$2:$AL$2,Valeurs!$B1304:$U1304))</f>
        <v>4.912808188325872E-2</v>
      </c>
      <c r="O1304">
        <f>Mapping!AF$2*Valeurs!O1304/(SUMPRODUCT(Mapping!$S$2:$AL$2,Valeurs!$B1304:$U1304))</f>
        <v>1.7993433306623976E-2</v>
      </c>
      <c r="P1304">
        <f>Mapping!AG$2*Valeurs!P1304/(SUMPRODUCT(Mapping!$S$2:$AL$2,Valeurs!$B1304:$U1304))</f>
        <v>0.12138845052461876</v>
      </c>
      <c r="Q1304">
        <f>Mapping!AH$2*Valeurs!Q1304/(SUMPRODUCT(Mapping!$S$2:$AL$2,Valeurs!$B1304:$U1304))</f>
        <v>3.0427356481061339E-2</v>
      </c>
      <c r="R1304">
        <f>Mapping!AI$2*Valeurs!R1304/(SUMPRODUCT(Mapping!$S$2:$AL$2,Valeurs!$B1304:$U1304))</f>
        <v>6.0267855551352972E-2</v>
      </c>
      <c r="S1304">
        <f>Mapping!AJ$2*Valeurs!S1304/(SUMPRODUCT(Mapping!$S$2:$AL$2,Valeurs!$B1304:$U1304))</f>
        <v>4.4078449244372632E-2</v>
      </c>
      <c r="T1304">
        <f>Mapping!AK$2*Valeurs!T1304/(SUMPRODUCT(Mapping!$S$2:$AL$2,Valeurs!$B1304:$U1304))</f>
        <v>3.7673472940571717E-2</v>
      </c>
      <c r="U1304">
        <f>Mapping!AL$2*Valeurs!U1304/(SUMPRODUCT(Mapping!$S$2:$AL$2,Valeurs!$B1304:$U1304))</f>
        <v>4.8659352809446978E-2</v>
      </c>
      <c r="V1304">
        <f>SUMPRODUCT(B1304:U1304,Rendements!B1304:U1304)</f>
        <v>1.6467137719801857E-2</v>
      </c>
      <c r="W1304">
        <f t="shared" si="20"/>
        <v>1.6979073658904127</v>
      </c>
    </row>
    <row r="1305" spans="1:23" x14ac:dyDescent="0.25">
      <c r="A1305" s="1" t="s">
        <v>1324</v>
      </c>
      <c r="B1305">
        <f>Mapping!S$2*Valeurs!B1305/(SUMPRODUCT(Mapping!$S$2:$AL$2,Valeurs!$B1305:$U1305))</f>
        <v>4.6961131205561946E-2</v>
      </c>
      <c r="C1305">
        <f>Mapping!T$2*Valeurs!C1305/(SUMPRODUCT(Mapping!$S$2:$AL$2,Valeurs!$B1305:$U1305))</f>
        <v>4.8038825083737025E-2</v>
      </c>
      <c r="D1305">
        <f>Mapping!U$2*Valeurs!D1305/(SUMPRODUCT(Mapping!$S$2:$AL$2,Valeurs!$B1305:$U1305))</f>
        <v>2.821435377104449E-2</v>
      </c>
      <c r="E1305">
        <f>Mapping!V$2*Valeurs!E1305/(SUMPRODUCT(Mapping!$S$2:$AL$2,Valeurs!$B1305:$U1305))</f>
        <v>2.6604452742887731E-2</v>
      </c>
      <c r="F1305">
        <f>Mapping!W$2*Valeurs!F1305/(SUMPRODUCT(Mapping!$S$2:$AL$2,Valeurs!$B1305:$U1305))</f>
        <v>3.9033869395588124E-2</v>
      </c>
      <c r="G1305">
        <f>Mapping!X$2*Valeurs!G1305/(SUMPRODUCT(Mapping!$S$2:$AL$2,Valeurs!$B1305:$U1305))</f>
        <v>6.8626698798256516E-2</v>
      </c>
      <c r="H1305">
        <f>Mapping!Y$2*Valeurs!H1305/(SUMPRODUCT(Mapping!$S$2:$AL$2,Valeurs!$B1305:$U1305))</f>
        <v>3.2484028454065075E-2</v>
      </c>
      <c r="I1305">
        <f>Mapping!Z$2*Valeurs!I1305/(SUMPRODUCT(Mapping!$S$2:$AL$2,Valeurs!$B1305:$U1305))</f>
        <v>6.1624138197480902E-2</v>
      </c>
      <c r="J1305">
        <f>Mapping!AA$2*Valeurs!J1305/(SUMPRODUCT(Mapping!$S$2:$AL$2,Valeurs!$B1305:$U1305))</f>
        <v>4.0324283758987169E-3</v>
      </c>
      <c r="K1305">
        <f>Mapping!AB$2*Valeurs!K1305/(SUMPRODUCT(Mapping!$S$2:$AL$2,Valeurs!$B1305:$U1305))</f>
        <v>4.3840067973089647E-2</v>
      </c>
      <c r="L1305">
        <f>Mapping!AC$2*Valeurs!L1305/(SUMPRODUCT(Mapping!$S$2:$AL$2,Valeurs!$B1305:$U1305))</f>
        <v>0.13167220558386833</v>
      </c>
      <c r="M1305">
        <f>Mapping!AD$2*Valeurs!M1305/(SUMPRODUCT(Mapping!$S$2:$AL$2,Valeurs!$B1305:$U1305))</f>
        <v>5.6703435034426937E-2</v>
      </c>
      <c r="N1305">
        <f>Mapping!AE$2*Valeurs!N1305/(SUMPRODUCT(Mapping!$S$2:$AL$2,Valeurs!$B1305:$U1305))</f>
        <v>4.8019242010656153E-2</v>
      </c>
      <c r="O1305">
        <f>Mapping!AF$2*Valeurs!O1305/(SUMPRODUCT(Mapping!$S$2:$AL$2,Valeurs!$B1305:$U1305))</f>
        <v>1.7882478918895217E-2</v>
      </c>
      <c r="P1305">
        <f>Mapping!AG$2*Valeurs!P1305/(SUMPRODUCT(Mapping!$S$2:$AL$2,Valeurs!$B1305:$U1305))</f>
        <v>0.12489442799249585</v>
      </c>
      <c r="Q1305">
        <f>Mapping!AH$2*Valeurs!Q1305/(SUMPRODUCT(Mapping!$S$2:$AL$2,Valeurs!$B1305:$U1305))</f>
        <v>3.040391164299814E-2</v>
      </c>
      <c r="R1305">
        <f>Mapping!AI$2*Valeurs!R1305/(SUMPRODUCT(Mapping!$S$2:$AL$2,Valeurs!$B1305:$U1305))</f>
        <v>6.0291930666989187E-2</v>
      </c>
      <c r="S1305">
        <f>Mapping!AJ$2*Valeurs!S1305/(SUMPRODUCT(Mapping!$S$2:$AL$2,Valeurs!$B1305:$U1305))</f>
        <v>4.4593596900130469E-2</v>
      </c>
      <c r="T1305">
        <f>Mapping!AK$2*Valeurs!T1305/(SUMPRODUCT(Mapping!$S$2:$AL$2,Valeurs!$B1305:$U1305))</f>
        <v>3.7908632345992087E-2</v>
      </c>
      <c r="U1305">
        <f>Mapping!AL$2*Valeurs!U1305/(SUMPRODUCT(Mapping!$S$2:$AL$2,Valeurs!$B1305:$U1305))</f>
        <v>4.8170144905937226E-2</v>
      </c>
      <c r="V1305">
        <f>SUMPRODUCT(B1305:U1305,Rendements!B1305:U1305)</f>
        <v>-2.6492395804409035E-3</v>
      </c>
      <c r="W1305">
        <f t="shared" si="20"/>
        <v>1.6934092024927736</v>
      </c>
    </row>
    <row r="1306" spans="1:23" x14ac:dyDescent="0.25">
      <c r="A1306" s="1" t="s">
        <v>1325</v>
      </c>
      <c r="B1306">
        <f>Mapping!S$2*Valeurs!B1306/(SUMPRODUCT(Mapping!$S$2:$AL$2,Valeurs!$B1306:$U1306))</f>
        <v>4.8015540577079296E-2</v>
      </c>
      <c r="C1306">
        <f>Mapping!T$2*Valeurs!C1306/(SUMPRODUCT(Mapping!$S$2:$AL$2,Valeurs!$B1306:$U1306))</f>
        <v>4.8971988243571039E-2</v>
      </c>
      <c r="D1306">
        <f>Mapping!U$2*Valeurs!D1306/(SUMPRODUCT(Mapping!$S$2:$AL$2,Valeurs!$B1306:$U1306))</f>
        <v>2.9331825803192959E-2</v>
      </c>
      <c r="E1306">
        <f>Mapping!V$2*Valeurs!E1306/(SUMPRODUCT(Mapping!$S$2:$AL$2,Valeurs!$B1306:$U1306))</f>
        <v>2.6803563028645998E-2</v>
      </c>
      <c r="F1306">
        <f>Mapping!W$2*Valeurs!F1306/(SUMPRODUCT(Mapping!$S$2:$AL$2,Valeurs!$B1306:$U1306))</f>
        <v>3.9261748856092356E-2</v>
      </c>
      <c r="G1306">
        <f>Mapping!X$2*Valeurs!G1306/(SUMPRODUCT(Mapping!$S$2:$AL$2,Valeurs!$B1306:$U1306))</f>
        <v>6.7899009457395215E-2</v>
      </c>
      <c r="H1306">
        <f>Mapping!Y$2*Valeurs!H1306/(SUMPRODUCT(Mapping!$S$2:$AL$2,Valeurs!$B1306:$U1306))</f>
        <v>3.2450776666060499E-2</v>
      </c>
      <c r="I1306">
        <f>Mapping!Z$2*Valeurs!I1306/(SUMPRODUCT(Mapping!$S$2:$AL$2,Valeurs!$B1306:$U1306))</f>
        <v>6.2762762767080593E-2</v>
      </c>
      <c r="J1306">
        <f>Mapping!AA$2*Valeurs!J1306/(SUMPRODUCT(Mapping!$S$2:$AL$2,Valeurs!$B1306:$U1306))</f>
        <v>4.0315955082790185E-3</v>
      </c>
      <c r="K1306">
        <f>Mapping!AB$2*Valeurs!K1306/(SUMPRODUCT(Mapping!$S$2:$AL$2,Valeurs!$B1306:$U1306))</f>
        <v>4.3445324231125501E-2</v>
      </c>
      <c r="L1306">
        <f>Mapping!AC$2*Valeurs!L1306/(SUMPRODUCT(Mapping!$S$2:$AL$2,Valeurs!$B1306:$U1306))</f>
        <v>0.12660024095319386</v>
      </c>
      <c r="M1306">
        <f>Mapping!AD$2*Valeurs!M1306/(SUMPRODUCT(Mapping!$S$2:$AL$2,Valeurs!$B1306:$U1306))</f>
        <v>5.6488825213285528E-2</v>
      </c>
      <c r="N1306">
        <f>Mapping!AE$2*Valeurs!N1306/(SUMPRODUCT(Mapping!$S$2:$AL$2,Valeurs!$B1306:$U1306))</f>
        <v>4.7491827652575896E-2</v>
      </c>
      <c r="O1306">
        <f>Mapping!AF$2*Valeurs!O1306/(SUMPRODUCT(Mapping!$S$2:$AL$2,Valeurs!$B1306:$U1306))</f>
        <v>1.743194541313248E-2</v>
      </c>
      <c r="P1306">
        <f>Mapping!AG$2*Valeurs!P1306/(SUMPRODUCT(Mapping!$S$2:$AL$2,Valeurs!$B1306:$U1306))</f>
        <v>0.12772371551547973</v>
      </c>
      <c r="Q1306">
        <f>Mapping!AH$2*Valeurs!Q1306/(SUMPRODUCT(Mapping!$S$2:$AL$2,Valeurs!$B1306:$U1306))</f>
        <v>3.0305175477164832E-2</v>
      </c>
      <c r="R1306">
        <f>Mapping!AI$2*Valeurs!R1306/(SUMPRODUCT(Mapping!$S$2:$AL$2,Valeurs!$B1306:$U1306))</f>
        <v>6.0237874412992755E-2</v>
      </c>
      <c r="S1306">
        <f>Mapping!AJ$2*Valeurs!S1306/(SUMPRODUCT(Mapping!$S$2:$AL$2,Valeurs!$B1306:$U1306))</f>
        <v>4.4120744705530741E-2</v>
      </c>
      <c r="T1306">
        <f>Mapping!AK$2*Valeurs!T1306/(SUMPRODUCT(Mapping!$S$2:$AL$2,Valeurs!$B1306:$U1306))</f>
        <v>3.7493006116834877E-2</v>
      </c>
      <c r="U1306">
        <f>Mapping!AL$2*Valeurs!U1306/(SUMPRODUCT(Mapping!$S$2:$AL$2,Valeurs!$B1306:$U1306))</f>
        <v>4.9132509401287078E-2</v>
      </c>
      <c r="V1306">
        <f>SUMPRODUCT(B1306:U1306,Rendements!B1306:U1306)</f>
        <v>1.1149625069893388E-2</v>
      </c>
      <c r="W1306">
        <f t="shared" si="20"/>
        <v>1.7122900801904752</v>
      </c>
    </row>
    <row r="1307" spans="1:23" x14ac:dyDescent="0.25">
      <c r="A1307" s="1" t="s">
        <v>1326</v>
      </c>
      <c r="B1307">
        <f>Mapping!S$2*Valeurs!B1307/(SUMPRODUCT(Mapping!$S$2:$AL$2,Valeurs!$B1307:$U1307))</f>
        <v>4.7685254170035399E-2</v>
      </c>
      <c r="C1307">
        <f>Mapping!T$2*Valeurs!C1307/(SUMPRODUCT(Mapping!$S$2:$AL$2,Valeurs!$B1307:$U1307))</f>
        <v>4.9323105374072071E-2</v>
      </c>
      <c r="D1307">
        <f>Mapping!U$2*Valeurs!D1307/(SUMPRODUCT(Mapping!$S$2:$AL$2,Valeurs!$B1307:$U1307))</f>
        <v>2.8900398825123512E-2</v>
      </c>
      <c r="E1307">
        <f>Mapping!V$2*Valeurs!E1307/(SUMPRODUCT(Mapping!$S$2:$AL$2,Valeurs!$B1307:$U1307))</f>
        <v>2.7145907512498593E-2</v>
      </c>
      <c r="F1307">
        <f>Mapping!W$2*Valeurs!F1307/(SUMPRODUCT(Mapping!$S$2:$AL$2,Valeurs!$B1307:$U1307))</f>
        <v>3.9280020407763419E-2</v>
      </c>
      <c r="G1307">
        <f>Mapping!X$2*Valeurs!G1307/(SUMPRODUCT(Mapping!$S$2:$AL$2,Valeurs!$B1307:$U1307))</f>
        <v>6.8166569359946194E-2</v>
      </c>
      <c r="H1307">
        <f>Mapping!Y$2*Valeurs!H1307/(SUMPRODUCT(Mapping!$S$2:$AL$2,Valeurs!$B1307:$U1307))</f>
        <v>3.2101339714465632E-2</v>
      </c>
      <c r="I1307">
        <f>Mapping!Z$2*Valeurs!I1307/(SUMPRODUCT(Mapping!$S$2:$AL$2,Valeurs!$B1307:$U1307))</f>
        <v>6.18278795860117E-2</v>
      </c>
      <c r="J1307">
        <f>Mapping!AA$2*Valeurs!J1307/(SUMPRODUCT(Mapping!$S$2:$AL$2,Valeurs!$B1307:$U1307))</f>
        <v>4.1140124740506575E-3</v>
      </c>
      <c r="K1307">
        <f>Mapping!AB$2*Valeurs!K1307/(SUMPRODUCT(Mapping!$S$2:$AL$2,Valeurs!$B1307:$U1307))</f>
        <v>4.3292707624289446E-2</v>
      </c>
      <c r="L1307">
        <f>Mapping!AC$2*Valeurs!L1307/(SUMPRODUCT(Mapping!$S$2:$AL$2,Valeurs!$B1307:$U1307))</f>
        <v>0.12688456690442868</v>
      </c>
      <c r="M1307">
        <f>Mapping!AD$2*Valeurs!M1307/(SUMPRODUCT(Mapping!$S$2:$AL$2,Valeurs!$B1307:$U1307))</f>
        <v>5.7107207629103499E-2</v>
      </c>
      <c r="N1307">
        <f>Mapping!AE$2*Valeurs!N1307/(SUMPRODUCT(Mapping!$S$2:$AL$2,Valeurs!$B1307:$U1307))</f>
        <v>4.932686263010664E-2</v>
      </c>
      <c r="O1307">
        <f>Mapping!AF$2*Valeurs!O1307/(SUMPRODUCT(Mapping!$S$2:$AL$2,Valeurs!$B1307:$U1307))</f>
        <v>1.7642227898051161E-2</v>
      </c>
      <c r="P1307">
        <f>Mapping!AG$2*Valeurs!P1307/(SUMPRODUCT(Mapping!$S$2:$AL$2,Valeurs!$B1307:$U1307))</f>
        <v>0.12666327394672183</v>
      </c>
      <c r="Q1307">
        <f>Mapping!AH$2*Valeurs!Q1307/(SUMPRODUCT(Mapping!$S$2:$AL$2,Valeurs!$B1307:$U1307))</f>
        <v>3.0312326864796936E-2</v>
      </c>
      <c r="R1307">
        <f>Mapping!AI$2*Valeurs!R1307/(SUMPRODUCT(Mapping!$S$2:$AL$2,Valeurs!$B1307:$U1307))</f>
        <v>5.9974730374289027E-2</v>
      </c>
      <c r="S1307">
        <f>Mapping!AJ$2*Valeurs!S1307/(SUMPRODUCT(Mapping!$S$2:$AL$2,Valeurs!$B1307:$U1307))</f>
        <v>4.4294605005529605E-2</v>
      </c>
      <c r="T1307">
        <f>Mapping!AK$2*Valeurs!T1307/(SUMPRODUCT(Mapping!$S$2:$AL$2,Valeurs!$B1307:$U1307))</f>
        <v>3.7997273839233049E-2</v>
      </c>
      <c r="U1307">
        <f>Mapping!AL$2*Valeurs!U1307/(SUMPRODUCT(Mapping!$S$2:$AL$2,Valeurs!$B1307:$U1307))</f>
        <v>4.7959729859482929E-2</v>
      </c>
      <c r="V1307">
        <f>SUMPRODUCT(B1307:U1307,Rendements!B1307:U1307)</f>
        <v>-3.7629834291055086E-3</v>
      </c>
      <c r="W1307">
        <f t="shared" si="20"/>
        <v>1.7058467609928967</v>
      </c>
    </row>
    <row r="1308" spans="1:23" x14ac:dyDescent="0.25">
      <c r="A1308" s="1" t="s">
        <v>1327</v>
      </c>
      <c r="B1308">
        <f>Mapping!S$2*Valeurs!B1308/(SUMPRODUCT(Mapping!$S$2:$AL$2,Valeurs!$B1308:$U1308))</f>
        <v>4.7522179682060177E-2</v>
      </c>
      <c r="C1308">
        <f>Mapping!T$2*Valeurs!C1308/(SUMPRODUCT(Mapping!$S$2:$AL$2,Valeurs!$B1308:$U1308))</f>
        <v>4.916930924734822E-2</v>
      </c>
      <c r="D1308">
        <f>Mapping!U$2*Valeurs!D1308/(SUMPRODUCT(Mapping!$S$2:$AL$2,Valeurs!$B1308:$U1308))</f>
        <v>2.8664868785113328E-2</v>
      </c>
      <c r="E1308">
        <f>Mapping!V$2*Valeurs!E1308/(SUMPRODUCT(Mapping!$S$2:$AL$2,Valeurs!$B1308:$U1308))</f>
        <v>2.7244271968680359E-2</v>
      </c>
      <c r="F1308">
        <f>Mapping!W$2*Valeurs!F1308/(SUMPRODUCT(Mapping!$S$2:$AL$2,Valeurs!$B1308:$U1308))</f>
        <v>4.0396798289914236E-2</v>
      </c>
      <c r="G1308">
        <f>Mapping!X$2*Valeurs!G1308/(SUMPRODUCT(Mapping!$S$2:$AL$2,Valeurs!$B1308:$U1308))</f>
        <v>6.7954016758886251E-2</v>
      </c>
      <c r="H1308">
        <f>Mapping!Y$2*Valeurs!H1308/(SUMPRODUCT(Mapping!$S$2:$AL$2,Valeurs!$B1308:$U1308))</f>
        <v>3.268469789559645E-2</v>
      </c>
      <c r="I1308">
        <f>Mapping!Z$2*Valeurs!I1308/(SUMPRODUCT(Mapping!$S$2:$AL$2,Valeurs!$B1308:$U1308))</f>
        <v>6.2041477099851375E-2</v>
      </c>
      <c r="J1308">
        <f>Mapping!AA$2*Valeurs!J1308/(SUMPRODUCT(Mapping!$S$2:$AL$2,Valeurs!$B1308:$U1308))</f>
        <v>3.9347007014250155E-3</v>
      </c>
      <c r="K1308">
        <f>Mapping!AB$2*Valeurs!K1308/(SUMPRODUCT(Mapping!$S$2:$AL$2,Valeurs!$B1308:$U1308))</f>
        <v>4.2329648366325134E-2</v>
      </c>
      <c r="L1308">
        <f>Mapping!AC$2*Valeurs!L1308/(SUMPRODUCT(Mapping!$S$2:$AL$2,Valeurs!$B1308:$U1308))</f>
        <v>0.12713056510903323</v>
      </c>
      <c r="M1308">
        <f>Mapping!AD$2*Valeurs!M1308/(SUMPRODUCT(Mapping!$S$2:$AL$2,Valeurs!$B1308:$U1308))</f>
        <v>5.648906363402019E-2</v>
      </c>
      <c r="N1308">
        <f>Mapping!AE$2*Valeurs!N1308/(SUMPRODUCT(Mapping!$S$2:$AL$2,Valeurs!$B1308:$U1308))</f>
        <v>4.9282571613557195E-2</v>
      </c>
      <c r="O1308">
        <f>Mapping!AF$2*Valeurs!O1308/(SUMPRODUCT(Mapping!$S$2:$AL$2,Valeurs!$B1308:$U1308))</f>
        <v>1.7523699804122921E-2</v>
      </c>
      <c r="P1308">
        <f>Mapping!AG$2*Valeurs!P1308/(SUMPRODUCT(Mapping!$S$2:$AL$2,Valeurs!$B1308:$U1308))</f>
        <v>0.12522907525559937</v>
      </c>
      <c r="Q1308">
        <f>Mapping!AH$2*Valeurs!Q1308/(SUMPRODUCT(Mapping!$S$2:$AL$2,Valeurs!$B1308:$U1308))</f>
        <v>3.0329726732588623E-2</v>
      </c>
      <c r="R1308">
        <f>Mapping!AI$2*Valeurs!R1308/(SUMPRODUCT(Mapping!$S$2:$AL$2,Valeurs!$B1308:$U1308))</f>
        <v>5.9787721037327816E-2</v>
      </c>
      <c r="S1308">
        <f>Mapping!AJ$2*Valeurs!S1308/(SUMPRODUCT(Mapping!$S$2:$AL$2,Valeurs!$B1308:$U1308))</f>
        <v>4.4538087707087129E-2</v>
      </c>
      <c r="T1308">
        <f>Mapping!AK$2*Valeurs!T1308/(SUMPRODUCT(Mapping!$S$2:$AL$2,Valeurs!$B1308:$U1308))</f>
        <v>3.861695805196691E-2</v>
      </c>
      <c r="U1308">
        <f>Mapping!AL$2*Valeurs!U1308/(SUMPRODUCT(Mapping!$S$2:$AL$2,Valeurs!$B1308:$U1308))</f>
        <v>4.9130562259495969E-2</v>
      </c>
      <c r="V1308">
        <f>SUMPRODUCT(B1308:U1308,Rendements!B1308:U1308)</f>
        <v>3.2694997670382284E-3</v>
      </c>
      <c r="W1308">
        <f t="shared" si="20"/>
        <v>1.7114240265805658</v>
      </c>
    </row>
    <row r="1309" spans="1:23" x14ac:dyDescent="0.25">
      <c r="A1309" s="1" t="s">
        <v>1328</v>
      </c>
      <c r="B1309">
        <f>Mapping!S$2*Valeurs!B1309/(SUMPRODUCT(Mapping!$S$2:$AL$2,Valeurs!$B1309:$U1309))</f>
        <v>4.7522179682060177E-2</v>
      </c>
      <c r="C1309">
        <f>Mapping!T$2*Valeurs!C1309/(SUMPRODUCT(Mapping!$S$2:$AL$2,Valeurs!$B1309:$U1309))</f>
        <v>4.916930924734822E-2</v>
      </c>
      <c r="D1309">
        <f>Mapping!U$2*Valeurs!D1309/(SUMPRODUCT(Mapping!$S$2:$AL$2,Valeurs!$B1309:$U1309))</f>
        <v>2.8664868785113328E-2</v>
      </c>
      <c r="E1309">
        <f>Mapping!V$2*Valeurs!E1309/(SUMPRODUCT(Mapping!$S$2:$AL$2,Valeurs!$B1309:$U1309))</f>
        <v>2.7244271968680359E-2</v>
      </c>
      <c r="F1309">
        <f>Mapping!W$2*Valeurs!F1309/(SUMPRODUCT(Mapping!$S$2:$AL$2,Valeurs!$B1309:$U1309))</f>
        <v>4.0396798289914236E-2</v>
      </c>
      <c r="G1309">
        <f>Mapping!X$2*Valeurs!G1309/(SUMPRODUCT(Mapping!$S$2:$AL$2,Valeurs!$B1309:$U1309))</f>
        <v>6.7954016758886251E-2</v>
      </c>
      <c r="H1309">
        <f>Mapping!Y$2*Valeurs!H1309/(SUMPRODUCT(Mapping!$S$2:$AL$2,Valeurs!$B1309:$U1309))</f>
        <v>3.268469789559645E-2</v>
      </c>
      <c r="I1309">
        <f>Mapping!Z$2*Valeurs!I1309/(SUMPRODUCT(Mapping!$S$2:$AL$2,Valeurs!$B1309:$U1309))</f>
        <v>6.2041477099851375E-2</v>
      </c>
      <c r="J1309">
        <f>Mapping!AA$2*Valeurs!J1309/(SUMPRODUCT(Mapping!$S$2:$AL$2,Valeurs!$B1309:$U1309))</f>
        <v>3.9347007014250155E-3</v>
      </c>
      <c r="K1309">
        <f>Mapping!AB$2*Valeurs!K1309/(SUMPRODUCT(Mapping!$S$2:$AL$2,Valeurs!$B1309:$U1309))</f>
        <v>4.2329648366325134E-2</v>
      </c>
      <c r="L1309">
        <f>Mapping!AC$2*Valeurs!L1309/(SUMPRODUCT(Mapping!$S$2:$AL$2,Valeurs!$B1309:$U1309))</f>
        <v>0.12713056510903323</v>
      </c>
      <c r="M1309">
        <f>Mapping!AD$2*Valeurs!M1309/(SUMPRODUCT(Mapping!$S$2:$AL$2,Valeurs!$B1309:$U1309))</f>
        <v>5.648906363402019E-2</v>
      </c>
      <c r="N1309">
        <f>Mapping!AE$2*Valeurs!N1309/(SUMPRODUCT(Mapping!$S$2:$AL$2,Valeurs!$B1309:$U1309))</f>
        <v>4.9282571613557195E-2</v>
      </c>
      <c r="O1309">
        <f>Mapping!AF$2*Valeurs!O1309/(SUMPRODUCT(Mapping!$S$2:$AL$2,Valeurs!$B1309:$U1309))</f>
        <v>1.7523699804122921E-2</v>
      </c>
      <c r="P1309">
        <f>Mapping!AG$2*Valeurs!P1309/(SUMPRODUCT(Mapping!$S$2:$AL$2,Valeurs!$B1309:$U1309))</f>
        <v>0.12522907525559937</v>
      </c>
      <c r="Q1309">
        <f>Mapping!AH$2*Valeurs!Q1309/(SUMPRODUCT(Mapping!$S$2:$AL$2,Valeurs!$B1309:$U1309))</f>
        <v>3.0329726732588623E-2</v>
      </c>
      <c r="R1309">
        <f>Mapping!AI$2*Valeurs!R1309/(SUMPRODUCT(Mapping!$S$2:$AL$2,Valeurs!$B1309:$U1309))</f>
        <v>5.9787721037327816E-2</v>
      </c>
      <c r="S1309">
        <f>Mapping!AJ$2*Valeurs!S1309/(SUMPRODUCT(Mapping!$S$2:$AL$2,Valeurs!$B1309:$U1309))</f>
        <v>4.4538087707087129E-2</v>
      </c>
      <c r="T1309">
        <f>Mapping!AK$2*Valeurs!T1309/(SUMPRODUCT(Mapping!$S$2:$AL$2,Valeurs!$B1309:$U1309))</f>
        <v>3.861695805196691E-2</v>
      </c>
      <c r="U1309">
        <f>Mapping!AL$2*Valeurs!U1309/(SUMPRODUCT(Mapping!$S$2:$AL$2,Valeurs!$B1309:$U1309))</f>
        <v>4.9130562259495969E-2</v>
      </c>
      <c r="V1309">
        <f>SUMPRODUCT(B1309:U1309,Rendements!B1309:U1309)</f>
        <v>0</v>
      </c>
      <c r="W1309">
        <f t="shared" si="20"/>
        <v>1.7114240265805658</v>
      </c>
    </row>
    <row r="1310" spans="1:23" x14ac:dyDescent="0.25">
      <c r="A1310" s="1" t="s">
        <v>1329</v>
      </c>
      <c r="B1310">
        <f>Mapping!S$2*Valeurs!B1310/(SUMPRODUCT(Mapping!$S$2:$AL$2,Valeurs!$B1310:$U1310))</f>
        <v>4.6678070600226176E-2</v>
      </c>
      <c r="C1310">
        <f>Mapping!T$2*Valeurs!C1310/(SUMPRODUCT(Mapping!$S$2:$AL$2,Valeurs!$B1310:$U1310))</f>
        <v>4.8975492252064885E-2</v>
      </c>
      <c r="D1310">
        <f>Mapping!U$2*Valeurs!D1310/(SUMPRODUCT(Mapping!$S$2:$AL$2,Valeurs!$B1310:$U1310))</f>
        <v>2.8776277410350465E-2</v>
      </c>
      <c r="E1310">
        <f>Mapping!V$2*Valeurs!E1310/(SUMPRODUCT(Mapping!$S$2:$AL$2,Valeurs!$B1310:$U1310))</f>
        <v>2.7108959198387725E-2</v>
      </c>
      <c r="F1310">
        <f>Mapping!W$2*Valeurs!F1310/(SUMPRODUCT(Mapping!$S$2:$AL$2,Valeurs!$B1310:$U1310))</f>
        <v>3.9786528070444784E-2</v>
      </c>
      <c r="G1310">
        <f>Mapping!X$2*Valeurs!G1310/(SUMPRODUCT(Mapping!$S$2:$AL$2,Valeurs!$B1310:$U1310))</f>
        <v>6.7153548738188212E-2</v>
      </c>
      <c r="H1310">
        <f>Mapping!Y$2*Valeurs!H1310/(SUMPRODUCT(Mapping!$S$2:$AL$2,Valeurs!$B1310:$U1310))</f>
        <v>3.234243379742132E-2</v>
      </c>
      <c r="I1310">
        <f>Mapping!Z$2*Valeurs!I1310/(SUMPRODUCT(Mapping!$S$2:$AL$2,Valeurs!$B1310:$U1310))</f>
        <v>6.1589097568170624E-2</v>
      </c>
      <c r="J1310">
        <f>Mapping!AA$2*Valeurs!J1310/(SUMPRODUCT(Mapping!$S$2:$AL$2,Valeurs!$B1310:$U1310))</f>
        <v>3.8723006940821602E-3</v>
      </c>
      <c r="K1310">
        <f>Mapping!AB$2*Valeurs!K1310/(SUMPRODUCT(Mapping!$S$2:$AL$2,Valeurs!$B1310:$U1310))</f>
        <v>4.2094548336201541E-2</v>
      </c>
      <c r="L1310">
        <f>Mapping!AC$2*Valeurs!L1310/(SUMPRODUCT(Mapping!$S$2:$AL$2,Valeurs!$B1310:$U1310))</f>
        <v>0.12719709569649601</v>
      </c>
      <c r="M1310">
        <f>Mapping!AD$2*Valeurs!M1310/(SUMPRODUCT(Mapping!$S$2:$AL$2,Valeurs!$B1310:$U1310))</f>
        <v>5.742824947590882E-2</v>
      </c>
      <c r="N1310">
        <f>Mapping!AE$2*Valeurs!N1310/(SUMPRODUCT(Mapping!$S$2:$AL$2,Valeurs!$B1310:$U1310))</f>
        <v>4.9243178724300965E-2</v>
      </c>
      <c r="O1310">
        <f>Mapping!AF$2*Valeurs!O1310/(SUMPRODUCT(Mapping!$S$2:$AL$2,Valeurs!$B1310:$U1310))</f>
        <v>1.728938108576733E-2</v>
      </c>
      <c r="P1310">
        <f>Mapping!AG$2*Valeurs!P1310/(SUMPRODUCT(Mapping!$S$2:$AL$2,Valeurs!$B1310:$U1310))</f>
        <v>0.12888895053084487</v>
      </c>
      <c r="Q1310">
        <f>Mapping!AH$2*Valeurs!Q1310/(SUMPRODUCT(Mapping!$S$2:$AL$2,Valeurs!$B1310:$U1310))</f>
        <v>3.0193655011744962E-2</v>
      </c>
      <c r="R1310">
        <f>Mapping!AI$2*Valeurs!R1310/(SUMPRODUCT(Mapping!$S$2:$AL$2,Valeurs!$B1310:$U1310))</f>
        <v>5.833311427118576E-2</v>
      </c>
      <c r="S1310">
        <f>Mapping!AJ$2*Valeurs!S1310/(SUMPRODUCT(Mapping!$S$2:$AL$2,Valeurs!$B1310:$U1310))</f>
        <v>4.557573777434374E-2</v>
      </c>
      <c r="T1310">
        <f>Mapping!AK$2*Valeurs!T1310/(SUMPRODUCT(Mapping!$S$2:$AL$2,Valeurs!$B1310:$U1310))</f>
        <v>3.8135050110235158E-2</v>
      </c>
      <c r="U1310">
        <f>Mapping!AL$2*Valeurs!U1310/(SUMPRODUCT(Mapping!$S$2:$AL$2,Valeurs!$B1310:$U1310))</f>
        <v>4.9338330653634625E-2</v>
      </c>
      <c r="V1310">
        <f>SUMPRODUCT(B1310:U1310,Rendements!B1310:U1310)</f>
        <v>1.2160330213883614E-2</v>
      </c>
      <c r="W1310">
        <f t="shared" si="20"/>
        <v>1.7322355078797596</v>
      </c>
    </row>
    <row r="1311" spans="1:23" x14ac:dyDescent="0.25">
      <c r="A1311" s="1" t="s">
        <v>1330</v>
      </c>
      <c r="B1311">
        <f>Mapping!S$2*Valeurs!B1311/(SUMPRODUCT(Mapping!$S$2:$AL$2,Valeurs!$B1311:$U1311))</f>
        <v>4.6592095746861621E-2</v>
      </c>
      <c r="C1311">
        <f>Mapping!T$2*Valeurs!C1311/(SUMPRODUCT(Mapping!$S$2:$AL$2,Valeurs!$B1311:$U1311))</f>
        <v>4.8057448541572567E-2</v>
      </c>
      <c r="D1311">
        <f>Mapping!U$2*Valeurs!D1311/(SUMPRODUCT(Mapping!$S$2:$AL$2,Valeurs!$B1311:$U1311))</f>
        <v>2.8990187520439751E-2</v>
      </c>
      <c r="E1311">
        <f>Mapping!V$2*Valeurs!E1311/(SUMPRODUCT(Mapping!$S$2:$AL$2,Valeurs!$B1311:$U1311))</f>
        <v>2.6038685080633537E-2</v>
      </c>
      <c r="F1311">
        <f>Mapping!W$2*Valeurs!F1311/(SUMPRODUCT(Mapping!$S$2:$AL$2,Valeurs!$B1311:$U1311))</f>
        <v>3.9762426902203191E-2</v>
      </c>
      <c r="G1311">
        <f>Mapping!X$2*Valeurs!G1311/(SUMPRODUCT(Mapping!$S$2:$AL$2,Valeurs!$B1311:$U1311))</f>
        <v>6.8725229596386911E-2</v>
      </c>
      <c r="H1311">
        <f>Mapping!Y$2*Valeurs!H1311/(SUMPRODUCT(Mapping!$S$2:$AL$2,Valeurs!$B1311:$U1311))</f>
        <v>3.220693564240136E-2</v>
      </c>
      <c r="I1311">
        <f>Mapping!Z$2*Valeurs!I1311/(SUMPRODUCT(Mapping!$S$2:$AL$2,Valeurs!$B1311:$U1311))</f>
        <v>5.9052092524899145E-2</v>
      </c>
      <c r="J1311">
        <f>Mapping!AA$2*Valeurs!J1311/(SUMPRODUCT(Mapping!$S$2:$AL$2,Valeurs!$B1311:$U1311))</f>
        <v>4.009471299686795E-3</v>
      </c>
      <c r="K1311">
        <f>Mapping!AB$2*Valeurs!K1311/(SUMPRODUCT(Mapping!$S$2:$AL$2,Valeurs!$B1311:$U1311))</f>
        <v>4.3193295690244861E-2</v>
      </c>
      <c r="L1311">
        <f>Mapping!AC$2*Valeurs!L1311/(SUMPRODUCT(Mapping!$S$2:$AL$2,Valeurs!$B1311:$U1311))</f>
        <v>0.12930882157268489</v>
      </c>
      <c r="M1311">
        <f>Mapping!AD$2*Valeurs!M1311/(SUMPRODUCT(Mapping!$S$2:$AL$2,Valeurs!$B1311:$U1311))</f>
        <v>5.6992034959229498E-2</v>
      </c>
      <c r="N1311">
        <f>Mapping!AE$2*Valeurs!N1311/(SUMPRODUCT(Mapping!$S$2:$AL$2,Valeurs!$B1311:$U1311))</f>
        <v>4.9971101170597755E-2</v>
      </c>
      <c r="O1311">
        <f>Mapping!AF$2*Valeurs!O1311/(SUMPRODUCT(Mapping!$S$2:$AL$2,Valeurs!$B1311:$U1311))</f>
        <v>1.7315735694215552E-2</v>
      </c>
      <c r="P1311">
        <f>Mapping!AG$2*Valeurs!P1311/(SUMPRODUCT(Mapping!$S$2:$AL$2,Valeurs!$B1311:$U1311))</f>
        <v>0.126650305008774</v>
      </c>
      <c r="Q1311">
        <f>Mapping!AH$2*Valeurs!Q1311/(SUMPRODUCT(Mapping!$S$2:$AL$2,Valeurs!$B1311:$U1311))</f>
        <v>3.0900315947952919E-2</v>
      </c>
      <c r="R1311">
        <f>Mapping!AI$2*Valeurs!R1311/(SUMPRODUCT(Mapping!$S$2:$AL$2,Valeurs!$B1311:$U1311))</f>
        <v>5.9544780138533565E-2</v>
      </c>
      <c r="S1311">
        <f>Mapping!AJ$2*Valeurs!S1311/(SUMPRODUCT(Mapping!$S$2:$AL$2,Valeurs!$B1311:$U1311))</f>
        <v>4.5650013770549377E-2</v>
      </c>
      <c r="T1311">
        <f>Mapping!AK$2*Valeurs!T1311/(SUMPRODUCT(Mapping!$S$2:$AL$2,Valeurs!$B1311:$U1311))</f>
        <v>3.8834025718297201E-2</v>
      </c>
      <c r="U1311">
        <f>Mapping!AL$2*Valeurs!U1311/(SUMPRODUCT(Mapping!$S$2:$AL$2,Valeurs!$B1311:$U1311))</f>
        <v>4.8204997473835616E-2</v>
      </c>
      <c r="V1311">
        <f>SUMPRODUCT(B1311:U1311,Rendements!B1311:U1311)</f>
        <v>-2.2472971578381479E-2</v>
      </c>
      <c r="W1311">
        <f t="shared" si="20"/>
        <v>1.6933070285441145</v>
      </c>
    </row>
    <row r="1312" spans="1:23" x14ac:dyDescent="0.25">
      <c r="A1312" s="1" t="s">
        <v>1331</v>
      </c>
      <c r="B1312">
        <f>Mapping!S$2*Valeurs!B1312/(SUMPRODUCT(Mapping!$S$2:$AL$2,Valeurs!$B1312:$U1312))</f>
        <v>4.6768996338642767E-2</v>
      </c>
      <c r="C1312">
        <f>Mapping!T$2*Valeurs!C1312/(SUMPRODUCT(Mapping!$S$2:$AL$2,Valeurs!$B1312:$U1312))</f>
        <v>4.8239912776121809E-2</v>
      </c>
      <c r="D1312">
        <f>Mapping!U$2*Valeurs!D1312/(SUMPRODUCT(Mapping!$S$2:$AL$2,Valeurs!$B1312:$U1312))</f>
        <v>2.9616939095379463E-2</v>
      </c>
      <c r="E1312">
        <f>Mapping!V$2*Valeurs!E1312/(SUMPRODUCT(Mapping!$S$2:$AL$2,Valeurs!$B1312:$U1312))</f>
        <v>2.6137548605146214E-2</v>
      </c>
      <c r="F1312">
        <f>Mapping!W$2*Valeurs!F1312/(SUMPRODUCT(Mapping!$S$2:$AL$2,Valeurs!$B1312:$U1312))</f>
        <v>3.991339664797016E-2</v>
      </c>
      <c r="G1312">
        <f>Mapping!X$2*Valeurs!G1312/(SUMPRODUCT(Mapping!$S$2:$AL$2,Valeurs!$B1312:$U1312))</f>
        <v>6.8986165139015176E-2</v>
      </c>
      <c r="H1312">
        <f>Mapping!Y$2*Valeurs!H1312/(SUMPRODUCT(Mapping!$S$2:$AL$2,Valeurs!$B1312:$U1312))</f>
        <v>3.2329218743928974E-2</v>
      </c>
      <c r="I1312">
        <f>Mapping!Z$2*Valeurs!I1312/(SUMPRODUCT(Mapping!$S$2:$AL$2,Valeurs!$B1312:$U1312))</f>
        <v>5.9276301158276035E-2</v>
      </c>
      <c r="J1312">
        <f>Mapping!AA$2*Valeurs!J1312/(SUMPRODUCT(Mapping!$S$2:$AL$2,Valeurs!$B1312:$U1312))</f>
        <v>4.0150758427132914E-3</v>
      </c>
      <c r="K1312">
        <f>Mapping!AB$2*Valeurs!K1312/(SUMPRODUCT(Mapping!$S$2:$AL$2,Valeurs!$B1312:$U1312))</f>
        <v>4.3428532769649482E-2</v>
      </c>
      <c r="L1312">
        <f>Mapping!AC$2*Valeurs!L1312/(SUMPRODUCT(Mapping!$S$2:$AL$2,Valeurs!$B1312:$U1312))</f>
        <v>0.13032089039498435</v>
      </c>
      <c r="M1312">
        <f>Mapping!AD$2*Valeurs!M1312/(SUMPRODUCT(Mapping!$S$2:$AL$2,Valeurs!$B1312:$U1312))</f>
        <v>5.6846392109853747E-2</v>
      </c>
      <c r="N1312">
        <f>Mapping!AE$2*Valeurs!N1312/(SUMPRODUCT(Mapping!$S$2:$AL$2,Valeurs!$B1312:$U1312))</f>
        <v>4.9141678688567503E-2</v>
      </c>
      <c r="O1312">
        <f>Mapping!AF$2*Valeurs!O1312/(SUMPRODUCT(Mapping!$S$2:$AL$2,Valeurs!$B1312:$U1312))</f>
        <v>1.7381479976423309E-2</v>
      </c>
      <c r="P1312">
        <f>Mapping!AG$2*Valeurs!P1312/(SUMPRODUCT(Mapping!$S$2:$AL$2,Valeurs!$B1312:$U1312))</f>
        <v>0.12502110921784607</v>
      </c>
      <c r="Q1312">
        <f>Mapping!AH$2*Valeurs!Q1312/(SUMPRODUCT(Mapping!$S$2:$AL$2,Valeurs!$B1312:$U1312))</f>
        <v>3.0790402639766703E-2</v>
      </c>
      <c r="R1312">
        <f>Mapping!AI$2*Valeurs!R1312/(SUMPRODUCT(Mapping!$S$2:$AL$2,Valeurs!$B1312:$U1312))</f>
        <v>6.0475600562630322E-2</v>
      </c>
      <c r="S1312">
        <f>Mapping!AJ$2*Valeurs!S1312/(SUMPRODUCT(Mapping!$S$2:$AL$2,Valeurs!$B1312:$U1312))</f>
        <v>4.4218413815702379E-2</v>
      </c>
      <c r="T1312">
        <f>Mapping!AK$2*Valeurs!T1312/(SUMPRODUCT(Mapping!$S$2:$AL$2,Valeurs!$B1312:$U1312))</f>
        <v>3.8703923556089738E-2</v>
      </c>
      <c r="U1312">
        <f>Mapping!AL$2*Valeurs!U1312/(SUMPRODUCT(Mapping!$S$2:$AL$2,Valeurs!$B1312:$U1312))</f>
        <v>4.8388021921292546E-2</v>
      </c>
      <c r="V1312">
        <f>SUMPRODUCT(B1312:U1312,Rendements!B1312:U1312)</f>
        <v>-3.6592071294779217E-3</v>
      </c>
      <c r="W1312">
        <f t="shared" si="20"/>
        <v>1.687110867392871</v>
      </c>
    </row>
    <row r="1313" spans="1:23" x14ac:dyDescent="0.25">
      <c r="A1313" s="1" t="s">
        <v>1332</v>
      </c>
      <c r="B1313">
        <f>Mapping!S$2*Valeurs!B1313/(SUMPRODUCT(Mapping!$S$2:$AL$2,Valeurs!$B1313:$U1313))</f>
        <v>4.7797210976070321E-2</v>
      </c>
      <c r="C1313">
        <f>Mapping!T$2*Valeurs!C1313/(SUMPRODUCT(Mapping!$S$2:$AL$2,Valeurs!$B1313:$U1313))</f>
        <v>4.8966970270780515E-2</v>
      </c>
      <c r="D1313">
        <f>Mapping!U$2*Valeurs!D1313/(SUMPRODUCT(Mapping!$S$2:$AL$2,Valeurs!$B1313:$U1313))</f>
        <v>2.9448497348675249E-2</v>
      </c>
      <c r="E1313">
        <f>Mapping!V$2*Valeurs!E1313/(SUMPRODUCT(Mapping!$S$2:$AL$2,Valeurs!$B1313:$U1313))</f>
        <v>2.6076131175897507E-2</v>
      </c>
      <c r="F1313">
        <f>Mapping!W$2*Valeurs!F1313/(SUMPRODUCT(Mapping!$S$2:$AL$2,Valeurs!$B1313:$U1313))</f>
        <v>4.1443245192793562E-2</v>
      </c>
      <c r="G1313">
        <f>Mapping!X$2*Valeurs!G1313/(SUMPRODUCT(Mapping!$S$2:$AL$2,Valeurs!$B1313:$U1313))</f>
        <v>6.9989241149033682E-2</v>
      </c>
      <c r="H1313">
        <f>Mapping!Y$2*Valeurs!H1313/(SUMPRODUCT(Mapping!$S$2:$AL$2,Valeurs!$B1313:$U1313))</f>
        <v>3.249633900299094E-2</v>
      </c>
      <c r="I1313">
        <f>Mapping!Z$2*Valeurs!I1313/(SUMPRODUCT(Mapping!$S$2:$AL$2,Valeurs!$B1313:$U1313))</f>
        <v>6.0009836012608286E-2</v>
      </c>
      <c r="J1313">
        <f>Mapping!AA$2*Valeurs!J1313/(SUMPRODUCT(Mapping!$S$2:$AL$2,Valeurs!$B1313:$U1313))</f>
        <v>3.9870240547189243E-3</v>
      </c>
      <c r="K1313">
        <f>Mapping!AB$2*Valeurs!K1313/(SUMPRODUCT(Mapping!$S$2:$AL$2,Valeurs!$B1313:$U1313))</f>
        <v>4.3077028689053783E-2</v>
      </c>
      <c r="L1313">
        <f>Mapping!AC$2*Valeurs!L1313/(SUMPRODUCT(Mapping!$S$2:$AL$2,Valeurs!$B1313:$U1313))</f>
        <v>0.13067378504267749</v>
      </c>
      <c r="M1313">
        <f>Mapping!AD$2*Valeurs!M1313/(SUMPRODUCT(Mapping!$S$2:$AL$2,Valeurs!$B1313:$U1313))</f>
        <v>5.5875557250819857E-2</v>
      </c>
      <c r="N1313">
        <f>Mapping!AE$2*Valeurs!N1313/(SUMPRODUCT(Mapping!$S$2:$AL$2,Valeurs!$B1313:$U1313))</f>
        <v>4.7412279018632937E-2</v>
      </c>
      <c r="O1313">
        <f>Mapping!AF$2*Valeurs!O1313/(SUMPRODUCT(Mapping!$S$2:$AL$2,Valeurs!$B1313:$U1313))</f>
        <v>1.7525178389052855E-2</v>
      </c>
      <c r="P1313">
        <f>Mapping!AG$2*Valeurs!P1313/(SUMPRODUCT(Mapping!$S$2:$AL$2,Valeurs!$B1313:$U1313))</f>
        <v>0.12255746380861018</v>
      </c>
      <c r="Q1313">
        <f>Mapping!AH$2*Valeurs!Q1313/(SUMPRODUCT(Mapping!$S$2:$AL$2,Valeurs!$B1313:$U1313))</f>
        <v>3.1007563253352511E-2</v>
      </c>
      <c r="R1313">
        <f>Mapping!AI$2*Valeurs!R1313/(SUMPRODUCT(Mapping!$S$2:$AL$2,Valeurs!$B1313:$U1313))</f>
        <v>6.0595255809683592E-2</v>
      </c>
      <c r="S1313">
        <f>Mapping!AJ$2*Valeurs!S1313/(SUMPRODUCT(Mapping!$S$2:$AL$2,Valeurs!$B1313:$U1313))</f>
        <v>4.4299891714396723E-2</v>
      </c>
      <c r="T1313">
        <f>Mapping!AK$2*Valeurs!T1313/(SUMPRODUCT(Mapping!$S$2:$AL$2,Valeurs!$B1313:$U1313))</f>
        <v>3.8196674502338199E-2</v>
      </c>
      <c r="U1313">
        <f>Mapping!AL$2*Valeurs!U1313/(SUMPRODUCT(Mapping!$S$2:$AL$2,Valeurs!$B1313:$U1313))</f>
        <v>4.8564827337812908E-2</v>
      </c>
      <c r="V1313">
        <f>SUMPRODUCT(B1313:U1313,Rendements!B1313:U1313)</f>
        <v>-1.4077344480745057E-2</v>
      </c>
      <c r="W1313">
        <f t="shared" si="20"/>
        <v>1.663360826535373</v>
      </c>
    </row>
    <row r="1314" spans="1:23" x14ac:dyDescent="0.25">
      <c r="A1314" s="1" t="s">
        <v>1333</v>
      </c>
      <c r="B1314">
        <f>Mapping!S$2*Valeurs!B1314/(SUMPRODUCT(Mapping!$S$2:$AL$2,Valeurs!$B1314:$U1314))</f>
        <v>4.6613283966112792E-2</v>
      </c>
      <c r="C1314">
        <f>Mapping!T$2*Valeurs!C1314/(SUMPRODUCT(Mapping!$S$2:$AL$2,Valeurs!$B1314:$U1314))</f>
        <v>4.7488194464227189E-2</v>
      </c>
      <c r="D1314">
        <f>Mapping!U$2*Valeurs!D1314/(SUMPRODUCT(Mapping!$S$2:$AL$2,Valeurs!$B1314:$U1314))</f>
        <v>2.877150198428953E-2</v>
      </c>
      <c r="E1314">
        <f>Mapping!V$2*Valeurs!E1314/(SUMPRODUCT(Mapping!$S$2:$AL$2,Valeurs!$B1314:$U1314))</f>
        <v>2.5603338103501672E-2</v>
      </c>
      <c r="F1314">
        <f>Mapping!W$2*Valeurs!F1314/(SUMPRODUCT(Mapping!$S$2:$AL$2,Valeurs!$B1314:$U1314))</f>
        <v>4.1549884501963424E-2</v>
      </c>
      <c r="G1314">
        <f>Mapping!X$2*Valeurs!G1314/(SUMPRODUCT(Mapping!$S$2:$AL$2,Valeurs!$B1314:$U1314))</f>
        <v>7.0394065555951346E-2</v>
      </c>
      <c r="H1314">
        <f>Mapping!Y$2*Valeurs!H1314/(SUMPRODUCT(Mapping!$S$2:$AL$2,Valeurs!$B1314:$U1314))</f>
        <v>3.2540909405111909E-2</v>
      </c>
      <c r="I1314">
        <f>Mapping!Z$2*Valeurs!I1314/(SUMPRODUCT(Mapping!$S$2:$AL$2,Valeurs!$B1314:$U1314))</f>
        <v>5.6520430872534416E-2</v>
      </c>
      <c r="J1314">
        <f>Mapping!AA$2*Valeurs!J1314/(SUMPRODUCT(Mapping!$S$2:$AL$2,Valeurs!$B1314:$U1314))</f>
        <v>4.0661704900939542E-3</v>
      </c>
      <c r="K1314">
        <f>Mapping!AB$2*Valeurs!K1314/(SUMPRODUCT(Mapping!$S$2:$AL$2,Valeurs!$B1314:$U1314))</f>
        <v>4.4096756779300014E-2</v>
      </c>
      <c r="L1314">
        <f>Mapping!AC$2*Valeurs!L1314/(SUMPRODUCT(Mapping!$S$2:$AL$2,Valeurs!$B1314:$U1314))</f>
        <v>0.13275897685692323</v>
      </c>
      <c r="M1314">
        <f>Mapping!AD$2*Valeurs!M1314/(SUMPRODUCT(Mapping!$S$2:$AL$2,Valeurs!$B1314:$U1314))</f>
        <v>5.6387385921868281E-2</v>
      </c>
      <c r="N1314">
        <f>Mapping!AE$2*Valeurs!N1314/(SUMPRODUCT(Mapping!$S$2:$AL$2,Valeurs!$B1314:$U1314))</f>
        <v>4.7781057206775716E-2</v>
      </c>
      <c r="O1314">
        <f>Mapping!AF$2*Valeurs!O1314/(SUMPRODUCT(Mapping!$S$2:$AL$2,Valeurs!$B1314:$U1314))</f>
        <v>1.7348732021830262E-2</v>
      </c>
      <c r="P1314">
        <f>Mapping!AG$2*Valeurs!P1314/(SUMPRODUCT(Mapping!$S$2:$AL$2,Valeurs!$B1314:$U1314))</f>
        <v>0.12541947177874246</v>
      </c>
      <c r="Q1314">
        <f>Mapping!AH$2*Valeurs!Q1314/(SUMPRODUCT(Mapping!$S$2:$AL$2,Valeurs!$B1314:$U1314))</f>
        <v>3.1302850422273688E-2</v>
      </c>
      <c r="R1314">
        <f>Mapping!AI$2*Valeurs!R1314/(SUMPRODUCT(Mapping!$S$2:$AL$2,Valeurs!$B1314:$U1314))</f>
        <v>6.2136793356613776E-2</v>
      </c>
      <c r="S1314">
        <f>Mapping!AJ$2*Valeurs!S1314/(SUMPRODUCT(Mapping!$S$2:$AL$2,Valeurs!$B1314:$U1314))</f>
        <v>4.3596108553940804E-2</v>
      </c>
      <c r="T1314">
        <f>Mapping!AK$2*Valeurs!T1314/(SUMPRODUCT(Mapping!$S$2:$AL$2,Valeurs!$B1314:$U1314))</f>
        <v>3.7086514757955921E-2</v>
      </c>
      <c r="U1314">
        <f>Mapping!AL$2*Valeurs!U1314/(SUMPRODUCT(Mapping!$S$2:$AL$2,Valeurs!$B1314:$U1314))</f>
        <v>4.8537572999989571E-2</v>
      </c>
      <c r="V1314">
        <f>SUMPRODUCT(B1314:U1314,Rendements!B1314:U1314)</f>
        <v>-5.2295078301662634E-3</v>
      </c>
      <c r="W1314">
        <f t="shared" si="20"/>
        <v>1.6546622680686143</v>
      </c>
    </row>
    <row r="1315" spans="1:23" x14ac:dyDescent="0.25">
      <c r="A1315" s="1" t="s">
        <v>1334</v>
      </c>
      <c r="B1315">
        <f>Mapping!S$2*Valeurs!B1315/(SUMPRODUCT(Mapping!$S$2:$AL$2,Valeurs!$B1315:$U1315))</f>
        <v>4.6613283966112792E-2</v>
      </c>
      <c r="C1315">
        <f>Mapping!T$2*Valeurs!C1315/(SUMPRODUCT(Mapping!$S$2:$AL$2,Valeurs!$B1315:$U1315))</f>
        <v>4.7488194464227189E-2</v>
      </c>
      <c r="D1315">
        <f>Mapping!U$2*Valeurs!D1315/(SUMPRODUCT(Mapping!$S$2:$AL$2,Valeurs!$B1315:$U1315))</f>
        <v>2.877150198428953E-2</v>
      </c>
      <c r="E1315">
        <f>Mapping!V$2*Valeurs!E1315/(SUMPRODUCT(Mapping!$S$2:$AL$2,Valeurs!$B1315:$U1315))</f>
        <v>2.5603338103501672E-2</v>
      </c>
      <c r="F1315">
        <f>Mapping!W$2*Valeurs!F1315/(SUMPRODUCT(Mapping!$S$2:$AL$2,Valeurs!$B1315:$U1315))</f>
        <v>4.1549884501963424E-2</v>
      </c>
      <c r="G1315">
        <f>Mapping!X$2*Valeurs!G1315/(SUMPRODUCT(Mapping!$S$2:$AL$2,Valeurs!$B1315:$U1315))</f>
        <v>7.0394065555951346E-2</v>
      </c>
      <c r="H1315">
        <f>Mapping!Y$2*Valeurs!H1315/(SUMPRODUCT(Mapping!$S$2:$AL$2,Valeurs!$B1315:$U1315))</f>
        <v>3.2540909405111909E-2</v>
      </c>
      <c r="I1315">
        <f>Mapping!Z$2*Valeurs!I1315/(SUMPRODUCT(Mapping!$S$2:$AL$2,Valeurs!$B1315:$U1315))</f>
        <v>5.6520430872534416E-2</v>
      </c>
      <c r="J1315">
        <f>Mapping!AA$2*Valeurs!J1315/(SUMPRODUCT(Mapping!$S$2:$AL$2,Valeurs!$B1315:$U1315))</f>
        <v>4.0661704900939542E-3</v>
      </c>
      <c r="K1315">
        <f>Mapping!AB$2*Valeurs!K1315/(SUMPRODUCT(Mapping!$S$2:$AL$2,Valeurs!$B1315:$U1315))</f>
        <v>4.4096756779300014E-2</v>
      </c>
      <c r="L1315">
        <f>Mapping!AC$2*Valeurs!L1315/(SUMPRODUCT(Mapping!$S$2:$AL$2,Valeurs!$B1315:$U1315))</f>
        <v>0.13275897685692323</v>
      </c>
      <c r="M1315">
        <f>Mapping!AD$2*Valeurs!M1315/(SUMPRODUCT(Mapping!$S$2:$AL$2,Valeurs!$B1315:$U1315))</f>
        <v>5.6387385921868281E-2</v>
      </c>
      <c r="N1315">
        <f>Mapping!AE$2*Valeurs!N1315/(SUMPRODUCT(Mapping!$S$2:$AL$2,Valeurs!$B1315:$U1315))</f>
        <v>4.7781057206775716E-2</v>
      </c>
      <c r="O1315">
        <f>Mapping!AF$2*Valeurs!O1315/(SUMPRODUCT(Mapping!$S$2:$AL$2,Valeurs!$B1315:$U1315))</f>
        <v>1.7348732021830262E-2</v>
      </c>
      <c r="P1315">
        <f>Mapping!AG$2*Valeurs!P1315/(SUMPRODUCT(Mapping!$S$2:$AL$2,Valeurs!$B1315:$U1315))</f>
        <v>0.12541947177874246</v>
      </c>
      <c r="Q1315">
        <f>Mapping!AH$2*Valeurs!Q1315/(SUMPRODUCT(Mapping!$S$2:$AL$2,Valeurs!$B1315:$U1315))</f>
        <v>3.1302850422273688E-2</v>
      </c>
      <c r="R1315">
        <f>Mapping!AI$2*Valeurs!R1315/(SUMPRODUCT(Mapping!$S$2:$AL$2,Valeurs!$B1315:$U1315))</f>
        <v>6.2136793356613776E-2</v>
      </c>
      <c r="S1315">
        <f>Mapping!AJ$2*Valeurs!S1315/(SUMPRODUCT(Mapping!$S$2:$AL$2,Valeurs!$B1315:$U1315))</f>
        <v>4.3596108553940804E-2</v>
      </c>
      <c r="T1315">
        <f>Mapping!AK$2*Valeurs!T1315/(SUMPRODUCT(Mapping!$S$2:$AL$2,Valeurs!$B1315:$U1315))</f>
        <v>3.7086514757955921E-2</v>
      </c>
      <c r="U1315">
        <f>Mapping!AL$2*Valeurs!U1315/(SUMPRODUCT(Mapping!$S$2:$AL$2,Valeurs!$B1315:$U1315))</f>
        <v>4.8537572999989571E-2</v>
      </c>
      <c r="V1315">
        <f>SUMPRODUCT(B1315:U1315,Rendements!B1315:U1315)</f>
        <v>0</v>
      </c>
      <c r="W1315">
        <f t="shared" si="20"/>
        <v>1.6546622680686143</v>
      </c>
    </row>
    <row r="1316" spans="1:23" x14ac:dyDescent="0.25">
      <c r="A1316" s="1" t="s">
        <v>1335</v>
      </c>
      <c r="B1316">
        <f>Mapping!S$2*Valeurs!B1316/(SUMPRODUCT(Mapping!$S$2:$AL$2,Valeurs!$B1316:$U1316))</f>
        <v>4.7077004750938983E-2</v>
      </c>
      <c r="C1316">
        <f>Mapping!T$2*Valeurs!C1316/(SUMPRODUCT(Mapping!$S$2:$AL$2,Valeurs!$B1316:$U1316))</f>
        <v>4.7581062521853471E-2</v>
      </c>
      <c r="D1316">
        <f>Mapping!U$2*Valeurs!D1316/(SUMPRODUCT(Mapping!$S$2:$AL$2,Valeurs!$B1316:$U1316))</f>
        <v>2.9923631867706042E-2</v>
      </c>
      <c r="E1316">
        <f>Mapping!V$2*Valeurs!E1316/(SUMPRODUCT(Mapping!$S$2:$AL$2,Valeurs!$B1316:$U1316))</f>
        <v>2.5838060364629437E-2</v>
      </c>
      <c r="F1316">
        <f>Mapping!W$2*Valeurs!F1316/(SUMPRODUCT(Mapping!$S$2:$AL$2,Valeurs!$B1316:$U1316))</f>
        <v>4.1714645121104149E-2</v>
      </c>
      <c r="G1316">
        <f>Mapping!X$2*Valeurs!G1316/(SUMPRODUCT(Mapping!$S$2:$AL$2,Valeurs!$B1316:$U1316))</f>
        <v>7.1345258044034604E-2</v>
      </c>
      <c r="H1316">
        <f>Mapping!Y$2*Valeurs!H1316/(SUMPRODUCT(Mapping!$S$2:$AL$2,Valeurs!$B1316:$U1316))</f>
        <v>3.3116861058346686E-2</v>
      </c>
      <c r="I1316">
        <f>Mapping!Z$2*Valeurs!I1316/(SUMPRODUCT(Mapping!$S$2:$AL$2,Valeurs!$B1316:$U1316))</f>
        <v>5.4877761908805438E-2</v>
      </c>
      <c r="J1316">
        <f>Mapping!AA$2*Valeurs!J1316/(SUMPRODUCT(Mapping!$S$2:$AL$2,Valeurs!$B1316:$U1316))</f>
        <v>4.1069034572516223E-3</v>
      </c>
      <c r="K1316">
        <f>Mapping!AB$2*Valeurs!K1316/(SUMPRODUCT(Mapping!$S$2:$AL$2,Valeurs!$B1316:$U1316))</f>
        <v>4.4515784258598146E-2</v>
      </c>
      <c r="L1316">
        <f>Mapping!AC$2*Valeurs!L1316/(SUMPRODUCT(Mapping!$S$2:$AL$2,Valeurs!$B1316:$U1316))</f>
        <v>0.13464269039616591</v>
      </c>
      <c r="M1316">
        <f>Mapping!AD$2*Valeurs!M1316/(SUMPRODUCT(Mapping!$S$2:$AL$2,Valeurs!$B1316:$U1316))</f>
        <v>5.6153543166280732E-2</v>
      </c>
      <c r="N1316">
        <f>Mapping!AE$2*Valeurs!N1316/(SUMPRODUCT(Mapping!$S$2:$AL$2,Valeurs!$B1316:$U1316))</f>
        <v>4.7161888948375121E-2</v>
      </c>
      <c r="O1316">
        <f>Mapping!AF$2*Valeurs!O1316/(SUMPRODUCT(Mapping!$S$2:$AL$2,Valeurs!$B1316:$U1316))</f>
        <v>1.7516467898048112E-2</v>
      </c>
      <c r="P1316">
        <f>Mapping!AG$2*Valeurs!P1316/(SUMPRODUCT(Mapping!$S$2:$AL$2,Valeurs!$B1316:$U1316))</f>
        <v>0.12056753581592757</v>
      </c>
      <c r="Q1316">
        <f>Mapping!AH$2*Valeurs!Q1316/(SUMPRODUCT(Mapping!$S$2:$AL$2,Valeurs!$B1316:$U1316))</f>
        <v>3.1373317744189194E-2</v>
      </c>
      <c r="R1316">
        <f>Mapping!AI$2*Valeurs!R1316/(SUMPRODUCT(Mapping!$S$2:$AL$2,Valeurs!$B1316:$U1316))</f>
        <v>6.0516572224888467E-2</v>
      </c>
      <c r="S1316">
        <f>Mapping!AJ$2*Valeurs!S1316/(SUMPRODUCT(Mapping!$S$2:$AL$2,Valeurs!$B1316:$U1316))</f>
        <v>4.475754353978071E-2</v>
      </c>
      <c r="T1316">
        <f>Mapping!AK$2*Valeurs!T1316/(SUMPRODUCT(Mapping!$S$2:$AL$2,Valeurs!$B1316:$U1316))</f>
        <v>3.8118662961411129E-2</v>
      </c>
      <c r="U1316">
        <f>Mapping!AL$2*Valeurs!U1316/(SUMPRODUCT(Mapping!$S$2:$AL$2,Valeurs!$B1316:$U1316))</f>
        <v>4.9094803951664504E-2</v>
      </c>
      <c r="V1316">
        <f>SUMPRODUCT(B1316:U1316,Rendements!B1316:U1316)</f>
        <v>-1.2875982882119826E-2</v>
      </c>
      <c r="W1316">
        <f t="shared" si="20"/>
        <v>1.6333568650292734</v>
      </c>
    </row>
    <row r="1317" spans="1:23" x14ac:dyDescent="0.25">
      <c r="A1317" s="1" t="s">
        <v>1336</v>
      </c>
      <c r="B1317">
        <f>Mapping!S$2*Valeurs!B1317/(SUMPRODUCT(Mapping!$S$2:$AL$2,Valeurs!$B1317:$U1317))</f>
        <v>4.7560551717994962E-2</v>
      </c>
      <c r="C1317">
        <f>Mapping!T$2*Valeurs!C1317/(SUMPRODUCT(Mapping!$S$2:$AL$2,Valeurs!$B1317:$U1317))</f>
        <v>4.7657600691969532E-2</v>
      </c>
      <c r="D1317">
        <f>Mapping!U$2*Valeurs!D1317/(SUMPRODUCT(Mapping!$S$2:$AL$2,Valeurs!$B1317:$U1317))</f>
        <v>2.9710213839202897E-2</v>
      </c>
      <c r="E1317">
        <f>Mapping!V$2*Valeurs!E1317/(SUMPRODUCT(Mapping!$S$2:$AL$2,Valeurs!$B1317:$U1317))</f>
        <v>2.5752323051309967E-2</v>
      </c>
      <c r="F1317">
        <f>Mapping!W$2*Valeurs!F1317/(SUMPRODUCT(Mapping!$S$2:$AL$2,Valeurs!$B1317:$U1317))</f>
        <v>4.1457616748052283E-2</v>
      </c>
      <c r="G1317">
        <f>Mapping!X$2*Valeurs!G1317/(SUMPRODUCT(Mapping!$S$2:$AL$2,Valeurs!$B1317:$U1317))</f>
        <v>7.1108516173458536E-2</v>
      </c>
      <c r="H1317">
        <f>Mapping!Y$2*Valeurs!H1317/(SUMPRODUCT(Mapping!$S$2:$AL$2,Valeurs!$B1317:$U1317))</f>
        <v>3.349582885968868E-2</v>
      </c>
      <c r="I1317">
        <f>Mapping!Z$2*Valeurs!I1317/(SUMPRODUCT(Mapping!$S$2:$AL$2,Valeurs!$B1317:$U1317))</f>
        <v>5.3765783272248929E-2</v>
      </c>
      <c r="J1317">
        <f>Mapping!AA$2*Valeurs!J1317/(SUMPRODUCT(Mapping!$S$2:$AL$2,Valeurs!$B1317:$U1317))</f>
        <v>4.1740081251704598E-3</v>
      </c>
      <c r="K1317">
        <f>Mapping!AB$2*Valeurs!K1317/(SUMPRODUCT(Mapping!$S$2:$AL$2,Valeurs!$B1317:$U1317))</f>
        <v>4.4309323262893295E-2</v>
      </c>
      <c r="L1317">
        <f>Mapping!AC$2*Valeurs!L1317/(SUMPRODUCT(Mapping!$S$2:$AL$2,Valeurs!$B1317:$U1317))</f>
        <v>0.13813495083292543</v>
      </c>
      <c r="M1317">
        <f>Mapping!AD$2*Valeurs!M1317/(SUMPRODUCT(Mapping!$S$2:$AL$2,Valeurs!$B1317:$U1317))</f>
        <v>5.7999784163761281E-2</v>
      </c>
      <c r="N1317">
        <f>Mapping!AE$2*Valeurs!N1317/(SUMPRODUCT(Mapping!$S$2:$AL$2,Valeurs!$B1317:$U1317))</f>
        <v>4.8208701219513025E-2</v>
      </c>
      <c r="O1317">
        <f>Mapping!AF$2*Valeurs!O1317/(SUMPRODUCT(Mapping!$S$2:$AL$2,Valeurs!$B1317:$U1317))</f>
        <v>1.7443573591137185E-2</v>
      </c>
      <c r="P1317">
        <f>Mapping!AG$2*Valeurs!P1317/(SUMPRODUCT(Mapping!$S$2:$AL$2,Valeurs!$B1317:$U1317))</f>
        <v>0.11853622928609328</v>
      </c>
      <c r="Q1317">
        <f>Mapping!AH$2*Valeurs!Q1317/(SUMPRODUCT(Mapping!$S$2:$AL$2,Valeurs!$B1317:$U1317))</f>
        <v>3.1269213026755102E-2</v>
      </c>
      <c r="R1317">
        <f>Mapping!AI$2*Valeurs!R1317/(SUMPRODUCT(Mapping!$S$2:$AL$2,Valeurs!$B1317:$U1317))</f>
        <v>6.0111456402549744E-2</v>
      </c>
      <c r="S1317">
        <f>Mapping!AJ$2*Valeurs!S1317/(SUMPRODUCT(Mapping!$S$2:$AL$2,Valeurs!$B1317:$U1317))</f>
        <v>4.438084736346868E-2</v>
      </c>
      <c r="T1317">
        <f>Mapping!AK$2*Valeurs!T1317/(SUMPRODUCT(Mapping!$S$2:$AL$2,Valeurs!$B1317:$U1317))</f>
        <v>3.6633268579753624E-2</v>
      </c>
      <c r="U1317">
        <f>Mapping!AL$2*Valeurs!U1317/(SUMPRODUCT(Mapping!$S$2:$AL$2,Valeurs!$B1317:$U1317))</f>
        <v>4.8290209792053028E-2</v>
      </c>
      <c r="V1317">
        <f>SUMPRODUCT(B1317:U1317,Rendements!B1317:U1317)</f>
        <v>3.6549118893628189E-3</v>
      </c>
      <c r="W1317">
        <f t="shared" si="20"/>
        <v>1.639326640454841</v>
      </c>
    </row>
    <row r="1318" spans="1:23" x14ac:dyDescent="0.25">
      <c r="A1318" s="1" t="s">
        <v>1337</v>
      </c>
      <c r="B1318">
        <f>Mapping!S$2*Valeurs!B1318/(SUMPRODUCT(Mapping!$S$2:$AL$2,Valeurs!$B1318:$U1318))</f>
        <v>4.6981858817001565E-2</v>
      </c>
      <c r="C1318">
        <f>Mapping!T$2*Valeurs!C1318/(SUMPRODUCT(Mapping!$S$2:$AL$2,Valeurs!$B1318:$U1318))</f>
        <v>4.6863561655744936E-2</v>
      </c>
      <c r="D1318">
        <f>Mapping!U$2*Valeurs!D1318/(SUMPRODUCT(Mapping!$S$2:$AL$2,Valeurs!$B1318:$U1318))</f>
        <v>3.0141468009844668E-2</v>
      </c>
      <c r="E1318">
        <f>Mapping!V$2*Valeurs!E1318/(SUMPRODUCT(Mapping!$S$2:$AL$2,Valeurs!$B1318:$U1318))</f>
        <v>2.5403570267344758E-2</v>
      </c>
      <c r="F1318">
        <f>Mapping!W$2*Valeurs!F1318/(SUMPRODUCT(Mapping!$S$2:$AL$2,Valeurs!$B1318:$U1318))</f>
        <v>4.1643241930490127E-2</v>
      </c>
      <c r="G1318">
        <f>Mapping!X$2*Valeurs!G1318/(SUMPRODUCT(Mapping!$S$2:$AL$2,Valeurs!$B1318:$U1318))</f>
        <v>7.0076955262015683E-2</v>
      </c>
      <c r="H1318">
        <f>Mapping!Y$2*Valeurs!H1318/(SUMPRODUCT(Mapping!$S$2:$AL$2,Valeurs!$B1318:$U1318))</f>
        <v>3.4009128627012351E-2</v>
      </c>
      <c r="I1318">
        <f>Mapping!Z$2*Valeurs!I1318/(SUMPRODUCT(Mapping!$S$2:$AL$2,Valeurs!$B1318:$U1318))</f>
        <v>5.2600256324394648E-2</v>
      </c>
      <c r="J1318">
        <f>Mapping!AA$2*Valeurs!J1318/(SUMPRODUCT(Mapping!$S$2:$AL$2,Valeurs!$B1318:$U1318))</f>
        <v>4.1999967068263276E-3</v>
      </c>
      <c r="K1318">
        <f>Mapping!AB$2*Valeurs!K1318/(SUMPRODUCT(Mapping!$S$2:$AL$2,Valeurs!$B1318:$U1318))</f>
        <v>4.3912583763475579E-2</v>
      </c>
      <c r="L1318">
        <f>Mapping!AC$2*Valeurs!L1318/(SUMPRODUCT(Mapping!$S$2:$AL$2,Valeurs!$B1318:$U1318))</f>
        <v>0.13952770648394952</v>
      </c>
      <c r="M1318">
        <f>Mapping!AD$2*Valeurs!M1318/(SUMPRODUCT(Mapping!$S$2:$AL$2,Valeurs!$B1318:$U1318))</f>
        <v>5.8738950259936654E-2</v>
      </c>
      <c r="N1318">
        <f>Mapping!AE$2*Valeurs!N1318/(SUMPRODUCT(Mapping!$S$2:$AL$2,Valeurs!$B1318:$U1318))</f>
        <v>4.8582257687180462E-2</v>
      </c>
      <c r="O1318">
        <f>Mapping!AF$2*Valeurs!O1318/(SUMPRODUCT(Mapping!$S$2:$AL$2,Valeurs!$B1318:$U1318))</f>
        <v>1.7328803288372951E-2</v>
      </c>
      <c r="P1318">
        <f>Mapping!AG$2*Valeurs!P1318/(SUMPRODUCT(Mapping!$S$2:$AL$2,Valeurs!$B1318:$U1318))</f>
        <v>0.12003177835233626</v>
      </c>
      <c r="Q1318">
        <f>Mapping!AH$2*Valeurs!Q1318/(SUMPRODUCT(Mapping!$S$2:$AL$2,Valeurs!$B1318:$U1318))</f>
        <v>3.0931009310911108E-2</v>
      </c>
      <c r="R1318">
        <f>Mapping!AI$2*Valeurs!R1318/(SUMPRODUCT(Mapping!$S$2:$AL$2,Valeurs!$B1318:$U1318))</f>
        <v>5.9619741789109323E-2</v>
      </c>
      <c r="S1318">
        <f>Mapping!AJ$2*Valeurs!S1318/(SUMPRODUCT(Mapping!$S$2:$AL$2,Valeurs!$B1318:$U1318))</f>
        <v>4.3737020859689738E-2</v>
      </c>
      <c r="T1318">
        <f>Mapping!AK$2*Valeurs!T1318/(SUMPRODUCT(Mapping!$S$2:$AL$2,Valeurs!$B1318:$U1318))</f>
        <v>3.730006076143548E-2</v>
      </c>
      <c r="U1318">
        <f>Mapping!AL$2*Valeurs!U1318/(SUMPRODUCT(Mapping!$S$2:$AL$2,Valeurs!$B1318:$U1318))</f>
        <v>4.837004984292765E-2</v>
      </c>
      <c r="V1318">
        <f>SUMPRODUCT(B1318:U1318,Rendements!B1318:U1318)</f>
        <v>1.4881910730675388E-2</v>
      </c>
      <c r="W1318">
        <f t="shared" si="20"/>
        <v>1.6637229531765081</v>
      </c>
    </row>
    <row r="1319" spans="1:23" x14ac:dyDescent="0.25">
      <c r="A1319" s="1" t="s">
        <v>1338</v>
      </c>
      <c r="B1319">
        <f>Mapping!S$2*Valeurs!B1319/(SUMPRODUCT(Mapping!$S$2:$AL$2,Valeurs!$B1319:$U1319))</f>
        <v>4.63688256216108E-2</v>
      </c>
      <c r="C1319">
        <f>Mapping!T$2*Valeurs!C1319/(SUMPRODUCT(Mapping!$S$2:$AL$2,Valeurs!$B1319:$U1319))</f>
        <v>4.6944622719545394E-2</v>
      </c>
      <c r="D1319">
        <f>Mapping!U$2*Valeurs!D1319/(SUMPRODUCT(Mapping!$S$2:$AL$2,Valeurs!$B1319:$U1319))</f>
        <v>3.0178090088129043E-2</v>
      </c>
      <c r="E1319">
        <f>Mapping!V$2*Valeurs!E1319/(SUMPRODUCT(Mapping!$S$2:$AL$2,Valeurs!$B1319:$U1319))</f>
        <v>2.4699388443021827E-2</v>
      </c>
      <c r="F1319">
        <f>Mapping!W$2*Valeurs!F1319/(SUMPRODUCT(Mapping!$S$2:$AL$2,Valeurs!$B1319:$U1319))</f>
        <v>4.1901995463784522E-2</v>
      </c>
      <c r="G1319">
        <f>Mapping!X$2*Valeurs!G1319/(SUMPRODUCT(Mapping!$S$2:$AL$2,Valeurs!$B1319:$U1319))</f>
        <v>7.0249474183102692E-2</v>
      </c>
      <c r="H1319">
        <f>Mapping!Y$2*Valeurs!H1319/(SUMPRODUCT(Mapping!$S$2:$AL$2,Valeurs!$B1319:$U1319))</f>
        <v>3.373511155090702E-2</v>
      </c>
      <c r="I1319">
        <f>Mapping!Z$2*Valeurs!I1319/(SUMPRODUCT(Mapping!$S$2:$AL$2,Valeurs!$B1319:$U1319))</f>
        <v>5.2424468318348967E-2</v>
      </c>
      <c r="J1319">
        <f>Mapping!AA$2*Valeurs!J1319/(SUMPRODUCT(Mapping!$S$2:$AL$2,Valeurs!$B1319:$U1319))</f>
        <v>4.2131349623390239E-3</v>
      </c>
      <c r="K1319">
        <f>Mapping!AB$2*Valeurs!K1319/(SUMPRODUCT(Mapping!$S$2:$AL$2,Valeurs!$B1319:$U1319))</f>
        <v>4.3774034786978167E-2</v>
      </c>
      <c r="L1319">
        <f>Mapping!AC$2*Valeurs!L1319/(SUMPRODUCT(Mapping!$S$2:$AL$2,Valeurs!$B1319:$U1319))</f>
        <v>0.1419938134331086</v>
      </c>
      <c r="M1319">
        <f>Mapping!AD$2*Valeurs!M1319/(SUMPRODUCT(Mapping!$S$2:$AL$2,Valeurs!$B1319:$U1319))</f>
        <v>5.8710992678524393E-2</v>
      </c>
      <c r="N1319">
        <f>Mapping!AE$2*Valeurs!N1319/(SUMPRODUCT(Mapping!$S$2:$AL$2,Valeurs!$B1319:$U1319))</f>
        <v>4.8815076153644728E-2</v>
      </c>
      <c r="O1319">
        <f>Mapping!AF$2*Valeurs!O1319/(SUMPRODUCT(Mapping!$S$2:$AL$2,Valeurs!$B1319:$U1319))</f>
        <v>1.7196363337958358E-2</v>
      </c>
      <c r="P1319">
        <f>Mapping!AG$2*Valeurs!P1319/(SUMPRODUCT(Mapping!$S$2:$AL$2,Valeurs!$B1319:$U1319))</f>
        <v>0.11710422642884324</v>
      </c>
      <c r="Q1319">
        <f>Mapping!AH$2*Valeurs!Q1319/(SUMPRODUCT(Mapping!$S$2:$AL$2,Valeurs!$B1319:$U1319))</f>
        <v>3.1122855148678599E-2</v>
      </c>
      <c r="R1319">
        <f>Mapping!AI$2*Valeurs!R1319/(SUMPRODUCT(Mapping!$S$2:$AL$2,Valeurs!$B1319:$U1319))</f>
        <v>5.8645193610286563E-2</v>
      </c>
      <c r="S1319">
        <f>Mapping!AJ$2*Valeurs!S1319/(SUMPRODUCT(Mapping!$S$2:$AL$2,Valeurs!$B1319:$U1319))</f>
        <v>4.5817142535641349E-2</v>
      </c>
      <c r="T1319">
        <f>Mapping!AK$2*Valeurs!T1319/(SUMPRODUCT(Mapping!$S$2:$AL$2,Valeurs!$B1319:$U1319))</f>
        <v>3.7575597099209004E-2</v>
      </c>
      <c r="U1319">
        <f>Mapping!AL$2*Valeurs!U1319/(SUMPRODUCT(Mapping!$S$2:$AL$2,Valeurs!$B1319:$U1319))</f>
        <v>4.8529593436337622E-2</v>
      </c>
      <c r="V1319">
        <f>SUMPRODUCT(B1319:U1319,Rendements!B1319:U1319)</f>
        <v>-2.1877112721740409E-3</v>
      </c>
      <c r="W1319">
        <f t="shared" si="20"/>
        <v>1.6600832077180692</v>
      </c>
    </row>
    <row r="1320" spans="1:23" x14ac:dyDescent="0.25">
      <c r="A1320" s="1" t="s">
        <v>1339</v>
      </c>
      <c r="B1320">
        <f>Mapping!S$2*Valeurs!B1320/(SUMPRODUCT(Mapping!$S$2:$AL$2,Valeurs!$B1320:$U1320))</f>
        <v>4.6193377885375683E-2</v>
      </c>
      <c r="C1320">
        <f>Mapping!T$2*Valeurs!C1320/(SUMPRODUCT(Mapping!$S$2:$AL$2,Valeurs!$B1320:$U1320))</f>
        <v>4.6896964383738388E-2</v>
      </c>
      <c r="D1320">
        <f>Mapping!U$2*Valeurs!D1320/(SUMPRODUCT(Mapping!$S$2:$AL$2,Valeurs!$B1320:$U1320))</f>
        <v>3.0438023513371663E-2</v>
      </c>
      <c r="E1320">
        <f>Mapping!V$2*Valeurs!E1320/(SUMPRODUCT(Mapping!$S$2:$AL$2,Valeurs!$B1320:$U1320))</f>
        <v>2.479535797496274E-2</v>
      </c>
      <c r="F1320">
        <f>Mapping!W$2*Valeurs!F1320/(SUMPRODUCT(Mapping!$S$2:$AL$2,Valeurs!$B1320:$U1320))</f>
        <v>4.1322605279921334E-2</v>
      </c>
      <c r="G1320">
        <f>Mapping!X$2*Valeurs!G1320/(SUMPRODUCT(Mapping!$S$2:$AL$2,Valeurs!$B1320:$U1320))</f>
        <v>7.1298505947330559E-2</v>
      </c>
      <c r="H1320">
        <f>Mapping!Y$2*Valeurs!H1320/(SUMPRODUCT(Mapping!$S$2:$AL$2,Valeurs!$B1320:$U1320))</f>
        <v>3.3558092632587515E-2</v>
      </c>
      <c r="I1320">
        <f>Mapping!Z$2*Valeurs!I1320/(SUMPRODUCT(Mapping!$S$2:$AL$2,Valeurs!$B1320:$U1320))</f>
        <v>5.2334649645009917E-2</v>
      </c>
      <c r="J1320">
        <f>Mapping!AA$2*Valeurs!J1320/(SUMPRODUCT(Mapping!$S$2:$AL$2,Valeurs!$B1320:$U1320))</f>
        <v>4.2334452096039459E-3</v>
      </c>
      <c r="K1320">
        <f>Mapping!AB$2*Valeurs!K1320/(SUMPRODUCT(Mapping!$S$2:$AL$2,Valeurs!$B1320:$U1320))</f>
        <v>4.4442435974762801E-2</v>
      </c>
      <c r="L1320">
        <f>Mapping!AC$2*Valeurs!L1320/(SUMPRODUCT(Mapping!$S$2:$AL$2,Valeurs!$B1320:$U1320))</f>
        <v>0.14532599770864943</v>
      </c>
      <c r="M1320">
        <f>Mapping!AD$2*Valeurs!M1320/(SUMPRODUCT(Mapping!$S$2:$AL$2,Valeurs!$B1320:$U1320))</f>
        <v>5.8799586711101678E-2</v>
      </c>
      <c r="N1320">
        <f>Mapping!AE$2*Valeurs!N1320/(SUMPRODUCT(Mapping!$S$2:$AL$2,Valeurs!$B1320:$U1320))</f>
        <v>4.918015728063016E-2</v>
      </c>
      <c r="O1320">
        <f>Mapping!AF$2*Valeurs!O1320/(SUMPRODUCT(Mapping!$S$2:$AL$2,Valeurs!$B1320:$U1320))</f>
        <v>1.7112534119718244E-2</v>
      </c>
      <c r="P1320">
        <f>Mapping!AG$2*Valeurs!P1320/(SUMPRODUCT(Mapping!$S$2:$AL$2,Valeurs!$B1320:$U1320))</f>
        <v>0.1106749833500025</v>
      </c>
      <c r="Q1320">
        <f>Mapping!AH$2*Valeurs!Q1320/(SUMPRODUCT(Mapping!$S$2:$AL$2,Valeurs!$B1320:$U1320))</f>
        <v>3.1587611134742337E-2</v>
      </c>
      <c r="R1320">
        <f>Mapping!AI$2*Valeurs!R1320/(SUMPRODUCT(Mapping!$S$2:$AL$2,Valeurs!$B1320:$U1320))</f>
        <v>6.0408632037237446E-2</v>
      </c>
      <c r="S1320">
        <f>Mapping!AJ$2*Valeurs!S1320/(SUMPRODUCT(Mapping!$S$2:$AL$2,Valeurs!$B1320:$U1320))</f>
        <v>4.6158144325983384E-2</v>
      </c>
      <c r="T1320">
        <f>Mapping!AK$2*Valeurs!T1320/(SUMPRODUCT(Mapping!$S$2:$AL$2,Valeurs!$B1320:$U1320))</f>
        <v>3.6630748887231487E-2</v>
      </c>
      <c r="U1320">
        <f>Mapping!AL$2*Valeurs!U1320/(SUMPRODUCT(Mapping!$S$2:$AL$2,Valeurs!$B1320:$U1320))</f>
        <v>4.8608145998038706E-2</v>
      </c>
      <c r="V1320">
        <f>SUMPRODUCT(B1320:U1320,Rendements!B1320:U1320)</f>
        <v>-1.4162240312646525E-2</v>
      </c>
      <c r="W1320">
        <f t="shared" si="20"/>
        <v>1.6365727103913768</v>
      </c>
    </row>
    <row r="1321" spans="1:23" x14ac:dyDescent="0.25">
      <c r="A1321" s="1" t="s">
        <v>1340</v>
      </c>
      <c r="B1321">
        <f>Mapping!S$2*Valeurs!B1321/(SUMPRODUCT(Mapping!$S$2:$AL$2,Valeurs!$B1321:$U1321))</f>
        <v>4.6193377885375683E-2</v>
      </c>
      <c r="C1321">
        <f>Mapping!T$2*Valeurs!C1321/(SUMPRODUCT(Mapping!$S$2:$AL$2,Valeurs!$B1321:$U1321))</f>
        <v>4.6896964383738388E-2</v>
      </c>
      <c r="D1321">
        <f>Mapping!U$2*Valeurs!D1321/(SUMPRODUCT(Mapping!$S$2:$AL$2,Valeurs!$B1321:$U1321))</f>
        <v>3.0438023513371663E-2</v>
      </c>
      <c r="E1321">
        <f>Mapping!V$2*Valeurs!E1321/(SUMPRODUCT(Mapping!$S$2:$AL$2,Valeurs!$B1321:$U1321))</f>
        <v>2.479535797496274E-2</v>
      </c>
      <c r="F1321">
        <f>Mapping!W$2*Valeurs!F1321/(SUMPRODUCT(Mapping!$S$2:$AL$2,Valeurs!$B1321:$U1321))</f>
        <v>4.1322605279921334E-2</v>
      </c>
      <c r="G1321">
        <f>Mapping!X$2*Valeurs!G1321/(SUMPRODUCT(Mapping!$S$2:$AL$2,Valeurs!$B1321:$U1321))</f>
        <v>7.1298505947330559E-2</v>
      </c>
      <c r="H1321">
        <f>Mapping!Y$2*Valeurs!H1321/(SUMPRODUCT(Mapping!$S$2:$AL$2,Valeurs!$B1321:$U1321))</f>
        <v>3.3558092632587515E-2</v>
      </c>
      <c r="I1321">
        <f>Mapping!Z$2*Valeurs!I1321/(SUMPRODUCT(Mapping!$S$2:$AL$2,Valeurs!$B1321:$U1321))</f>
        <v>5.2334649645009917E-2</v>
      </c>
      <c r="J1321">
        <f>Mapping!AA$2*Valeurs!J1321/(SUMPRODUCT(Mapping!$S$2:$AL$2,Valeurs!$B1321:$U1321))</f>
        <v>4.2334452096039459E-3</v>
      </c>
      <c r="K1321">
        <f>Mapping!AB$2*Valeurs!K1321/(SUMPRODUCT(Mapping!$S$2:$AL$2,Valeurs!$B1321:$U1321))</f>
        <v>4.4442435974762801E-2</v>
      </c>
      <c r="L1321">
        <f>Mapping!AC$2*Valeurs!L1321/(SUMPRODUCT(Mapping!$S$2:$AL$2,Valeurs!$B1321:$U1321))</f>
        <v>0.14532599770864943</v>
      </c>
      <c r="M1321">
        <f>Mapping!AD$2*Valeurs!M1321/(SUMPRODUCT(Mapping!$S$2:$AL$2,Valeurs!$B1321:$U1321))</f>
        <v>5.8799586711101678E-2</v>
      </c>
      <c r="N1321">
        <f>Mapping!AE$2*Valeurs!N1321/(SUMPRODUCT(Mapping!$S$2:$AL$2,Valeurs!$B1321:$U1321))</f>
        <v>4.918015728063016E-2</v>
      </c>
      <c r="O1321">
        <f>Mapping!AF$2*Valeurs!O1321/(SUMPRODUCT(Mapping!$S$2:$AL$2,Valeurs!$B1321:$U1321))</f>
        <v>1.7112534119718244E-2</v>
      </c>
      <c r="P1321">
        <f>Mapping!AG$2*Valeurs!P1321/(SUMPRODUCT(Mapping!$S$2:$AL$2,Valeurs!$B1321:$U1321))</f>
        <v>0.1106749833500025</v>
      </c>
      <c r="Q1321">
        <f>Mapping!AH$2*Valeurs!Q1321/(SUMPRODUCT(Mapping!$S$2:$AL$2,Valeurs!$B1321:$U1321))</f>
        <v>3.1587611134742337E-2</v>
      </c>
      <c r="R1321">
        <f>Mapping!AI$2*Valeurs!R1321/(SUMPRODUCT(Mapping!$S$2:$AL$2,Valeurs!$B1321:$U1321))</f>
        <v>6.0408632037237446E-2</v>
      </c>
      <c r="S1321">
        <f>Mapping!AJ$2*Valeurs!S1321/(SUMPRODUCT(Mapping!$S$2:$AL$2,Valeurs!$B1321:$U1321))</f>
        <v>4.6158144325983384E-2</v>
      </c>
      <c r="T1321">
        <f>Mapping!AK$2*Valeurs!T1321/(SUMPRODUCT(Mapping!$S$2:$AL$2,Valeurs!$B1321:$U1321))</f>
        <v>3.6630748887231487E-2</v>
      </c>
      <c r="U1321">
        <f>Mapping!AL$2*Valeurs!U1321/(SUMPRODUCT(Mapping!$S$2:$AL$2,Valeurs!$B1321:$U1321))</f>
        <v>4.8608145998038706E-2</v>
      </c>
      <c r="V1321">
        <f>SUMPRODUCT(B1321:U1321,Rendements!B1321:U1321)</f>
        <v>0</v>
      </c>
      <c r="W1321">
        <f t="shared" si="20"/>
        <v>1.6365727103913768</v>
      </c>
    </row>
    <row r="1322" spans="1:23" x14ac:dyDescent="0.25">
      <c r="A1322" s="1" t="s">
        <v>1341</v>
      </c>
      <c r="B1322">
        <f>Mapping!S$2*Valeurs!B1322/(SUMPRODUCT(Mapping!$S$2:$AL$2,Valeurs!$B1322:$U1322))</f>
        <v>4.5865798825749815E-2</v>
      </c>
      <c r="C1322">
        <f>Mapping!T$2*Valeurs!C1322/(SUMPRODUCT(Mapping!$S$2:$AL$2,Valeurs!$B1322:$U1322))</f>
        <v>4.6508273978720871E-2</v>
      </c>
      <c r="D1322">
        <f>Mapping!U$2*Valeurs!D1322/(SUMPRODUCT(Mapping!$S$2:$AL$2,Valeurs!$B1322:$U1322))</f>
        <v>2.9429134161747139E-2</v>
      </c>
      <c r="E1322">
        <f>Mapping!V$2*Valeurs!E1322/(SUMPRODUCT(Mapping!$S$2:$AL$2,Valeurs!$B1322:$U1322))</f>
        <v>2.5073901780007162E-2</v>
      </c>
      <c r="F1322">
        <f>Mapping!W$2*Valeurs!F1322/(SUMPRODUCT(Mapping!$S$2:$AL$2,Valeurs!$B1322:$U1322))</f>
        <v>4.0716850332987685E-2</v>
      </c>
      <c r="G1322">
        <f>Mapping!X$2*Valeurs!G1322/(SUMPRODUCT(Mapping!$S$2:$AL$2,Valeurs!$B1322:$U1322))</f>
        <v>7.1908945842642E-2</v>
      </c>
      <c r="H1322">
        <f>Mapping!Y$2*Valeurs!H1322/(SUMPRODUCT(Mapping!$S$2:$AL$2,Valeurs!$B1322:$U1322))</f>
        <v>3.4028505202030081E-2</v>
      </c>
      <c r="I1322">
        <f>Mapping!Z$2*Valeurs!I1322/(SUMPRODUCT(Mapping!$S$2:$AL$2,Valeurs!$B1322:$U1322))</f>
        <v>5.2232278569847211E-2</v>
      </c>
      <c r="J1322">
        <f>Mapping!AA$2*Valeurs!J1322/(SUMPRODUCT(Mapping!$S$2:$AL$2,Valeurs!$B1322:$U1322))</f>
        <v>4.2224249529374362E-3</v>
      </c>
      <c r="K1322">
        <f>Mapping!AB$2*Valeurs!K1322/(SUMPRODUCT(Mapping!$S$2:$AL$2,Valeurs!$B1322:$U1322))</f>
        <v>4.4184310574794133E-2</v>
      </c>
      <c r="L1322">
        <f>Mapping!AC$2*Valeurs!L1322/(SUMPRODUCT(Mapping!$S$2:$AL$2,Valeurs!$B1322:$U1322))</f>
        <v>0.14485014689580988</v>
      </c>
      <c r="M1322">
        <f>Mapping!AD$2*Valeurs!M1322/(SUMPRODUCT(Mapping!$S$2:$AL$2,Valeurs!$B1322:$U1322))</f>
        <v>5.8805209116772866E-2</v>
      </c>
      <c r="N1322">
        <f>Mapping!AE$2*Valeurs!N1322/(SUMPRODUCT(Mapping!$S$2:$AL$2,Valeurs!$B1322:$U1322))</f>
        <v>4.9176292814913425E-2</v>
      </c>
      <c r="O1322">
        <f>Mapping!AF$2*Valeurs!O1322/(SUMPRODUCT(Mapping!$S$2:$AL$2,Valeurs!$B1322:$U1322))</f>
        <v>1.705740550371267E-2</v>
      </c>
      <c r="P1322">
        <f>Mapping!AG$2*Valeurs!P1322/(SUMPRODUCT(Mapping!$S$2:$AL$2,Valeurs!$B1322:$U1322))</f>
        <v>0.11382201395906372</v>
      </c>
      <c r="Q1322">
        <f>Mapping!AH$2*Valeurs!Q1322/(SUMPRODUCT(Mapping!$S$2:$AL$2,Valeurs!$B1322:$U1322))</f>
        <v>3.162119345308799E-2</v>
      </c>
      <c r="R1322">
        <f>Mapping!AI$2*Valeurs!R1322/(SUMPRODUCT(Mapping!$S$2:$AL$2,Valeurs!$B1322:$U1322))</f>
        <v>6.1224266563660763E-2</v>
      </c>
      <c r="S1322">
        <f>Mapping!AJ$2*Valeurs!S1322/(SUMPRODUCT(Mapping!$S$2:$AL$2,Valeurs!$B1322:$U1322))</f>
        <v>4.6553338761206729E-2</v>
      </c>
      <c r="T1322">
        <f>Mapping!AK$2*Valeurs!T1322/(SUMPRODUCT(Mapping!$S$2:$AL$2,Valeurs!$B1322:$U1322))</f>
        <v>3.5816078879809504E-2</v>
      </c>
      <c r="U1322">
        <f>Mapping!AL$2*Valeurs!U1322/(SUMPRODUCT(Mapping!$S$2:$AL$2,Valeurs!$B1322:$U1322))</f>
        <v>4.6903629830498873E-2</v>
      </c>
      <c r="V1322">
        <f>SUMPRODUCT(B1322:U1322,Rendements!B1322:U1322)</f>
        <v>-8.243087330957027E-3</v>
      </c>
      <c r="W1322">
        <f t="shared" si="20"/>
        <v>1.6230822986161595</v>
      </c>
    </row>
    <row r="1323" spans="1:23" x14ac:dyDescent="0.25">
      <c r="A1323" s="1" t="s">
        <v>1342</v>
      </c>
      <c r="B1323">
        <f>Mapping!S$2*Valeurs!B1323/(SUMPRODUCT(Mapping!$S$2:$AL$2,Valeurs!$B1323:$U1323))</f>
        <v>4.5912312150681249E-2</v>
      </c>
      <c r="C1323">
        <f>Mapping!T$2*Valeurs!C1323/(SUMPRODUCT(Mapping!$S$2:$AL$2,Valeurs!$B1323:$U1323))</f>
        <v>4.629799233478412E-2</v>
      </c>
      <c r="D1323">
        <f>Mapping!U$2*Valeurs!D1323/(SUMPRODUCT(Mapping!$S$2:$AL$2,Valeurs!$B1323:$U1323))</f>
        <v>2.9802532825294489E-2</v>
      </c>
      <c r="E1323">
        <f>Mapping!V$2*Valeurs!E1323/(SUMPRODUCT(Mapping!$S$2:$AL$2,Valeurs!$B1323:$U1323))</f>
        <v>2.5139573049815251E-2</v>
      </c>
      <c r="F1323">
        <f>Mapping!W$2*Valeurs!F1323/(SUMPRODUCT(Mapping!$S$2:$AL$2,Valeurs!$B1323:$U1323))</f>
        <v>4.1615721689326389E-2</v>
      </c>
      <c r="G1323">
        <f>Mapping!X$2*Valeurs!G1323/(SUMPRODUCT(Mapping!$S$2:$AL$2,Valeurs!$B1323:$U1323))</f>
        <v>7.2584127935984732E-2</v>
      </c>
      <c r="H1323">
        <f>Mapping!Y$2*Valeurs!H1323/(SUMPRODUCT(Mapping!$S$2:$AL$2,Valeurs!$B1323:$U1323))</f>
        <v>3.3738120489741799E-2</v>
      </c>
      <c r="I1323">
        <f>Mapping!Z$2*Valeurs!I1323/(SUMPRODUCT(Mapping!$S$2:$AL$2,Valeurs!$B1323:$U1323))</f>
        <v>5.3538768863945693E-2</v>
      </c>
      <c r="J1323">
        <f>Mapping!AA$2*Valeurs!J1323/(SUMPRODUCT(Mapping!$S$2:$AL$2,Valeurs!$B1323:$U1323))</f>
        <v>4.2447220037063662E-3</v>
      </c>
      <c r="K1323">
        <f>Mapping!AB$2*Valeurs!K1323/(SUMPRODUCT(Mapping!$S$2:$AL$2,Valeurs!$B1323:$U1323))</f>
        <v>4.4374305096938967E-2</v>
      </c>
      <c r="L1323">
        <f>Mapping!AC$2*Valeurs!L1323/(SUMPRODUCT(Mapping!$S$2:$AL$2,Valeurs!$B1323:$U1323))</f>
        <v>0.14525069888353645</v>
      </c>
      <c r="M1323">
        <f>Mapping!AD$2*Valeurs!M1323/(SUMPRODUCT(Mapping!$S$2:$AL$2,Valeurs!$B1323:$U1323))</f>
        <v>5.9276309945445117E-2</v>
      </c>
      <c r="N1323">
        <f>Mapping!AE$2*Valeurs!N1323/(SUMPRODUCT(Mapping!$S$2:$AL$2,Valeurs!$B1323:$U1323))</f>
        <v>5.0027958388496045E-2</v>
      </c>
      <c r="O1323">
        <f>Mapping!AF$2*Valeurs!O1323/(SUMPRODUCT(Mapping!$S$2:$AL$2,Valeurs!$B1323:$U1323))</f>
        <v>1.733817777382694E-2</v>
      </c>
      <c r="P1323">
        <f>Mapping!AG$2*Valeurs!P1323/(SUMPRODUCT(Mapping!$S$2:$AL$2,Valeurs!$B1323:$U1323))</f>
        <v>0.1121155962318709</v>
      </c>
      <c r="Q1323">
        <f>Mapping!AH$2*Valeurs!Q1323/(SUMPRODUCT(Mapping!$S$2:$AL$2,Valeurs!$B1323:$U1323))</f>
        <v>3.1679010717881123E-2</v>
      </c>
      <c r="R1323">
        <f>Mapping!AI$2*Valeurs!R1323/(SUMPRODUCT(Mapping!$S$2:$AL$2,Valeurs!$B1323:$U1323))</f>
        <v>6.0223445143923131E-2</v>
      </c>
      <c r="S1323">
        <f>Mapping!AJ$2*Valeurs!S1323/(SUMPRODUCT(Mapping!$S$2:$AL$2,Valeurs!$B1323:$U1323))</f>
        <v>4.5884104219338084E-2</v>
      </c>
      <c r="T1323">
        <f>Mapping!AK$2*Valeurs!T1323/(SUMPRODUCT(Mapping!$S$2:$AL$2,Valeurs!$B1323:$U1323))</f>
        <v>3.4239623908211045E-2</v>
      </c>
      <c r="U1323">
        <f>Mapping!AL$2*Valeurs!U1323/(SUMPRODUCT(Mapping!$S$2:$AL$2,Valeurs!$B1323:$U1323))</f>
        <v>4.6716898347252088E-2</v>
      </c>
      <c r="V1323">
        <f>SUMPRODUCT(B1323:U1323,Rendements!B1323:U1323)</f>
        <v>-9.0898186324936941E-3</v>
      </c>
      <c r="W1323">
        <f t="shared" si="20"/>
        <v>1.6083287748961277</v>
      </c>
    </row>
    <row r="1324" spans="1:23" x14ac:dyDescent="0.25">
      <c r="A1324" s="1" t="s">
        <v>1343</v>
      </c>
      <c r="B1324">
        <f>Mapping!S$2*Valeurs!B1324/(SUMPRODUCT(Mapping!$S$2:$AL$2,Valeurs!$B1324:$U1324))</f>
        <v>4.4831628601313109E-2</v>
      </c>
      <c r="C1324">
        <f>Mapping!T$2*Valeurs!C1324/(SUMPRODUCT(Mapping!$S$2:$AL$2,Valeurs!$B1324:$U1324))</f>
        <v>4.6077184202915629E-2</v>
      </c>
      <c r="D1324">
        <f>Mapping!U$2*Valeurs!D1324/(SUMPRODUCT(Mapping!$S$2:$AL$2,Valeurs!$B1324:$U1324))</f>
        <v>2.9176697253555924E-2</v>
      </c>
      <c r="E1324">
        <f>Mapping!V$2*Valeurs!E1324/(SUMPRODUCT(Mapping!$S$2:$AL$2,Valeurs!$B1324:$U1324))</f>
        <v>2.4568196405997042E-2</v>
      </c>
      <c r="F1324">
        <f>Mapping!W$2*Valeurs!F1324/(SUMPRODUCT(Mapping!$S$2:$AL$2,Valeurs!$B1324:$U1324))</f>
        <v>4.1074972635628565E-2</v>
      </c>
      <c r="G1324">
        <f>Mapping!X$2*Valeurs!G1324/(SUMPRODUCT(Mapping!$S$2:$AL$2,Valeurs!$B1324:$U1324))</f>
        <v>7.3304403817884223E-2</v>
      </c>
      <c r="H1324">
        <f>Mapping!Y$2*Valeurs!H1324/(SUMPRODUCT(Mapping!$S$2:$AL$2,Valeurs!$B1324:$U1324))</f>
        <v>3.3559627962807058E-2</v>
      </c>
      <c r="I1324">
        <f>Mapping!Z$2*Valeurs!I1324/(SUMPRODUCT(Mapping!$S$2:$AL$2,Valeurs!$B1324:$U1324))</f>
        <v>4.7494319565686817E-2</v>
      </c>
      <c r="J1324">
        <f>Mapping!AA$2*Valeurs!J1324/(SUMPRODUCT(Mapping!$S$2:$AL$2,Valeurs!$B1324:$U1324))</f>
        <v>4.3613086881895838E-3</v>
      </c>
      <c r="K1324">
        <f>Mapping!AB$2*Valeurs!K1324/(SUMPRODUCT(Mapping!$S$2:$AL$2,Valeurs!$B1324:$U1324))</f>
        <v>4.4966046572497698E-2</v>
      </c>
      <c r="L1324">
        <f>Mapping!AC$2*Valeurs!L1324/(SUMPRODUCT(Mapping!$S$2:$AL$2,Valeurs!$B1324:$U1324))</f>
        <v>0.14890698517647286</v>
      </c>
      <c r="M1324">
        <f>Mapping!AD$2*Valeurs!M1324/(SUMPRODUCT(Mapping!$S$2:$AL$2,Valeurs!$B1324:$U1324))</f>
        <v>6.0110075721055346E-2</v>
      </c>
      <c r="N1324">
        <f>Mapping!AE$2*Valeurs!N1324/(SUMPRODUCT(Mapping!$S$2:$AL$2,Valeurs!$B1324:$U1324))</f>
        <v>5.0169983039695124E-2</v>
      </c>
      <c r="O1324">
        <f>Mapping!AF$2*Valeurs!O1324/(SUMPRODUCT(Mapping!$S$2:$AL$2,Valeurs!$B1324:$U1324))</f>
        <v>1.6817434082286895E-2</v>
      </c>
      <c r="P1324">
        <f>Mapping!AG$2*Valeurs!P1324/(SUMPRODUCT(Mapping!$S$2:$AL$2,Valeurs!$B1324:$U1324))</f>
        <v>0.11603083283793982</v>
      </c>
      <c r="Q1324">
        <f>Mapping!AH$2*Valeurs!Q1324/(SUMPRODUCT(Mapping!$S$2:$AL$2,Valeurs!$B1324:$U1324))</f>
        <v>3.223483124284713E-2</v>
      </c>
      <c r="R1324">
        <f>Mapping!AI$2*Valeurs!R1324/(SUMPRODUCT(Mapping!$S$2:$AL$2,Valeurs!$B1324:$U1324))</f>
        <v>6.0072207017367152E-2</v>
      </c>
      <c r="S1324">
        <f>Mapping!AJ$2*Valeurs!S1324/(SUMPRODUCT(Mapping!$S$2:$AL$2,Valeurs!$B1324:$U1324))</f>
        <v>4.6045395194075051E-2</v>
      </c>
      <c r="T1324">
        <f>Mapping!AK$2*Valeurs!T1324/(SUMPRODUCT(Mapping!$S$2:$AL$2,Valeurs!$B1324:$U1324))</f>
        <v>3.4461426734999148E-2</v>
      </c>
      <c r="U1324">
        <f>Mapping!AL$2*Valeurs!U1324/(SUMPRODUCT(Mapping!$S$2:$AL$2,Valeurs!$B1324:$U1324))</f>
        <v>4.5736443246785913E-2</v>
      </c>
      <c r="V1324">
        <f>SUMPRODUCT(B1324:U1324,Rendements!B1324:U1324)</f>
        <v>-8.7856559189117348E-3</v>
      </c>
      <c r="W1324">
        <f t="shared" si="20"/>
        <v>1.5941985516754054</v>
      </c>
    </row>
    <row r="1325" spans="1:23" x14ac:dyDescent="0.25">
      <c r="A1325" s="1" t="s">
        <v>1344</v>
      </c>
      <c r="B1325">
        <f>Mapping!S$2*Valeurs!B1325/(SUMPRODUCT(Mapping!$S$2:$AL$2,Valeurs!$B1325:$U1325))</f>
        <v>4.4425953028371407E-2</v>
      </c>
      <c r="C1325">
        <f>Mapping!T$2*Valeurs!C1325/(SUMPRODUCT(Mapping!$S$2:$AL$2,Valeurs!$B1325:$U1325))</f>
        <v>4.5691340466582776E-2</v>
      </c>
      <c r="D1325">
        <f>Mapping!U$2*Valeurs!D1325/(SUMPRODUCT(Mapping!$S$2:$AL$2,Valeurs!$B1325:$U1325))</f>
        <v>2.9096723375267985E-2</v>
      </c>
      <c r="E1325">
        <f>Mapping!V$2*Valeurs!E1325/(SUMPRODUCT(Mapping!$S$2:$AL$2,Valeurs!$B1325:$U1325))</f>
        <v>2.4428511117013874E-2</v>
      </c>
      <c r="F1325">
        <f>Mapping!W$2*Valeurs!F1325/(SUMPRODUCT(Mapping!$S$2:$AL$2,Valeurs!$B1325:$U1325))</f>
        <v>4.1192421459986639E-2</v>
      </c>
      <c r="G1325">
        <f>Mapping!X$2*Valeurs!G1325/(SUMPRODUCT(Mapping!$S$2:$AL$2,Valeurs!$B1325:$U1325))</f>
        <v>7.3998619654979864E-2</v>
      </c>
      <c r="H1325">
        <f>Mapping!Y$2*Valeurs!H1325/(SUMPRODUCT(Mapping!$S$2:$AL$2,Valeurs!$B1325:$U1325))</f>
        <v>3.3425246474019003E-2</v>
      </c>
      <c r="I1325">
        <f>Mapping!Z$2*Valeurs!I1325/(SUMPRODUCT(Mapping!$S$2:$AL$2,Valeurs!$B1325:$U1325))</f>
        <v>4.712099299720738E-2</v>
      </c>
      <c r="J1325">
        <f>Mapping!AA$2*Valeurs!J1325/(SUMPRODUCT(Mapping!$S$2:$AL$2,Valeurs!$B1325:$U1325))</f>
        <v>4.3451286130359121E-3</v>
      </c>
      <c r="K1325">
        <f>Mapping!AB$2*Valeurs!K1325/(SUMPRODUCT(Mapping!$S$2:$AL$2,Valeurs!$B1325:$U1325))</f>
        <v>4.6064361656582724E-2</v>
      </c>
      <c r="L1325">
        <f>Mapping!AC$2*Valeurs!L1325/(SUMPRODUCT(Mapping!$S$2:$AL$2,Valeurs!$B1325:$U1325))</f>
        <v>0.15138854641492455</v>
      </c>
      <c r="M1325">
        <f>Mapping!AD$2*Valeurs!M1325/(SUMPRODUCT(Mapping!$S$2:$AL$2,Valeurs!$B1325:$U1325))</f>
        <v>5.9448233998769265E-2</v>
      </c>
      <c r="N1325">
        <f>Mapping!AE$2*Valeurs!N1325/(SUMPRODUCT(Mapping!$S$2:$AL$2,Valeurs!$B1325:$U1325))</f>
        <v>4.9989186875074088E-2</v>
      </c>
      <c r="O1325">
        <f>Mapping!AF$2*Valeurs!O1325/(SUMPRODUCT(Mapping!$S$2:$AL$2,Valeurs!$B1325:$U1325))</f>
        <v>1.6884477581230382E-2</v>
      </c>
      <c r="P1325">
        <f>Mapping!AG$2*Valeurs!P1325/(SUMPRODUCT(Mapping!$S$2:$AL$2,Valeurs!$B1325:$U1325))</f>
        <v>0.11712968144119169</v>
      </c>
      <c r="Q1325">
        <f>Mapping!AH$2*Valeurs!Q1325/(SUMPRODUCT(Mapping!$S$2:$AL$2,Valeurs!$B1325:$U1325))</f>
        <v>3.2296359160310859E-2</v>
      </c>
      <c r="R1325">
        <f>Mapping!AI$2*Valeurs!R1325/(SUMPRODUCT(Mapping!$S$2:$AL$2,Valeurs!$B1325:$U1325))</f>
        <v>5.9389072837718201E-2</v>
      </c>
      <c r="S1325">
        <f>Mapping!AJ$2*Valeurs!S1325/(SUMPRODUCT(Mapping!$S$2:$AL$2,Valeurs!$B1325:$U1325))</f>
        <v>4.4997377254018443E-2</v>
      </c>
      <c r="T1325">
        <f>Mapping!AK$2*Valeurs!T1325/(SUMPRODUCT(Mapping!$S$2:$AL$2,Valeurs!$B1325:$U1325))</f>
        <v>3.3120593406028978E-2</v>
      </c>
      <c r="U1325">
        <f>Mapping!AL$2*Valeurs!U1325/(SUMPRODUCT(Mapping!$S$2:$AL$2,Valeurs!$B1325:$U1325))</f>
        <v>4.5567172187685918E-2</v>
      </c>
      <c r="V1325">
        <f>SUMPRODUCT(B1325:U1325,Rendements!B1325:U1325)</f>
        <v>-9.1935611479594045E-3</v>
      </c>
      <c r="W1325">
        <f t="shared" si="20"/>
        <v>1.5795421898085891</v>
      </c>
    </row>
    <row r="1326" spans="1:23" x14ac:dyDescent="0.25">
      <c r="A1326" s="1" t="s">
        <v>1345</v>
      </c>
      <c r="B1326">
        <f>Mapping!S$2*Valeurs!B1326/(SUMPRODUCT(Mapping!$S$2:$AL$2,Valeurs!$B1326:$U1326))</f>
        <v>4.6455366608835619E-2</v>
      </c>
      <c r="C1326">
        <f>Mapping!T$2*Valeurs!C1326/(SUMPRODUCT(Mapping!$S$2:$AL$2,Valeurs!$B1326:$U1326))</f>
        <v>4.5836114940258479E-2</v>
      </c>
      <c r="D1326">
        <f>Mapping!U$2*Valeurs!D1326/(SUMPRODUCT(Mapping!$S$2:$AL$2,Valeurs!$B1326:$U1326))</f>
        <v>2.9250037836113421E-2</v>
      </c>
      <c r="E1326">
        <f>Mapping!V$2*Valeurs!E1326/(SUMPRODUCT(Mapping!$S$2:$AL$2,Valeurs!$B1326:$U1326))</f>
        <v>2.4304887329886886E-2</v>
      </c>
      <c r="F1326">
        <f>Mapping!W$2*Valeurs!F1326/(SUMPRODUCT(Mapping!$S$2:$AL$2,Valeurs!$B1326:$U1326))</f>
        <v>4.1238996261123539E-2</v>
      </c>
      <c r="G1326">
        <f>Mapping!X$2*Valeurs!G1326/(SUMPRODUCT(Mapping!$S$2:$AL$2,Valeurs!$B1326:$U1326))</f>
        <v>7.443916699974476E-2</v>
      </c>
      <c r="H1326">
        <f>Mapping!Y$2*Valeurs!H1326/(SUMPRODUCT(Mapping!$S$2:$AL$2,Valeurs!$B1326:$U1326))</f>
        <v>3.3785350388971777E-2</v>
      </c>
      <c r="I1326">
        <f>Mapping!Z$2*Valeurs!I1326/(SUMPRODUCT(Mapping!$S$2:$AL$2,Valeurs!$B1326:$U1326))</f>
        <v>4.6891065935057E-2</v>
      </c>
      <c r="J1326">
        <f>Mapping!AA$2*Valeurs!J1326/(SUMPRODUCT(Mapping!$S$2:$AL$2,Valeurs!$B1326:$U1326))</f>
        <v>4.3606182402501923E-3</v>
      </c>
      <c r="K1326">
        <f>Mapping!AB$2*Valeurs!K1326/(SUMPRODUCT(Mapping!$S$2:$AL$2,Valeurs!$B1326:$U1326))</f>
        <v>4.6384727055284937E-2</v>
      </c>
      <c r="L1326">
        <f>Mapping!AC$2*Valeurs!L1326/(SUMPRODUCT(Mapping!$S$2:$AL$2,Valeurs!$B1326:$U1326))</f>
        <v>0.15004062743454116</v>
      </c>
      <c r="M1326">
        <f>Mapping!AD$2*Valeurs!M1326/(SUMPRODUCT(Mapping!$S$2:$AL$2,Valeurs!$B1326:$U1326))</f>
        <v>5.9552807488278639E-2</v>
      </c>
      <c r="N1326">
        <f>Mapping!AE$2*Valeurs!N1326/(SUMPRODUCT(Mapping!$S$2:$AL$2,Valeurs!$B1326:$U1326))</f>
        <v>4.9926889684738428E-2</v>
      </c>
      <c r="O1326">
        <f>Mapping!AF$2*Valeurs!O1326/(SUMPRODUCT(Mapping!$S$2:$AL$2,Valeurs!$B1326:$U1326))</f>
        <v>1.6103664973481365E-2</v>
      </c>
      <c r="P1326">
        <f>Mapping!AG$2*Valeurs!P1326/(SUMPRODUCT(Mapping!$S$2:$AL$2,Valeurs!$B1326:$U1326))</f>
        <v>0.11782700755879588</v>
      </c>
      <c r="Q1326">
        <f>Mapping!AH$2*Valeurs!Q1326/(SUMPRODUCT(Mapping!$S$2:$AL$2,Valeurs!$B1326:$U1326))</f>
        <v>3.2488634034355632E-2</v>
      </c>
      <c r="R1326">
        <f>Mapping!AI$2*Valeurs!R1326/(SUMPRODUCT(Mapping!$S$2:$AL$2,Valeurs!$B1326:$U1326))</f>
        <v>5.8221748275318078E-2</v>
      </c>
      <c r="S1326">
        <f>Mapping!AJ$2*Valeurs!S1326/(SUMPRODUCT(Mapping!$S$2:$AL$2,Valeurs!$B1326:$U1326))</f>
        <v>4.5265267049302053E-2</v>
      </c>
      <c r="T1326">
        <f>Mapping!AK$2*Valeurs!T1326/(SUMPRODUCT(Mapping!$S$2:$AL$2,Valeurs!$B1326:$U1326))</f>
        <v>3.2628958392397003E-2</v>
      </c>
      <c r="U1326">
        <f>Mapping!AL$2*Valeurs!U1326/(SUMPRODUCT(Mapping!$S$2:$AL$2,Valeurs!$B1326:$U1326))</f>
        <v>4.4998063513265345E-2</v>
      </c>
      <c r="V1326">
        <f>SUMPRODUCT(B1326:U1326,Rendements!B1326:U1326)</f>
        <v>-5.7222166583443647E-3</v>
      </c>
      <c r="W1326">
        <f t="shared" si="20"/>
        <v>1.5705037071775085</v>
      </c>
    </row>
    <row r="1327" spans="1:23" x14ac:dyDescent="0.25">
      <c r="A1327" s="1" t="s">
        <v>1346</v>
      </c>
      <c r="B1327">
        <f>Mapping!S$2*Valeurs!B1327/(SUMPRODUCT(Mapping!$S$2:$AL$2,Valeurs!$B1327:$U1327))</f>
        <v>4.6455366608835619E-2</v>
      </c>
      <c r="C1327">
        <f>Mapping!T$2*Valeurs!C1327/(SUMPRODUCT(Mapping!$S$2:$AL$2,Valeurs!$B1327:$U1327))</f>
        <v>4.5836114940258479E-2</v>
      </c>
      <c r="D1327">
        <f>Mapping!U$2*Valeurs!D1327/(SUMPRODUCT(Mapping!$S$2:$AL$2,Valeurs!$B1327:$U1327))</f>
        <v>2.9250037836113421E-2</v>
      </c>
      <c r="E1327">
        <f>Mapping!V$2*Valeurs!E1327/(SUMPRODUCT(Mapping!$S$2:$AL$2,Valeurs!$B1327:$U1327))</f>
        <v>2.4304887329886886E-2</v>
      </c>
      <c r="F1327">
        <f>Mapping!W$2*Valeurs!F1327/(SUMPRODUCT(Mapping!$S$2:$AL$2,Valeurs!$B1327:$U1327))</f>
        <v>4.1238996261123539E-2</v>
      </c>
      <c r="G1327">
        <f>Mapping!X$2*Valeurs!G1327/(SUMPRODUCT(Mapping!$S$2:$AL$2,Valeurs!$B1327:$U1327))</f>
        <v>7.443916699974476E-2</v>
      </c>
      <c r="H1327">
        <f>Mapping!Y$2*Valeurs!H1327/(SUMPRODUCT(Mapping!$S$2:$AL$2,Valeurs!$B1327:$U1327))</f>
        <v>3.3785350388971777E-2</v>
      </c>
      <c r="I1327">
        <f>Mapping!Z$2*Valeurs!I1327/(SUMPRODUCT(Mapping!$S$2:$AL$2,Valeurs!$B1327:$U1327))</f>
        <v>4.6891065935057E-2</v>
      </c>
      <c r="J1327">
        <f>Mapping!AA$2*Valeurs!J1327/(SUMPRODUCT(Mapping!$S$2:$AL$2,Valeurs!$B1327:$U1327))</f>
        <v>4.3606182402501923E-3</v>
      </c>
      <c r="K1327">
        <f>Mapping!AB$2*Valeurs!K1327/(SUMPRODUCT(Mapping!$S$2:$AL$2,Valeurs!$B1327:$U1327))</f>
        <v>4.6384727055284937E-2</v>
      </c>
      <c r="L1327">
        <f>Mapping!AC$2*Valeurs!L1327/(SUMPRODUCT(Mapping!$S$2:$AL$2,Valeurs!$B1327:$U1327))</f>
        <v>0.15004062743454116</v>
      </c>
      <c r="M1327">
        <f>Mapping!AD$2*Valeurs!M1327/(SUMPRODUCT(Mapping!$S$2:$AL$2,Valeurs!$B1327:$U1327))</f>
        <v>5.9552807488278639E-2</v>
      </c>
      <c r="N1327">
        <f>Mapping!AE$2*Valeurs!N1327/(SUMPRODUCT(Mapping!$S$2:$AL$2,Valeurs!$B1327:$U1327))</f>
        <v>4.9926889684738428E-2</v>
      </c>
      <c r="O1327">
        <f>Mapping!AF$2*Valeurs!O1327/(SUMPRODUCT(Mapping!$S$2:$AL$2,Valeurs!$B1327:$U1327))</f>
        <v>1.6103664973481365E-2</v>
      </c>
      <c r="P1327">
        <f>Mapping!AG$2*Valeurs!P1327/(SUMPRODUCT(Mapping!$S$2:$AL$2,Valeurs!$B1327:$U1327))</f>
        <v>0.11782700755879588</v>
      </c>
      <c r="Q1327">
        <f>Mapping!AH$2*Valeurs!Q1327/(SUMPRODUCT(Mapping!$S$2:$AL$2,Valeurs!$B1327:$U1327))</f>
        <v>3.2488634034355632E-2</v>
      </c>
      <c r="R1327">
        <f>Mapping!AI$2*Valeurs!R1327/(SUMPRODUCT(Mapping!$S$2:$AL$2,Valeurs!$B1327:$U1327))</f>
        <v>5.8221748275318078E-2</v>
      </c>
      <c r="S1327">
        <f>Mapping!AJ$2*Valeurs!S1327/(SUMPRODUCT(Mapping!$S$2:$AL$2,Valeurs!$B1327:$U1327))</f>
        <v>4.5265267049302053E-2</v>
      </c>
      <c r="T1327">
        <f>Mapping!AK$2*Valeurs!T1327/(SUMPRODUCT(Mapping!$S$2:$AL$2,Valeurs!$B1327:$U1327))</f>
        <v>3.2628958392397003E-2</v>
      </c>
      <c r="U1327">
        <f>Mapping!AL$2*Valeurs!U1327/(SUMPRODUCT(Mapping!$S$2:$AL$2,Valeurs!$B1327:$U1327))</f>
        <v>4.4998063513265345E-2</v>
      </c>
      <c r="V1327">
        <f>SUMPRODUCT(B1327:U1327,Rendements!B1327:U1327)</f>
        <v>0</v>
      </c>
      <c r="W1327">
        <f t="shared" si="20"/>
        <v>1.5705037071775085</v>
      </c>
    </row>
    <row r="1328" spans="1:23" x14ac:dyDescent="0.25">
      <c r="A1328" s="1" t="s">
        <v>1347</v>
      </c>
      <c r="B1328">
        <f>Mapping!S$2*Valeurs!B1328/(SUMPRODUCT(Mapping!$S$2:$AL$2,Valeurs!$B1328:$U1328))</f>
        <v>4.6882709140311077E-2</v>
      </c>
      <c r="C1328">
        <f>Mapping!T$2*Valeurs!C1328/(SUMPRODUCT(Mapping!$S$2:$AL$2,Valeurs!$B1328:$U1328))</f>
        <v>4.5207278544360983E-2</v>
      </c>
      <c r="D1328">
        <f>Mapping!U$2*Valeurs!D1328/(SUMPRODUCT(Mapping!$S$2:$AL$2,Valeurs!$B1328:$U1328))</f>
        <v>2.9333669185812528E-2</v>
      </c>
      <c r="E1328">
        <f>Mapping!V$2*Valeurs!E1328/(SUMPRODUCT(Mapping!$S$2:$AL$2,Valeurs!$B1328:$U1328))</f>
        <v>2.4002005746606093E-2</v>
      </c>
      <c r="F1328">
        <f>Mapping!W$2*Valeurs!F1328/(SUMPRODUCT(Mapping!$S$2:$AL$2,Valeurs!$B1328:$U1328))</f>
        <v>4.0670774309433604E-2</v>
      </c>
      <c r="G1328">
        <f>Mapping!X$2*Valeurs!G1328/(SUMPRODUCT(Mapping!$S$2:$AL$2,Valeurs!$B1328:$U1328))</f>
        <v>7.500943348250047E-2</v>
      </c>
      <c r="H1328">
        <f>Mapping!Y$2*Valeurs!H1328/(SUMPRODUCT(Mapping!$S$2:$AL$2,Valeurs!$B1328:$U1328))</f>
        <v>3.3862732919631537E-2</v>
      </c>
      <c r="I1328">
        <f>Mapping!Z$2*Valeurs!I1328/(SUMPRODUCT(Mapping!$S$2:$AL$2,Valeurs!$B1328:$U1328))</f>
        <v>4.5665312736736088E-2</v>
      </c>
      <c r="J1328">
        <f>Mapping!AA$2*Valeurs!J1328/(SUMPRODUCT(Mapping!$S$2:$AL$2,Valeurs!$B1328:$U1328))</f>
        <v>4.2356540994211798E-3</v>
      </c>
      <c r="K1328">
        <f>Mapping!AB$2*Valeurs!K1328/(SUMPRODUCT(Mapping!$S$2:$AL$2,Valeurs!$B1328:$U1328))</f>
        <v>4.6631627341988863E-2</v>
      </c>
      <c r="L1328">
        <f>Mapping!AC$2*Valeurs!L1328/(SUMPRODUCT(Mapping!$S$2:$AL$2,Valeurs!$B1328:$U1328))</f>
        <v>0.15119006454307102</v>
      </c>
      <c r="M1328">
        <f>Mapping!AD$2*Valeurs!M1328/(SUMPRODUCT(Mapping!$S$2:$AL$2,Valeurs!$B1328:$U1328))</f>
        <v>6.0009031965705756E-2</v>
      </c>
      <c r="N1328">
        <f>Mapping!AE$2*Valeurs!N1328/(SUMPRODUCT(Mapping!$S$2:$AL$2,Valeurs!$B1328:$U1328))</f>
        <v>5.0309371554471682E-2</v>
      </c>
      <c r="O1328">
        <f>Mapping!AF$2*Valeurs!O1328/(SUMPRODUCT(Mapping!$S$2:$AL$2,Valeurs!$B1328:$U1328))</f>
        <v>1.5798570346575461E-2</v>
      </c>
      <c r="P1328">
        <f>Mapping!AG$2*Valeurs!P1328/(SUMPRODUCT(Mapping!$S$2:$AL$2,Valeurs!$B1328:$U1328))</f>
        <v>0.11586179509275533</v>
      </c>
      <c r="Q1328">
        <f>Mapping!AH$2*Valeurs!Q1328/(SUMPRODUCT(Mapping!$S$2:$AL$2,Valeurs!$B1328:$U1328))</f>
        <v>3.2613986405689889E-2</v>
      </c>
      <c r="R1328">
        <f>Mapping!AI$2*Valeurs!R1328/(SUMPRODUCT(Mapping!$S$2:$AL$2,Valeurs!$B1328:$U1328))</f>
        <v>5.8667775722252943E-2</v>
      </c>
      <c r="S1328">
        <f>Mapping!AJ$2*Valeurs!S1328/(SUMPRODUCT(Mapping!$S$2:$AL$2,Valeurs!$B1328:$U1328))</f>
        <v>4.5912907934297191E-2</v>
      </c>
      <c r="T1328">
        <f>Mapping!AK$2*Valeurs!T1328/(SUMPRODUCT(Mapping!$S$2:$AL$2,Valeurs!$B1328:$U1328))</f>
        <v>3.2878923593357388E-2</v>
      </c>
      <c r="U1328">
        <f>Mapping!AL$2*Valeurs!U1328/(SUMPRODUCT(Mapping!$S$2:$AL$2,Valeurs!$B1328:$U1328))</f>
        <v>4.5256375335020686E-2</v>
      </c>
      <c r="V1328">
        <f>SUMPRODUCT(B1328:U1328,Rendements!B1328:U1328)</f>
        <v>-7.4673952665894093E-3</v>
      </c>
      <c r="W1328">
        <f t="shared" si="20"/>
        <v>1.55877613522837</v>
      </c>
    </row>
    <row r="1329" spans="1:23" x14ac:dyDescent="0.25">
      <c r="A1329" s="1" t="s">
        <v>1348</v>
      </c>
      <c r="B1329">
        <f>Mapping!S$2*Valeurs!B1329/(SUMPRODUCT(Mapping!$S$2:$AL$2,Valeurs!$B1329:$U1329))</f>
        <v>4.7120306351725143E-2</v>
      </c>
      <c r="C1329">
        <f>Mapping!T$2*Valeurs!C1329/(SUMPRODUCT(Mapping!$S$2:$AL$2,Valeurs!$B1329:$U1329))</f>
        <v>4.5436384829273251E-2</v>
      </c>
      <c r="D1329">
        <f>Mapping!U$2*Valeurs!D1329/(SUMPRODUCT(Mapping!$S$2:$AL$2,Valeurs!$B1329:$U1329))</f>
        <v>2.9482329494205393E-2</v>
      </c>
      <c r="E1329">
        <f>Mapping!V$2*Valeurs!E1329/(SUMPRODUCT(Mapping!$S$2:$AL$2,Valeurs!$B1329:$U1329))</f>
        <v>2.4123645680353745E-2</v>
      </c>
      <c r="F1329">
        <f>Mapping!W$2*Valeurs!F1329/(SUMPRODUCT(Mapping!$S$2:$AL$2,Valeurs!$B1329:$U1329))</f>
        <v>4.0876890012624977E-2</v>
      </c>
      <c r="G1329">
        <f>Mapping!X$2*Valeurs!G1329/(SUMPRODUCT(Mapping!$S$2:$AL$2,Valeurs!$B1329:$U1329))</f>
        <v>7.5389574318045036E-2</v>
      </c>
      <c r="H1329">
        <f>Mapping!Y$2*Valeurs!H1329/(SUMPRODUCT(Mapping!$S$2:$AL$2,Valeurs!$B1329:$U1329))</f>
        <v>3.4034346101977385E-2</v>
      </c>
      <c r="I1329">
        <f>Mapping!Z$2*Valeurs!I1329/(SUMPRODUCT(Mapping!$S$2:$AL$2,Valeurs!$B1329:$U1329))</f>
        <v>4.5896740296353593E-2</v>
      </c>
      <c r="J1329">
        <f>Mapping!AA$2*Valeurs!J1329/(SUMPRODUCT(Mapping!$S$2:$AL$2,Valeurs!$B1329:$U1329))</f>
        <v>4.2571200006242252E-3</v>
      </c>
      <c r="K1329">
        <f>Mapping!AB$2*Valeurs!K1329/(SUMPRODUCT(Mapping!$S$2:$AL$2,Valeurs!$B1329:$U1329))</f>
        <v>4.6867952094191152E-2</v>
      </c>
      <c r="L1329">
        <f>Mapping!AC$2*Valeurs!L1329/(SUMPRODUCT(Mapping!$S$2:$AL$2,Valeurs!$B1329:$U1329))</f>
        <v>0.15195628173460396</v>
      </c>
      <c r="M1329">
        <f>Mapping!AD$2*Valeurs!M1329/(SUMPRODUCT(Mapping!$S$2:$AL$2,Valeurs!$B1329:$U1329))</f>
        <v>6.0313152160894085E-2</v>
      </c>
      <c r="N1329">
        <f>Mapping!AE$2*Valeurs!N1329/(SUMPRODUCT(Mapping!$S$2:$AL$2,Valeurs!$B1329:$U1329))</f>
        <v>5.0564334772436798E-2</v>
      </c>
      <c r="O1329">
        <f>Mapping!AF$2*Valeurs!O1329/(SUMPRODUCT(Mapping!$S$2:$AL$2,Valeurs!$B1329:$U1329))</f>
        <v>1.5878636032358274E-2</v>
      </c>
      <c r="P1329">
        <f>Mapping!AG$2*Valeurs!P1329/(SUMPRODUCT(Mapping!$S$2:$AL$2,Valeurs!$B1329:$U1329))</f>
        <v>0.11644897189905035</v>
      </c>
      <c r="Q1329">
        <f>Mapping!AH$2*Valeurs!Q1329/(SUMPRODUCT(Mapping!$S$2:$AL$2,Valeurs!$B1329:$U1329))</f>
        <v>3.2406779340239868E-2</v>
      </c>
      <c r="R1329">
        <f>Mapping!AI$2*Valeurs!R1329/(SUMPRODUCT(Mapping!$S$2:$AL$2,Valeurs!$B1329:$U1329))</f>
        <v>5.6028877321299207E-2</v>
      </c>
      <c r="S1329">
        <f>Mapping!AJ$2*Valeurs!S1329/(SUMPRODUCT(Mapping!$S$2:$AL$2,Valeurs!$B1329:$U1329))</f>
        <v>4.6145590283357941E-2</v>
      </c>
      <c r="T1329">
        <f>Mapping!AK$2*Valeurs!T1329/(SUMPRODUCT(Mapping!$S$2:$AL$2,Valeurs!$B1329:$U1329))</f>
        <v>3.128635683848182E-2</v>
      </c>
      <c r="U1329">
        <f>Mapping!AL$2*Valeurs!U1329/(SUMPRODUCT(Mapping!$S$2:$AL$2,Valeurs!$B1329:$U1329))</f>
        <v>4.5485730437903674E-2</v>
      </c>
      <c r="V1329">
        <f>SUMPRODUCT(B1329:U1329,Rendements!B1329:U1329)</f>
        <v>-4.823810888589109E-3</v>
      </c>
      <c r="W1329">
        <f t="shared" si="20"/>
        <v>1.5512568939343825</v>
      </c>
    </row>
    <row r="1330" spans="1:23" x14ac:dyDescent="0.25">
      <c r="A1330" s="1" t="s">
        <v>1349</v>
      </c>
      <c r="B1330">
        <f>Mapping!S$2*Valeurs!B1330/(SUMPRODUCT(Mapping!$S$2:$AL$2,Valeurs!$B1330:$U1330))</f>
        <v>4.9410386795062128E-2</v>
      </c>
      <c r="C1330">
        <f>Mapping!T$2*Valeurs!C1330/(SUMPRODUCT(Mapping!$S$2:$AL$2,Valeurs!$B1330:$U1330))</f>
        <v>4.6989780734500393E-2</v>
      </c>
      <c r="D1330">
        <f>Mapping!U$2*Valeurs!D1330/(SUMPRODUCT(Mapping!$S$2:$AL$2,Valeurs!$B1330:$U1330))</f>
        <v>2.9166673110922376E-2</v>
      </c>
      <c r="E1330">
        <f>Mapping!V$2*Valeurs!E1330/(SUMPRODUCT(Mapping!$S$2:$AL$2,Valeurs!$B1330:$U1330))</f>
        <v>2.5382385798006189E-2</v>
      </c>
      <c r="F1330">
        <f>Mapping!W$2*Valeurs!F1330/(SUMPRODUCT(Mapping!$S$2:$AL$2,Valeurs!$B1330:$U1330))</f>
        <v>4.1492514183301042E-2</v>
      </c>
      <c r="G1330">
        <f>Mapping!X$2*Valeurs!G1330/(SUMPRODUCT(Mapping!$S$2:$AL$2,Valeurs!$B1330:$U1330))</f>
        <v>7.4582406065917692E-2</v>
      </c>
      <c r="H1330">
        <f>Mapping!Y$2*Valeurs!H1330/(SUMPRODUCT(Mapping!$S$2:$AL$2,Valeurs!$B1330:$U1330))</f>
        <v>3.5312621282638824E-2</v>
      </c>
      <c r="I1330">
        <f>Mapping!Z$2*Valeurs!I1330/(SUMPRODUCT(Mapping!$S$2:$AL$2,Valeurs!$B1330:$U1330))</f>
        <v>4.76205981953471E-2</v>
      </c>
      <c r="J1330">
        <f>Mapping!AA$2*Valeurs!J1330/(SUMPRODUCT(Mapping!$S$2:$AL$2,Valeurs!$B1330:$U1330))</f>
        <v>4.2115405933774892E-3</v>
      </c>
      <c r="K1330">
        <f>Mapping!AB$2*Valeurs!K1330/(SUMPRODUCT(Mapping!$S$2:$AL$2,Valeurs!$B1330:$U1330))</f>
        <v>4.6366154288395592E-2</v>
      </c>
      <c r="L1330">
        <f>Mapping!AC$2*Valeurs!L1330/(SUMPRODUCT(Mapping!$S$2:$AL$2,Valeurs!$B1330:$U1330))</f>
        <v>0.15032934210220797</v>
      </c>
      <c r="M1330">
        <f>Mapping!AD$2*Valeurs!M1330/(SUMPRODUCT(Mapping!$S$2:$AL$2,Valeurs!$B1330:$U1330))</f>
        <v>5.9667401577336979E-2</v>
      </c>
      <c r="N1330">
        <f>Mapping!AE$2*Valeurs!N1330/(SUMPRODUCT(Mapping!$S$2:$AL$2,Valeurs!$B1330:$U1330))</f>
        <v>5.002296116623936E-2</v>
      </c>
      <c r="O1330">
        <f>Mapping!AF$2*Valeurs!O1330/(SUMPRODUCT(Mapping!$S$2:$AL$2,Valeurs!$B1330:$U1330))</f>
        <v>1.6359282643894572E-2</v>
      </c>
      <c r="P1330">
        <f>Mapping!AG$2*Valeurs!P1330/(SUMPRODUCT(Mapping!$S$2:$AL$2,Valeurs!$B1330:$U1330))</f>
        <v>0.11235065638107752</v>
      </c>
      <c r="Q1330">
        <f>Mapping!AH$2*Valeurs!Q1330/(SUMPRODUCT(Mapping!$S$2:$AL$2,Valeurs!$B1330:$U1330))</f>
        <v>3.1814142898378237E-2</v>
      </c>
      <c r="R1330">
        <f>Mapping!AI$2*Valeurs!R1330/(SUMPRODUCT(Mapping!$S$2:$AL$2,Valeurs!$B1330:$U1330))</f>
        <v>5.5428996881793056E-2</v>
      </c>
      <c r="S1330">
        <f>Mapping!AJ$2*Valeurs!S1330/(SUMPRODUCT(Mapping!$S$2:$AL$2,Valeurs!$B1330:$U1330))</f>
        <v>4.565152653794842E-2</v>
      </c>
      <c r="T1330">
        <f>Mapping!AK$2*Valeurs!T1330/(SUMPRODUCT(Mapping!$S$2:$AL$2,Valeurs!$B1330:$U1330))</f>
        <v>3.1146425640165898E-2</v>
      </c>
      <c r="U1330">
        <f>Mapping!AL$2*Valeurs!U1330/(SUMPRODUCT(Mapping!$S$2:$AL$2,Valeurs!$B1330:$U1330))</f>
        <v>4.6694203123489125E-2</v>
      </c>
      <c r="V1330">
        <f>SUMPRODUCT(B1330:U1330,Rendements!B1330:U1330)</f>
        <v>1.1443345124248373E-2</v>
      </c>
      <c r="W1330">
        <f t="shared" si="20"/>
        <v>1.5690084619480431</v>
      </c>
    </row>
    <row r="1331" spans="1:23" x14ac:dyDescent="0.25">
      <c r="A1331" s="1" t="s">
        <v>1350</v>
      </c>
      <c r="B1331">
        <f>Mapping!S$2*Valeurs!B1331/(SUMPRODUCT(Mapping!$S$2:$AL$2,Valeurs!$B1331:$U1331))</f>
        <v>4.9587891829155448E-2</v>
      </c>
      <c r="C1331">
        <f>Mapping!T$2*Valeurs!C1331/(SUMPRODUCT(Mapping!$S$2:$AL$2,Valeurs!$B1331:$U1331))</f>
        <v>4.7198061660001164E-2</v>
      </c>
      <c r="D1331">
        <f>Mapping!U$2*Valeurs!D1331/(SUMPRODUCT(Mapping!$S$2:$AL$2,Valeurs!$B1331:$U1331))</f>
        <v>2.9950163006968393E-2</v>
      </c>
      <c r="E1331">
        <f>Mapping!V$2*Valeurs!E1331/(SUMPRODUCT(Mapping!$S$2:$AL$2,Valeurs!$B1331:$U1331))</f>
        <v>2.5256709734991022E-2</v>
      </c>
      <c r="F1331">
        <f>Mapping!W$2*Valeurs!F1331/(SUMPRODUCT(Mapping!$S$2:$AL$2,Valeurs!$B1331:$U1331))</f>
        <v>4.1566041527822409E-2</v>
      </c>
      <c r="G1331">
        <f>Mapping!X$2*Valeurs!G1331/(SUMPRODUCT(Mapping!$S$2:$AL$2,Valeurs!$B1331:$U1331))</f>
        <v>7.415135838354088E-2</v>
      </c>
      <c r="H1331">
        <f>Mapping!Y$2*Valeurs!H1331/(SUMPRODUCT(Mapping!$S$2:$AL$2,Valeurs!$B1331:$U1331))</f>
        <v>3.5042450412165728E-2</v>
      </c>
      <c r="I1331">
        <f>Mapping!Z$2*Valeurs!I1331/(SUMPRODUCT(Mapping!$S$2:$AL$2,Valeurs!$B1331:$U1331))</f>
        <v>4.7602575156013072E-2</v>
      </c>
      <c r="J1331">
        <f>Mapping!AA$2*Valeurs!J1331/(SUMPRODUCT(Mapping!$S$2:$AL$2,Valeurs!$B1331:$U1331))</f>
        <v>4.3348967213101379E-3</v>
      </c>
      <c r="K1331">
        <f>Mapping!AB$2*Valeurs!K1331/(SUMPRODUCT(Mapping!$S$2:$AL$2,Valeurs!$B1331:$U1331))</f>
        <v>4.4811721037647224E-2</v>
      </c>
      <c r="L1331">
        <f>Mapping!AC$2*Valeurs!L1331/(SUMPRODUCT(Mapping!$S$2:$AL$2,Valeurs!$B1331:$U1331))</f>
        <v>0.1460064007388103</v>
      </c>
      <c r="M1331">
        <f>Mapping!AD$2*Valeurs!M1331/(SUMPRODUCT(Mapping!$S$2:$AL$2,Valeurs!$B1331:$U1331))</f>
        <v>5.6896663956781966E-2</v>
      </c>
      <c r="N1331">
        <f>Mapping!AE$2*Valeurs!N1331/(SUMPRODUCT(Mapping!$S$2:$AL$2,Valeurs!$B1331:$U1331))</f>
        <v>4.9733854356554572E-2</v>
      </c>
      <c r="O1331">
        <f>Mapping!AF$2*Valeurs!O1331/(SUMPRODUCT(Mapping!$S$2:$AL$2,Valeurs!$B1331:$U1331))</f>
        <v>1.6226228935683942E-2</v>
      </c>
      <c r="P1331">
        <f>Mapping!AG$2*Valeurs!P1331/(SUMPRODUCT(Mapping!$S$2:$AL$2,Valeurs!$B1331:$U1331))</f>
        <v>0.11737144593225246</v>
      </c>
      <c r="Q1331">
        <f>Mapping!AH$2*Valeurs!Q1331/(SUMPRODUCT(Mapping!$S$2:$AL$2,Valeurs!$B1331:$U1331))</f>
        <v>3.1996647454122194E-2</v>
      </c>
      <c r="R1331">
        <f>Mapping!AI$2*Valeurs!R1331/(SUMPRODUCT(Mapping!$S$2:$AL$2,Valeurs!$B1331:$U1331))</f>
        <v>5.8233363025752591E-2</v>
      </c>
      <c r="S1331">
        <f>Mapping!AJ$2*Valeurs!S1331/(SUMPRODUCT(Mapping!$S$2:$AL$2,Valeurs!$B1331:$U1331))</f>
        <v>4.532819853169491E-2</v>
      </c>
      <c r="T1331">
        <f>Mapping!AK$2*Valeurs!T1331/(SUMPRODUCT(Mapping!$S$2:$AL$2,Valeurs!$B1331:$U1331))</f>
        <v>3.2696716099556926E-2</v>
      </c>
      <c r="U1331">
        <f>Mapping!AL$2*Valeurs!U1331/(SUMPRODUCT(Mapping!$S$2:$AL$2,Valeurs!$B1331:$U1331))</f>
        <v>4.6008611499174776E-2</v>
      </c>
      <c r="V1331">
        <f>SUMPRODUCT(B1331:U1331,Rendements!B1331:U1331)</f>
        <v>6.6139097477165452E-3</v>
      </c>
      <c r="W1331">
        <f t="shared" si="20"/>
        <v>1.5793857423087709</v>
      </c>
    </row>
    <row r="1332" spans="1:23" x14ac:dyDescent="0.25">
      <c r="A1332" s="1" t="s">
        <v>1351</v>
      </c>
      <c r="B1332">
        <f>Mapping!S$2*Valeurs!B1332/(SUMPRODUCT(Mapping!$S$2:$AL$2,Valeurs!$B1332:$U1332))</f>
        <v>4.892133338384904E-2</v>
      </c>
      <c r="C1332">
        <f>Mapping!T$2*Valeurs!C1332/(SUMPRODUCT(Mapping!$S$2:$AL$2,Valeurs!$B1332:$U1332))</f>
        <v>4.7014556039182538E-2</v>
      </c>
      <c r="D1332">
        <f>Mapping!U$2*Valeurs!D1332/(SUMPRODUCT(Mapping!$S$2:$AL$2,Valeurs!$B1332:$U1332))</f>
        <v>3.0131023468442819E-2</v>
      </c>
      <c r="E1332">
        <f>Mapping!V$2*Valeurs!E1332/(SUMPRODUCT(Mapping!$S$2:$AL$2,Valeurs!$B1332:$U1332))</f>
        <v>2.4993149708559852E-2</v>
      </c>
      <c r="F1332">
        <f>Mapping!W$2*Valeurs!F1332/(SUMPRODUCT(Mapping!$S$2:$AL$2,Valeurs!$B1332:$U1332))</f>
        <v>4.18960083654401E-2</v>
      </c>
      <c r="G1332">
        <f>Mapping!X$2*Valeurs!G1332/(SUMPRODUCT(Mapping!$S$2:$AL$2,Valeurs!$B1332:$U1332))</f>
        <v>7.3962375042518791E-2</v>
      </c>
      <c r="H1332">
        <f>Mapping!Y$2*Valeurs!H1332/(SUMPRODUCT(Mapping!$S$2:$AL$2,Valeurs!$B1332:$U1332))</f>
        <v>3.4934308149993931E-2</v>
      </c>
      <c r="I1332">
        <f>Mapping!Z$2*Valeurs!I1332/(SUMPRODUCT(Mapping!$S$2:$AL$2,Valeurs!$B1332:$U1332))</f>
        <v>4.6879703363458654E-2</v>
      </c>
      <c r="J1332">
        <f>Mapping!AA$2*Valeurs!J1332/(SUMPRODUCT(Mapping!$S$2:$AL$2,Valeurs!$B1332:$U1332))</f>
        <v>4.4579101428033202E-3</v>
      </c>
      <c r="K1332">
        <f>Mapping!AB$2*Valeurs!K1332/(SUMPRODUCT(Mapping!$S$2:$AL$2,Valeurs!$B1332:$U1332))</f>
        <v>4.4850272952096537E-2</v>
      </c>
      <c r="L1332">
        <f>Mapping!AC$2*Valeurs!L1332/(SUMPRODUCT(Mapping!$S$2:$AL$2,Valeurs!$B1332:$U1332))</f>
        <v>0.1464257771720345</v>
      </c>
      <c r="M1332">
        <f>Mapping!AD$2*Valeurs!M1332/(SUMPRODUCT(Mapping!$S$2:$AL$2,Valeurs!$B1332:$U1332))</f>
        <v>5.7362777068025568E-2</v>
      </c>
      <c r="N1332">
        <f>Mapping!AE$2*Valeurs!N1332/(SUMPRODUCT(Mapping!$S$2:$AL$2,Valeurs!$B1332:$U1332))</f>
        <v>5.0203102280641246E-2</v>
      </c>
      <c r="O1332">
        <f>Mapping!AF$2*Valeurs!O1332/(SUMPRODUCT(Mapping!$S$2:$AL$2,Valeurs!$B1332:$U1332))</f>
        <v>1.6353867028208794E-2</v>
      </c>
      <c r="P1332">
        <f>Mapping!AG$2*Valeurs!P1332/(SUMPRODUCT(Mapping!$S$2:$AL$2,Valeurs!$B1332:$U1332))</f>
        <v>0.11707231118305285</v>
      </c>
      <c r="Q1332">
        <f>Mapping!AH$2*Valeurs!Q1332/(SUMPRODUCT(Mapping!$S$2:$AL$2,Valeurs!$B1332:$U1332))</f>
        <v>3.179328692547425E-2</v>
      </c>
      <c r="R1332">
        <f>Mapping!AI$2*Valeurs!R1332/(SUMPRODUCT(Mapping!$S$2:$AL$2,Valeurs!$B1332:$U1332))</f>
        <v>5.8014113239849431E-2</v>
      </c>
      <c r="S1332">
        <f>Mapping!AJ$2*Valeurs!S1332/(SUMPRODUCT(Mapping!$S$2:$AL$2,Valeurs!$B1332:$U1332))</f>
        <v>4.485666904815578E-2</v>
      </c>
      <c r="T1332">
        <f>Mapping!AK$2*Valeurs!T1332/(SUMPRODUCT(Mapping!$S$2:$AL$2,Valeurs!$B1332:$U1332))</f>
        <v>3.3818532609041156E-2</v>
      </c>
      <c r="U1332">
        <f>Mapping!AL$2*Valeurs!U1332/(SUMPRODUCT(Mapping!$S$2:$AL$2,Valeurs!$B1332:$U1332))</f>
        <v>4.6058922829170776E-2</v>
      </c>
      <c r="V1332">
        <f>SUMPRODUCT(B1332:U1332,Rendements!B1332:U1332)</f>
        <v>2.6435896080248705E-3</v>
      </c>
      <c r="W1332">
        <f t="shared" si="20"/>
        <v>1.5835609900442009</v>
      </c>
    </row>
    <row r="1333" spans="1:23" x14ac:dyDescent="0.25">
      <c r="A1333" s="1" t="s">
        <v>1352</v>
      </c>
      <c r="B1333">
        <f>Mapping!S$2*Valeurs!B1333/(SUMPRODUCT(Mapping!$S$2:$AL$2,Valeurs!$B1333:$U1333))</f>
        <v>4.892133338384904E-2</v>
      </c>
      <c r="C1333">
        <f>Mapping!T$2*Valeurs!C1333/(SUMPRODUCT(Mapping!$S$2:$AL$2,Valeurs!$B1333:$U1333))</f>
        <v>4.7014556039182538E-2</v>
      </c>
      <c r="D1333">
        <f>Mapping!U$2*Valeurs!D1333/(SUMPRODUCT(Mapping!$S$2:$AL$2,Valeurs!$B1333:$U1333))</f>
        <v>3.0131023468442819E-2</v>
      </c>
      <c r="E1333">
        <f>Mapping!V$2*Valeurs!E1333/(SUMPRODUCT(Mapping!$S$2:$AL$2,Valeurs!$B1333:$U1333))</f>
        <v>2.4993149708559852E-2</v>
      </c>
      <c r="F1333">
        <f>Mapping!W$2*Valeurs!F1333/(SUMPRODUCT(Mapping!$S$2:$AL$2,Valeurs!$B1333:$U1333))</f>
        <v>4.18960083654401E-2</v>
      </c>
      <c r="G1333">
        <f>Mapping!X$2*Valeurs!G1333/(SUMPRODUCT(Mapping!$S$2:$AL$2,Valeurs!$B1333:$U1333))</f>
        <v>7.3962375042518791E-2</v>
      </c>
      <c r="H1333">
        <f>Mapping!Y$2*Valeurs!H1333/(SUMPRODUCT(Mapping!$S$2:$AL$2,Valeurs!$B1333:$U1333))</f>
        <v>3.4934308149993931E-2</v>
      </c>
      <c r="I1333">
        <f>Mapping!Z$2*Valeurs!I1333/(SUMPRODUCT(Mapping!$S$2:$AL$2,Valeurs!$B1333:$U1333))</f>
        <v>4.6879703363458654E-2</v>
      </c>
      <c r="J1333">
        <f>Mapping!AA$2*Valeurs!J1333/(SUMPRODUCT(Mapping!$S$2:$AL$2,Valeurs!$B1333:$U1333))</f>
        <v>4.4579101428033202E-3</v>
      </c>
      <c r="K1333">
        <f>Mapping!AB$2*Valeurs!K1333/(SUMPRODUCT(Mapping!$S$2:$AL$2,Valeurs!$B1333:$U1333))</f>
        <v>4.4850272952096537E-2</v>
      </c>
      <c r="L1333">
        <f>Mapping!AC$2*Valeurs!L1333/(SUMPRODUCT(Mapping!$S$2:$AL$2,Valeurs!$B1333:$U1333))</f>
        <v>0.1464257771720345</v>
      </c>
      <c r="M1333">
        <f>Mapping!AD$2*Valeurs!M1333/(SUMPRODUCT(Mapping!$S$2:$AL$2,Valeurs!$B1333:$U1333))</f>
        <v>5.7362777068025568E-2</v>
      </c>
      <c r="N1333">
        <f>Mapping!AE$2*Valeurs!N1333/(SUMPRODUCT(Mapping!$S$2:$AL$2,Valeurs!$B1333:$U1333))</f>
        <v>5.0203102280641246E-2</v>
      </c>
      <c r="O1333">
        <f>Mapping!AF$2*Valeurs!O1333/(SUMPRODUCT(Mapping!$S$2:$AL$2,Valeurs!$B1333:$U1333))</f>
        <v>1.6353867028208794E-2</v>
      </c>
      <c r="P1333">
        <f>Mapping!AG$2*Valeurs!P1333/(SUMPRODUCT(Mapping!$S$2:$AL$2,Valeurs!$B1333:$U1333))</f>
        <v>0.11707231118305285</v>
      </c>
      <c r="Q1333">
        <f>Mapping!AH$2*Valeurs!Q1333/(SUMPRODUCT(Mapping!$S$2:$AL$2,Valeurs!$B1333:$U1333))</f>
        <v>3.179328692547425E-2</v>
      </c>
      <c r="R1333">
        <f>Mapping!AI$2*Valeurs!R1333/(SUMPRODUCT(Mapping!$S$2:$AL$2,Valeurs!$B1333:$U1333))</f>
        <v>5.8014113239849431E-2</v>
      </c>
      <c r="S1333">
        <f>Mapping!AJ$2*Valeurs!S1333/(SUMPRODUCT(Mapping!$S$2:$AL$2,Valeurs!$B1333:$U1333))</f>
        <v>4.485666904815578E-2</v>
      </c>
      <c r="T1333">
        <f>Mapping!AK$2*Valeurs!T1333/(SUMPRODUCT(Mapping!$S$2:$AL$2,Valeurs!$B1333:$U1333))</f>
        <v>3.3818532609041156E-2</v>
      </c>
      <c r="U1333">
        <f>Mapping!AL$2*Valeurs!U1333/(SUMPRODUCT(Mapping!$S$2:$AL$2,Valeurs!$B1333:$U1333))</f>
        <v>4.6058922829170776E-2</v>
      </c>
      <c r="V1333">
        <f>SUMPRODUCT(B1333:U1333,Rendements!B1333:U1333)</f>
        <v>0</v>
      </c>
      <c r="W1333">
        <f t="shared" si="20"/>
        <v>1.5835609900442009</v>
      </c>
    </row>
    <row r="1334" spans="1:23" x14ac:dyDescent="0.25">
      <c r="A1334" s="1" t="s">
        <v>1353</v>
      </c>
      <c r="B1334">
        <f>Mapping!S$2*Valeurs!B1334/(SUMPRODUCT(Mapping!$S$2:$AL$2,Valeurs!$B1334:$U1334))</f>
        <v>4.892133338384904E-2</v>
      </c>
      <c r="C1334">
        <f>Mapping!T$2*Valeurs!C1334/(SUMPRODUCT(Mapping!$S$2:$AL$2,Valeurs!$B1334:$U1334))</f>
        <v>4.7014556039182538E-2</v>
      </c>
      <c r="D1334">
        <f>Mapping!U$2*Valeurs!D1334/(SUMPRODUCT(Mapping!$S$2:$AL$2,Valeurs!$B1334:$U1334))</f>
        <v>3.0131023468442819E-2</v>
      </c>
      <c r="E1334">
        <f>Mapping!V$2*Valeurs!E1334/(SUMPRODUCT(Mapping!$S$2:$AL$2,Valeurs!$B1334:$U1334))</f>
        <v>2.4993149708559852E-2</v>
      </c>
      <c r="F1334">
        <f>Mapping!W$2*Valeurs!F1334/(SUMPRODUCT(Mapping!$S$2:$AL$2,Valeurs!$B1334:$U1334))</f>
        <v>4.18960083654401E-2</v>
      </c>
      <c r="G1334">
        <f>Mapping!X$2*Valeurs!G1334/(SUMPRODUCT(Mapping!$S$2:$AL$2,Valeurs!$B1334:$U1334))</f>
        <v>7.3962375042518791E-2</v>
      </c>
      <c r="H1334">
        <f>Mapping!Y$2*Valeurs!H1334/(SUMPRODUCT(Mapping!$S$2:$AL$2,Valeurs!$B1334:$U1334))</f>
        <v>3.4934308149993931E-2</v>
      </c>
      <c r="I1334">
        <f>Mapping!Z$2*Valeurs!I1334/(SUMPRODUCT(Mapping!$S$2:$AL$2,Valeurs!$B1334:$U1334))</f>
        <v>4.6879703363458654E-2</v>
      </c>
      <c r="J1334">
        <f>Mapping!AA$2*Valeurs!J1334/(SUMPRODUCT(Mapping!$S$2:$AL$2,Valeurs!$B1334:$U1334))</f>
        <v>4.4579101428033202E-3</v>
      </c>
      <c r="K1334">
        <f>Mapping!AB$2*Valeurs!K1334/(SUMPRODUCT(Mapping!$S$2:$AL$2,Valeurs!$B1334:$U1334))</f>
        <v>4.4850272952096537E-2</v>
      </c>
      <c r="L1334">
        <f>Mapping!AC$2*Valeurs!L1334/(SUMPRODUCT(Mapping!$S$2:$AL$2,Valeurs!$B1334:$U1334))</f>
        <v>0.1464257771720345</v>
      </c>
      <c r="M1334">
        <f>Mapping!AD$2*Valeurs!M1334/(SUMPRODUCT(Mapping!$S$2:$AL$2,Valeurs!$B1334:$U1334))</f>
        <v>5.7362777068025568E-2</v>
      </c>
      <c r="N1334">
        <f>Mapping!AE$2*Valeurs!N1334/(SUMPRODUCT(Mapping!$S$2:$AL$2,Valeurs!$B1334:$U1334))</f>
        <v>5.0203102280641246E-2</v>
      </c>
      <c r="O1334">
        <f>Mapping!AF$2*Valeurs!O1334/(SUMPRODUCT(Mapping!$S$2:$AL$2,Valeurs!$B1334:$U1334))</f>
        <v>1.6353867028208794E-2</v>
      </c>
      <c r="P1334">
        <f>Mapping!AG$2*Valeurs!P1334/(SUMPRODUCT(Mapping!$S$2:$AL$2,Valeurs!$B1334:$U1334))</f>
        <v>0.11707231118305285</v>
      </c>
      <c r="Q1334">
        <f>Mapping!AH$2*Valeurs!Q1334/(SUMPRODUCT(Mapping!$S$2:$AL$2,Valeurs!$B1334:$U1334))</f>
        <v>3.179328692547425E-2</v>
      </c>
      <c r="R1334">
        <f>Mapping!AI$2*Valeurs!R1334/(SUMPRODUCT(Mapping!$S$2:$AL$2,Valeurs!$B1334:$U1334))</f>
        <v>5.8014113239849431E-2</v>
      </c>
      <c r="S1334">
        <f>Mapping!AJ$2*Valeurs!S1334/(SUMPRODUCT(Mapping!$S$2:$AL$2,Valeurs!$B1334:$U1334))</f>
        <v>4.485666904815578E-2</v>
      </c>
      <c r="T1334">
        <f>Mapping!AK$2*Valeurs!T1334/(SUMPRODUCT(Mapping!$S$2:$AL$2,Valeurs!$B1334:$U1334))</f>
        <v>3.3818532609041156E-2</v>
      </c>
      <c r="U1334">
        <f>Mapping!AL$2*Valeurs!U1334/(SUMPRODUCT(Mapping!$S$2:$AL$2,Valeurs!$B1334:$U1334))</f>
        <v>4.6058922829170776E-2</v>
      </c>
      <c r="V1334">
        <f>SUMPRODUCT(B1334:U1334,Rendements!B1334:U1334)</f>
        <v>0</v>
      </c>
      <c r="W1334">
        <f t="shared" si="20"/>
        <v>1.5835609900442009</v>
      </c>
    </row>
    <row r="1335" spans="1:23" x14ac:dyDescent="0.25">
      <c r="A1335" s="1" t="s">
        <v>1354</v>
      </c>
      <c r="B1335">
        <f>Mapping!S$2*Valeurs!B1335/(SUMPRODUCT(Mapping!$S$2:$AL$2,Valeurs!$B1335:$U1335))</f>
        <v>4.9004879702098852E-2</v>
      </c>
      <c r="C1335">
        <f>Mapping!T$2*Valeurs!C1335/(SUMPRODUCT(Mapping!$S$2:$AL$2,Valeurs!$B1335:$U1335))</f>
        <v>4.712193289696797E-2</v>
      </c>
      <c r="D1335">
        <f>Mapping!U$2*Valeurs!D1335/(SUMPRODUCT(Mapping!$S$2:$AL$2,Valeurs!$B1335:$U1335))</f>
        <v>3.0560553502184024E-2</v>
      </c>
      <c r="E1335">
        <f>Mapping!V$2*Valeurs!E1335/(SUMPRODUCT(Mapping!$S$2:$AL$2,Valeurs!$B1335:$U1335))</f>
        <v>2.5185890704194844E-2</v>
      </c>
      <c r="F1335">
        <f>Mapping!W$2*Valeurs!F1335/(SUMPRODUCT(Mapping!$S$2:$AL$2,Valeurs!$B1335:$U1335))</f>
        <v>4.2660531425168548E-2</v>
      </c>
      <c r="G1335">
        <f>Mapping!X$2*Valeurs!G1335/(SUMPRODUCT(Mapping!$S$2:$AL$2,Valeurs!$B1335:$U1335))</f>
        <v>7.3805228236435844E-2</v>
      </c>
      <c r="H1335">
        <f>Mapping!Y$2*Valeurs!H1335/(SUMPRODUCT(Mapping!$S$2:$AL$2,Valeurs!$B1335:$U1335))</f>
        <v>3.4963442461233868E-2</v>
      </c>
      <c r="I1335">
        <f>Mapping!Z$2*Valeurs!I1335/(SUMPRODUCT(Mapping!$S$2:$AL$2,Valeurs!$B1335:$U1335))</f>
        <v>4.7471589679476102E-2</v>
      </c>
      <c r="J1335">
        <f>Mapping!AA$2*Valeurs!J1335/(SUMPRODUCT(Mapping!$S$2:$AL$2,Valeurs!$B1335:$U1335))</f>
        <v>4.4205071126939104E-3</v>
      </c>
      <c r="K1335">
        <f>Mapping!AB$2*Valeurs!K1335/(SUMPRODUCT(Mapping!$S$2:$AL$2,Valeurs!$B1335:$U1335))</f>
        <v>4.4861684868285352E-2</v>
      </c>
      <c r="L1335">
        <f>Mapping!AC$2*Valeurs!L1335/(SUMPRODUCT(Mapping!$S$2:$AL$2,Valeurs!$B1335:$U1335))</f>
        <v>0.14611466840629286</v>
      </c>
      <c r="M1335">
        <f>Mapping!AD$2*Valeurs!M1335/(SUMPRODUCT(Mapping!$S$2:$AL$2,Valeurs!$B1335:$U1335))</f>
        <v>5.724089919161738E-2</v>
      </c>
      <c r="N1335">
        <f>Mapping!AE$2*Valeurs!N1335/(SUMPRODUCT(Mapping!$S$2:$AL$2,Valeurs!$B1335:$U1335))</f>
        <v>5.0096436463402103E-2</v>
      </c>
      <c r="O1335">
        <f>Mapping!AF$2*Valeurs!O1335/(SUMPRODUCT(Mapping!$S$2:$AL$2,Valeurs!$B1335:$U1335))</f>
        <v>1.6357445986802967E-2</v>
      </c>
      <c r="P1335">
        <f>Mapping!AG$2*Valeurs!P1335/(SUMPRODUCT(Mapping!$S$2:$AL$2,Valeurs!$B1335:$U1335))</f>
        <v>0.11682356930892307</v>
      </c>
      <c r="Q1335">
        <f>Mapping!AH$2*Valeurs!Q1335/(SUMPRODUCT(Mapping!$S$2:$AL$2,Valeurs!$B1335:$U1335))</f>
        <v>3.1725736181026892E-2</v>
      </c>
      <c r="R1335">
        <f>Mapping!AI$2*Valeurs!R1335/(SUMPRODUCT(Mapping!$S$2:$AL$2,Valeurs!$B1335:$U1335))</f>
        <v>5.7890851478742705E-2</v>
      </c>
      <c r="S1335">
        <f>Mapping!AJ$2*Valeurs!S1335/(SUMPRODUCT(Mapping!$S$2:$AL$2,Valeurs!$B1335:$U1335))</f>
        <v>4.4998195328541032E-2</v>
      </c>
      <c r="T1335">
        <f>Mapping!AK$2*Valeurs!T1335/(SUMPRODUCT(Mapping!$S$2:$AL$2,Valeurs!$B1335:$U1335))</f>
        <v>3.3746678853900557E-2</v>
      </c>
      <c r="U1335">
        <f>Mapping!AL$2*Valeurs!U1335/(SUMPRODUCT(Mapping!$S$2:$AL$2,Valeurs!$B1335:$U1335))</f>
        <v>4.4949278212010974E-2</v>
      </c>
      <c r="V1335">
        <f>SUMPRODUCT(B1335:U1335,Rendements!B1335:U1335)</f>
        <v>2.1888466292335541E-3</v>
      </c>
      <c r="W1335">
        <f t="shared" si="20"/>
        <v>1.5870271621794447</v>
      </c>
    </row>
    <row r="1336" spans="1:23" x14ac:dyDescent="0.25">
      <c r="A1336" s="1" t="s">
        <v>1355</v>
      </c>
      <c r="B1336">
        <f>Mapping!S$2*Valeurs!B1336/(SUMPRODUCT(Mapping!$S$2:$AL$2,Valeurs!$B1336:$U1336))</f>
        <v>4.9004879702098852E-2</v>
      </c>
      <c r="C1336">
        <f>Mapping!T$2*Valeurs!C1336/(SUMPRODUCT(Mapping!$S$2:$AL$2,Valeurs!$B1336:$U1336))</f>
        <v>4.712193289696797E-2</v>
      </c>
      <c r="D1336">
        <f>Mapping!U$2*Valeurs!D1336/(SUMPRODUCT(Mapping!$S$2:$AL$2,Valeurs!$B1336:$U1336))</f>
        <v>3.0560553502184024E-2</v>
      </c>
      <c r="E1336">
        <f>Mapping!V$2*Valeurs!E1336/(SUMPRODUCT(Mapping!$S$2:$AL$2,Valeurs!$B1336:$U1336))</f>
        <v>2.5185890704194844E-2</v>
      </c>
      <c r="F1336">
        <f>Mapping!W$2*Valeurs!F1336/(SUMPRODUCT(Mapping!$S$2:$AL$2,Valeurs!$B1336:$U1336))</f>
        <v>4.2660531425168548E-2</v>
      </c>
      <c r="G1336">
        <f>Mapping!X$2*Valeurs!G1336/(SUMPRODUCT(Mapping!$S$2:$AL$2,Valeurs!$B1336:$U1336))</f>
        <v>7.3805228236435844E-2</v>
      </c>
      <c r="H1336">
        <f>Mapping!Y$2*Valeurs!H1336/(SUMPRODUCT(Mapping!$S$2:$AL$2,Valeurs!$B1336:$U1336))</f>
        <v>3.4963442461233868E-2</v>
      </c>
      <c r="I1336">
        <f>Mapping!Z$2*Valeurs!I1336/(SUMPRODUCT(Mapping!$S$2:$AL$2,Valeurs!$B1336:$U1336))</f>
        <v>4.7471589679476102E-2</v>
      </c>
      <c r="J1336">
        <f>Mapping!AA$2*Valeurs!J1336/(SUMPRODUCT(Mapping!$S$2:$AL$2,Valeurs!$B1336:$U1336))</f>
        <v>4.4205071126939104E-3</v>
      </c>
      <c r="K1336">
        <f>Mapping!AB$2*Valeurs!K1336/(SUMPRODUCT(Mapping!$S$2:$AL$2,Valeurs!$B1336:$U1336))</f>
        <v>4.4861684868285352E-2</v>
      </c>
      <c r="L1336">
        <f>Mapping!AC$2*Valeurs!L1336/(SUMPRODUCT(Mapping!$S$2:$AL$2,Valeurs!$B1336:$U1336))</f>
        <v>0.14611466840629286</v>
      </c>
      <c r="M1336">
        <f>Mapping!AD$2*Valeurs!M1336/(SUMPRODUCT(Mapping!$S$2:$AL$2,Valeurs!$B1336:$U1336))</f>
        <v>5.724089919161738E-2</v>
      </c>
      <c r="N1336">
        <f>Mapping!AE$2*Valeurs!N1336/(SUMPRODUCT(Mapping!$S$2:$AL$2,Valeurs!$B1336:$U1336))</f>
        <v>5.0096436463402103E-2</v>
      </c>
      <c r="O1336">
        <f>Mapping!AF$2*Valeurs!O1336/(SUMPRODUCT(Mapping!$S$2:$AL$2,Valeurs!$B1336:$U1336))</f>
        <v>1.6357445986802967E-2</v>
      </c>
      <c r="P1336">
        <f>Mapping!AG$2*Valeurs!P1336/(SUMPRODUCT(Mapping!$S$2:$AL$2,Valeurs!$B1336:$U1336))</f>
        <v>0.11682356930892307</v>
      </c>
      <c r="Q1336">
        <f>Mapping!AH$2*Valeurs!Q1336/(SUMPRODUCT(Mapping!$S$2:$AL$2,Valeurs!$B1336:$U1336))</f>
        <v>3.1725736181026892E-2</v>
      </c>
      <c r="R1336">
        <f>Mapping!AI$2*Valeurs!R1336/(SUMPRODUCT(Mapping!$S$2:$AL$2,Valeurs!$B1336:$U1336))</f>
        <v>5.7890851478742705E-2</v>
      </c>
      <c r="S1336">
        <f>Mapping!AJ$2*Valeurs!S1336/(SUMPRODUCT(Mapping!$S$2:$AL$2,Valeurs!$B1336:$U1336))</f>
        <v>4.4998195328541032E-2</v>
      </c>
      <c r="T1336">
        <f>Mapping!AK$2*Valeurs!T1336/(SUMPRODUCT(Mapping!$S$2:$AL$2,Valeurs!$B1336:$U1336))</f>
        <v>3.3746678853900557E-2</v>
      </c>
      <c r="U1336">
        <f>Mapping!AL$2*Valeurs!U1336/(SUMPRODUCT(Mapping!$S$2:$AL$2,Valeurs!$B1336:$U1336))</f>
        <v>4.4949278212010974E-2</v>
      </c>
      <c r="V1336">
        <f>SUMPRODUCT(B1336:U1336,Rendements!B1336:U1336)</f>
        <v>0</v>
      </c>
      <c r="W1336">
        <f t="shared" si="20"/>
        <v>1.5870271621794447</v>
      </c>
    </row>
    <row r="1337" spans="1:23" x14ac:dyDescent="0.25">
      <c r="A1337" s="1" t="s">
        <v>1356</v>
      </c>
      <c r="B1337">
        <f>Mapping!S$2*Valeurs!B1337/(SUMPRODUCT(Mapping!$S$2:$AL$2,Valeurs!$B1337:$U1337))</f>
        <v>4.9228138558868297E-2</v>
      </c>
      <c r="C1337">
        <f>Mapping!T$2*Valeurs!C1337/(SUMPRODUCT(Mapping!$S$2:$AL$2,Valeurs!$B1337:$U1337))</f>
        <v>4.636259536439169E-2</v>
      </c>
      <c r="D1337">
        <f>Mapping!U$2*Valeurs!D1337/(SUMPRODUCT(Mapping!$S$2:$AL$2,Valeurs!$B1337:$U1337))</f>
        <v>3.0543262883551497E-2</v>
      </c>
      <c r="E1337">
        <f>Mapping!V$2*Valeurs!E1337/(SUMPRODUCT(Mapping!$S$2:$AL$2,Valeurs!$B1337:$U1337))</f>
        <v>2.554968273927806E-2</v>
      </c>
      <c r="F1337">
        <f>Mapping!W$2*Valeurs!F1337/(SUMPRODUCT(Mapping!$S$2:$AL$2,Valeurs!$B1337:$U1337))</f>
        <v>4.3061140169158754E-2</v>
      </c>
      <c r="G1337">
        <f>Mapping!X$2*Valeurs!G1337/(SUMPRODUCT(Mapping!$S$2:$AL$2,Valeurs!$B1337:$U1337))</f>
        <v>7.3858895478116138E-2</v>
      </c>
      <c r="H1337">
        <f>Mapping!Y$2*Valeurs!H1337/(SUMPRODUCT(Mapping!$S$2:$AL$2,Valeurs!$B1337:$U1337))</f>
        <v>3.5628275557024108E-2</v>
      </c>
      <c r="I1337">
        <f>Mapping!Z$2*Valeurs!I1337/(SUMPRODUCT(Mapping!$S$2:$AL$2,Valeurs!$B1337:$U1337))</f>
        <v>4.8053814205549196E-2</v>
      </c>
      <c r="J1337">
        <f>Mapping!AA$2*Valeurs!J1337/(SUMPRODUCT(Mapping!$S$2:$AL$2,Valeurs!$B1337:$U1337))</f>
        <v>4.4090100590548709E-3</v>
      </c>
      <c r="K1337">
        <f>Mapping!AB$2*Valeurs!K1337/(SUMPRODUCT(Mapping!$S$2:$AL$2,Valeurs!$B1337:$U1337))</f>
        <v>4.5580763179413446E-2</v>
      </c>
      <c r="L1337">
        <f>Mapping!AC$2*Valeurs!L1337/(SUMPRODUCT(Mapping!$S$2:$AL$2,Valeurs!$B1337:$U1337))</f>
        <v>0.1491034897135444</v>
      </c>
      <c r="M1337">
        <f>Mapping!AD$2*Valeurs!M1337/(SUMPRODUCT(Mapping!$S$2:$AL$2,Valeurs!$B1337:$U1337))</f>
        <v>5.6185692566561217E-2</v>
      </c>
      <c r="N1337">
        <f>Mapping!AE$2*Valeurs!N1337/(SUMPRODUCT(Mapping!$S$2:$AL$2,Valeurs!$B1337:$U1337))</f>
        <v>4.989479730374461E-2</v>
      </c>
      <c r="O1337">
        <f>Mapping!AF$2*Valeurs!O1337/(SUMPRODUCT(Mapping!$S$2:$AL$2,Valeurs!$B1337:$U1337))</f>
        <v>1.6384681714950253E-2</v>
      </c>
      <c r="P1337">
        <f>Mapping!AG$2*Valeurs!P1337/(SUMPRODUCT(Mapping!$S$2:$AL$2,Valeurs!$B1337:$U1337))</f>
        <v>0.11295508908525331</v>
      </c>
      <c r="Q1337">
        <f>Mapping!AH$2*Valeurs!Q1337/(SUMPRODUCT(Mapping!$S$2:$AL$2,Valeurs!$B1337:$U1337))</f>
        <v>3.1870448383973252E-2</v>
      </c>
      <c r="R1337">
        <f>Mapping!AI$2*Valeurs!R1337/(SUMPRODUCT(Mapping!$S$2:$AL$2,Valeurs!$B1337:$U1337))</f>
        <v>5.7932946630964648E-2</v>
      </c>
      <c r="S1337">
        <f>Mapping!AJ$2*Valeurs!S1337/(SUMPRODUCT(Mapping!$S$2:$AL$2,Valeurs!$B1337:$U1337))</f>
        <v>4.3608886711520328E-2</v>
      </c>
      <c r="T1337">
        <f>Mapping!AK$2*Valeurs!T1337/(SUMPRODUCT(Mapping!$S$2:$AL$2,Valeurs!$B1337:$U1337))</f>
        <v>3.3771217646249491E-2</v>
      </c>
      <c r="U1337">
        <f>Mapping!AL$2*Valeurs!U1337/(SUMPRODUCT(Mapping!$S$2:$AL$2,Valeurs!$B1337:$U1337))</f>
        <v>4.601717204883251E-2</v>
      </c>
      <c r="V1337">
        <f>SUMPRODUCT(B1337:U1337,Rendements!B1337:U1337)</f>
        <v>-3.9468191998123184E-4</v>
      </c>
      <c r="W1337">
        <f t="shared" si="20"/>
        <v>1.5864007912520133</v>
      </c>
    </row>
    <row r="1338" spans="1:23" x14ac:dyDescent="0.25">
      <c r="A1338" s="1" t="s">
        <v>1357</v>
      </c>
      <c r="B1338">
        <f>Mapping!S$2*Valeurs!B1338/(SUMPRODUCT(Mapping!$S$2:$AL$2,Valeurs!$B1338:$U1338))</f>
        <v>4.9481334498440145E-2</v>
      </c>
      <c r="C1338">
        <f>Mapping!T$2*Valeurs!C1338/(SUMPRODUCT(Mapping!$S$2:$AL$2,Valeurs!$B1338:$U1338))</f>
        <v>4.6067731672815852E-2</v>
      </c>
      <c r="D1338">
        <f>Mapping!U$2*Valeurs!D1338/(SUMPRODUCT(Mapping!$S$2:$AL$2,Valeurs!$B1338:$U1338))</f>
        <v>3.0771385007284463E-2</v>
      </c>
      <c r="E1338">
        <f>Mapping!V$2*Valeurs!E1338/(SUMPRODUCT(Mapping!$S$2:$AL$2,Valeurs!$B1338:$U1338))</f>
        <v>2.6156002301331766E-2</v>
      </c>
      <c r="F1338">
        <f>Mapping!W$2*Valeurs!F1338/(SUMPRODUCT(Mapping!$S$2:$AL$2,Valeurs!$B1338:$U1338))</f>
        <v>3.7897970931814698E-2</v>
      </c>
      <c r="G1338">
        <f>Mapping!X$2*Valeurs!G1338/(SUMPRODUCT(Mapping!$S$2:$AL$2,Valeurs!$B1338:$U1338))</f>
        <v>7.5534265235635334E-2</v>
      </c>
      <c r="H1338">
        <f>Mapping!Y$2*Valeurs!H1338/(SUMPRODUCT(Mapping!$S$2:$AL$2,Valeurs!$B1338:$U1338))</f>
        <v>3.6455678196604398E-2</v>
      </c>
      <c r="I1338">
        <f>Mapping!Z$2*Valeurs!I1338/(SUMPRODUCT(Mapping!$S$2:$AL$2,Valeurs!$B1338:$U1338))</f>
        <v>4.7336967929185667E-2</v>
      </c>
      <c r="J1338">
        <f>Mapping!AA$2*Valeurs!J1338/(SUMPRODUCT(Mapping!$S$2:$AL$2,Valeurs!$B1338:$U1338))</f>
        <v>4.3044077508316821E-3</v>
      </c>
      <c r="K1338">
        <f>Mapping!AB$2*Valeurs!K1338/(SUMPRODUCT(Mapping!$S$2:$AL$2,Valeurs!$B1338:$U1338))</f>
        <v>4.6723893602342845E-2</v>
      </c>
      <c r="L1338">
        <f>Mapping!AC$2*Valeurs!L1338/(SUMPRODUCT(Mapping!$S$2:$AL$2,Valeurs!$B1338:$U1338))</f>
        <v>0.15277094811801595</v>
      </c>
      <c r="M1338">
        <f>Mapping!AD$2*Valeurs!M1338/(SUMPRODUCT(Mapping!$S$2:$AL$2,Valeurs!$B1338:$U1338))</f>
        <v>5.6827631610014459E-2</v>
      </c>
      <c r="N1338">
        <f>Mapping!AE$2*Valeurs!N1338/(SUMPRODUCT(Mapping!$S$2:$AL$2,Valeurs!$B1338:$U1338))</f>
        <v>4.9788957377685551E-2</v>
      </c>
      <c r="O1338">
        <f>Mapping!AF$2*Valeurs!O1338/(SUMPRODUCT(Mapping!$S$2:$AL$2,Valeurs!$B1338:$U1338))</f>
        <v>1.6779875945303786E-2</v>
      </c>
      <c r="P1338">
        <f>Mapping!AG$2*Valeurs!P1338/(SUMPRODUCT(Mapping!$S$2:$AL$2,Valeurs!$B1338:$U1338))</f>
        <v>0.10858625528100144</v>
      </c>
      <c r="Q1338">
        <f>Mapping!AH$2*Valeurs!Q1338/(SUMPRODUCT(Mapping!$S$2:$AL$2,Valeurs!$B1338:$U1338))</f>
        <v>3.2593378032940268E-2</v>
      </c>
      <c r="R1338">
        <f>Mapping!AI$2*Valeurs!R1338/(SUMPRODUCT(Mapping!$S$2:$AL$2,Valeurs!$B1338:$U1338))</f>
        <v>5.9247061960217715E-2</v>
      </c>
      <c r="S1338">
        <f>Mapping!AJ$2*Valeurs!S1338/(SUMPRODUCT(Mapping!$S$2:$AL$2,Valeurs!$B1338:$U1338))</f>
        <v>4.3264988977230641E-2</v>
      </c>
      <c r="T1338">
        <f>Mapping!AK$2*Valeurs!T1338/(SUMPRODUCT(Mapping!$S$2:$AL$2,Valeurs!$B1338:$U1338))</f>
        <v>3.4537263176078581E-2</v>
      </c>
      <c r="U1338">
        <f>Mapping!AL$2*Valeurs!U1338/(SUMPRODUCT(Mapping!$S$2:$AL$2,Valeurs!$B1338:$U1338))</f>
        <v>4.4874002395224863E-2</v>
      </c>
      <c r="V1338">
        <f>SUMPRODUCT(B1338:U1338,Rendements!B1338:U1338)</f>
        <v>-2.1096464214624307E-2</v>
      </c>
      <c r="W1338">
        <f t="shared" si="20"/>
        <v>1.5529333437293136</v>
      </c>
    </row>
    <row r="1339" spans="1:23" x14ac:dyDescent="0.25">
      <c r="A1339" s="1" t="s">
        <v>1358</v>
      </c>
      <c r="B1339">
        <f>Mapping!S$2*Valeurs!B1339/(SUMPRODUCT(Mapping!$S$2:$AL$2,Valeurs!$B1339:$U1339))</f>
        <v>5.0102027845254124E-2</v>
      </c>
      <c r="C1339">
        <f>Mapping!T$2*Valeurs!C1339/(SUMPRODUCT(Mapping!$S$2:$AL$2,Valeurs!$B1339:$U1339))</f>
        <v>4.7246937893379561E-2</v>
      </c>
      <c r="D1339">
        <f>Mapping!U$2*Valeurs!D1339/(SUMPRODUCT(Mapping!$S$2:$AL$2,Valeurs!$B1339:$U1339))</f>
        <v>3.0812510477707476E-2</v>
      </c>
      <c r="E1339">
        <f>Mapping!V$2*Valeurs!E1339/(SUMPRODUCT(Mapping!$S$2:$AL$2,Valeurs!$B1339:$U1339))</f>
        <v>2.7329035205485085E-2</v>
      </c>
      <c r="F1339">
        <f>Mapping!W$2*Valeurs!F1339/(SUMPRODUCT(Mapping!$S$2:$AL$2,Valeurs!$B1339:$U1339))</f>
        <v>3.8800389677408981E-2</v>
      </c>
      <c r="G1339">
        <f>Mapping!X$2*Valeurs!G1339/(SUMPRODUCT(Mapping!$S$2:$AL$2,Valeurs!$B1339:$U1339))</f>
        <v>7.441371662925704E-2</v>
      </c>
      <c r="H1339">
        <f>Mapping!Y$2*Valeurs!H1339/(SUMPRODUCT(Mapping!$S$2:$AL$2,Valeurs!$B1339:$U1339))</f>
        <v>3.6956968097100251E-2</v>
      </c>
      <c r="I1339">
        <f>Mapping!Z$2*Valeurs!I1339/(SUMPRODUCT(Mapping!$S$2:$AL$2,Valeurs!$B1339:$U1339))</f>
        <v>4.8782670001634304E-2</v>
      </c>
      <c r="J1339">
        <f>Mapping!AA$2*Valeurs!J1339/(SUMPRODUCT(Mapping!$S$2:$AL$2,Valeurs!$B1339:$U1339))</f>
        <v>4.3976643653213911E-3</v>
      </c>
      <c r="K1339">
        <f>Mapping!AB$2*Valeurs!K1339/(SUMPRODUCT(Mapping!$S$2:$AL$2,Valeurs!$B1339:$U1339))</f>
        <v>4.6138330394335084E-2</v>
      </c>
      <c r="L1339">
        <f>Mapping!AC$2*Valeurs!L1339/(SUMPRODUCT(Mapping!$S$2:$AL$2,Valeurs!$B1339:$U1339))</f>
        <v>0.15275303025747206</v>
      </c>
      <c r="M1339">
        <f>Mapping!AD$2*Valeurs!M1339/(SUMPRODUCT(Mapping!$S$2:$AL$2,Valeurs!$B1339:$U1339))</f>
        <v>5.8360907960408374E-2</v>
      </c>
      <c r="N1339">
        <f>Mapping!AE$2*Valeurs!N1339/(SUMPRODUCT(Mapping!$S$2:$AL$2,Valeurs!$B1339:$U1339))</f>
        <v>5.1808671716222499E-2</v>
      </c>
      <c r="O1339">
        <f>Mapping!AF$2*Valeurs!O1339/(SUMPRODUCT(Mapping!$S$2:$AL$2,Valeurs!$B1339:$U1339))</f>
        <v>1.7597459686757612E-2</v>
      </c>
      <c r="P1339">
        <f>Mapping!AG$2*Valeurs!P1339/(SUMPRODUCT(Mapping!$S$2:$AL$2,Valeurs!$B1339:$U1339))</f>
        <v>0.10469930942890891</v>
      </c>
      <c r="Q1339">
        <f>Mapping!AH$2*Valeurs!Q1339/(SUMPRODUCT(Mapping!$S$2:$AL$2,Valeurs!$B1339:$U1339))</f>
        <v>3.1864742820754466E-2</v>
      </c>
      <c r="R1339">
        <f>Mapping!AI$2*Valeurs!R1339/(SUMPRODUCT(Mapping!$S$2:$AL$2,Valeurs!$B1339:$U1339))</f>
        <v>5.803555157861507E-2</v>
      </c>
      <c r="S1339">
        <f>Mapping!AJ$2*Valeurs!S1339/(SUMPRODUCT(Mapping!$S$2:$AL$2,Valeurs!$B1339:$U1339))</f>
        <v>4.2623154136418075E-2</v>
      </c>
      <c r="T1339">
        <f>Mapping!AK$2*Valeurs!T1339/(SUMPRODUCT(Mapping!$S$2:$AL$2,Valeurs!$B1339:$U1339))</f>
        <v>3.1285547352663791E-2</v>
      </c>
      <c r="U1339">
        <f>Mapping!AL$2*Valeurs!U1339/(SUMPRODUCT(Mapping!$S$2:$AL$2,Valeurs!$B1339:$U1339))</f>
        <v>4.5991374474895964E-2</v>
      </c>
      <c r="V1339">
        <f>SUMPRODUCT(B1339:U1339,Rendements!B1339:U1339)</f>
        <v>1.5947535251709423E-2</v>
      </c>
      <c r="W1339">
        <f t="shared" si="20"/>
        <v>1.5776988029719916</v>
      </c>
    </row>
    <row r="1340" spans="1:23" x14ac:dyDescent="0.25">
      <c r="A1340" s="1" t="s">
        <v>1359</v>
      </c>
      <c r="B1340">
        <f>Mapping!S$2*Valeurs!B1340/(SUMPRODUCT(Mapping!$S$2:$AL$2,Valeurs!$B1340:$U1340))</f>
        <v>5.0102027845254124E-2</v>
      </c>
      <c r="C1340">
        <f>Mapping!T$2*Valeurs!C1340/(SUMPRODUCT(Mapping!$S$2:$AL$2,Valeurs!$B1340:$U1340))</f>
        <v>4.7246937893379561E-2</v>
      </c>
      <c r="D1340">
        <f>Mapping!U$2*Valeurs!D1340/(SUMPRODUCT(Mapping!$S$2:$AL$2,Valeurs!$B1340:$U1340))</f>
        <v>3.0812510477707476E-2</v>
      </c>
      <c r="E1340">
        <f>Mapping!V$2*Valeurs!E1340/(SUMPRODUCT(Mapping!$S$2:$AL$2,Valeurs!$B1340:$U1340))</f>
        <v>2.7329035205485085E-2</v>
      </c>
      <c r="F1340">
        <f>Mapping!W$2*Valeurs!F1340/(SUMPRODUCT(Mapping!$S$2:$AL$2,Valeurs!$B1340:$U1340))</f>
        <v>3.8800389677408981E-2</v>
      </c>
      <c r="G1340">
        <f>Mapping!X$2*Valeurs!G1340/(SUMPRODUCT(Mapping!$S$2:$AL$2,Valeurs!$B1340:$U1340))</f>
        <v>7.441371662925704E-2</v>
      </c>
      <c r="H1340">
        <f>Mapping!Y$2*Valeurs!H1340/(SUMPRODUCT(Mapping!$S$2:$AL$2,Valeurs!$B1340:$U1340))</f>
        <v>3.6956968097100251E-2</v>
      </c>
      <c r="I1340">
        <f>Mapping!Z$2*Valeurs!I1340/(SUMPRODUCT(Mapping!$S$2:$AL$2,Valeurs!$B1340:$U1340))</f>
        <v>4.8782670001634304E-2</v>
      </c>
      <c r="J1340">
        <f>Mapping!AA$2*Valeurs!J1340/(SUMPRODUCT(Mapping!$S$2:$AL$2,Valeurs!$B1340:$U1340))</f>
        <v>4.3976643653213911E-3</v>
      </c>
      <c r="K1340">
        <f>Mapping!AB$2*Valeurs!K1340/(SUMPRODUCT(Mapping!$S$2:$AL$2,Valeurs!$B1340:$U1340))</f>
        <v>4.6138330394335084E-2</v>
      </c>
      <c r="L1340">
        <f>Mapping!AC$2*Valeurs!L1340/(SUMPRODUCT(Mapping!$S$2:$AL$2,Valeurs!$B1340:$U1340))</f>
        <v>0.15275303025747206</v>
      </c>
      <c r="M1340">
        <f>Mapping!AD$2*Valeurs!M1340/(SUMPRODUCT(Mapping!$S$2:$AL$2,Valeurs!$B1340:$U1340))</f>
        <v>5.8360907960408374E-2</v>
      </c>
      <c r="N1340">
        <f>Mapping!AE$2*Valeurs!N1340/(SUMPRODUCT(Mapping!$S$2:$AL$2,Valeurs!$B1340:$U1340))</f>
        <v>5.1808671716222499E-2</v>
      </c>
      <c r="O1340">
        <f>Mapping!AF$2*Valeurs!O1340/(SUMPRODUCT(Mapping!$S$2:$AL$2,Valeurs!$B1340:$U1340))</f>
        <v>1.7597459686757612E-2</v>
      </c>
      <c r="P1340">
        <f>Mapping!AG$2*Valeurs!P1340/(SUMPRODUCT(Mapping!$S$2:$AL$2,Valeurs!$B1340:$U1340))</f>
        <v>0.10469930942890891</v>
      </c>
      <c r="Q1340">
        <f>Mapping!AH$2*Valeurs!Q1340/(SUMPRODUCT(Mapping!$S$2:$AL$2,Valeurs!$B1340:$U1340))</f>
        <v>3.1864742820754466E-2</v>
      </c>
      <c r="R1340">
        <f>Mapping!AI$2*Valeurs!R1340/(SUMPRODUCT(Mapping!$S$2:$AL$2,Valeurs!$B1340:$U1340))</f>
        <v>5.803555157861507E-2</v>
      </c>
      <c r="S1340">
        <f>Mapping!AJ$2*Valeurs!S1340/(SUMPRODUCT(Mapping!$S$2:$AL$2,Valeurs!$B1340:$U1340))</f>
        <v>4.2623154136418075E-2</v>
      </c>
      <c r="T1340">
        <f>Mapping!AK$2*Valeurs!T1340/(SUMPRODUCT(Mapping!$S$2:$AL$2,Valeurs!$B1340:$U1340))</f>
        <v>3.1285547352663791E-2</v>
      </c>
      <c r="U1340">
        <f>Mapping!AL$2*Valeurs!U1340/(SUMPRODUCT(Mapping!$S$2:$AL$2,Valeurs!$B1340:$U1340))</f>
        <v>4.5991374474895964E-2</v>
      </c>
      <c r="V1340">
        <f>SUMPRODUCT(B1340:U1340,Rendements!B1340:U1340)</f>
        <v>0</v>
      </c>
      <c r="W1340">
        <f t="shared" si="20"/>
        <v>1.5776988029719916</v>
      </c>
    </row>
    <row r="1341" spans="1:23" x14ac:dyDescent="0.25">
      <c r="A1341" s="1" t="s">
        <v>1360</v>
      </c>
      <c r="B1341">
        <f>Mapping!S$2*Valeurs!B1341/(SUMPRODUCT(Mapping!$S$2:$AL$2,Valeurs!$B1341:$U1341))</f>
        <v>5.1553536505204667E-2</v>
      </c>
      <c r="C1341">
        <f>Mapping!T$2*Valeurs!C1341/(SUMPRODUCT(Mapping!$S$2:$AL$2,Valeurs!$B1341:$U1341))</f>
        <v>4.689214714433744E-2</v>
      </c>
      <c r="D1341">
        <f>Mapping!U$2*Valeurs!D1341/(SUMPRODUCT(Mapping!$S$2:$AL$2,Valeurs!$B1341:$U1341))</f>
        <v>3.0496557842182626E-2</v>
      </c>
      <c r="E1341">
        <f>Mapping!V$2*Valeurs!E1341/(SUMPRODUCT(Mapping!$S$2:$AL$2,Valeurs!$B1341:$U1341))</f>
        <v>2.7218029933181922E-2</v>
      </c>
      <c r="F1341">
        <f>Mapping!W$2*Valeurs!F1341/(SUMPRODUCT(Mapping!$S$2:$AL$2,Valeurs!$B1341:$U1341))</f>
        <v>3.9468919653140429E-2</v>
      </c>
      <c r="G1341">
        <f>Mapping!X$2*Valeurs!G1341/(SUMPRODUCT(Mapping!$S$2:$AL$2,Valeurs!$B1341:$U1341))</f>
        <v>7.3319129144560527E-2</v>
      </c>
      <c r="H1341">
        <f>Mapping!Y$2*Valeurs!H1341/(SUMPRODUCT(Mapping!$S$2:$AL$2,Valeurs!$B1341:$U1341))</f>
        <v>3.706675552214609E-2</v>
      </c>
      <c r="I1341">
        <f>Mapping!Z$2*Valeurs!I1341/(SUMPRODUCT(Mapping!$S$2:$AL$2,Valeurs!$B1341:$U1341))</f>
        <v>4.873742298045796E-2</v>
      </c>
      <c r="J1341">
        <f>Mapping!AA$2*Valeurs!J1341/(SUMPRODUCT(Mapping!$S$2:$AL$2,Valeurs!$B1341:$U1341))</f>
        <v>4.3709471238994645E-3</v>
      </c>
      <c r="K1341">
        <f>Mapping!AB$2*Valeurs!K1341/(SUMPRODUCT(Mapping!$S$2:$AL$2,Valeurs!$B1341:$U1341))</f>
        <v>4.5701949282634234E-2</v>
      </c>
      <c r="L1341">
        <f>Mapping!AC$2*Valeurs!L1341/(SUMPRODUCT(Mapping!$S$2:$AL$2,Valeurs!$B1341:$U1341))</f>
        <v>0.1507368785833843</v>
      </c>
      <c r="M1341">
        <f>Mapping!AD$2*Valeurs!M1341/(SUMPRODUCT(Mapping!$S$2:$AL$2,Valeurs!$B1341:$U1341))</f>
        <v>5.7567941570591939E-2</v>
      </c>
      <c r="N1341">
        <f>Mapping!AE$2*Valeurs!N1341/(SUMPRODUCT(Mapping!$S$2:$AL$2,Valeurs!$B1341:$U1341))</f>
        <v>5.1598022054913255E-2</v>
      </c>
      <c r="O1341">
        <f>Mapping!AF$2*Valeurs!O1341/(SUMPRODUCT(Mapping!$S$2:$AL$2,Valeurs!$B1341:$U1341))</f>
        <v>1.6508610766849473E-2</v>
      </c>
      <c r="P1341">
        <f>Mapping!AG$2*Valeurs!P1341/(SUMPRODUCT(Mapping!$S$2:$AL$2,Valeurs!$B1341:$U1341))</f>
        <v>0.10708377262604024</v>
      </c>
      <c r="Q1341">
        <f>Mapping!AH$2*Valeurs!Q1341/(SUMPRODUCT(Mapping!$S$2:$AL$2,Valeurs!$B1341:$U1341))</f>
        <v>3.2241306548499785E-2</v>
      </c>
      <c r="R1341">
        <f>Mapping!AI$2*Valeurs!R1341/(SUMPRODUCT(Mapping!$S$2:$AL$2,Valeurs!$B1341:$U1341))</f>
        <v>5.7860664588716269E-2</v>
      </c>
      <c r="S1341">
        <f>Mapping!AJ$2*Valeurs!S1341/(SUMPRODUCT(Mapping!$S$2:$AL$2,Valeurs!$B1341:$U1341))</f>
        <v>4.2937280549837212E-2</v>
      </c>
      <c r="T1341">
        <f>Mapping!AK$2*Valeurs!T1341/(SUMPRODUCT(Mapping!$S$2:$AL$2,Valeurs!$B1341:$U1341))</f>
        <v>3.2860711287497818E-2</v>
      </c>
      <c r="U1341">
        <f>Mapping!AL$2*Valeurs!U1341/(SUMPRODUCT(Mapping!$S$2:$AL$2,Valeurs!$B1341:$U1341))</f>
        <v>4.577941629192421E-2</v>
      </c>
      <c r="V1341">
        <f>SUMPRODUCT(B1341:U1341,Rendements!B1341:U1341)</f>
        <v>1.5262162387807681E-2</v>
      </c>
      <c r="W1341">
        <f t="shared" si="20"/>
        <v>1.6017778983020001</v>
      </c>
    </row>
    <row r="1342" spans="1:23" x14ac:dyDescent="0.25">
      <c r="A1342" s="1" t="s">
        <v>1361</v>
      </c>
      <c r="B1342">
        <f>Mapping!S$2*Valeurs!B1342/(SUMPRODUCT(Mapping!$S$2:$AL$2,Valeurs!$B1342:$U1342))</f>
        <v>5.0293857266413444E-2</v>
      </c>
      <c r="C1342">
        <f>Mapping!T$2*Valeurs!C1342/(SUMPRODUCT(Mapping!$S$2:$AL$2,Valeurs!$B1342:$U1342))</f>
        <v>4.8033188068626088E-2</v>
      </c>
      <c r="D1342">
        <f>Mapping!U$2*Valeurs!D1342/(SUMPRODUCT(Mapping!$S$2:$AL$2,Valeurs!$B1342:$U1342))</f>
        <v>3.121173223105056E-2</v>
      </c>
      <c r="E1342">
        <f>Mapping!V$2*Valeurs!E1342/(SUMPRODUCT(Mapping!$S$2:$AL$2,Valeurs!$B1342:$U1342))</f>
        <v>2.7185141997825811E-2</v>
      </c>
      <c r="F1342">
        <f>Mapping!W$2*Valeurs!F1342/(SUMPRODUCT(Mapping!$S$2:$AL$2,Valeurs!$B1342:$U1342))</f>
        <v>3.9064298682488383E-2</v>
      </c>
      <c r="G1342">
        <f>Mapping!X$2*Valeurs!G1342/(SUMPRODUCT(Mapping!$S$2:$AL$2,Valeurs!$B1342:$U1342))</f>
        <v>7.3202586004331063E-2</v>
      </c>
      <c r="H1342">
        <f>Mapping!Y$2*Valeurs!H1342/(SUMPRODUCT(Mapping!$S$2:$AL$2,Valeurs!$B1342:$U1342))</f>
        <v>3.6756209513826459E-2</v>
      </c>
      <c r="I1342">
        <f>Mapping!Z$2*Valeurs!I1342/(SUMPRODUCT(Mapping!$S$2:$AL$2,Valeurs!$B1342:$U1342))</f>
        <v>4.874458941854793E-2</v>
      </c>
      <c r="J1342">
        <f>Mapping!AA$2*Valeurs!J1342/(SUMPRODUCT(Mapping!$S$2:$AL$2,Valeurs!$B1342:$U1342))</f>
        <v>4.3742058415929524E-3</v>
      </c>
      <c r="K1342">
        <f>Mapping!AB$2*Valeurs!K1342/(SUMPRODUCT(Mapping!$S$2:$AL$2,Valeurs!$B1342:$U1342))</f>
        <v>4.6551566833378799E-2</v>
      </c>
      <c r="L1342">
        <f>Mapping!AC$2*Valeurs!L1342/(SUMPRODUCT(Mapping!$S$2:$AL$2,Valeurs!$B1342:$U1342))</f>
        <v>0.15068159740950521</v>
      </c>
      <c r="M1342">
        <f>Mapping!AD$2*Valeurs!M1342/(SUMPRODUCT(Mapping!$S$2:$AL$2,Valeurs!$B1342:$U1342))</f>
        <v>5.8440914889809993E-2</v>
      </c>
      <c r="N1342">
        <f>Mapping!AE$2*Valeurs!N1342/(SUMPRODUCT(Mapping!$S$2:$AL$2,Valeurs!$B1342:$U1342))</f>
        <v>5.2892387142355883E-2</v>
      </c>
      <c r="O1342">
        <f>Mapping!AF$2*Valeurs!O1342/(SUMPRODUCT(Mapping!$S$2:$AL$2,Valeurs!$B1342:$U1342))</f>
        <v>1.5782933436613543E-2</v>
      </c>
      <c r="P1342">
        <f>Mapping!AG$2*Valeurs!P1342/(SUMPRODUCT(Mapping!$S$2:$AL$2,Valeurs!$B1342:$U1342))</f>
        <v>0.10422672657834556</v>
      </c>
      <c r="Q1342">
        <f>Mapping!AH$2*Valeurs!Q1342/(SUMPRODUCT(Mapping!$S$2:$AL$2,Valeurs!$B1342:$U1342))</f>
        <v>3.1948933913665503E-2</v>
      </c>
      <c r="R1342">
        <f>Mapping!AI$2*Valeurs!R1342/(SUMPRODUCT(Mapping!$S$2:$AL$2,Valeurs!$B1342:$U1342))</f>
        <v>5.7955646880245758E-2</v>
      </c>
      <c r="S1342">
        <f>Mapping!AJ$2*Valeurs!S1342/(SUMPRODUCT(Mapping!$S$2:$AL$2,Valeurs!$B1342:$U1342))</f>
        <v>4.3221378540639663E-2</v>
      </c>
      <c r="T1342">
        <f>Mapping!AK$2*Valeurs!T1342/(SUMPRODUCT(Mapping!$S$2:$AL$2,Valeurs!$B1342:$U1342))</f>
        <v>3.3500577970807695E-2</v>
      </c>
      <c r="U1342">
        <f>Mapping!AL$2*Valeurs!U1342/(SUMPRODUCT(Mapping!$S$2:$AL$2,Valeurs!$B1342:$U1342))</f>
        <v>4.5931527379929546E-2</v>
      </c>
      <c r="V1342">
        <f>SUMPRODUCT(B1342:U1342,Rendements!B1342:U1342)</f>
        <v>1.8620880670202752E-3</v>
      </c>
      <c r="W1342">
        <f t="shared" si="20"/>
        <v>1.6047605498124453</v>
      </c>
    </row>
    <row r="1343" spans="1:23" x14ac:dyDescent="0.25">
      <c r="A1343" s="1" t="s">
        <v>1362</v>
      </c>
      <c r="B1343">
        <f>Mapping!S$2*Valeurs!B1343/(SUMPRODUCT(Mapping!$S$2:$AL$2,Valeurs!$B1343:$U1343))</f>
        <v>5.0031967881201414E-2</v>
      </c>
      <c r="C1343">
        <f>Mapping!T$2*Valeurs!C1343/(SUMPRODUCT(Mapping!$S$2:$AL$2,Valeurs!$B1343:$U1343))</f>
        <v>4.7383551736868389E-2</v>
      </c>
      <c r="D1343">
        <f>Mapping!U$2*Valeurs!D1343/(SUMPRODUCT(Mapping!$S$2:$AL$2,Valeurs!$B1343:$U1343))</f>
        <v>3.1108406040400462E-2</v>
      </c>
      <c r="E1343">
        <f>Mapping!V$2*Valeurs!E1343/(SUMPRODUCT(Mapping!$S$2:$AL$2,Valeurs!$B1343:$U1343))</f>
        <v>2.7834993828803178E-2</v>
      </c>
      <c r="F1343">
        <f>Mapping!W$2*Valeurs!F1343/(SUMPRODUCT(Mapping!$S$2:$AL$2,Valeurs!$B1343:$U1343))</f>
        <v>3.7780081930166243E-2</v>
      </c>
      <c r="G1343">
        <f>Mapping!X$2*Valeurs!G1343/(SUMPRODUCT(Mapping!$S$2:$AL$2,Valeurs!$B1343:$U1343))</f>
        <v>7.2011540301446617E-2</v>
      </c>
      <c r="H1343">
        <f>Mapping!Y$2*Valeurs!H1343/(SUMPRODUCT(Mapping!$S$2:$AL$2,Valeurs!$B1343:$U1343))</f>
        <v>3.6350691819081654E-2</v>
      </c>
      <c r="I1343">
        <f>Mapping!Z$2*Valeurs!I1343/(SUMPRODUCT(Mapping!$S$2:$AL$2,Valeurs!$B1343:$U1343))</f>
        <v>4.8976436555793264E-2</v>
      </c>
      <c r="J1343">
        <f>Mapping!AA$2*Valeurs!J1343/(SUMPRODUCT(Mapping!$S$2:$AL$2,Valeurs!$B1343:$U1343))</f>
        <v>4.3661463266716416E-3</v>
      </c>
      <c r="K1343">
        <f>Mapping!AB$2*Valeurs!K1343/(SUMPRODUCT(Mapping!$S$2:$AL$2,Valeurs!$B1343:$U1343))</f>
        <v>4.5809020698739572E-2</v>
      </c>
      <c r="L1343">
        <f>Mapping!AC$2*Valeurs!L1343/(SUMPRODUCT(Mapping!$S$2:$AL$2,Valeurs!$B1343:$U1343))</f>
        <v>0.1488645497848505</v>
      </c>
      <c r="M1343">
        <f>Mapping!AD$2*Valeurs!M1343/(SUMPRODUCT(Mapping!$S$2:$AL$2,Valeurs!$B1343:$U1343))</f>
        <v>5.8889108116174552E-2</v>
      </c>
      <c r="N1343">
        <f>Mapping!AE$2*Valeurs!N1343/(SUMPRODUCT(Mapping!$S$2:$AL$2,Valeurs!$B1343:$U1343))</f>
        <v>5.2554051631320139E-2</v>
      </c>
      <c r="O1343">
        <f>Mapping!AF$2*Valeurs!O1343/(SUMPRODUCT(Mapping!$S$2:$AL$2,Valeurs!$B1343:$U1343))</f>
        <v>1.5638319633097458E-2</v>
      </c>
      <c r="P1343">
        <f>Mapping!AG$2*Valeurs!P1343/(SUMPRODUCT(Mapping!$S$2:$AL$2,Valeurs!$B1343:$U1343))</f>
        <v>0.10869817357268817</v>
      </c>
      <c r="Q1343">
        <f>Mapping!AH$2*Valeurs!Q1343/(SUMPRODUCT(Mapping!$S$2:$AL$2,Valeurs!$B1343:$U1343))</f>
        <v>3.1903509085257152E-2</v>
      </c>
      <c r="R1343">
        <f>Mapping!AI$2*Valeurs!R1343/(SUMPRODUCT(Mapping!$S$2:$AL$2,Valeurs!$B1343:$U1343))</f>
        <v>5.8323049145621149E-2</v>
      </c>
      <c r="S1343">
        <f>Mapping!AJ$2*Valeurs!S1343/(SUMPRODUCT(Mapping!$S$2:$AL$2,Valeurs!$B1343:$U1343))</f>
        <v>4.3846835292221512E-2</v>
      </c>
      <c r="T1343">
        <f>Mapping!AK$2*Valeurs!T1343/(SUMPRODUCT(Mapping!$S$2:$AL$2,Valeurs!$B1343:$U1343))</f>
        <v>3.3549428826103504E-2</v>
      </c>
      <c r="U1343">
        <f>Mapping!AL$2*Valeurs!U1343/(SUMPRODUCT(Mapping!$S$2:$AL$2,Valeurs!$B1343:$U1343))</f>
        <v>4.6080137793493244E-2</v>
      </c>
      <c r="V1343">
        <f>SUMPRODUCT(B1343:U1343,Rendements!B1343:U1343)</f>
        <v>1.6882960485275218E-2</v>
      </c>
      <c r="W1343">
        <f t="shared" si="20"/>
        <v>1.6318536587632573</v>
      </c>
    </row>
    <row r="1344" spans="1:23" x14ac:dyDescent="0.25">
      <c r="A1344" s="1" t="s">
        <v>1363</v>
      </c>
      <c r="B1344">
        <f>Mapping!S$2*Valeurs!B1344/(SUMPRODUCT(Mapping!$S$2:$AL$2,Valeurs!$B1344:$U1344))</f>
        <v>4.9550900847712923E-2</v>
      </c>
      <c r="C1344">
        <f>Mapping!T$2*Valeurs!C1344/(SUMPRODUCT(Mapping!$S$2:$AL$2,Valeurs!$B1344:$U1344))</f>
        <v>4.8198034378511889E-2</v>
      </c>
      <c r="D1344">
        <f>Mapping!U$2*Valeurs!D1344/(SUMPRODUCT(Mapping!$S$2:$AL$2,Valeurs!$B1344:$U1344))</f>
        <v>3.1513640343937652E-2</v>
      </c>
      <c r="E1344">
        <f>Mapping!V$2*Valeurs!E1344/(SUMPRODUCT(Mapping!$S$2:$AL$2,Valeurs!$B1344:$U1344))</f>
        <v>2.8299529002758662E-2</v>
      </c>
      <c r="F1344">
        <f>Mapping!W$2*Valeurs!F1344/(SUMPRODUCT(Mapping!$S$2:$AL$2,Valeurs!$B1344:$U1344))</f>
        <v>3.8448393172452917E-2</v>
      </c>
      <c r="G1344">
        <f>Mapping!X$2*Valeurs!G1344/(SUMPRODUCT(Mapping!$S$2:$AL$2,Valeurs!$B1344:$U1344))</f>
        <v>7.2456091161009872E-2</v>
      </c>
      <c r="H1344">
        <f>Mapping!Y$2*Valeurs!H1344/(SUMPRODUCT(Mapping!$S$2:$AL$2,Valeurs!$B1344:$U1344))</f>
        <v>3.6934851611628752E-2</v>
      </c>
      <c r="I1344">
        <f>Mapping!Z$2*Valeurs!I1344/(SUMPRODUCT(Mapping!$S$2:$AL$2,Valeurs!$B1344:$U1344))</f>
        <v>4.9143014021746603E-2</v>
      </c>
      <c r="J1344">
        <f>Mapping!AA$2*Valeurs!J1344/(SUMPRODUCT(Mapping!$S$2:$AL$2,Valeurs!$B1344:$U1344))</f>
        <v>4.4811351637032973E-3</v>
      </c>
      <c r="K1344">
        <f>Mapping!AB$2*Valeurs!K1344/(SUMPRODUCT(Mapping!$S$2:$AL$2,Valeurs!$B1344:$U1344))</f>
        <v>4.5942166060441561E-2</v>
      </c>
      <c r="L1344">
        <f>Mapping!AC$2*Valeurs!L1344/(SUMPRODUCT(Mapping!$S$2:$AL$2,Valeurs!$B1344:$U1344))</f>
        <v>0.14467520926760349</v>
      </c>
      <c r="M1344">
        <f>Mapping!AD$2*Valeurs!M1344/(SUMPRODUCT(Mapping!$S$2:$AL$2,Valeurs!$B1344:$U1344))</f>
        <v>5.8621614030141989E-2</v>
      </c>
      <c r="N1344">
        <f>Mapping!AE$2*Valeurs!N1344/(SUMPRODUCT(Mapping!$S$2:$AL$2,Valeurs!$B1344:$U1344))</f>
        <v>5.2158387884692611E-2</v>
      </c>
      <c r="O1344">
        <f>Mapping!AF$2*Valeurs!O1344/(SUMPRODUCT(Mapping!$S$2:$AL$2,Valeurs!$B1344:$U1344))</f>
        <v>1.5471483685282993E-2</v>
      </c>
      <c r="P1344">
        <f>Mapping!AG$2*Valeurs!P1344/(SUMPRODUCT(Mapping!$S$2:$AL$2,Valeurs!$B1344:$U1344))</f>
        <v>0.10770705711035229</v>
      </c>
      <c r="Q1344">
        <f>Mapping!AH$2*Valeurs!Q1344/(SUMPRODUCT(Mapping!$S$2:$AL$2,Valeurs!$B1344:$U1344))</f>
        <v>3.1861794782398568E-2</v>
      </c>
      <c r="R1344">
        <f>Mapping!AI$2*Valeurs!R1344/(SUMPRODUCT(Mapping!$S$2:$AL$2,Valeurs!$B1344:$U1344))</f>
        <v>5.8104823928038847E-2</v>
      </c>
      <c r="S1344">
        <f>Mapping!AJ$2*Valeurs!S1344/(SUMPRODUCT(Mapping!$S$2:$AL$2,Valeurs!$B1344:$U1344))</f>
        <v>4.4931278016094908E-2</v>
      </c>
      <c r="T1344">
        <f>Mapping!AK$2*Valeurs!T1344/(SUMPRODUCT(Mapping!$S$2:$AL$2,Valeurs!$B1344:$U1344))</f>
        <v>3.4660212954388557E-2</v>
      </c>
      <c r="U1344">
        <f>Mapping!AL$2*Valeurs!U1344/(SUMPRODUCT(Mapping!$S$2:$AL$2,Valeurs!$B1344:$U1344))</f>
        <v>4.6840382577101367E-2</v>
      </c>
      <c r="V1344">
        <f>SUMPRODUCT(B1344:U1344,Rendements!B1344:U1344)</f>
        <v>-5.8675936087939778E-3</v>
      </c>
      <c r="W1344">
        <f t="shared" si="20"/>
        <v>1.6222786046646109</v>
      </c>
    </row>
    <row r="1345" spans="1:23" x14ac:dyDescent="0.25">
      <c r="A1345" s="1" t="s">
        <v>1364</v>
      </c>
      <c r="B1345">
        <f>Mapping!S$2*Valeurs!B1345/(SUMPRODUCT(Mapping!$S$2:$AL$2,Valeurs!$B1345:$U1345))</f>
        <v>4.9841857466372146E-2</v>
      </c>
      <c r="C1345">
        <f>Mapping!T$2*Valeurs!C1345/(SUMPRODUCT(Mapping!$S$2:$AL$2,Valeurs!$B1345:$U1345))</f>
        <v>4.8516062049466437E-2</v>
      </c>
      <c r="D1345">
        <f>Mapping!U$2*Valeurs!D1345/(SUMPRODUCT(Mapping!$S$2:$AL$2,Valeurs!$B1345:$U1345))</f>
        <v>3.1145103484515282E-2</v>
      </c>
      <c r="E1345">
        <f>Mapping!V$2*Valeurs!E1345/(SUMPRODUCT(Mapping!$S$2:$AL$2,Valeurs!$B1345:$U1345))</f>
        <v>2.8561147329173118E-2</v>
      </c>
      <c r="F1345">
        <f>Mapping!W$2*Valeurs!F1345/(SUMPRODUCT(Mapping!$S$2:$AL$2,Valeurs!$B1345:$U1345))</f>
        <v>3.8665566541125879E-2</v>
      </c>
      <c r="G1345">
        <f>Mapping!X$2*Valeurs!G1345/(SUMPRODUCT(Mapping!$S$2:$AL$2,Valeurs!$B1345:$U1345))</f>
        <v>7.245540187828238E-2</v>
      </c>
      <c r="H1345">
        <f>Mapping!Y$2*Valeurs!H1345/(SUMPRODUCT(Mapping!$S$2:$AL$2,Valeurs!$B1345:$U1345))</f>
        <v>3.7552535090623798E-2</v>
      </c>
      <c r="I1345">
        <f>Mapping!Z$2*Valeurs!I1345/(SUMPRODUCT(Mapping!$S$2:$AL$2,Valeurs!$B1345:$U1345))</f>
        <v>4.9393863327429441E-2</v>
      </c>
      <c r="J1345">
        <f>Mapping!AA$2*Valeurs!J1345/(SUMPRODUCT(Mapping!$S$2:$AL$2,Valeurs!$B1345:$U1345))</f>
        <v>4.3872854440865265E-3</v>
      </c>
      <c r="K1345">
        <f>Mapping!AB$2*Valeurs!K1345/(SUMPRODUCT(Mapping!$S$2:$AL$2,Valeurs!$B1345:$U1345))</f>
        <v>4.6121305798495354E-2</v>
      </c>
      <c r="L1345">
        <f>Mapping!AC$2*Valeurs!L1345/(SUMPRODUCT(Mapping!$S$2:$AL$2,Valeurs!$B1345:$U1345))</f>
        <v>0.14531236815870308</v>
      </c>
      <c r="M1345">
        <f>Mapping!AD$2*Valeurs!M1345/(SUMPRODUCT(Mapping!$S$2:$AL$2,Valeurs!$B1345:$U1345))</f>
        <v>5.7512709030776675E-2</v>
      </c>
      <c r="N1345">
        <f>Mapping!AE$2*Valeurs!N1345/(SUMPRODUCT(Mapping!$S$2:$AL$2,Valeurs!$B1345:$U1345))</f>
        <v>5.2352510695105083E-2</v>
      </c>
      <c r="O1345">
        <f>Mapping!AF$2*Valeurs!O1345/(SUMPRODUCT(Mapping!$S$2:$AL$2,Valeurs!$B1345:$U1345))</f>
        <v>1.5734710422439718E-2</v>
      </c>
      <c r="P1345">
        <f>Mapping!AG$2*Valeurs!P1345/(SUMPRODUCT(Mapping!$S$2:$AL$2,Valeurs!$B1345:$U1345))</f>
        <v>0.10870331055985735</v>
      </c>
      <c r="Q1345">
        <f>Mapping!AH$2*Valeurs!Q1345/(SUMPRODUCT(Mapping!$S$2:$AL$2,Valeurs!$B1345:$U1345))</f>
        <v>3.1742160248152337E-2</v>
      </c>
      <c r="R1345">
        <f>Mapping!AI$2*Valeurs!R1345/(SUMPRODUCT(Mapping!$S$2:$AL$2,Valeurs!$B1345:$U1345))</f>
        <v>5.6323208718207597E-2</v>
      </c>
      <c r="S1345">
        <f>Mapping!AJ$2*Valeurs!S1345/(SUMPRODUCT(Mapping!$S$2:$AL$2,Valeurs!$B1345:$U1345))</f>
        <v>4.4058971202568666E-2</v>
      </c>
      <c r="T1345">
        <f>Mapping!AK$2*Valeurs!T1345/(SUMPRODUCT(Mapping!$S$2:$AL$2,Valeurs!$B1345:$U1345))</f>
        <v>3.5403219663912279E-2</v>
      </c>
      <c r="U1345">
        <f>Mapping!AL$2*Valeurs!U1345/(SUMPRODUCT(Mapping!$S$2:$AL$2,Valeurs!$B1345:$U1345))</f>
        <v>4.621670289070659E-2</v>
      </c>
      <c r="V1345">
        <f>SUMPRODUCT(B1345:U1345,Rendements!B1345:U1345)</f>
        <v>1.6999402890657616E-4</v>
      </c>
      <c r="W1345">
        <f t="shared" si="20"/>
        <v>1.6225543823406268</v>
      </c>
    </row>
    <row r="1346" spans="1:23" x14ac:dyDescent="0.25">
      <c r="A1346" s="1" t="s">
        <v>1365</v>
      </c>
      <c r="B1346">
        <f>Mapping!S$2*Valeurs!B1346/(SUMPRODUCT(Mapping!$S$2:$AL$2,Valeurs!$B1346:$U1346))</f>
        <v>4.9841857466372146E-2</v>
      </c>
      <c r="C1346">
        <f>Mapping!T$2*Valeurs!C1346/(SUMPRODUCT(Mapping!$S$2:$AL$2,Valeurs!$B1346:$U1346))</f>
        <v>4.8516062049466437E-2</v>
      </c>
      <c r="D1346">
        <f>Mapping!U$2*Valeurs!D1346/(SUMPRODUCT(Mapping!$S$2:$AL$2,Valeurs!$B1346:$U1346))</f>
        <v>3.1145103484515282E-2</v>
      </c>
      <c r="E1346">
        <f>Mapping!V$2*Valeurs!E1346/(SUMPRODUCT(Mapping!$S$2:$AL$2,Valeurs!$B1346:$U1346))</f>
        <v>2.8561147329173118E-2</v>
      </c>
      <c r="F1346">
        <f>Mapping!W$2*Valeurs!F1346/(SUMPRODUCT(Mapping!$S$2:$AL$2,Valeurs!$B1346:$U1346))</f>
        <v>3.8665566541125879E-2</v>
      </c>
      <c r="G1346">
        <f>Mapping!X$2*Valeurs!G1346/(SUMPRODUCT(Mapping!$S$2:$AL$2,Valeurs!$B1346:$U1346))</f>
        <v>7.245540187828238E-2</v>
      </c>
      <c r="H1346">
        <f>Mapping!Y$2*Valeurs!H1346/(SUMPRODUCT(Mapping!$S$2:$AL$2,Valeurs!$B1346:$U1346))</f>
        <v>3.7552535090623798E-2</v>
      </c>
      <c r="I1346">
        <f>Mapping!Z$2*Valeurs!I1346/(SUMPRODUCT(Mapping!$S$2:$AL$2,Valeurs!$B1346:$U1346))</f>
        <v>4.9393863327429441E-2</v>
      </c>
      <c r="J1346">
        <f>Mapping!AA$2*Valeurs!J1346/(SUMPRODUCT(Mapping!$S$2:$AL$2,Valeurs!$B1346:$U1346))</f>
        <v>4.3872854440865265E-3</v>
      </c>
      <c r="K1346">
        <f>Mapping!AB$2*Valeurs!K1346/(SUMPRODUCT(Mapping!$S$2:$AL$2,Valeurs!$B1346:$U1346))</f>
        <v>4.6121305798495354E-2</v>
      </c>
      <c r="L1346">
        <f>Mapping!AC$2*Valeurs!L1346/(SUMPRODUCT(Mapping!$S$2:$AL$2,Valeurs!$B1346:$U1346))</f>
        <v>0.14531236815870308</v>
      </c>
      <c r="M1346">
        <f>Mapping!AD$2*Valeurs!M1346/(SUMPRODUCT(Mapping!$S$2:$AL$2,Valeurs!$B1346:$U1346))</f>
        <v>5.7512709030776675E-2</v>
      </c>
      <c r="N1346">
        <f>Mapping!AE$2*Valeurs!N1346/(SUMPRODUCT(Mapping!$S$2:$AL$2,Valeurs!$B1346:$U1346))</f>
        <v>5.2352510695105083E-2</v>
      </c>
      <c r="O1346">
        <f>Mapping!AF$2*Valeurs!O1346/(SUMPRODUCT(Mapping!$S$2:$AL$2,Valeurs!$B1346:$U1346))</f>
        <v>1.5734710422439718E-2</v>
      </c>
      <c r="P1346">
        <f>Mapping!AG$2*Valeurs!P1346/(SUMPRODUCT(Mapping!$S$2:$AL$2,Valeurs!$B1346:$U1346))</f>
        <v>0.10870331055985735</v>
      </c>
      <c r="Q1346">
        <f>Mapping!AH$2*Valeurs!Q1346/(SUMPRODUCT(Mapping!$S$2:$AL$2,Valeurs!$B1346:$U1346))</f>
        <v>3.1742160248152337E-2</v>
      </c>
      <c r="R1346">
        <f>Mapping!AI$2*Valeurs!R1346/(SUMPRODUCT(Mapping!$S$2:$AL$2,Valeurs!$B1346:$U1346))</f>
        <v>5.6323208718207597E-2</v>
      </c>
      <c r="S1346">
        <f>Mapping!AJ$2*Valeurs!S1346/(SUMPRODUCT(Mapping!$S$2:$AL$2,Valeurs!$B1346:$U1346))</f>
        <v>4.4058971202568666E-2</v>
      </c>
      <c r="T1346">
        <f>Mapping!AK$2*Valeurs!T1346/(SUMPRODUCT(Mapping!$S$2:$AL$2,Valeurs!$B1346:$U1346))</f>
        <v>3.5403219663912279E-2</v>
      </c>
      <c r="U1346">
        <f>Mapping!AL$2*Valeurs!U1346/(SUMPRODUCT(Mapping!$S$2:$AL$2,Valeurs!$B1346:$U1346))</f>
        <v>4.621670289070659E-2</v>
      </c>
      <c r="V1346">
        <f>SUMPRODUCT(B1346:U1346,Rendements!B1346:U1346)</f>
        <v>0</v>
      </c>
      <c r="W1346">
        <f t="shared" si="20"/>
        <v>1.6225543823406268</v>
      </c>
    </row>
    <row r="1347" spans="1:23" x14ac:dyDescent="0.25">
      <c r="A1347" s="1" t="s">
        <v>1366</v>
      </c>
      <c r="B1347">
        <f>Mapping!S$2*Valeurs!B1347/(SUMPRODUCT(Mapping!$S$2:$AL$2,Valeurs!$B1347:$U1347))</f>
        <v>5.0050628065990067E-2</v>
      </c>
      <c r="C1347">
        <f>Mapping!T$2*Valeurs!C1347/(SUMPRODUCT(Mapping!$S$2:$AL$2,Valeurs!$B1347:$U1347))</f>
        <v>4.8131497245940617E-2</v>
      </c>
      <c r="D1347">
        <f>Mapping!U$2*Valeurs!D1347/(SUMPRODUCT(Mapping!$S$2:$AL$2,Valeurs!$B1347:$U1347))</f>
        <v>3.1377248045353315E-2</v>
      </c>
      <c r="E1347">
        <f>Mapping!V$2*Valeurs!E1347/(SUMPRODUCT(Mapping!$S$2:$AL$2,Valeurs!$B1347:$U1347))</f>
        <v>2.8686596700371204E-2</v>
      </c>
      <c r="F1347">
        <f>Mapping!W$2*Valeurs!F1347/(SUMPRODUCT(Mapping!$S$2:$AL$2,Valeurs!$B1347:$U1347))</f>
        <v>3.8889132183066354E-2</v>
      </c>
      <c r="G1347">
        <f>Mapping!X$2*Valeurs!G1347/(SUMPRODUCT(Mapping!$S$2:$AL$2,Valeurs!$B1347:$U1347))</f>
        <v>7.2904724814373614E-2</v>
      </c>
      <c r="H1347">
        <f>Mapping!Y$2*Valeurs!H1347/(SUMPRODUCT(Mapping!$S$2:$AL$2,Valeurs!$B1347:$U1347))</f>
        <v>3.7191389653984684E-2</v>
      </c>
      <c r="I1347">
        <f>Mapping!Z$2*Valeurs!I1347/(SUMPRODUCT(Mapping!$S$2:$AL$2,Valeurs!$B1347:$U1347))</f>
        <v>4.9862943392170685E-2</v>
      </c>
      <c r="J1347">
        <f>Mapping!AA$2*Valeurs!J1347/(SUMPRODUCT(Mapping!$S$2:$AL$2,Valeurs!$B1347:$U1347))</f>
        <v>4.2983217765281316E-3</v>
      </c>
      <c r="K1347">
        <f>Mapping!AB$2*Valeurs!K1347/(SUMPRODUCT(Mapping!$S$2:$AL$2,Valeurs!$B1347:$U1347))</f>
        <v>4.6693414350238008E-2</v>
      </c>
      <c r="L1347">
        <f>Mapping!AC$2*Valeurs!L1347/(SUMPRODUCT(Mapping!$S$2:$AL$2,Valeurs!$B1347:$U1347))</f>
        <v>0.14497440678741313</v>
      </c>
      <c r="M1347">
        <f>Mapping!AD$2*Valeurs!M1347/(SUMPRODUCT(Mapping!$S$2:$AL$2,Valeurs!$B1347:$U1347))</f>
        <v>5.8658975508580853E-2</v>
      </c>
      <c r="N1347">
        <f>Mapping!AE$2*Valeurs!N1347/(SUMPRODUCT(Mapping!$S$2:$AL$2,Valeurs!$B1347:$U1347))</f>
        <v>5.248134221103453E-2</v>
      </c>
      <c r="O1347">
        <f>Mapping!AF$2*Valeurs!O1347/(SUMPRODUCT(Mapping!$S$2:$AL$2,Valeurs!$B1347:$U1347))</f>
        <v>1.6203297301212321E-2</v>
      </c>
      <c r="P1347">
        <f>Mapping!AG$2*Valeurs!P1347/(SUMPRODUCT(Mapping!$S$2:$AL$2,Valeurs!$B1347:$U1347))</f>
        <v>0.1049175866291825</v>
      </c>
      <c r="Q1347">
        <f>Mapping!AH$2*Valeurs!Q1347/(SUMPRODUCT(Mapping!$S$2:$AL$2,Valeurs!$B1347:$U1347))</f>
        <v>3.2059076655694609E-2</v>
      </c>
      <c r="R1347">
        <f>Mapping!AI$2*Valeurs!R1347/(SUMPRODUCT(Mapping!$S$2:$AL$2,Valeurs!$B1347:$U1347))</f>
        <v>5.6672489915403322E-2</v>
      </c>
      <c r="S1347">
        <f>Mapping!AJ$2*Valeurs!S1347/(SUMPRODUCT(Mapping!$S$2:$AL$2,Valeurs!$B1347:$U1347))</f>
        <v>4.4683111785060445E-2</v>
      </c>
      <c r="T1347">
        <f>Mapping!AK$2*Valeurs!T1347/(SUMPRODUCT(Mapping!$S$2:$AL$2,Valeurs!$B1347:$U1347))</f>
        <v>3.562276821645767E-2</v>
      </c>
      <c r="U1347">
        <f>Mapping!AL$2*Valeurs!U1347/(SUMPRODUCT(Mapping!$S$2:$AL$2,Valeurs!$B1347:$U1347))</f>
        <v>4.5641048761943866E-2</v>
      </c>
      <c r="V1347">
        <f>SUMPRODUCT(B1347:U1347,Rendements!B1347:U1347)</f>
        <v>-5.9449446181683522E-3</v>
      </c>
      <c r="W1347">
        <f t="shared" si="20"/>
        <v>1.6129083863976454</v>
      </c>
    </row>
    <row r="1348" spans="1:23" x14ac:dyDescent="0.25">
      <c r="A1348" s="1" t="s">
        <v>1367</v>
      </c>
      <c r="B1348">
        <f>Mapping!S$2*Valeurs!B1348/(SUMPRODUCT(Mapping!$S$2:$AL$2,Valeurs!$B1348:$U1348))</f>
        <v>4.9265054080546468E-2</v>
      </c>
      <c r="C1348">
        <f>Mapping!T$2*Valeurs!C1348/(SUMPRODUCT(Mapping!$S$2:$AL$2,Valeurs!$B1348:$U1348))</f>
        <v>4.8180804555543549E-2</v>
      </c>
      <c r="D1348">
        <f>Mapping!U$2*Valeurs!D1348/(SUMPRODUCT(Mapping!$S$2:$AL$2,Valeurs!$B1348:$U1348))</f>
        <v>3.178692897466269E-2</v>
      </c>
      <c r="E1348">
        <f>Mapping!V$2*Valeurs!E1348/(SUMPRODUCT(Mapping!$S$2:$AL$2,Valeurs!$B1348:$U1348))</f>
        <v>2.6598197447256475E-2</v>
      </c>
      <c r="F1348">
        <f>Mapping!W$2*Valeurs!F1348/(SUMPRODUCT(Mapping!$S$2:$AL$2,Valeurs!$B1348:$U1348))</f>
        <v>3.9964796407275904E-2</v>
      </c>
      <c r="G1348">
        <f>Mapping!X$2*Valeurs!G1348/(SUMPRODUCT(Mapping!$S$2:$AL$2,Valeurs!$B1348:$U1348))</f>
        <v>7.228424121530419E-2</v>
      </c>
      <c r="H1348">
        <f>Mapping!Y$2*Valeurs!H1348/(SUMPRODUCT(Mapping!$S$2:$AL$2,Valeurs!$B1348:$U1348))</f>
        <v>3.6635590221089975E-2</v>
      </c>
      <c r="I1348">
        <f>Mapping!Z$2*Valeurs!I1348/(SUMPRODUCT(Mapping!$S$2:$AL$2,Valeurs!$B1348:$U1348))</f>
        <v>4.9173433203539146E-2</v>
      </c>
      <c r="J1348">
        <f>Mapping!AA$2*Valeurs!J1348/(SUMPRODUCT(Mapping!$S$2:$AL$2,Valeurs!$B1348:$U1348))</f>
        <v>4.3481258685058796E-3</v>
      </c>
      <c r="K1348">
        <f>Mapping!AB$2*Valeurs!K1348/(SUMPRODUCT(Mapping!$S$2:$AL$2,Valeurs!$B1348:$U1348))</f>
        <v>4.6460235350500707E-2</v>
      </c>
      <c r="L1348">
        <f>Mapping!AC$2*Valeurs!L1348/(SUMPRODUCT(Mapping!$S$2:$AL$2,Valeurs!$B1348:$U1348))</f>
        <v>0.14405905993985771</v>
      </c>
      <c r="M1348">
        <f>Mapping!AD$2*Valeurs!M1348/(SUMPRODUCT(Mapping!$S$2:$AL$2,Valeurs!$B1348:$U1348))</f>
        <v>5.8539073534504216E-2</v>
      </c>
      <c r="N1348">
        <f>Mapping!AE$2*Valeurs!N1348/(SUMPRODUCT(Mapping!$S$2:$AL$2,Valeurs!$B1348:$U1348))</f>
        <v>5.1898768159594294E-2</v>
      </c>
      <c r="O1348">
        <f>Mapping!AF$2*Valeurs!O1348/(SUMPRODUCT(Mapping!$S$2:$AL$2,Valeurs!$B1348:$U1348))</f>
        <v>1.6455766963921065E-2</v>
      </c>
      <c r="P1348">
        <f>Mapping!AG$2*Valeurs!P1348/(SUMPRODUCT(Mapping!$S$2:$AL$2,Valeurs!$B1348:$U1348))</f>
        <v>0.10734105269705199</v>
      </c>
      <c r="Q1348">
        <f>Mapping!AH$2*Valeurs!Q1348/(SUMPRODUCT(Mapping!$S$2:$AL$2,Valeurs!$B1348:$U1348))</f>
        <v>3.2024324666293097E-2</v>
      </c>
      <c r="R1348">
        <f>Mapping!AI$2*Valeurs!R1348/(SUMPRODUCT(Mapping!$S$2:$AL$2,Valeurs!$B1348:$U1348))</f>
        <v>5.7297806883518154E-2</v>
      </c>
      <c r="S1348">
        <f>Mapping!AJ$2*Valeurs!S1348/(SUMPRODUCT(Mapping!$S$2:$AL$2,Valeurs!$B1348:$U1348))</f>
        <v>4.5114650801249254E-2</v>
      </c>
      <c r="T1348">
        <f>Mapping!AK$2*Valeurs!T1348/(SUMPRODUCT(Mapping!$S$2:$AL$2,Valeurs!$B1348:$U1348))</f>
        <v>3.5959381902677182E-2</v>
      </c>
      <c r="U1348">
        <f>Mapping!AL$2*Valeurs!U1348/(SUMPRODUCT(Mapping!$S$2:$AL$2,Valeurs!$B1348:$U1348))</f>
        <v>4.6612707127107925E-2</v>
      </c>
      <c r="V1348">
        <f>SUMPRODUCT(B1348:U1348,Rendements!B1348:U1348)</f>
        <v>8.9185456073398745E-3</v>
      </c>
      <c r="W1348">
        <f t="shared" ref="W1348:W1398" si="21">W1347*(V1348+1)</f>
        <v>1.627293183402194</v>
      </c>
    </row>
    <row r="1349" spans="1:23" x14ac:dyDescent="0.25">
      <c r="A1349" s="1" t="s">
        <v>1368</v>
      </c>
      <c r="B1349">
        <f>Mapping!S$2*Valeurs!B1349/(SUMPRODUCT(Mapping!$S$2:$AL$2,Valeurs!$B1349:$U1349))</f>
        <v>4.9010662619902175E-2</v>
      </c>
      <c r="C1349">
        <f>Mapping!T$2*Valeurs!C1349/(SUMPRODUCT(Mapping!$S$2:$AL$2,Valeurs!$B1349:$U1349))</f>
        <v>4.7831326598233734E-2</v>
      </c>
      <c r="D1349">
        <f>Mapping!U$2*Valeurs!D1349/(SUMPRODUCT(Mapping!$S$2:$AL$2,Valeurs!$B1349:$U1349))</f>
        <v>3.183041172219795E-2</v>
      </c>
      <c r="E1349">
        <f>Mapping!V$2*Valeurs!E1349/(SUMPRODUCT(Mapping!$S$2:$AL$2,Valeurs!$B1349:$U1349))</f>
        <v>2.7086015897491832E-2</v>
      </c>
      <c r="F1349">
        <f>Mapping!W$2*Valeurs!F1349/(SUMPRODUCT(Mapping!$S$2:$AL$2,Valeurs!$B1349:$U1349))</f>
        <v>3.9544576943860738E-2</v>
      </c>
      <c r="G1349">
        <f>Mapping!X$2*Valeurs!G1349/(SUMPRODUCT(Mapping!$S$2:$AL$2,Valeurs!$B1349:$U1349))</f>
        <v>7.2383122029303179E-2</v>
      </c>
      <c r="H1349">
        <f>Mapping!Y$2*Valeurs!H1349/(SUMPRODUCT(Mapping!$S$2:$AL$2,Valeurs!$B1349:$U1349))</f>
        <v>3.6999022419767665E-2</v>
      </c>
      <c r="I1349">
        <f>Mapping!Z$2*Valeurs!I1349/(SUMPRODUCT(Mapping!$S$2:$AL$2,Valeurs!$B1349:$U1349))</f>
        <v>4.9451364379188366E-2</v>
      </c>
      <c r="J1349">
        <f>Mapping!AA$2*Valeurs!J1349/(SUMPRODUCT(Mapping!$S$2:$AL$2,Valeurs!$B1349:$U1349))</f>
        <v>4.2747778152351593E-3</v>
      </c>
      <c r="K1349">
        <f>Mapping!AB$2*Valeurs!K1349/(SUMPRODUCT(Mapping!$S$2:$AL$2,Valeurs!$B1349:$U1349))</f>
        <v>4.6792886837324306E-2</v>
      </c>
      <c r="L1349">
        <f>Mapping!AC$2*Valeurs!L1349/(SUMPRODUCT(Mapping!$S$2:$AL$2,Valeurs!$B1349:$U1349))</f>
        <v>0.14389161144106699</v>
      </c>
      <c r="M1349">
        <f>Mapping!AD$2*Valeurs!M1349/(SUMPRODUCT(Mapping!$S$2:$AL$2,Valeurs!$B1349:$U1349))</f>
        <v>5.8554495277543299E-2</v>
      </c>
      <c r="N1349">
        <f>Mapping!AE$2*Valeurs!N1349/(SUMPRODUCT(Mapping!$S$2:$AL$2,Valeurs!$B1349:$U1349))</f>
        <v>5.2553037336653709E-2</v>
      </c>
      <c r="O1349">
        <f>Mapping!AF$2*Valeurs!O1349/(SUMPRODUCT(Mapping!$S$2:$AL$2,Valeurs!$B1349:$U1349))</f>
        <v>1.6741388719429744E-2</v>
      </c>
      <c r="P1349">
        <f>Mapping!AG$2*Valeurs!P1349/(SUMPRODUCT(Mapping!$S$2:$AL$2,Valeurs!$B1349:$U1349))</f>
        <v>0.10627020978848455</v>
      </c>
      <c r="Q1349">
        <f>Mapping!AH$2*Valeurs!Q1349/(SUMPRODUCT(Mapping!$S$2:$AL$2,Valeurs!$B1349:$U1349))</f>
        <v>3.1710494996293484E-2</v>
      </c>
      <c r="R1349">
        <f>Mapping!AI$2*Valeurs!R1349/(SUMPRODUCT(Mapping!$S$2:$AL$2,Valeurs!$B1349:$U1349))</f>
        <v>5.7769016401992293E-2</v>
      </c>
      <c r="S1349">
        <f>Mapping!AJ$2*Valeurs!S1349/(SUMPRODUCT(Mapping!$S$2:$AL$2,Valeurs!$B1349:$U1349))</f>
        <v>4.4769893978014896E-2</v>
      </c>
      <c r="T1349">
        <f>Mapping!AK$2*Valeurs!T1349/(SUMPRODUCT(Mapping!$S$2:$AL$2,Valeurs!$B1349:$U1349))</f>
        <v>3.5353341538730168E-2</v>
      </c>
      <c r="U1349">
        <f>Mapping!AL$2*Valeurs!U1349/(SUMPRODUCT(Mapping!$S$2:$AL$2,Valeurs!$B1349:$U1349))</f>
        <v>4.718234325928581E-2</v>
      </c>
      <c r="V1349">
        <f>SUMPRODUCT(B1349:U1349,Rendements!B1349:U1349)</f>
        <v>-1.2891295221307362E-3</v>
      </c>
      <c r="W1349">
        <f t="shared" si="21"/>
        <v>1.625195391718308</v>
      </c>
    </row>
    <row r="1350" spans="1:23" x14ac:dyDescent="0.25">
      <c r="A1350" s="1" t="s">
        <v>1369</v>
      </c>
      <c r="B1350">
        <f>Mapping!S$2*Valeurs!B1350/(SUMPRODUCT(Mapping!$S$2:$AL$2,Valeurs!$B1350:$U1350))</f>
        <v>4.9454309777726163E-2</v>
      </c>
      <c r="C1350">
        <f>Mapping!T$2*Valeurs!C1350/(SUMPRODUCT(Mapping!$S$2:$AL$2,Valeurs!$B1350:$U1350))</f>
        <v>5.0668579221102079E-2</v>
      </c>
      <c r="D1350">
        <f>Mapping!U$2*Valeurs!D1350/(SUMPRODUCT(Mapping!$S$2:$AL$2,Valeurs!$B1350:$U1350))</f>
        <v>3.0411863165052639E-2</v>
      </c>
      <c r="E1350">
        <f>Mapping!V$2*Valeurs!E1350/(SUMPRODUCT(Mapping!$S$2:$AL$2,Valeurs!$B1350:$U1350))</f>
        <v>2.7814881282208364E-2</v>
      </c>
      <c r="F1350">
        <f>Mapping!W$2*Valeurs!F1350/(SUMPRODUCT(Mapping!$S$2:$AL$2,Valeurs!$B1350:$U1350))</f>
        <v>3.9916113219689485E-2</v>
      </c>
      <c r="G1350">
        <f>Mapping!X$2*Valeurs!G1350/(SUMPRODUCT(Mapping!$S$2:$AL$2,Valeurs!$B1350:$U1350))</f>
        <v>7.2370856235602271E-2</v>
      </c>
      <c r="H1350">
        <f>Mapping!Y$2*Valeurs!H1350/(SUMPRODUCT(Mapping!$S$2:$AL$2,Valeurs!$B1350:$U1350))</f>
        <v>3.7084889063642566E-2</v>
      </c>
      <c r="I1350">
        <f>Mapping!Z$2*Valeurs!I1350/(SUMPRODUCT(Mapping!$S$2:$AL$2,Valeurs!$B1350:$U1350))</f>
        <v>4.999408221351069E-2</v>
      </c>
      <c r="J1350">
        <f>Mapping!AA$2*Valeurs!J1350/(SUMPRODUCT(Mapping!$S$2:$AL$2,Valeurs!$B1350:$U1350))</f>
        <v>4.5046937459531471E-3</v>
      </c>
      <c r="K1350">
        <f>Mapping!AB$2*Valeurs!K1350/(SUMPRODUCT(Mapping!$S$2:$AL$2,Valeurs!$B1350:$U1350))</f>
        <v>4.6605590227327506E-2</v>
      </c>
      <c r="L1350">
        <f>Mapping!AC$2*Valeurs!L1350/(SUMPRODUCT(Mapping!$S$2:$AL$2,Valeurs!$B1350:$U1350))</f>
        <v>0.14332055082181022</v>
      </c>
      <c r="M1350">
        <f>Mapping!AD$2*Valeurs!M1350/(SUMPRODUCT(Mapping!$S$2:$AL$2,Valeurs!$B1350:$U1350))</f>
        <v>5.7736504196973432E-2</v>
      </c>
      <c r="N1350">
        <f>Mapping!AE$2*Valeurs!N1350/(SUMPRODUCT(Mapping!$S$2:$AL$2,Valeurs!$B1350:$U1350))</f>
        <v>5.2738523785420051E-2</v>
      </c>
      <c r="O1350">
        <f>Mapping!AF$2*Valeurs!O1350/(SUMPRODUCT(Mapping!$S$2:$AL$2,Valeurs!$B1350:$U1350))</f>
        <v>1.650554993816666E-2</v>
      </c>
      <c r="P1350">
        <f>Mapping!AG$2*Valeurs!P1350/(SUMPRODUCT(Mapping!$S$2:$AL$2,Valeurs!$B1350:$U1350))</f>
        <v>0.10359589656585655</v>
      </c>
      <c r="Q1350">
        <f>Mapping!AH$2*Valeurs!Q1350/(SUMPRODUCT(Mapping!$S$2:$AL$2,Valeurs!$B1350:$U1350))</f>
        <v>3.1824313631288778E-2</v>
      </c>
      <c r="R1350">
        <f>Mapping!AI$2*Valeurs!R1350/(SUMPRODUCT(Mapping!$S$2:$AL$2,Valeurs!$B1350:$U1350))</f>
        <v>5.738956801091382E-2</v>
      </c>
      <c r="S1350">
        <f>Mapping!AJ$2*Valeurs!S1350/(SUMPRODUCT(Mapping!$S$2:$AL$2,Valeurs!$B1350:$U1350))</f>
        <v>4.5575111971217046E-2</v>
      </c>
      <c r="T1350">
        <f>Mapping!AK$2*Valeurs!T1350/(SUMPRODUCT(Mapping!$S$2:$AL$2,Valeurs!$B1350:$U1350))</f>
        <v>3.5769538974357827E-2</v>
      </c>
      <c r="U1350">
        <f>Mapping!AL$2*Valeurs!U1350/(SUMPRODUCT(Mapping!$S$2:$AL$2,Valeurs!$B1350:$U1350))</f>
        <v>4.6718583952180613E-2</v>
      </c>
      <c r="V1350">
        <f>SUMPRODUCT(B1350:U1350,Rendements!B1350:U1350)</f>
        <v>5.5927436473131201E-4</v>
      </c>
      <c r="W1350">
        <f t="shared" si="21"/>
        <v>1.6261043218385756</v>
      </c>
    </row>
    <row r="1351" spans="1:23" x14ac:dyDescent="0.25">
      <c r="A1351" s="1" t="s">
        <v>1370</v>
      </c>
      <c r="B1351">
        <f>Mapping!S$2*Valeurs!B1351/(SUMPRODUCT(Mapping!$S$2:$AL$2,Valeurs!$B1351:$U1351))</f>
        <v>4.689029369444523E-2</v>
      </c>
      <c r="C1351">
        <f>Mapping!T$2*Valeurs!C1351/(SUMPRODUCT(Mapping!$S$2:$AL$2,Valeurs!$B1351:$U1351))</f>
        <v>5.1845747846595264E-2</v>
      </c>
      <c r="D1351">
        <f>Mapping!U$2*Valeurs!D1351/(SUMPRODUCT(Mapping!$S$2:$AL$2,Valeurs!$B1351:$U1351))</f>
        <v>3.0102803757369987E-2</v>
      </c>
      <c r="E1351">
        <f>Mapping!V$2*Valeurs!E1351/(SUMPRODUCT(Mapping!$S$2:$AL$2,Valeurs!$B1351:$U1351))</f>
        <v>2.873947496616738E-2</v>
      </c>
      <c r="F1351">
        <f>Mapping!W$2*Valeurs!F1351/(SUMPRODUCT(Mapping!$S$2:$AL$2,Valeurs!$B1351:$U1351))</f>
        <v>3.9873927391911042E-2</v>
      </c>
      <c r="G1351">
        <f>Mapping!X$2*Valeurs!G1351/(SUMPRODUCT(Mapping!$S$2:$AL$2,Valeurs!$B1351:$U1351))</f>
        <v>7.1544308916372729E-2</v>
      </c>
      <c r="H1351">
        <f>Mapping!Y$2*Valeurs!H1351/(SUMPRODUCT(Mapping!$S$2:$AL$2,Valeurs!$B1351:$U1351))</f>
        <v>3.7189630334099749E-2</v>
      </c>
      <c r="I1351">
        <f>Mapping!Z$2*Valeurs!I1351/(SUMPRODUCT(Mapping!$S$2:$AL$2,Valeurs!$B1351:$U1351))</f>
        <v>5.046136442433069E-2</v>
      </c>
      <c r="J1351">
        <f>Mapping!AA$2*Valeurs!J1351/(SUMPRODUCT(Mapping!$S$2:$AL$2,Valeurs!$B1351:$U1351))</f>
        <v>4.5073971201270609E-3</v>
      </c>
      <c r="K1351">
        <f>Mapping!AB$2*Valeurs!K1351/(SUMPRODUCT(Mapping!$S$2:$AL$2,Valeurs!$B1351:$U1351))</f>
        <v>4.6590487460310533E-2</v>
      </c>
      <c r="L1351">
        <f>Mapping!AC$2*Valeurs!L1351/(SUMPRODUCT(Mapping!$S$2:$AL$2,Valeurs!$B1351:$U1351))</f>
        <v>0.14307980751563723</v>
      </c>
      <c r="M1351">
        <f>Mapping!AD$2*Valeurs!M1351/(SUMPRODUCT(Mapping!$S$2:$AL$2,Valeurs!$B1351:$U1351))</f>
        <v>5.8179494536466932E-2</v>
      </c>
      <c r="N1351">
        <f>Mapping!AE$2*Valeurs!N1351/(SUMPRODUCT(Mapping!$S$2:$AL$2,Valeurs!$B1351:$U1351))</f>
        <v>5.3519833912503909E-2</v>
      </c>
      <c r="O1351">
        <f>Mapping!AF$2*Valeurs!O1351/(SUMPRODUCT(Mapping!$S$2:$AL$2,Valeurs!$B1351:$U1351))</f>
        <v>1.646564702737132E-2</v>
      </c>
      <c r="P1351">
        <f>Mapping!AG$2*Valeurs!P1351/(SUMPRODUCT(Mapping!$S$2:$AL$2,Valeurs!$B1351:$U1351))</f>
        <v>0.10350688123881488</v>
      </c>
      <c r="Q1351">
        <f>Mapping!AH$2*Valeurs!Q1351/(SUMPRODUCT(Mapping!$S$2:$AL$2,Valeurs!$B1351:$U1351))</f>
        <v>3.1578679138682841E-2</v>
      </c>
      <c r="R1351">
        <f>Mapping!AI$2*Valeurs!R1351/(SUMPRODUCT(Mapping!$S$2:$AL$2,Valeurs!$B1351:$U1351))</f>
        <v>5.7510675940887983E-2</v>
      </c>
      <c r="S1351">
        <f>Mapping!AJ$2*Valeurs!S1351/(SUMPRODUCT(Mapping!$S$2:$AL$2,Valeurs!$B1351:$U1351))</f>
        <v>4.5398965122097755E-2</v>
      </c>
      <c r="T1351">
        <f>Mapping!AK$2*Valeurs!T1351/(SUMPRODUCT(Mapping!$S$2:$AL$2,Valeurs!$B1351:$U1351))</f>
        <v>3.5936693086192031E-2</v>
      </c>
      <c r="U1351">
        <f>Mapping!AL$2*Valeurs!U1351/(SUMPRODUCT(Mapping!$S$2:$AL$2,Valeurs!$B1351:$U1351))</f>
        <v>4.7077886569615042E-2</v>
      </c>
      <c r="V1351">
        <f>SUMPRODUCT(B1351:U1351,Rendements!B1351:U1351)</f>
        <v>1.178584373452651E-2</v>
      </c>
      <c r="W1351">
        <f t="shared" si="21"/>
        <v>1.6452693332718031</v>
      </c>
    </row>
    <row r="1352" spans="1:23" x14ac:dyDescent="0.25">
      <c r="A1352" s="1" t="s">
        <v>1371</v>
      </c>
      <c r="B1352">
        <f>Mapping!S$2*Valeurs!B1352/(SUMPRODUCT(Mapping!$S$2:$AL$2,Valeurs!$B1352:$U1352))</f>
        <v>4.689029369444523E-2</v>
      </c>
      <c r="C1352">
        <f>Mapping!T$2*Valeurs!C1352/(SUMPRODUCT(Mapping!$S$2:$AL$2,Valeurs!$B1352:$U1352))</f>
        <v>5.1845747846595264E-2</v>
      </c>
      <c r="D1352">
        <f>Mapping!U$2*Valeurs!D1352/(SUMPRODUCT(Mapping!$S$2:$AL$2,Valeurs!$B1352:$U1352))</f>
        <v>3.0102803757369987E-2</v>
      </c>
      <c r="E1352">
        <f>Mapping!V$2*Valeurs!E1352/(SUMPRODUCT(Mapping!$S$2:$AL$2,Valeurs!$B1352:$U1352))</f>
        <v>2.873947496616738E-2</v>
      </c>
      <c r="F1352">
        <f>Mapping!W$2*Valeurs!F1352/(SUMPRODUCT(Mapping!$S$2:$AL$2,Valeurs!$B1352:$U1352))</f>
        <v>3.9873927391911042E-2</v>
      </c>
      <c r="G1352">
        <f>Mapping!X$2*Valeurs!G1352/(SUMPRODUCT(Mapping!$S$2:$AL$2,Valeurs!$B1352:$U1352))</f>
        <v>7.1544308916372729E-2</v>
      </c>
      <c r="H1352">
        <f>Mapping!Y$2*Valeurs!H1352/(SUMPRODUCT(Mapping!$S$2:$AL$2,Valeurs!$B1352:$U1352))</f>
        <v>3.7189630334099749E-2</v>
      </c>
      <c r="I1352">
        <f>Mapping!Z$2*Valeurs!I1352/(SUMPRODUCT(Mapping!$S$2:$AL$2,Valeurs!$B1352:$U1352))</f>
        <v>5.046136442433069E-2</v>
      </c>
      <c r="J1352">
        <f>Mapping!AA$2*Valeurs!J1352/(SUMPRODUCT(Mapping!$S$2:$AL$2,Valeurs!$B1352:$U1352))</f>
        <v>4.5073971201270609E-3</v>
      </c>
      <c r="K1352">
        <f>Mapping!AB$2*Valeurs!K1352/(SUMPRODUCT(Mapping!$S$2:$AL$2,Valeurs!$B1352:$U1352))</f>
        <v>4.6590487460310533E-2</v>
      </c>
      <c r="L1352">
        <f>Mapping!AC$2*Valeurs!L1352/(SUMPRODUCT(Mapping!$S$2:$AL$2,Valeurs!$B1352:$U1352))</f>
        <v>0.14307980751563723</v>
      </c>
      <c r="M1352">
        <f>Mapping!AD$2*Valeurs!M1352/(SUMPRODUCT(Mapping!$S$2:$AL$2,Valeurs!$B1352:$U1352))</f>
        <v>5.8179494536466932E-2</v>
      </c>
      <c r="N1352">
        <f>Mapping!AE$2*Valeurs!N1352/(SUMPRODUCT(Mapping!$S$2:$AL$2,Valeurs!$B1352:$U1352))</f>
        <v>5.3519833912503909E-2</v>
      </c>
      <c r="O1352">
        <f>Mapping!AF$2*Valeurs!O1352/(SUMPRODUCT(Mapping!$S$2:$AL$2,Valeurs!$B1352:$U1352))</f>
        <v>1.646564702737132E-2</v>
      </c>
      <c r="P1352">
        <f>Mapping!AG$2*Valeurs!P1352/(SUMPRODUCT(Mapping!$S$2:$AL$2,Valeurs!$B1352:$U1352))</f>
        <v>0.10350688123881488</v>
      </c>
      <c r="Q1352">
        <f>Mapping!AH$2*Valeurs!Q1352/(SUMPRODUCT(Mapping!$S$2:$AL$2,Valeurs!$B1352:$U1352))</f>
        <v>3.1578679138682841E-2</v>
      </c>
      <c r="R1352">
        <f>Mapping!AI$2*Valeurs!R1352/(SUMPRODUCT(Mapping!$S$2:$AL$2,Valeurs!$B1352:$U1352))</f>
        <v>5.7510675940887983E-2</v>
      </c>
      <c r="S1352">
        <f>Mapping!AJ$2*Valeurs!S1352/(SUMPRODUCT(Mapping!$S$2:$AL$2,Valeurs!$B1352:$U1352))</f>
        <v>4.5398965122097755E-2</v>
      </c>
      <c r="T1352">
        <f>Mapping!AK$2*Valeurs!T1352/(SUMPRODUCT(Mapping!$S$2:$AL$2,Valeurs!$B1352:$U1352))</f>
        <v>3.5936693086192031E-2</v>
      </c>
      <c r="U1352">
        <f>Mapping!AL$2*Valeurs!U1352/(SUMPRODUCT(Mapping!$S$2:$AL$2,Valeurs!$B1352:$U1352))</f>
        <v>4.7077886569615042E-2</v>
      </c>
      <c r="V1352">
        <f>SUMPRODUCT(B1352:U1352,Rendements!B1352:U1352)</f>
        <v>0</v>
      </c>
      <c r="W1352">
        <f t="shared" si="21"/>
        <v>1.6452693332718031</v>
      </c>
    </row>
    <row r="1353" spans="1:23" x14ac:dyDescent="0.25">
      <c r="A1353" s="1" t="s">
        <v>1372</v>
      </c>
      <c r="B1353">
        <f>Mapping!S$2*Valeurs!B1353/(SUMPRODUCT(Mapping!$S$2:$AL$2,Valeurs!$B1353:$U1353))</f>
        <v>4.689029369444523E-2</v>
      </c>
      <c r="C1353">
        <f>Mapping!T$2*Valeurs!C1353/(SUMPRODUCT(Mapping!$S$2:$AL$2,Valeurs!$B1353:$U1353))</f>
        <v>5.1845747846595264E-2</v>
      </c>
      <c r="D1353">
        <f>Mapping!U$2*Valeurs!D1353/(SUMPRODUCT(Mapping!$S$2:$AL$2,Valeurs!$B1353:$U1353))</f>
        <v>3.0102803757369987E-2</v>
      </c>
      <c r="E1353">
        <f>Mapping!V$2*Valeurs!E1353/(SUMPRODUCT(Mapping!$S$2:$AL$2,Valeurs!$B1353:$U1353))</f>
        <v>2.873947496616738E-2</v>
      </c>
      <c r="F1353">
        <f>Mapping!W$2*Valeurs!F1353/(SUMPRODUCT(Mapping!$S$2:$AL$2,Valeurs!$B1353:$U1353))</f>
        <v>3.9873927391911042E-2</v>
      </c>
      <c r="G1353">
        <f>Mapping!X$2*Valeurs!G1353/(SUMPRODUCT(Mapping!$S$2:$AL$2,Valeurs!$B1353:$U1353))</f>
        <v>7.1544308916372729E-2</v>
      </c>
      <c r="H1353">
        <f>Mapping!Y$2*Valeurs!H1353/(SUMPRODUCT(Mapping!$S$2:$AL$2,Valeurs!$B1353:$U1353))</f>
        <v>3.7189630334099749E-2</v>
      </c>
      <c r="I1353">
        <f>Mapping!Z$2*Valeurs!I1353/(SUMPRODUCT(Mapping!$S$2:$AL$2,Valeurs!$B1353:$U1353))</f>
        <v>5.046136442433069E-2</v>
      </c>
      <c r="J1353">
        <f>Mapping!AA$2*Valeurs!J1353/(SUMPRODUCT(Mapping!$S$2:$AL$2,Valeurs!$B1353:$U1353))</f>
        <v>4.5073971201270609E-3</v>
      </c>
      <c r="K1353">
        <f>Mapping!AB$2*Valeurs!K1353/(SUMPRODUCT(Mapping!$S$2:$AL$2,Valeurs!$B1353:$U1353))</f>
        <v>4.6590487460310533E-2</v>
      </c>
      <c r="L1353">
        <f>Mapping!AC$2*Valeurs!L1353/(SUMPRODUCT(Mapping!$S$2:$AL$2,Valeurs!$B1353:$U1353))</f>
        <v>0.14307980751563723</v>
      </c>
      <c r="M1353">
        <f>Mapping!AD$2*Valeurs!M1353/(SUMPRODUCT(Mapping!$S$2:$AL$2,Valeurs!$B1353:$U1353))</f>
        <v>5.8179494536466932E-2</v>
      </c>
      <c r="N1353">
        <f>Mapping!AE$2*Valeurs!N1353/(SUMPRODUCT(Mapping!$S$2:$AL$2,Valeurs!$B1353:$U1353))</f>
        <v>5.3519833912503909E-2</v>
      </c>
      <c r="O1353">
        <f>Mapping!AF$2*Valeurs!O1353/(SUMPRODUCT(Mapping!$S$2:$AL$2,Valeurs!$B1353:$U1353))</f>
        <v>1.646564702737132E-2</v>
      </c>
      <c r="P1353">
        <f>Mapping!AG$2*Valeurs!P1353/(SUMPRODUCT(Mapping!$S$2:$AL$2,Valeurs!$B1353:$U1353))</f>
        <v>0.10350688123881488</v>
      </c>
      <c r="Q1353">
        <f>Mapping!AH$2*Valeurs!Q1353/(SUMPRODUCT(Mapping!$S$2:$AL$2,Valeurs!$B1353:$U1353))</f>
        <v>3.1578679138682841E-2</v>
      </c>
      <c r="R1353">
        <f>Mapping!AI$2*Valeurs!R1353/(SUMPRODUCT(Mapping!$S$2:$AL$2,Valeurs!$B1353:$U1353))</f>
        <v>5.7510675940887983E-2</v>
      </c>
      <c r="S1353">
        <f>Mapping!AJ$2*Valeurs!S1353/(SUMPRODUCT(Mapping!$S$2:$AL$2,Valeurs!$B1353:$U1353))</f>
        <v>4.5398965122097755E-2</v>
      </c>
      <c r="T1353">
        <f>Mapping!AK$2*Valeurs!T1353/(SUMPRODUCT(Mapping!$S$2:$AL$2,Valeurs!$B1353:$U1353))</f>
        <v>3.5936693086192031E-2</v>
      </c>
      <c r="U1353">
        <f>Mapping!AL$2*Valeurs!U1353/(SUMPRODUCT(Mapping!$S$2:$AL$2,Valeurs!$B1353:$U1353))</f>
        <v>4.7077886569615042E-2</v>
      </c>
      <c r="V1353">
        <f>SUMPRODUCT(B1353:U1353,Rendements!B1353:U1353)</f>
        <v>0</v>
      </c>
      <c r="W1353">
        <f t="shared" si="21"/>
        <v>1.6452693332718031</v>
      </c>
    </row>
    <row r="1354" spans="1:23" x14ac:dyDescent="0.25">
      <c r="A1354" s="1" t="s">
        <v>1373</v>
      </c>
      <c r="B1354">
        <f>Mapping!S$2*Valeurs!B1354/(SUMPRODUCT(Mapping!$S$2:$AL$2,Valeurs!$B1354:$U1354))</f>
        <v>4.6717123342804659E-2</v>
      </c>
      <c r="C1354">
        <f>Mapping!T$2*Valeurs!C1354/(SUMPRODUCT(Mapping!$S$2:$AL$2,Valeurs!$B1354:$U1354))</f>
        <v>5.1654276527516557E-2</v>
      </c>
      <c r="D1354">
        <f>Mapping!U$2*Valeurs!D1354/(SUMPRODUCT(Mapping!$S$2:$AL$2,Valeurs!$B1354:$U1354))</f>
        <v>3.0086963800996819E-2</v>
      </c>
      <c r="E1354">
        <f>Mapping!V$2*Valeurs!E1354/(SUMPRODUCT(Mapping!$S$2:$AL$2,Valeurs!$B1354:$U1354))</f>
        <v>2.8633337328849782E-2</v>
      </c>
      <c r="F1354">
        <f>Mapping!W$2*Valeurs!F1354/(SUMPRODUCT(Mapping!$S$2:$AL$2,Valeurs!$B1354:$U1354))</f>
        <v>3.9726669153932338E-2</v>
      </c>
      <c r="G1354">
        <f>Mapping!X$2*Valeurs!G1354/(SUMPRODUCT(Mapping!$S$2:$AL$2,Valeurs!$B1354:$U1354))</f>
        <v>7.128008892206722E-2</v>
      </c>
      <c r="H1354">
        <f>Mapping!Y$2*Valeurs!H1354/(SUMPRODUCT(Mapping!$S$2:$AL$2,Valeurs!$B1354:$U1354))</f>
        <v>3.7052285462593822E-2</v>
      </c>
      <c r="I1354">
        <f>Mapping!Z$2*Valeurs!I1354/(SUMPRODUCT(Mapping!$S$2:$AL$2,Valeurs!$B1354:$U1354))</f>
        <v>5.0275005766000094E-2</v>
      </c>
      <c r="J1354">
        <f>Mapping!AA$2*Valeurs!J1354/(SUMPRODUCT(Mapping!$S$2:$AL$2,Valeurs!$B1354:$U1354))</f>
        <v>4.4580960267710298E-3</v>
      </c>
      <c r="K1354">
        <f>Mapping!AB$2*Valeurs!K1354/(SUMPRODUCT(Mapping!$S$2:$AL$2,Valeurs!$B1354:$U1354))</f>
        <v>4.6197594520124188E-2</v>
      </c>
      <c r="L1354">
        <f>Mapping!AC$2*Valeurs!L1354/(SUMPRODUCT(Mapping!$S$2:$AL$2,Valeurs!$B1354:$U1354))</f>
        <v>0.14160913396385233</v>
      </c>
      <c r="M1354">
        <f>Mapping!AD$2*Valeurs!M1354/(SUMPRODUCT(Mapping!$S$2:$AL$2,Valeurs!$B1354:$U1354))</f>
        <v>5.7654235179502182E-2</v>
      </c>
      <c r="N1354">
        <f>Mapping!AE$2*Valeurs!N1354/(SUMPRODUCT(Mapping!$S$2:$AL$2,Valeurs!$B1354:$U1354))</f>
        <v>5.4145466834258221E-2</v>
      </c>
      <c r="O1354">
        <f>Mapping!AF$2*Valeurs!O1354/(SUMPRODUCT(Mapping!$S$2:$AL$2,Valeurs!$B1354:$U1354))</f>
        <v>1.6404837813756668E-2</v>
      </c>
      <c r="P1354">
        <f>Mapping!AG$2*Valeurs!P1354/(SUMPRODUCT(Mapping!$S$2:$AL$2,Valeurs!$B1354:$U1354))</f>
        <v>0.10606792351876886</v>
      </c>
      <c r="Q1354">
        <f>Mapping!AH$2*Valeurs!Q1354/(SUMPRODUCT(Mapping!$S$2:$AL$2,Valeurs!$B1354:$U1354))</f>
        <v>3.1227264585016228E-2</v>
      </c>
      <c r="R1354">
        <f>Mapping!AI$2*Valeurs!R1354/(SUMPRODUCT(Mapping!$S$2:$AL$2,Valeurs!$B1354:$U1354))</f>
        <v>5.7366549921021269E-2</v>
      </c>
      <c r="S1354">
        <f>Mapping!AJ$2*Valeurs!S1354/(SUMPRODUCT(Mapping!$S$2:$AL$2,Valeurs!$B1354:$U1354))</f>
        <v>4.5803126693186882E-2</v>
      </c>
      <c r="T1354">
        <f>Mapping!AK$2*Valeurs!T1354/(SUMPRODUCT(Mapping!$S$2:$AL$2,Valeurs!$B1354:$U1354))</f>
        <v>3.673599721948554E-2</v>
      </c>
      <c r="U1354">
        <f>Mapping!AL$2*Valeurs!U1354/(SUMPRODUCT(Mapping!$S$2:$AL$2,Valeurs!$B1354:$U1354))</f>
        <v>4.6904023419495317E-2</v>
      </c>
      <c r="V1354">
        <f>SUMPRODUCT(B1354:U1354,Rendements!B1354:U1354)</f>
        <v>3.832618730124351E-3</v>
      </c>
      <c r="W1354">
        <f t="shared" si="21"/>
        <v>1.6515750233345998</v>
      </c>
    </row>
    <row r="1355" spans="1:23" x14ac:dyDescent="0.25">
      <c r="A1355" s="1" t="s">
        <v>1374</v>
      </c>
      <c r="B1355">
        <f>Mapping!S$2*Valeurs!B1355/(SUMPRODUCT(Mapping!$S$2:$AL$2,Valeurs!$B1355:$U1355))</f>
        <v>4.5476799206807327E-2</v>
      </c>
      <c r="C1355">
        <f>Mapping!T$2*Valeurs!C1355/(SUMPRODUCT(Mapping!$S$2:$AL$2,Valeurs!$B1355:$U1355))</f>
        <v>5.2151394636395683E-2</v>
      </c>
      <c r="D1355">
        <f>Mapping!U$2*Valeurs!D1355/(SUMPRODUCT(Mapping!$S$2:$AL$2,Valeurs!$B1355:$U1355))</f>
        <v>2.988640932817898E-2</v>
      </c>
      <c r="E1355">
        <f>Mapping!V$2*Valeurs!E1355/(SUMPRODUCT(Mapping!$S$2:$AL$2,Valeurs!$B1355:$U1355))</f>
        <v>2.8078509186191595E-2</v>
      </c>
      <c r="F1355">
        <f>Mapping!W$2*Valeurs!F1355/(SUMPRODUCT(Mapping!$S$2:$AL$2,Valeurs!$B1355:$U1355))</f>
        <v>3.9957204586804865E-2</v>
      </c>
      <c r="G1355">
        <f>Mapping!X$2*Valeurs!G1355/(SUMPRODUCT(Mapping!$S$2:$AL$2,Valeurs!$B1355:$U1355))</f>
        <v>7.2270509905963842E-2</v>
      </c>
      <c r="H1355">
        <f>Mapping!Y$2*Valeurs!H1355/(SUMPRODUCT(Mapping!$S$2:$AL$2,Valeurs!$B1355:$U1355))</f>
        <v>3.7502712696596899E-2</v>
      </c>
      <c r="I1355">
        <f>Mapping!Z$2*Valeurs!I1355/(SUMPRODUCT(Mapping!$S$2:$AL$2,Valeurs!$B1355:$U1355))</f>
        <v>5.0682551707532587E-2</v>
      </c>
      <c r="J1355">
        <f>Mapping!AA$2*Valeurs!J1355/(SUMPRODUCT(Mapping!$S$2:$AL$2,Valeurs!$B1355:$U1355))</f>
        <v>4.4883712076230226E-3</v>
      </c>
      <c r="K1355">
        <f>Mapping!AB$2*Valeurs!K1355/(SUMPRODUCT(Mapping!$S$2:$AL$2,Valeurs!$B1355:$U1355))</f>
        <v>4.6675307821643183E-2</v>
      </c>
      <c r="L1355">
        <f>Mapping!AC$2*Valeurs!L1355/(SUMPRODUCT(Mapping!$S$2:$AL$2,Valeurs!$B1355:$U1355))</f>
        <v>0.14284886906199712</v>
      </c>
      <c r="M1355">
        <f>Mapping!AD$2*Valeurs!M1355/(SUMPRODUCT(Mapping!$S$2:$AL$2,Valeurs!$B1355:$U1355))</f>
        <v>5.7938881104768331E-2</v>
      </c>
      <c r="N1355">
        <f>Mapping!AE$2*Valeurs!N1355/(SUMPRODUCT(Mapping!$S$2:$AL$2,Valeurs!$B1355:$U1355))</f>
        <v>5.4451324605214582E-2</v>
      </c>
      <c r="O1355">
        <f>Mapping!AF$2*Valeurs!O1355/(SUMPRODUCT(Mapping!$S$2:$AL$2,Valeurs!$B1355:$U1355))</f>
        <v>1.6805412025018507E-2</v>
      </c>
      <c r="P1355">
        <f>Mapping!AG$2*Valeurs!P1355/(SUMPRODUCT(Mapping!$S$2:$AL$2,Valeurs!$B1355:$U1355))</f>
        <v>0.1052206695468869</v>
      </c>
      <c r="Q1355">
        <f>Mapping!AH$2*Valeurs!Q1355/(SUMPRODUCT(Mapping!$S$2:$AL$2,Valeurs!$B1355:$U1355))</f>
        <v>3.166116048192661E-2</v>
      </c>
      <c r="R1355">
        <f>Mapping!AI$2*Valeurs!R1355/(SUMPRODUCT(Mapping!$S$2:$AL$2,Valeurs!$B1355:$U1355))</f>
        <v>5.8232860343383479E-2</v>
      </c>
      <c r="S1355">
        <f>Mapping!AJ$2*Valeurs!S1355/(SUMPRODUCT(Mapping!$S$2:$AL$2,Valeurs!$B1355:$U1355))</f>
        <v>4.5337988570479194E-2</v>
      </c>
      <c r="T1355">
        <f>Mapping!AK$2*Valeurs!T1355/(SUMPRODUCT(Mapping!$S$2:$AL$2,Valeurs!$B1355:$U1355))</f>
        <v>3.5821708681457579E-2</v>
      </c>
      <c r="U1355">
        <f>Mapping!AL$2*Valeurs!U1355/(SUMPRODUCT(Mapping!$S$2:$AL$2,Valeurs!$B1355:$U1355))</f>
        <v>4.4511355295129604E-2</v>
      </c>
      <c r="V1355">
        <f>SUMPRODUCT(B1355:U1355,Rendements!B1355:U1355)</f>
        <v>-1.3430162006681378E-2</v>
      </c>
      <c r="W1355">
        <f t="shared" si="21"/>
        <v>1.6293941032050276</v>
      </c>
    </row>
    <row r="1356" spans="1:23" x14ac:dyDescent="0.25">
      <c r="A1356" s="1" t="s">
        <v>1375</v>
      </c>
      <c r="B1356">
        <f>Mapping!S$2*Valeurs!B1356/(SUMPRODUCT(Mapping!$S$2:$AL$2,Valeurs!$B1356:$U1356))</f>
        <v>4.5149060135330543E-2</v>
      </c>
      <c r="C1356">
        <f>Mapping!T$2*Valeurs!C1356/(SUMPRODUCT(Mapping!$S$2:$AL$2,Valeurs!$B1356:$U1356))</f>
        <v>5.2011533114778213E-2</v>
      </c>
      <c r="D1356">
        <f>Mapping!U$2*Valeurs!D1356/(SUMPRODUCT(Mapping!$S$2:$AL$2,Valeurs!$B1356:$U1356))</f>
        <v>2.9694672866411771E-2</v>
      </c>
      <c r="E1356">
        <f>Mapping!V$2*Valeurs!E1356/(SUMPRODUCT(Mapping!$S$2:$AL$2,Valeurs!$B1356:$U1356))</f>
        <v>2.7534483412172774E-2</v>
      </c>
      <c r="F1356">
        <f>Mapping!W$2*Valeurs!F1356/(SUMPRODUCT(Mapping!$S$2:$AL$2,Valeurs!$B1356:$U1356))</f>
        <v>4.0178370726475676E-2</v>
      </c>
      <c r="G1356">
        <f>Mapping!X$2*Valeurs!G1356/(SUMPRODUCT(Mapping!$S$2:$AL$2,Valeurs!$B1356:$U1356))</f>
        <v>7.2321434791727257E-2</v>
      </c>
      <c r="H1356">
        <f>Mapping!Y$2*Valeurs!H1356/(SUMPRODUCT(Mapping!$S$2:$AL$2,Valeurs!$B1356:$U1356))</f>
        <v>3.776852968168392E-2</v>
      </c>
      <c r="I1356">
        <f>Mapping!Z$2*Valeurs!I1356/(SUMPRODUCT(Mapping!$S$2:$AL$2,Valeurs!$B1356:$U1356))</f>
        <v>5.0078159351167301E-2</v>
      </c>
      <c r="J1356">
        <f>Mapping!AA$2*Valeurs!J1356/(SUMPRODUCT(Mapping!$S$2:$AL$2,Valeurs!$B1356:$U1356))</f>
        <v>4.495855458365899E-3</v>
      </c>
      <c r="K1356">
        <f>Mapping!AB$2*Valeurs!K1356/(SUMPRODUCT(Mapping!$S$2:$AL$2,Valeurs!$B1356:$U1356))</f>
        <v>4.7350490961599982E-2</v>
      </c>
      <c r="L1356">
        <f>Mapping!AC$2*Valeurs!L1356/(SUMPRODUCT(Mapping!$S$2:$AL$2,Valeurs!$B1356:$U1356))</f>
        <v>0.14281295049117942</v>
      </c>
      <c r="M1356">
        <f>Mapping!AD$2*Valeurs!M1356/(SUMPRODUCT(Mapping!$S$2:$AL$2,Valeurs!$B1356:$U1356))</f>
        <v>5.7438671047194183E-2</v>
      </c>
      <c r="N1356">
        <f>Mapping!AE$2*Valeurs!N1356/(SUMPRODUCT(Mapping!$S$2:$AL$2,Valeurs!$B1356:$U1356))</f>
        <v>5.380978628556804E-2</v>
      </c>
      <c r="O1356">
        <f>Mapping!AF$2*Valeurs!O1356/(SUMPRODUCT(Mapping!$S$2:$AL$2,Valeurs!$B1356:$U1356))</f>
        <v>1.6727121166520541E-2</v>
      </c>
      <c r="P1356">
        <f>Mapping!AG$2*Valeurs!P1356/(SUMPRODUCT(Mapping!$S$2:$AL$2,Valeurs!$B1356:$U1356))</f>
        <v>0.10662205805742071</v>
      </c>
      <c r="Q1356">
        <f>Mapping!AH$2*Valeurs!Q1356/(SUMPRODUCT(Mapping!$S$2:$AL$2,Valeurs!$B1356:$U1356))</f>
        <v>3.1921691867995441E-2</v>
      </c>
      <c r="R1356">
        <f>Mapping!AI$2*Valeurs!R1356/(SUMPRODUCT(Mapping!$S$2:$AL$2,Valeurs!$B1356:$U1356))</f>
        <v>5.7835223345430585E-2</v>
      </c>
      <c r="S1356">
        <f>Mapping!AJ$2*Valeurs!S1356/(SUMPRODUCT(Mapping!$S$2:$AL$2,Valeurs!$B1356:$U1356))</f>
        <v>4.5776060395927805E-2</v>
      </c>
      <c r="T1356">
        <f>Mapping!AK$2*Valeurs!T1356/(SUMPRODUCT(Mapping!$S$2:$AL$2,Valeurs!$B1356:$U1356))</f>
        <v>3.5134084699595843E-2</v>
      </c>
      <c r="U1356">
        <f>Mapping!AL$2*Valeurs!U1356/(SUMPRODUCT(Mapping!$S$2:$AL$2,Valeurs!$B1356:$U1356))</f>
        <v>4.5339762143454129E-2</v>
      </c>
      <c r="V1356">
        <f>SUMPRODUCT(B1356:U1356,Rendements!B1356:U1356)</f>
        <v>-6.0095640510198401E-4</v>
      </c>
      <c r="W1356">
        <f t="shared" si="21"/>
        <v>1.6284149083822712</v>
      </c>
    </row>
    <row r="1357" spans="1:23" x14ac:dyDescent="0.25">
      <c r="A1357" s="1" t="s">
        <v>1376</v>
      </c>
      <c r="B1357">
        <f>Mapping!S$2*Valeurs!B1357/(SUMPRODUCT(Mapping!$S$2:$AL$2,Valeurs!$B1357:$U1357))</f>
        <v>4.5278850283515158E-2</v>
      </c>
      <c r="C1357">
        <f>Mapping!T$2*Valeurs!C1357/(SUMPRODUCT(Mapping!$S$2:$AL$2,Valeurs!$B1357:$U1357))</f>
        <v>5.1678295886829088E-2</v>
      </c>
      <c r="D1357">
        <f>Mapping!U$2*Valeurs!D1357/(SUMPRODUCT(Mapping!$S$2:$AL$2,Valeurs!$B1357:$U1357))</f>
        <v>2.9953832864107469E-2</v>
      </c>
      <c r="E1357">
        <f>Mapping!V$2*Valeurs!E1357/(SUMPRODUCT(Mapping!$S$2:$AL$2,Valeurs!$B1357:$U1357))</f>
        <v>2.7588656662786773E-2</v>
      </c>
      <c r="F1357">
        <f>Mapping!W$2*Valeurs!F1357/(SUMPRODUCT(Mapping!$S$2:$AL$2,Valeurs!$B1357:$U1357))</f>
        <v>3.9229777329260196E-2</v>
      </c>
      <c r="G1357">
        <f>Mapping!X$2*Valeurs!G1357/(SUMPRODUCT(Mapping!$S$2:$AL$2,Valeurs!$B1357:$U1357))</f>
        <v>7.1968040426564697E-2</v>
      </c>
      <c r="H1357">
        <f>Mapping!Y$2*Valeurs!H1357/(SUMPRODUCT(Mapping!$S$2:$AL$2,Valeurs!$B1357:$U1357))</f>
        <v>3.7189994799456991E-2</v>
      </c>
      <c r="I1357">
        <f>Mapping!Z$2*Valeurs!I1357/(SUMPRODUCT(Mapping!$S$2:$AL$2,Valeurs!$B1357:$U1357))</f>
        <v>4.9953964698224176E-2</v>
      </c>
      <c r="J1357">
        <f>Mapping!AA$2*Valeurs!J1357/(SUMPRODUCT(Mapping!$S$2:$AL$2,Valeurs!$B1357:$U1357))</f>
        <v>4.4839210798333059E-3</v>
      </c>
      <c r="K1357">
        <f>Mapping!AB$2*Valeurs!K1357/(SUMPRODUCT(Mapping!$S$2:$AL$2,Valeurs!$B1357:$U1357))</f>
        <v>4.7565037849652825E-2</v>
      </c>
      <c r="L1357">
        <f>Mapping!AC$2*Valeurs!L1357/(SUMPRODUCT(Mapping!$S$2:$AL$2,Valeurs!$B1357:$U1357))</f>
        <v>0.14170737772000527</v>
      </c>
      <c r="M1357">
        <f>Mapping!AD$2*Valeurs!M1357/(SUMPRODUCT(Mapping!$S$2:$AL$2,Valeurs!$B1357:$U1357))</f>
        <v>5.8475856745874591E-2</v>
      </c>
      <c r="N1357">
        <f>Mapping!AE$2*Valeurs!N1357/(SUMPRODUCT(Mapping!$S$2:$AL$2,Valeurs!$B1357:$U1357))</f>
        <v>5.426209468946358E-2</v>
      </c>
      <c r="O1357">
        <f>Mapping!AF$2*Valeurs!O1357/(SUMPRODUCT(Mapping!$S$2:$AL$2,Valeurs!$B1357:$U1357))</f>
        <v>1.6981730993850114E-2</v>
      </c>
      <c r="P1357">
        <f>Mapping!AG$2*Valeurs!P1357/(SUMPRODUCT(Mapping!$S$2:$AL$2,Valeurs!$B1357:$U1357))</f>
        <v>0.10896270248018419</v>
      </c>
      <c r="Q1357">
        <f>Mapping!AH$2*Valeurs!Q1357/(SUMPRODUCT(Mapping!$S$2:$AL$2,Valeurs!$B1357:$U1357))</f>
        <v>3.1528650904498669E-2</v>
      </c>
      <c r="R1357">
        <f>Mapping!AI$2*Valeurs!R1357/(SUMPRODUCT(Mapping!$S$2:$AL$2,Valeurs!$B1357:$U1357))</f>
        <v>5.7437739506985518E-2</v>
      </c>
      <c r="S1357">
        <f>Mapping!AJ$2*Valeurs!S1357/(SUMPRODUCT(Mapping!$S$2:$AL$2,Valeurs!$B1357:$U1357))</f>
        <v>4.549464409500633E-2</v>
      </c>
      <c r="T1357">
        <f>Mapping!AK$2*Valeurs!T1357/(SUMPRODUCT(Mapping!$S$2:$AL$2,Valeurs!$B1357:$U1357))</f>
        <v>3.5295379373383659E-2</v>
      </c>
      <c r="U1357">
        <f>Mapping!AL$2*Valeurs!U1357/(SUMPRODUCT(Mapping!$S$2:$AL$2,Valeurs!$B1357:$U1357))</f>
        <v>4.496345161051768E-2</v>
      </c>
      <c r="V1357">
        <f>SUMPRODUCT(B1357:U1357,Rendements!B1357:U1357)</f>
        <v>5.049802172476605E-3</v>
      </c>
      <c r="W1357">
        <f t="shared" si="21"/>
        <v>1.6366380815243131</v>
      </c>
    </row>
    <row r="1358" spans="1:23" x14ac:dyDescent="0.25">
      <c r="A1358" s="1" t="s">
        <v>1377</v>
      </c>
      <c r="B1358">
        <f>Mapping!S$2*Valeurs!B1358/(SUMPRODUCT(Mapping!$S$2:$AL$2,Valeurs!$B1358:$U1358))</f>
        <v>4.5011847146407553E-2</v>
      </c>
      <c r="C1358">
        <f>Mapping!T$2*Valeurs!C1358/(SUMPRODUCT(Mapping!$S$2:$AL$2,Valeurs!$B1358:$U1358))</f>
        <v>5.1252352478177159E-2</v>
      </c>
      <c r="D1358">
        <f>Mapping!U$2*Valeurs!D1358/(SUMPRODUCT(Mapping!$S$2:$AL$2,Valeurs!$B1358:$U1358))</f>
        <v>3.0177531305527121E-2</v>
      </c>
      <c r="E1358">
        <f>Mapping!V$2*Valeurs!E1358/(SUMPRODUCT(Mapping!$S$2:$AL$2,Valeurs!$B1358:$U1358))</f>
        <v>2.7495085594767054E-2</v>
      </c>
      <c r="F1358">
        <f>Mapping!W$2*Valeurs!F1358/(SUMPRODUCT(Mapping!$S$2:$AL$2,Valeurs!$B1358:$U1358))</f>
        <v>3.8365306208587843E-2</v>
      </c>
      <c r="G1358">
        <f>Mapping!X$2*Valeurs!G1358/(SUMPRODUCT(Mapping!$S$2:$AL$2,Valeurs!$B1358:$U1358))</f>
        <v>7.0511604082369714E-2</v>
      </c>
      <c r="H1358">
        <f>Mapping!Y$2*Valeurs!H1358/(SUMPRODUCT(Mapping!$S$2:$AL$2,Valeurs!$B1358:$U1358))</f>
        <v>3.7173479504468775E-2</v>
      </c>
      <c r="I1358">
        <f>Mapping!Z$2*Valeurs!I1358/(SUMPRODUCT(Mapping!$S$2:$AL$2,Valeurs!$B1358:$U1358))</f>
        <v>4.9297244547154555E-2</v>
      </c>
      <c r="J1358">
        <f>Mapping!AA$2*Valeurs!J1358/(SUMPRODUCT(Mapping!$S$2:$AL$2,Valeurs!$B1358:$U1358))</f>
        <v>4.4254815634342387E-3</v>
      </c>
      <c r="K1358">
        <f>Mapping!AB$2*Valeurs!K1358/(SUMPRODUCT(Mapping!$S$2:$AL$2,Valeurs!$B1358:$U1358))</f>
        <v>4.6748084209563681E-2</v>
      </c>
      <c r="L1358">
        <f>Mapping!AC$2*Valeurs!L1358/(SUMPRODUCT(Mapping!$S$2:$AL$2,Valeurs!$B1358:$U1358))</f>
        <v>0.13746363990772614</v>
      </c>
      <c r="M1358">
        <f>Mapping!AD$2*Valeurs!M1358/(SUMPRODUCT(Mapping!$S$2:$AL$2,Valeurs!$B1358:$U1358))</f>
        <v>5.9693757310177793E-2</v>
      </c>
      <c r="N1358">
        <f>Mapping!AE$2*Valeurs!N1358/(SUMPRODUCT(Mapping!$S$2:$AL$2,Valeurs!$B1358:$U1358))</f>
        <v>5.4357184765564517E-2</v>
      </c>
      <c r="O1358">
        <f>Mapping!AF$2*Valeurs!O1358/(SUMPRODUCT(Mapping!$S$2:$AL$2,Valeurs!$B1358:$U1358))</f>
        <v>1.6952960191550546E-2</v>
      </c>
      <c r="P1358">
        <f>Mapping!AG$2*Valeurs!P1358/(SUMPRODUCT(Mapping!$S$2:$AL$2,Valeurs!$B1358:$U1358))</f>
        <v>0.11808037059958085</v>
      </c>
      <c r="Q1358">
        <f>Mapping!AH$2*Valeurs!Q1358/(SUMPRODUCT(Mapping!$S$2:$AL$2,Valeurs!$B1358:$U1358))</f>
        <v>3.123898741842002E-2</v>
      </c>
      <c r="R1358">
        <f>Mapping!AI$2*Valeurs!R1358/(SUMPRODUCT(Mapping!$S$2:$AL$2,Valeurs!$B1358:$U1358))</f>
        <v>5.647794800500832E-2</v>
      </c>
      <c r="S1358">
        <f>Mapping!AJ$2*Valeurs!S1358/(SUMPRODUCT(Mapping!$S$2:$AL$2,Valeurs!$B1358:$U1358))</f>
        <v>4.5309314059017156E-2</v>
      </c>
      <c r="T1358">
        <f>Mapping!AK$2*Valeurs!T1358/(SUMPRODUCT(Mapping!$S$2:$AL$2,Valeurs!$B1358:$U1358))</f>
        <v>3.4722939481868755E-2</v>
      </c>
      <c r="U1358">
        <f>Mapping!AL$2*Valeurs!U1358/(SUMPRODUCT(Mapping!$S$2:$AL$2,Valeurs!$B1358:$U1358))</f>
        <v>4.5244881620628126E-2</v>
      </c>
      <c r="V1358">
        <f>SUMPRODUCT(B1358:U1358,Rendements!B1358:U1358)</f>
        <v>2.1701585428841711E-2</v>
      </c>
      <c r="W1358">
        <f t="shared" si="21"/>
        <v>1.6721557226666088</v>
      </c>
    </row>
    <row r="1359" spans="1:23" x14ac:dyDescent="0.25">
      <c r="A1359" s="1" t="s">
        <v>1378</v>
      </c>
      <c r="B1359">
        <f>Mapping!S$2*Valeurs!B1359/(SUMPRODUCT(Mapping!$S$2:$AL$2,Valeurs!$B1359:$U1359))</f>
        <v>4.5011847146407553E-2</v>
      </c>
      <c r="C1359">
        <f>Mapping!T$2*Valeurs!C1359/(SUMPRODUCT(Mapping!$S$2:$AL$2,Valeurs!$B1359:$U1359))</f>
        <v>5.1252352478177159E-2</v>
      </c>
      <c r="D1359">
        <f>Mapping!U$2*Valeurs!D1359/(SUMPRODUCT(Mapping!$S$2:$AL$2,Valeurs!$B1359:$U1359))</f>
        <v>3.0177531305527121E-2</v>
      </c>
      <c r="E1359">
        <f>Mapping!V$2*Valeurs!E1359/(SUMPRODUCT(Mapping!$S$2:$AL$2,Valeurs!$B1359:$U1359))</f>
        <v>2.7495085594767054E-2</v>
      </c>
      <c r="F1359">
        <f>Mapping!W$2*Valeurs!F1359/(SUMPRODUCT(Mapping!$S$2:$AL$2,Valeurs!$B1359:$U1359))</f>
        <v>3.8365306208587843E-2</v>
      </c>
      <c r="G1359">
        <f>Mapping!X$2*Valeurs!G1359/(SUMPRODUCT(Mapping!$S$2:$AL$2,Valeurs!$B1359:$U1359))</f>
        <v>7.0511604082369714E-2</v>
      </c>
      <c r="H1359">
        <f>Mapping!Y$2*Valeurs!H1359/(SUMPRODUCT(Mapping!$S$2:$AL$2,Valeurs!$B1359:$U1359))</f>
        <v>3.7173479504468775E-2</v>
      </c>
      <c r="I1359">
        <f>Mapping!Z$2*Valeurs!I1359/(SUMPRODUCT(Mapping!$S$2:$AL$2,Valeurs!$B1359:$U1359))</f>
        <v>4.9297244547154555E-2</v>
      </c>
      <c r="J1359">
        <f>Mapping!AA$2*Valeurs!J1359/(SUMPRODUCT(Mapping!$S$2:$AL$2,Valeurs!$B1359:$U1359))</f>
        <v>4.4254815634342387E-3</v>
      </c>
      <c r="K1359">
        <f>Mapping!AB$2*Valeurs!K1359/(SUMPRODUCT(Mapping!$S$2:$AL$2,Valeurs!$B1359:$U1359))</f>
        <v>4.6748084209563681E-2</v>
      </c>
      <c r="L1359">
        <f>Mapping!AC$2*Valeurs!L1359/(SUMPRODUCT(Mapping!$S$2:$AL$2,Valeurs!$B1359:$U1359))</f>
        <v>0.13746363990772614</v>
      </c>
      <c r="M1359">
        <f>Mapping!AD$2*Valeurs!M1359/(SUMPRODUCT(Mapping!$S$2:$AL$2,Valeurs!$B1359:$U1359))</f>
        <v>5.9693757310177793E-2</v>
      </c>
      <c r="N1359">
        <f>Mapping!AE$2*Valeurs!N1359/(SUMPRODUCT(Mapping!$S$2:$AL$2,Valeurs!$B1359:$U1359))</f>
        <v>5.4357184765564517E-2</v>
      </c>
      <c r="O1359">
        <f>Mapping!AF$2*Valeurs!O1359/(SUMPRODUCT(Mapping!$S$2:$AL$2,Valeurs!$B1359:$U1359))</f>
        <v>1.6952960191550546E-2</v>
      </c>
      <c r="P1359">
        <f>Mapping!AG$2*Valeurs!P1359/(SUMPRODUCT(Mapping!$S$2:$AL$2,Valeurs!$B1359:$U1359))</f>
        <v>0.11808037059958085</v>
      </c>
      <c r="Q1359">
        <f>Mapping!AH$2*Valeurs!Q1359/(SUMPRODUCT(Mapping!$S$2:$AL$2,Valeurs!$B1359:$U1359))</f>
        <v>3.123898741842002E-2</v>
      </c>
      <c r="R1359">
        <f>Mapping!AI$2*Valeurs!R1359/(SUMPRODUCT(Mapping!$S$2:$AL$2,Valeurs!$B1359:$U1359))</f>
        <v>5.647794800500832E-2</v>
      </c>
      <c r="S1359">
        <f>Mapping!AJ$2*Valeurs!S1359/(SUMPRODUCT(Mapping!$S$2:$AL$2,Valeurs!$B1359:$U1359))</f>
        <v>4.5309314059017156E-2</v>
      </c>
      <c r="T1359">
        <f>Mapping!AK$2*Valeurs!T1359/(SUMPRODUCT(Mapping!$S$2:$AL$2,Valeurs!$B1359:$U1359))</f>
        <v>3.4722939481868755E-2</v>
      </c>
      <c r="U1359">
        <f>Mapping!AL$2*Valeurs!U1359/(SUMPRODUCT(Mapping!$S$2:$AL$2,Valeurs!$B1359:$U1359))</f>
        <v>4.5244881620628126E-2</v>
      </c>
      <c r="V1359">
        <f>SUMPRODUCT(B1359:U1359,Rendements!B1359:U1359)</f>
        <v>0</v>
      </c>
      <c r="W1359">
        <f t="shared" si="21"/>
        <v>1.6721557226666088</v>
      </c>
    </row>
    <row r="1360" spans="1:23" x14ac:dyDescent="0.25">
      <c r="A1360" s="1" t="s">
        <v>1379</v>
      </c>
      <c r="B1360">
        <f>Mapping!S$2*Valeurs!B1360/(SUMPRODUCT(Mapping!$S$2:$AL$2,Valeurs!$B1360:$U1360))</f>
        <v>4.5092647431670511E-2</v>
      </c>
      <c r="C1360">
        <f>Mapping!T$2*Valeurs!C1360/(SUMPRODUCT(Mapping!$S$2:$AL$2,Valeurs!$B1360:$U1360))</f>
        <v>5.1419701356821959E-2</v>
      </c>
      <c r="D1360">
        <f>Mapping!U$2*Valeurs!D1360/(SUMPRODUCT(Mapping!$S$2:$AL$2,Valeurs!$B1360:$U1360))</f>
        <v>3.0328469403004255E-2</v>
      </c>
      <c r="E1360">
        <f>Mapping!V$2*Valeurs!E1360/(SUMPRODUCT(Mapping!$S$2:$AL$2,Valeurs!$B1360:$U1360))</f>
        <v>2.7639837310222074E-2</v>
      </c>
      <c r="F1360">
        <f>Mapping!W$2*Valeurs!F1360/(SUMPRODUCT(Mapping!$S$2:$AL$2,Valeurs!$B1360:$U1360))</f>
        <v>3.8100325120454762E-2</v>
      </c>
      <c r="G1360">
        <f>Mapping!X$2*Valeurs!G1360/(SUMPRODUCT(Mapping!$S$2:$AL$2,Valeurs!$B1360:$U1360))</f>
        <v>7.0908597834719075E-2</v>
      </c>
      <c r="H1360">
        <f>Mapping!Y$2*Valeurs!H1360/(SUMPRODUCT(Mapping!$S$2:$AL$2,Valeurs!$B1360:$U1360))</f>
        <v>3.6507108211296893E-2</v>
      </c>
      <c r="I1360">
        <f>Mapping!Z$2*Valeurs!I1360/(SUMPRODUCT(Mapping!$S$2:$AL$2,Valeurs!$B1360:$U1360))</f>
        <v>4.9179013222613761E-2</v>
      </c>
      <c r="J1360">
        <f>Mapping!AA$2*Valeurs!J1360/(SUMPRODUCT(Mapping!$S$2:$AL$2,Valeurs!$B1360:$U1360))</f>
        <v>4.4362741035318901E-3</v>
      </c>
      <c r="K1360">
        <f>Mapping!AB$2*Valeurs!K1360/(SUMPRODUCT(Mapping!$S$2:$AL$2,Valeurs!$B1360:$U1360))</f>
        <v>4.7084511122163289E-2</v>
      </c>
      <c r="L1360">
        <f>Mapping!AC$2*Valeurs!L1360/(SUMPRODUCT(Mapping!$S$2:$AL$2,Valeurs!$B1360:$U1360))</f>
        <v>0.13904103375164506</v>
      </c>
      <c r="M1360">
        <f>Mapping!AD$2*Valeurs!M1360/(SUMPRODUCT(Mapping!$S$2:$AL$2,Valeurs!$B1360:$U1360))</f>
        <v>5.9277690051032221E-2</v>
      </c>
      <c r="N1360">
        <f>Mapping!AE$2*Valeurs!N1360/(SUMPRODUCT(Mapping!$S$2:$AL$2,Valeurs!$B1360:$U1360))</f>
        <v>5.4625133221823753E-2</v>
      </c>
      <c r="O1360">
        <f>Mapping!AF$2*Valeurs!O1360/(SUMPRODUCT(Mapping!$S$2:$AL$2,Valeurs!$B1360:$U1360))</f>
        <v>1.7254609638451719E-2</v>
      </c>
      <c r="P1360">
        <f>Mapping!AG$2*Valeurs!P1360/(SUMPRODUCT(Mapping!$S$2:$AL$2,Valeurs!$B1360:$U1360))</f>
        <v>0.1149496773474835</v>
      </c>
      <c r="Q1360">
        <f>Mapping!AH$2*Valeurs!Q1360/(SUMPRODUCT(Mapping!$S$2:$AL$2,Valeurs!$B1360:$U1360))</f>
        <v>3.141486886369739E-2</v>
      </c>
      <c r="R1360">
        <f>Mapping!AI$2*Valeurs!R1360/(SUMPRODUCT(Mapping!$S$2:$AL$2,Valeurs!$B1360:$U1360))</f>
        <v>5.6252644504607617E-2</v>
      </c>
      <c r="S1360">
        <f>Mapping!AJ$2*Valeurs!S1360/(SUMPRODUCT(Mapping!$S$2:$AL$2,Valeurs!$B1360:$U1360))</f>
        <v>4.6531449127787575E-2</v>
      </c>
      <c r="T1360">
        <f>Mapping!AK$2*Valeurs!T1360/(SUMPRODUCT(Mapping!$S$2:$AL$2,Valeurs!$B1360:$U1360))</f>
        <v>3.4347873556741217E-2</v>
      </c>
      <c r="U1360">
        <f>Mapping!AL$2*Valeurs!U1360/(SUMPRODUCT(Mapping!$S$2:$AL$2,Valeurs!$B1360:$U1360))</f>
        <v>4.5608534820231271E-2</v>
      </c>
      <c r="V1360">
        <f>SUMPRODUCT(B1360:U1360,Rendements!B1360:U1360)</f>
        <v>-5.4261681911937946E-3</v>
      </c>
      <c r="W1360">
        <f t="shared" si="21"/>
        <v>1.6630823244735526</v>
      </c>
    </row>
    <row r="1361" spans="1:23" x14ac:dyDescent="0.25">
      <c r="A1361" s="1" t="s">
        <v>1380</v>
      </c>
      <c r="B1361">
        <f>Mapping!S$2*Valeurs!B1361/(SUMPRODUCT(Mapping!$S$2:$AL$2,Valeurs!$B1361:$U1361))</f>
        <v>4.3318535316905132E-2</v>
      </c>
      <c r="C1361">
        <f>Mapping!T$2*Valeurs!C1361/(SUMPRODUCT(Mapping!$S$2:$AL$2,Valeurs!$B1361:$U1361))</f>
        <v>5.1322730304381003E-2</v>
      </c>
      <c r="D1361">
        <f>Mapping!U$2*Valeurs!D1361/(SUMPRODUCT(Mapping!$S$2:$AL$2,Valeurs!$B1361:$U1361))</f>
        <v>3.0672191532179496E-2</v>
      </c>
      <c r="E1361">
        <f>Mapping!V$2*Valeurs!E1361/(SUMPRODUCT(Mapping!$S$2:$AL$2,Valeurs!$B1361:$U1361))</f>
        <v>2.7837510782913241E-2</v>
      </c>
      <c r="F1361">
        <f>Mapping!W$2*Valeurs!F1361/(SUMPRODUCT(Mapping!$S$2:$AL$2,Valeurs!$B1361:$U1361))</f>
        <v>3.7660680260840504E-2</v>
      </c>
      <c r="G1361">
        <f>Mapping!X$2*Valeurs!G1361/(SUMPRODUCT(Mapping!$S$2:$AL$2,Valeurs!$B1361:$U1361))</f>
        <v>7.009037383159232E-2</v>
      </c>
      <c r="H1361">
        <f>Mapping!Y$2*Valeurs!H1361/(SUMPRODUCT(Mapping!$S$2:$AL$2,Valeurs!$B1361:$U1361))</f>
        <v>3.6656939255452339E-2</v>
      </c>
      <c r="I1361">
        <f>Mapping!Z$2*Valeurs!I1361/(SUMPRODUCT(Mapping!$S$2:$AL$2,Valeurs!$B1361:$U1361))</f>
        <v>4.8505342344481554E-2</v>
      </c>
      <c r="J1361">
        <f>Mapping!AA$2*Valeurs!J1361/(SUMPRODUCT(Mapping!$S$2:$AL$2,Valeurs!$B1361:$U1361))</f>
        <v>4.3892715664709814E-3</v>
      </c>
      <c r="K1361">
        <f>Mapping!AB$2*Valeurs!K1361/(SUMPRODUCT(Mapping!$S$2:$AL$2,Valeurs!$B1361:$U1361))</f>
        <v>4.7062342103004966E-2</v>
      </c>
      <c r="L1361">
        <f>Mapping!AC$2*Valeurs!L1361/(SUMPRODUCT(Mapping!$S$2:$AL$2,Valeurs!$B1361:$U1361))</f>
        <v>0.13937794009394242</v>
      </c>
      <c r="M1361">
        <f>Mapping!AD$2*Valeurs!M1361/(SUMPRODUCT(Mapping!$S$2:$AL$2,Valeurs!$B1361:$U1361))</f>
        <v>5.7764114811660536E-2</v>
      </c>
      <c r="N1361">
        <f>Mapping!AE$2*Valeurs!N1361/(SUMPRODUCT(Mapping!$S$2:$AL$2,Valeurs!$B1361:$U1361))</f>
        <v>5.491731175092758E-2</v>
      </c>
      <c r="O1361">
        <f>Mapping!AF$2*Valeurs!O1361/(SUMPRODUCT(Mapping!$S$2:$AL$2,Valeurs!$B1361:$U1361))</f>
        <v>1.7128299793534717E-2</v>
      </c>
      <c r="P1361">
        <f>Mapping!AG$2*Valeurs!P1361/(SUMPRODUCT(Mapping!$S$2:$AL$2,Valeurs!$B1361:$U1361))</f>
        <v>0.12166263872103404</v>
      </c>
      <c r="Q1361">
        <f>Mapping!AH$2*Valeurs!Q1361/(SUMPRODUCT(Mapping!$S$2:$AL$2,Valeurs!$B1361:$U1361))</f>
        <v>3.1167804711431251E-2</v>
      </c>
      <c r="R1361">
        <f>Mapping!AI$2*Valeurs!R1361/(SUMPRODUCT(Mapping!$S$2:$AL$2,Valeurs!$B1361:$U1361))</f>
        <v>5.6095802269079252E-2</v>
      </c>
      <c r="S1361">
        <f>Mapping!AJ$2*Valeurs!S1361/(SUMPRODUCT(Mapping!$S$2:$AL$2,Valeurs!$B1361:$U1361))</f>
        <v>4.6500568511940524E-2</v>
      </c>
      <c r="T1361">
        <f>Mapping!AK$2*Valeurs!T1361/(SUMPRODUCT(Mapping!$S$2:$AL$2,Valeurs!$B1361:$U1361))</f>
        <v>3.3387549865786653E-2</v>
      </c>
      <c r="U1361">
        <f>Mapping!AL$2*Valeurs!U1361/(SUMPRODUCT(Mapping!$S$2:$AL$2,Valeurs!$B1361:$U1361))</f>
        <v>4.4482052172441514E-2</v>
      </c>
      <c r="V1361">
        <f>SUMPRODUCT(B1361:U1361,Rendements!B1361:U1361)</f>
        <v>1.2271958227799754E-2</v>
      </c>
      <c r="W1361">
        <f t="shared" si="21"/>
        <v>1.6834916012888841</v>
      </c>
    </row>
    <row r="1362" spans="1:23" x14ac:dyDescent="0.25">
      <c r="A1362" s="1" t="s">
        <v>1381</v>
      </c>
      <c r="B1362">
        <f>Mapping!S$2*Valeurs!B1362/(SUMPRODUCT(Mapping!$S$2:$AL$2,Valeurs!$B1362:$U1362))</f>
        <v>4.3696838807412798E-2</v>
      </c>
      <c r="C1362">
        <f>Mapping!T$2*Valeurs!C1362/(SUMPRODUCT(Mapping!$S$2:$AL$2,Valeurs!$B1362:$U1362))</f>
        <v>5.1449795151403209E-2</v>
      </c>
      <c r="D1362">
        <f>Mapping!U$2*Valeurs!D1362/(SUMPRODUCT(Mapping!$S$2:$AL$2,Valeurs!$B1362:$U1362))</f>
        <v>2.9661990306174155E-2</v>
      </c>
      <c r="E1362">
        <f>Mapping!V$2*Valeurs!E1362/(SUMPRODUCT(Mapping!$S$2:$AL$2,Valeurs!$B1362:$U1362))</f>
        <v>2.8513929534598692E-2</v>
      </c>
      <c r="F1362">
        <f>Mapping!W$2*Valeurs!F1362/(SUMPRODUCT(Mapping!$S$2:$AL$2,Valeurs!$B1362:$U1362))</f>
        <v>3.8036303197467591E-2</v>
      </c>
      <c r="G1362">
        <f>Mapping!X$2*Valeurs!G1362/(SUMPRODUCT(Mapping!$S$2:$AL$2,Valeurs!$B1362:$U1362))</f>
        <v>7.0007082575284915E-2</v>
      </c>
      <c r="H1362">
        <f>Mapping!Y$2*Valeurs!H1362/(SUMPRODUCT(Mapping!$S$2:$AL$2,Valeurs!$B1362:$U1362))</f>
        <v>3.7050100696219231E-2</v>
      </c>
      <c r="I1362">
        <f>Mapping!Z$2*Valeurs!I1362/(SUMPRODUCT(Mapping!$S$2:$AL$2,Valeurs!$B1362:$U1362))</f>
        <v>4.9533434604870287E-2</v>
      </c>
      <c r="J1362">
        <f>Mapping!AA$2*Valeurs!J1362/(SUMPRODUCT(Mapping!$S$2:$AL$2,Valeurs!$B1362:$U1362))</f>
        <v>4.3993942326242159E-3</v>
      </c>
      <c r="K1362">
        <f>Mapping!AB$2*Valeurs!K1362/(SUMPRODUCT(Mapping!$S$2:$AL$2,Valeurs!$B1362:$U1362))</f>
        <v>4.7946255136806087E-2</v>
      </c>
      <c r="L1362">
        <f>Mapping!AC$2*Valeurs!L1362/(SUMPRODUCT(Mapping!$S$2:$AL$2,Valeurs!$B1362:$U1362))</f>
        <v>0.13952079091330746</v>
      </c>
      <c r="M1362">
        <f>Mapping!AD$2*Valeurs!M1362/(SUMPRODUCT(Mapping!$S$2:$AL$2,Valeurs!$B1362:$U1362))</f>
        <v>5.7617303799151774E-2</v>
      </c>
      <c r="N1362">
        <f>Mapping!AE$2*Valeurs!N1362/(SUMPRODUCT(Mapping!$S$2:$AL$2,Valeurs!$B1362:$U1362))</f>
        <v>5.4645204310831072E-2</v>
      </c>
      <c r="O1362">
        <f>Mapping!AF$2*Valeurs!O1362/(SUMPRODUCT(Mapping!$S$2:$AL$2,Valeurs!$B1362:$U1362))</f>
        <v>1.7282442216774028E-2</v>
      </c>
      <c r="P1362">
        <f>Mapping!AG$2*Valeurs!P1362/(SUMPRODUCT(Mapping!$S$2:$AL$2,Valeurs!$B1362:$U1362))</f>
        <v>0.11991209645669465</v>
      </c>
      <c r="Q1362">
        <f>Mapping!AH$2*Valeurs!Q1362/(SUMPRODUCT(Mapping!$S$2:$AL$2,Valeurs!$B1362:$U1362))</f>
        <v>3.1361365007158151E-2</v>
      </c>
      <c r="R1362">
        <f>Mapping!AI$2*Valeurs!R1362/(SUMPRODUCT(Mapping!$S$2:$AL$2,Valeurs!$B1362:$U1362))</f>
        <v>5.4710545666597353E-2</v>
      </c>
      <c r="S1362">
        <f>Mapping!AJ$2*Valeurs!S1362/(SUMPRODUCT(Mapping!$S$2:$AL$2,Valeurs!$B1362:$U1362))</f>
        <v>4.6276826394333129E-2</v>
      </c>
      <c r="T1362">
        <f>Mapping!AK$2*Valeurs!T1362/(SUMPRODUCT(Mapping!$S$2:$AL$2,Valeurs!$B1362:$U1362))</f>
        <v>3.2854978977254402E-2</v>
      </c>
      <c r="U1362">
        <f>Mapping!AL$2*Valeurs!U1362/(SUMPRODUCT(Mapping!$S$2:$AL$2,Valeurs!$B1362:$U1362))</f>
        <v>4.5523322015036831E-2</v>
      </c>
      <c r="V1362">
        <f>SUMPRODUCT(B1362:U1362,Rendements!B1362:U1362)</f>
        <v>1.3875930021375947E-3</v>
      </c>
      <c r="W1362">
        <f t="shared" si="21"/>
        <v>1.68582760245399</v>
      </c>
    </row>
    <row r="1363" spans="1:23" x14ac:dyDescent="0.25">
      <c r="A1363" s="1" t="s">
        <v>1382</v>
      </c>
      <c r="B1363">
        <f>Mapping!S$2*Valeurs!B1363/(SUMPRODUCT(Mapping!$S$2:$AL$2,Valeurs!$B1363:$U1363))</f>
        <v>4.3507059405762376E-2</v>
      </c>
      <c r="C1363">
        <f>Mapping!T$2*Valeurs!C1363/(SUMPRODUCT(Mapping!$S$2:$AL$2,Valeurs!$B1363:$U1363))</f>
        <v>5.1622461218850377E-2</v>
      </c>
      <c r="D1363">
        <f>Mapping!U$2*Valeurs!D1363/(SUMPRODUCT(Mapping!$S$2:$AL$2,Valeurs!$B1363:$U1363))</f>
        <v>2.9778267850273359E-2</v>
      </c>
      <c r="E1363">
        <f>Mapping!V$2*Valeurs!E1363/(SUMPRODUCT(Mapping!$S$2:$AL$2,Valeurs!$B1363:$U1363))</f>
        <v>2.8699920718726426E-2</v>
      </c>
      <c r="F1363">
        <f>Mapping!W$2*Valeurs!F1363/(SUMPRODUCT(Mapping!$S$2:$AL$2,Valeurs!$B1363:$U1363))</f>
        <v>3.839009814647891E-2</v>
      </c>
      <c r="G1363">
        <f>Mapping!X$2*Valeurs!G1363/(SUMPRODUCT(Mapping!$S$2:$AL$2,Valeurs!$B1363:$U1363))</f>
        <v>6.9928342889805387E-2</v>
      </c>
      <c r="H1363">
        <f>Mapping!Y$2*Valeurs!H1363/(SUMPRODUCT(Mapping!$S$2:$AL$2,Valeurs!$B1363:$U1363))</f>
        <v>3.7346730741183873E-2</v>
      </c>
      <c r="I1363">
        <f>Mapping!Z$2*Valeurs!I1363/(SUMPRODUCT(Mapping!$S$2:$AL$2,Valeurs!$B1363:$U1363))</f>
        <v>4.9505601911868188E-2</v>
      </c>
      <c r="J1363">
        <f>Mapping!AA$2*Valeurs!J1363/(SUMPRODUCT(Mapping!$S$2:$AL$2,Valeurs!$B1363:$U1363))</f>
        <v>4.3596247788425359E-3</v>
      </c>
      <c r="K1363">
        <f>Mapping!AB$2*Valeurs!K1363/(SUMPRODUCT(Mapping!$S$2:$AL$2,Valeurs!$B1363:$U1363))</f>
        <v>4.6722461239866467E-2</v>
      </c>
      <c r="L1363">
        <f>Mapping!AC$2*Valeurs!L1363/(SUMPRODUCT(Mapping!$S$2:$AL$2,Valeurs!$B1363:$U1363))</f>
        <v>0.1401562068247354</v>
      </c>
      <c r="M1363">
        <f>Mapping!AD$2*Valeurs!M1363/(SUMPRODUCT(Mapping!$S$2:$AL$2,Valeurs!$B1363:$U1363))</f>
        <v>5.8020977192617069E-2</v>
      </c>
      <c r="N1363">
        <f>Mapping!AE$2*Valeurs!N1363/(SUMPRODUCT(Mapping!$S$2:$AL$2,Valeurs!$B1363:$U1363))</f>
        <v>5.4208080354113244E-2</v>
      </c>
      <c r="O1363">
        <f>Mapping!AF$2*Valeurs!O1363/(SUMPRODUCT(Mapping!$S$2:$AL$2,Valeurs!$B1363:$U1363))</f>
        <v>1.7720542582061613E-2</v>
      </c>
      <c r="P1363">
        <f>Mapping!AG$2*Valeurs!P1363/(SUMPRODUCT(Mapping!$S$2:$AL$2,Valeurs!$B1363:$U1363))</f>
        <v>0.1154994685682221</v>
      </c>
      <c r="Q1363">
        <f>Mapping!AH$2*Valeurs!Q1363/(SUMPRODUCT(Mapping!$S$2:$AL$2,Valeurs!$B1363:$U1363))</f>
        <v>3.1326091661576058E-2</v>
      </c>
      <c r="R1363">
        <f>Mapping!AI$2*Valeurs!R1363/(SUMPRODUCT(Mapping!$S$2:$AL$2,Valeurs!$B1363:$U1363))</f>
        <v>5.5028517608423741E-2</v>
      </c>
      <c r="S1363">
        <f>Mapping!AJ$2*Valeurs!S1363/(SUMPRODUCT(Mapping!$S$2:$AL$2,Valeurs!$B1363:$U1363))</f>
        <v>4.7571129779485792E-2</v>
      </c>
      <c r="T1363">
        <f>Mapping!AK$2*Valeurs!T1363/(SUMPRODUCT(Mapping!$S$2:$AL$2,Valeurs!$B1363:$U1363))</f>
        <v>3.4252847232810017E-2</v>
      </c>
      <c r="U1363">
        <f>Mapping!AL$2*Valeurs!U1363/(SUMPRODUCT(Mapping!$S$2:$AL$2,Valeurs!$B1363:$U1363))</f>
        <v>4.6355569294296892E-2</v>
      </c>
      <c r="V1363">
        <f>SUMPRODUCT(B1363:U1363,Rendements!B1363:U1363)</f>
        <v>1.4623033462671043E-3</v>
      </c>
      <c r="W1363">
        <f t="shared" si="21"/>
        <v>1.6882927937982879</v>
      </c>
    </row>
    <row r="1364" spans="1:23" x14ac:dyDescent="0.25">
      <c r="A1364" s="1" t="s">
        <v>1383</v>
      </c>
      <c r="B1364">
        <f>Mapping!S$2*Valeurs!B1364/(SUMPRODUCT(Mapping!$S$2:$AL$2,Valeurs!$B1364:$U1364))</f>
        <v>4.3768520872592753E-2</v>
      </c>
      <c r="C1364">
        <f>Mapping!T$2*Valeurs!C1364/(SUMPRODUCT(Mapping!$S$2:$AL$2,Valeurs!$B1364:$U1364))</f>
        <v>5.1649734386389756E-2</v>
      </c>
      <c r="D1364">
        <f>Mapping!U$2*Valeurs!D1364/(SUMPRODUCT(Mapping!$S$2:$AL$2,Valeurs!$B1364:$U1364))</f>
        <v>2.9562845173552298E-2</v>
      </c>
      <c r="E1364">
        <f>Mapping!V$2*Valeurs!E1364/(SUMPRODUCT(Mapping!$S$2:$AL$2,Valeurs!$B1364:$U1364))</f>
        <v>2.889520609776762E-2</v>
      </c>
      <c r="F1364">
        <f>Mapping!W$2*Valeurs!F1364/(SUMPRODUCT(Mapping!$S$2:$AL$2,Valeurs!$B1364:$U1364))</f>
        <v>3.8757252314822507E-2</v>
      </c>
      <c r="G1364">
        <f>Mapping!X$2*Valeurs!G1364/(SUMPRODUCT(Mapping!$S$2:$AL$2,Valeurs!$B1364:$U1364))</f>
        <v>6.9861292769925268E-2</v>
      </c>
      <c r="H1364">
        <f>Mapping!Y$2*Valeurs!H1364/(SUMPRODUCT(Mapping!$S$2:$AL$2,Valeurs!$B1364:$U1364))</f>
        <v>3.7435439160120945E-2</v>
      </c>
      <c r="I1364">
        <f>Mapping!Z$2*Valeurs!I1364/(SUMPRODUCT(Mapping!$S$2:$AL$2,Valeurs!$B1364:$U1364))</f>
        <v>4.9942771847504015E-2</v>
      </c>
      <c r="J1364">
        <f>Mapping!AA$2*Valeurs!J1364/(SUMPRODUCT(Mapping!$S$2:$AL$2,Valeurs!$B1364:$U1364))</f>
        <v>4.3610106578794621E-3</v>
      </c>
      <c r="K1364">
        <f>Mapping!AB$2*Valeurs!K1364/(SUMPRODUCT(Mapping!$S$2:$AL$2,Valeurs!$B1364:$U1364))</f>
        <v>4.6605517093398802E-2</v>
      </c>
      <c r="L1364">
        <f>Mapping!AC$2*Valeurs!L1364/(SUMPRODUCT(Mapping!$S$2:$AL$2,Valeurs!$B1364:$U1364))</f>
        <v>0.13654765992853785</v>
      </c>
      <c r="M1364">
        <f>Mapping!AD$2*Valeurs!M1364/(SUMPRODUCT(Mapping!$S$2:$AL$2,Valeurs!$B1364:$U1364))</f>
        <v>5.8331966753371177E-2</v>
      </c>
      <c r="N1364">
        <f>Mapping!AE$2*Valeurs!N1364/(SUMPRODUCT(Mapping!$S$2:$AL$2,Valeurs!$B1364:$U1364))</f>
        <v>5.4568935846448618E-2</v>
      </c>
      <c r="O1364">
        <f>Mapping!AF$2*Valeurs!O1364/(SUMPRODUCT(Mapping!$S$2:$AL$2,Valeurs!$B1364:$U1364))</f>
        <v>1.7950240241145513E-2</v>
      </c>
      <c r="P1364">
        <f>Mapping!AG$2*Valeurs!P1364/(SUMPRODUCT(Mapping!$S$2:$AL$2,Valeurs!$B1364:$U1364))</f>
        <v>0.11805975826713319</v>
      </c>
      <c r="Q1364">
        <f>Mapping!AH$2*Valeurs!Q1364/(SUMPRODUCT(Mapping!$S$2:$AL$2,Valeurs!$B1364:$U1364))</f>
        <v>3.1296054939490503E-2</v>
      </c>
      <c r="R1364">
        <f>Mapping!AI$2*Valeurs!R1364/(SUMPRODUCT(Mapping!$S$2:$AL$2,Valeurs!$B1364:$U1364))</f>
        <v>5.4574308374426367E-2</v>
      </c>
      <c r="S1364">
        <f>Mapping!AJ$2*Valeurs!S1364/(SUMPRODUCT(Mapping!$S$2:$AL$2,Valeurs!$B1364:$U1364))</f>
        <v>4.7805737865357002E-2</v>
      </c>
      <c r="T1364">
        <f>Mapping!AK$2*Valeurs!T1364/(SUMPRODUCT(Mapping!$S$2:$AL$2,Valeurs!$B1364:$U1364))</f>
        <v>3.4079470321027025E-2</v>
      </c>
      <c r="U1364">
        <f>Mapping!AL$2*Valeurs!U1364/(SUMPRODUCT(Mapping!$S$2:$AL$2,Valeurs!$B1364:$U1364))</f>
        <v>4.5946277089109033E-2</v>
      </c>
      <c r="V1364">
        <f>SUMPRODUCT(B1364:U1364,Rendements!B1364:U1364)</f>
        <v>1.1384797720494569E-3</v>
      </c>
      <c r="W1364">
        <f t="shared" si="21"/>
        <v>1.6902148809933242</v>
      </c>
    </row>
    <row r="1365" spans="1:23" x14ac:dyDescent="0.25">
      <c r="A1365" s="1" t="s">
        <v>1384</v>
      </c>
      <c r="B1365">
        <f>Mapping!S$2*Valeurs!B1365/(SUMPRODUCT(Mapping!$S$2:$AL$2,Valeurs!$B1365:$U1365))</f>
        <v>4.3768520872592753E-2</v>
      </c>
      <c r="C1365">
        <f>Mapping!T$2*Valeurs!C1365/(SUMPRODUCT(Mapping!$S$2:$AL$2,Valeurs!$B1365:$U1365))</f>
        <v>5.1649734386389756E-2</v>
      </c>
      <c r="D1365">
        <f>Mapping!U$2*Valeurs!D1365/(SUMPRODUCT(Mapping!$S$2:$AL$2,Valeurs!$B1365:$U1365))</f>
        <v>2.9562845173552298E-2</v>
      </c>
      <c r="E1365">
        <f>Mapping!V$2*Valeurs!E1365/(SUMPRODUCT(Mapping!$S$2:$AL$2,Valeurs!$B1365:$U1365))</f>
        <v>2.889520609776762E-2</v>
      </c>
      <c r="F1365">
        <f>Mapping!W$2*Valeurs!F1365/(SUMPRODUCT(Mapping!$S$2:$AL$2,Valeurs!$B1365:$U1365))</f>
        <v>3.8757252314822507E-2</v>
      </c>
      <c r="G1365">
        <f>Mapping!X$2*Valeurs!G1365/(SUMPRODUCT(Mapping!$S$2:$AL$2,Valeurs!$B1365:$U1365))</f>
        <v>6.9861292769925268E-2</v>
      </c>
      <c r="H1365">
        <f>Mapping!Y$2*Valeurs!H1365/(SUMPRODUCT(Mapping!$S$2:$AL$2,Valeurs!$B1365:$U1365))</f>
        <v>3.7435439160120945E-2</v>
      </c>
      <c r="I1365">
        <f>Mapping!Z$2*Valeurs!I1365/(SUMPRODUCT(Mapping!$S$2:$AL$2,Valeurs!$B1365:$U1365))</f>
        <v>4.9942771847504015E-2</v>
      </c>
      <c r="J1365">
        <f>Mapping!AA$2*Valeurs!J1365/(SUMPRODUCT(Mapping!$S$2:$AL$2,Valeurs!$B1365:$U1365))</f>
        <v>4.3610106578794621E-3</v>
      </c>
      <c r="K1365">
        <f>Mapping!AB$2*Valeurs!K1365/(SUMPRODUCT(Mapping!$S$2:$AL$2,Valeurs!$B1365:$U1365))</f>
        <v>4.6605517093398802E-2</v>
      </c>
      <c r="L1365">
        <f>Mapping!AC$2*Valeurs!L1365/(SUMPRODUCT(Mapping!$S$2:$AL$2,Valeurs!$B1365:$U1365))</f>
        <v>0.13654765992853785</v>
      </c>
      <c r="M1365">
        <f>Mapping!AD$2*Valeurs!M1365/(SUMPRODUCT(Mapping!$S$2:$AL$2,Valeurs!$B1365:$U1365))</f>
        <v>5.8331966753371177E-2</v>
      </c>
      <c r="N1365">
        <f>Mapping!AE$2*Valeurs!N1365/(SUMPRODUCT(Mapping!$S$2:$AL$2,Valeurs!$B1365:$U1365))</f>
        <v>5.4568935846448618E-2</v>
      </c>
      <c r="O1365">
        <f>Mapping!AF$2*Valeurs!O1365/(SUMPRODUCT(Mapping!$S$2:$AL$2,Valeurs!$B1365:$U1365))</f>
        <v>1.7950240241145513E-2</v>
      </c>
      <c r="P1365">
        <f>Mapping!AG$2*Valeurs!P1365/(SUMPRODUCT(Mapping!$S$2:$AL$2,Valeurs!$B1365:$U1365))</f>
        <v>0.11805975826713319</v>
      </c>
      <c r="Q1365">
        <f>Mapping!AH$2*Valeurs!Q1365/(SUMPRODUCT(Mapping!$S$2:$AL$2,Valeurs!$B1365:$U1365))</f>
        <v>3.1296054939490503E-2</v>
      </c>
      <c r="R1365">
        <f>Mapping!AI$2*Valeurs!R1365/(SUMPRODUCT(Mapping!$S$2:$AL$2,Valeurs!$B1365:$U1365))</f>
        <v>5.4574308374426367E-2</v>
      </c>
      <c r="S1365">
        <f>Mapping!AJ$2*Valeurs!S1365/(SUMPRODUCT(Mapping!$S$2:$AL$2,Valeurs!$B1365:$U1365))</f>
        <v>4.7805737865357002E-2</v>
      </c>
      <c r="T1365">
        <f>Mapping!AK$2*Valeurs!T1365/(SUMPRODUCT(Mapping!$S$2:$AL$2,Valeurs!$B1365:$U1365))</f>
        <v>3.4079470321027025E-2</v>
      </c>
      <c r="U1365">
        <f>Mapping!AL$2*Valeurs!U1365/(SUMPRODUCT(Mapping!$S$2:$AL$2,Valeurs!$B1365:$U1365))</f>
        <v>4.5946277089109033E-2</v>
      </c>
      <c r="V1365">
        <f>SUMPRODUCT(B1365:U1365,Rendements!B1365:U1365)</f>
        <v>0</v>
      </c>
      <c r="W1365">
        <f t="shared" si="21"/>
        <v>1.6902148809933242</v>
      </c>
    </row>
    <row r="1366" spans="1:23" x14ac:dyDescent="0.25">
      <c r="A1366" s="1" t="s">
        <v>1385</v>
      </c>
      <c r="B1366">
        <f>Mapping!S$2*Valeurs!B1366/(SUMPRODUCT(Mapping!$S$2:$AL$2,Valeurs!$B1366:$U1366))</f>
        <v>4.4948550884205227E-2</v>
      </c>
      <c r="C1366">
        <f>Mapping!T$2*Valeurs!C1366/(SUMPRODUCT(Mapping!$S$2:$AL$2,Valeurs!$B1366:$U1366))</f>
        <v>5.191850161924081E-2</v>
      </c>
      <c r="D1366">
        <f>Mapping!U$2*Valeurs!D1366/(SUMPRODUCT(Mapping!$S$2:$AL$2,Valeurs!$B1366:$U1366))</f>
        <v>3.1017940185146035E-2</v>
      </c>
      <c r="E1366">
        <f>Mapping!V$2*Valeurs!E1366/(SUMPRODUCT(Mapping!$S$2:$AL$2,Valeurs!$B1366:$U1366))</f>
        <v>2.8742085279051501E-2</v>
      </c>
      <c r="F1366">
        <f>Mapping!W$2*Valeurs!F1366/(SUMPRODUCT(Mapping!$S$2:$AL$2,Valeurs!$B1366:$U1366))</f>
        <v>3.9146129334987408E-2</v>
      </c>
      <c r="G1366">
        <f>Mapping!X$2*Valeurs!G1366/(SUMPRODUCT(Mapping!$S$2:$AL$2,Valeurs!$B1366:$U1366))</f>
        <v>6.9230108292198486E-2</v>
      </c>
      <c r="H1366">
        <f>Mapping!Y$2*Valeurs!H1366/(SUMPRODUCT(Mapping!$S$2:$AL$2,Valeurs!$B1366:$U1366))</f>
        <v>3.7714181434694509E-2</v>
      </c>
      <c r="I1366">
        <f>Mapping!Z$2*Valeurs!I1366/(SUMPRODUCT(Mapping!$S$2:$AL$2,Valeurs!$B1366:$U1366))</f>
        <v>5.0435505610298186E-2</v>
      </c>
      <c r="J1366">
        <f>Mapping!AA$2*Valeurs!J1366/(SUMPRODUCT(Mapping!$S$2:$AL$2,Valeurs!$B1366:$U1366))</f>
        <v>4.4319251940935916E-3</v>
      </c>
      <c r="K1366">
        <f>Mapping!AB$2*Valeurs!K1366/(SUMPRODUCT(Mapping!$S$2:$AL$2,Valeurs!$B1366:$U1366))</f>
        <v>4.625593740167927E-2</v>
      </c>
      <c r="L1366">
        <f>Mapping!AC$2*Valeurs!L1366/(SUMPRODUCT(Mapping!$S$2:$AL$2,Valeurs!$B1366:$U1366))</f>
        <v>0.13540113462750655</v>
      </c>
      <c r="M1366">
        <f>Mapping!AD$2*Valeurs!M1366/(SUMPRODUCT(Mapping!$S$2:$AL$2,Valeurs!$B1366:$U1366))</f>
        <v>5.7070597608014785E-2</v>
      </c>
      <c r="N1366">
        <f>Mapping!AE$2*Valeurs!N1366/(SUMPRODUCT(Mapping!$S$2:$AL$2,Valeurs!$B1366:$U1366))</f>
        <v>5.405731955140744E-2</v>
      </c>
      <c r="O1366">
        <f>Mapping!AF$2*Valeurs!O1366/(SUMPRODUCT(Mapping!$S$2:$AL$2,Valeurs!$B1366:$U1366))</f>
        <v>1.858615311534521E-2</v>
      </c>
      <c r="P1366">
        <f>Mapping!AG$2*Valeurs!P1366/(SUMPRODUCT(Mapping!$S$2:$AL$2,Valeurs!$B1366:$U1366))</f>
        <v>0.11699310914130324</v>
      </c>
      <c r="Q1366">
        <f>Mapping!AH$2*Valeurs!Q1366/(SUMPRODUCT(Mapping!$S$2:$AL$2,Valeurs!$B1366:$U1366))</f>
        <v>3.1013300594291856E-2</v>
      </c>
      <c r="R1366">
        <f>Mapping!AI$2*Valeurs!R1366/(SUMPRODUCT(Mapping!$S$2:$AL$2,Valeurs!$B1366:$U1366))</f>
        <v>5.4744270237946542E-2</v>
      </c>
      <c r="S1366">
        <f>Mapping!AJ$2*Valeurs!S1366/(SUMPRODUCT(Mapping!$S$2:$AL$2,Valeurs!$B1366:$U1366))</f>
        <v>4.6818442527333977E-2</v>
      </c>
      <c r="T1366">
        <f>Mapping!AK$2*Valeurs!T1366/(SUMPRODUCT(Mapping!$S$2:$AL$2,Valeurs!$B1366:$U1366))</f>
        <v>3.5233842399697762E-2</v>
      </c>
      <c r="U1366">
        <f>Mapping!AL$2*Valeurs!U1366/(SUMPRODUCT(Mapping!$S$2:$AL$2,Valeurs!$B1366:$U1366))</f>
        <v>4.6240964961557773E-2</v>
      </c>
      <c r="V1366">
        <f>SUMPRODUCT(B1366:U1366,Rendements!B1366:U1366)</f>
        <v>9.383897416190291E-3</v>
      </c>
      <c r="W1366">
        <f t="shared" si="21"/>
        <v>1.7060756840478839</v>
      </c>
    </row>
    <row r="1367" spans="1:23" x14ac:dyDescent="0.25">
      <c r="A1367" s="1" t="s">
        <v>1386</v>
      </c>
      <c r="B1367">
        <f>Mapping!S$2*Valeurs!B1367/(SUMPRODUCT(Mapping!$S$2:$AL$2,Valeurs!$B1367:$U1367))</f>
        <v>4.5171259436830528E-2</v>
      </c>
      <c r="C1367">
        <f>Mapping!T$2*Valeurs!C1367/(SUMPRODUCT(Mapping!$S$2:$AL$2,Valeurs!$B1367:$U1367))</f>
        <v>5.1838581274975044E-2</v>
      </c>
      <c r="D1367">
        <f>Mapping!U$2*Valeurs!D1367/(SUMPRODUCT(Mapping!$S$2:$AL$2,Valeurs!$B1367:$U1367))</f>
        <v>3.1348844064315741E-2</v>
      </c>
      <c r="E1367">
        <f>Mapping!V$2*Valeurs!E1367/(SUMPRODUCT(Mapping!$S$2:$AL$2,Valeurs!$B1367:$U1367))</f>
        <v>2.8717006129386099E-2</v>
      </c>
      <c r="F1367">
        <f>Mapping!W$2*Valeurs!F1367/(SUMPRODUCT(Mapping!$S$2:$AL$2,Valeurs!$B1367:$U1367))</f>
        <v>3.8422700180565136E-2</v>
      </c>
      <c r="G1367">
        <f>Mapping!X$2*Valeurs!G1367/(SUMPRODUCT(Mapping!$S$2:$AL$2,Valeurs!$B1367:$U1367))</f>
        <v>6.8899185226091647E-2</v>
      </c>
      <c r="H1367">
        <f>Mapping!Y$2*Valeurs!H1367/(SUMPRODUCT(Mapping!$S$2:$AL$2,Valeurs!$B1367:$U1367))</f>
        <v>3.7893543731562639E-2</v>
      </c>
      <c r="I1367">
        <f>Mapping!Z$2*Valeurs!I1367/(SUMPRODUCT(Mapping!$S$2:$AL$2,Valeurs!$B1367:$U1367))</f>
        <v>5.046911333948205E-2</v>
      </c>
      <c r="J1367">
        <f>Mapping!AA$2*Valeurs!J1367/(SUMPRODUCT(Mapping!$S$2:$AL$2,Valeurs!$B1367:$U1367))</f>
        <v>4.4766133019714825E-3</v>
      </c>
      <c r="K1367">
        <f>Mapping!AB$2*Valeurs!K1367/(SUMPRODUCT(Mapping!$S$2:$AL$2,Valeurs!$B1367:$U1367))</f>
        <v>4.5622154907797009E-2</v>
      </c>
      <c r="L1367">
        <f>Mapping!AC$2*Valeurs!L1367/(SUMPRODUCT(Mapping!$S$2:$AL$2,Valeurs!$B1367:$U1367))</f>
        <v>0.13575144563067532</v>
      </c>
      <c r="M1367">
        <f>Mapping!AD$2*Valeurs!M1367/(SUMPRODUCT(Mapping!$S$2:$AL$2,Valeurs!$B1367:$U1367))</f>
        <v>5.7436320811715E-2</v>
      </c>
      <c r="N1367">
        <f>Mapping!AE$2*Valeurs!N1367/(SUMPRODUCT(Mapping!$S$2:$AL$2,Valeurs!$B1367:$U1367))</f>
        <v>5.3983989920463216E-2</v>
      </c>
      <c r="O1367">
        <f>Mapping!AF$2*Valeurs!O1367/(SUMPRODUCT(Mapping!$S$2:$AL$2,Valeurs!$B1367:$U1367))</f>
        <v>1.8597489315600318E-2</v>
      </c>
      <c r="P1367">
        <f>Mapping!AG$2*Valeurs!P1367/(SUMPRODUCT(Mapping!$S$2:$AL$2,Valeurs!$B1367:$U1367))</f>
        <v>0.11643387675895589</v>
      </c>
      <c r="Q1367">
        <f>Mapping!AH$2*Valeurs!Q1367/(SUMPRODUCT(Mapping!$S$2:$AL$2,Valeurs!$B1367:$U1367))</f>
        <v>3.0865055607017838E-2</v>
      </c>
      <c r="R1367">
        <f>Mapping!AI$2*Valeurs!R1367/(SUMPRODUCT(Mapping!$S$2:$AL$2,Valeurs!$B1367:$U1367))</f>
        <v>5.5648346001381931E-2</v>
      </c>
      <c r="S1367">
        <f>Mapping!AJ$2*Valeurs!S1367/(SUMPRODUCT(Mapping!$S$2:$AL$2,Valeurs!$B1367:$U1367))</f>
        <v>4.6594648242828461E-2</v>
      </c>
      <c r="T1367">
        <f>Mapping!AK$2*Valeurs!T1367/(SUMPRODUCT(Mapping!$S$2:$AL$2,Valeurs!$B1367:$U1367))</f>
        <v>3.5204021540653253E-2</v>
      </c>
      <c r="U1367">
        <f>Mapping!AL$2*Valeurs!U1367/(SUMPRODUCT(Mapping!$S$2:$AL$2,Valeurs!$B1367:$U1367))</f>
        <v>4.6625804577731224E-2</v>
      </c>
      <c r="V1367">
        <f>SUMPRODUCT(B1367:U1367,Rendements!B1367:U1367)</f>
        <v>4.8589772761473771E-3</v>
      </c>
      <c r="W1367">
        <f t="shared" si="21"/>
        <v>1.7143654670280601</v>
      </c>
    </row>
    <row r="1368" spans="1:23" x14ac:dyDescent="0.25">
      <c r="A1368" s="1" t="s">
        <v>1387</v>
      </c>
      <c r="B1368">
        <f>Mapping!S$2*Valeurs!B1368/(SUMPRODUCT(Mapping!$S$2:$AL$2,Valeurs!$B1368:$U1368))</f>
        <v>4.4284919788315821E-2</v>
      </c>
      <c r="C1368">
        <f>Mapping!T$2*Valeurs!C1368/(SUMPRODUCT(Mapping!$S$2:$AL$2,Valeurs!$B1368:$U1368))</f>
        <v>5.152926770118231E-2</v>
      </c>
      <c r="D1368">
        <f>Mapping!U$2*Valeurs!D1368/(SUMPRODUCT(Mapping!$S$2:$AL$2,Valeurs!$B1368:$U1368))</f>
        <v>3.0717007391915071E-2</v>
      </c>
      <c r="E1368">
        <f>Mapping!V$2*Valeurs!E1368/(SUMPRODUCT(Mapping!$S$2:$AL$2,Valeurs!$B1368:$U1368))</f>
        <v>2.8397585664109649E-2</v>
      </c>
      <c r="F1368">
        <f>Mapping!W$2*Valeurs!F1368/(SUMPRODUCT(Mapping!$S$2:$AL$2,Valeurs!$B1368:$U1368))</f>
        <v>3.9010713975767643E-2</v>
      </c>
      <c r="G1368">
        <f>Mapping!X$2*Valeurs!G1368/(SUMPRODUCT(Mapping!$S$2:$AL$2,Valeurs!$B1368:$U1368))</f>
        <v>6.8599399928751206E-2</v>
      </c>
      <c r="H1368">
        <f>Mapping!Y$2*Valeurs!H1368/(SUMPRODUCT(Mapping!$S$2:$AL$2,Valeurs!$B1368:$U1368))</f>
        <v>3.7789800617358392E-2</v>
      </c>
      <c r="I1368">
        <f>Mapping!Z$2*Valeurs!I1368/(SUMPRODUCT(Mapping!$S$2:$AL$2,Valeurs!$B1368:$U1368))</f>
        <v>5.0271398329885822E-2</v>
      </c>
      <c r="J1368">
        <f>Mapping!AA$2*Valeurs!J1368/(SUMPRODUCT(Mapping!$S$2:$AL$2,Valeurs!$B1368:$U1368))</f>
        <v>4.4776309532741686E-3</v>
      </c>
      <c r="K1368">
        <f>Mapping!AB$2*Valeurs!K1368/(SUMPRODUCT(Mapping!$S$2:$AL$2,Valeurs!$B1368:$U1368))</f>
        <v>4.5565332888158859E-2</v>
      </c>
      <c r="L1368">
        <f>Mapping!AC$2*Valeurs!L1368/(SUMPRODUCT(Mapping!$S$2:$AL$2,Valeurs!$B1368:$U1368))</f>
        <v>0.13481532248664987</v>
      </c>
      <c r="M1368">
        <f>Mapping!AD$2*Valeurs!M1368/(SUMPRODUCT(Mapping!$S$2:$AL$2,Valeurs!$B1368:$U1368))</f>
        <v>5.7217049572744115E-2</v>
      </c>
      <c r="N1368">
        <f>Mapping!AE$2*Valeurs!N1368/(SUMPRODUCT(Mapping!$S$2:$AL$2,Valeurs!$B1368:$U1368))</f>
        <v>5.4172903332536146E-2</v>
      </c>
      <c r="O1368">
        <f>Mapping!AF$2*Valeurs!O1368/(SUMPRODUCT(Mapping!$S$2:$AL$2,Valeurs!$B1368:$U1368))</f>
        <v>1.8053477935425926E-2</v>
      </c>
      <c r="P1368">
        <f>Mapping!AG$2*Valeurs!P1368/(SUMPRODUCT(Mapping!$S$2:$AL$2,Valeurs!$B1368:$U1368))</f>
        <v>0.11592726460889717</v>
      </c>
      <c r="Q1368">
        <f>Mapping!AH$2*Valeurs!Q1368/(SUMPRODUCT(Mapping!$S$2:$AL$2,Valeurs!$B1368:$U1368))</f>
        <v>3.0730759535994415E-2</v>
      </c>
      <c r="R1368">
        <f>Mapping!AI$2*Valeurs!R1368/(SUMPRODUCT(Mapping!$S$2:$AL$2,Valeurs!$B1368:$U1368))</f>
        <v>5.5143419774356599E-2</v>
      </c>
      <c r="S1368">
        <f>Mapping!AJ$2*Valeurs!S1368/(SUMPRODUCT(Mapping!$S$2:$AL$2,Valeurs!$B1368:$U1368))</f>
        <v>4.6391911585898303E-2</v>
      </c>
      <c r="T1368">
        <f>Mapping!AK$2*Valeurs!T1368/(SUMPRODUCT(Mapping!$S$2:$AL$2,Valeurs!$B1368:$U1368))</f>
        <v>4.1108846921312031E-2</v>
      </c>
      <c r="U1368">
        <f>Mapping!AL$2*Valeurs!U1368/(SUMPRODUCT(Mapping!$S$2:$AL$2,Valeurs!$B1368:$U1368))</f>
        <v>4.5795987007466427E-2</v>
      </c>
      <c r="V1368">
        <f>SUMPRODUCT(B1368:U1368,Rendements!B1368:U1368)</f>
        <v>5.4590955373645493E-3</v>
      </c>
      <c r="W1368">
        <f t="shared" si="21"/>
        <v>1.723724351898525</v>
      </c>
    </row>
    <row r="1369" spans="1:23" x14ac:dyDescent="0.25">
      <c r="A1369" s="1" t="s">
        <v>1388</v>
      </c>
      <c r="B1369">
        <f>Mapping!S$2*Valeurs!B1369/(SUMPRODUCT(Mapping!$S$2:$AL$2,Valeurs!$B1369:$U1369))</f>
        <v>4.4016074982453218E-2</v>
      </c>
      <c r="C1369">
        <f>Mapping!T$2*Valeurs!C1369/(SUMPRODUCT(Mapping!$S$2:$AL$2,Valeurs!$B1369:$U1369))</f>
        <v>5.1307285481612661E-2</v>
      </c>
      <c r="D1369">
        <f>Mapping!U$2*Valeurs!D1369/(SUMPRODUCT(Mapping!$S$2:$AL$2,Valeurs!$B1369:$U1369))</f>
        <v>3.1249869644487824E-2</v>
      </c>
      <c r="E1369">
        <f>Mapping!V$2*Valeurs!E1369/(SUMPRODUCT(Mapping!$S$2:$AL$2,Valeurs!$B1369:$U1369))</f>
        <v>2.8540496573930117E-2</v>
      </c>
      <c r="F1369">
        <f>Mapping!W$2*Valeurs!F1369/(SUMPRODUCT(Mapping!$S$2:$AL$2,Valeurs!$B1369:$U1369))</f>
        <v>3.8496599501624561E-2</v>
      </c>
      <c r="G1369">
        <f>Mapping!X$2*Valeurs!G1369/(SUMPRODUCT(Mapping!$S$2:$AL$2,Valeurs!$B1369:$U1369))</f>
        <v>6.916962619382655E-2</v>
      </c>
      <c r="H1369">
        <f>Mapping!Y$2*Valeurs!H1369/(SUMPRODUCT(Mapping!$S$2:$AL$2,Valeurs!$B1369:$U1369))</f>
        <v>3.7742875455197895E-2</v>
      </c>
      <c r="I1369">
        <f>Mapping!Z$2*Valeurs!I1369/(SUMPRODUCT(Mapping!$S$2:$AL$2,Valeurs!$B1369:$U1369))</f>
        <v>5.0016396069462767E-2</v>
      </c>
      <c r="J1369">
        <f>Mapping!AA$2*Valeurs!J1369/(SUMPRODUCT(Mapping!$S$2:$AL$2,Valeurs!$B1369:$U1369))</f>
        <v>4.3715659920739967E-3</v>
      </c>
      <c r="K1369">
        <f>Mapping!AB$2*Valeurs!K1369/(SUMPRODUCT(Mapping!$S$2:$AL$2,Valeurs!$B1369:$U1369))</f>
        <v>4.651553448104237E-2</v>
      </c>
      <c r="L1369">
        <f>Mapping!AC$2*Valeurs!L1369/(SUMPRODUCT(Mapping!$S$2:$AL$2,Valeurs!$B1369:$U1369))</f>
        <v>0.13458618204010844</v>
      </c>
      <c r="M1369">
        <f>Mapping!AD$2*Valeurs!M1369/(SUMPRODUCT(Mapping!$S$2:$AL$2,Valeurs!$B1369:$U1369))</f>
        <v>5.4958631364795618E-2</v>
      </c>
      <c r="N1369">
        <f>Mapping!AE$2*Valeurs!N1369/(SUMPRODUCT(Mapping!$S$2:$AL$2,Valeurs!$B1369:$U1369))</f>
        <v>5.3099706143406915E-2</v>
      </c>
      <c r="O1369">
        <f>Mapping!AF$2*Valeurs!O1369/(SUMPRODUCT(Mapping!$S$2:$AL$2,Valeurs!$B1369:$U1369))</f>
        <v>1.8289750463676001E-2</v>
      </c>
      <c r="P1369">
        <f>Mapping!AG$2*Valeurs!P1369/(SUMPRODUCT(Mapping!$S$2:$AL$2,Valeurs!$B1369:$U1369))</f>
        <v>0.11583306324531177</v>
      </c>
      <c r="Q1369">
        <f>Mapping!AH$2*Valeurs!Q1369/(SUMPRODUCT(Mapping!$S$2:$AL$2,Valeurs!$B1369:$U1369))</f>
        <v>3.0986206176217782E-2</v>
      </c>
      <c r="R1369">
        <f>Mapping!AI$2*Valeurs!R1369/(SUMPRODUCT(Mapping!$S$2:$AL$2,Valeurs!$B1369:$U1369))</f>
        <v>5.4917260820789342E-2</v>
      </c>
      <c r="S1369">
        <f>Mapping!AJ$2*Valeurs!S1369/(SUMPRODUCT(Mapping!$S$2:$AL$2,Valeurs!$B1369:$U1369))</f>
        <v>4.6777540126392944E-2</v>
      </c>
      <c r="T1369">
        <f>Mapping!AK$2*Valeurs!T1369/(SUMPRODUCT(Mapping!$S$2:$AL$2,Valeurs!$B1369:$U1369))</f>
        <v>4.3551612710452256E-2</v>
      </c>
      <c r="U1369">
        <f>Mapping!AL$2*Valeurs!U1369/(SUMPRODUCT(Mapping!$S$2:$AL$2,Valeurs!$B1369:$U1369))</f>
        <v>4.5573722533136934E-2</v>
      </c>
      <c r="V1369">
        <f>SUMPRODUCT(B1369:U1369,Rendements!B1369:U1369)</f>
        <v>-7.9322765320790304E-3</v>
      </c>
      <c r="W1369">
        <f t="shared" si="21"/>
        <v>1.7100512936741872</v>
      </c>
    </row>
    <row r="1370" spans="1:23" x14ac:dyDescent="0.25">
      <c r="A1370" s="1" t="s">
        <v>1389</v>
      </c>
      <c r="B1370">
        <f>Mapping!S$2*Valeurs!B1370/(SUMPRODUCT(Mapping!$S$2:$AL$2,Valeurs!$B1370:$U1370))</f>
        <v>4.4780343390623228E-2</v>
      </c>
      <c r="C1370">
        <f>Mapping!T$2*Valeurs!C1370/(SUMPRODUCT(Mapping!$S$2:$AL$2,Valeurs!$B1370:$U1370))</f>
        <v>5.1913498547239235E-2</v>
      </c>
      <c r="D1370">
        <f>Mapping!U$2*Valeurs!D1370/(SUMPRODUCT(Mapping!$S$2:$AL$2,Valeurs!$B1370:$U1370))</f>
        <v>3.0718463144057628E-2</v>
      </c>
      <c r="E1370">
        <f>Mapping!V$2*Valeurs!E1370/(SUMPRODUCT(Mapping!$S$2:$AL$2,Valeurs!$B1370:$U1370))</f>
        <v>2.876205067442621E-2</v>
      </c>
      <c r="F1370">
        <f>Mapping!W$2*Valeurs!F1370/(SUMPRODUCT(Mapping!$S$2:$AL$2,Valeurs!$B1370:$U1370))</f>
        <v>3.9128839301584367E-2</v>
      </c>
      <c r="G1370">
        <f>Mapping!X$2*Valeurs!G1370/(SUMPRODUCT(Mapping!$S$2:$AL$2,Valeurs!$B1370:$U1370))</f>
        <v>7.0067625261524172E-2</v>
      </c>
      <c r="H1370">
        <f>Mapping!Y$2*Valeurs!H1370/(SUMPRODUCT(Mapping!$S$2:$AL$2,Valeurs!$B1370:$U1370))</f>
        <v>3.8018784908446686E-2</v>
      </c>
      <c r="I1370">
        <f>Mapping!Z$2*Valeurs!I1370/(SUMPRODUCT(Mapping!$S$2:$AL$2,Valeurs!$B1370:$U1370))</f>
        <v>4.9512020981200104E-2</v>
      </c>
      <c r="J1370">
        <f>Mapping!AA$2*Valeurs!J1370/(SUMPRODUCT(Mapping!$S$2:$AL$2,Valeurs!$B1370:$U1370))</f>
        <v>4.4771670224384667E-3</v>
      </c>
      <c r="K1370">
        <f>Mapping!AB$2*Valeurs!K1370/(SUMPRODUCT(Mapping!$S$2:$AL$2,Valeurs!$B1370:$U1370))</f>
        <v>4.7003652819551343E-2</v>
      </c>
      <c r="L1370">
        <f>Mapping!AC$2*Valeurs!L1370/(SUMPRODUCT(Mapping!$S$2:$AL$2,Valeurs!$B1370:$U1370))</f>
        <v>0.1346132988677145</v>
      </c>
      <c r="M1370">
        <f>Mapping!AD$2*Valeurs!M1370/(SUMPRODUCT(Mapping!$S$2:$AL$2,Valeurs!$B1370:$U1370))</f>
        <v>5.470984289997579E-2</v>
      </c>
      <c r="N1370">
        <f>Mapping!AE$2*Valeurs!N1370/(SUMPRODUCT(Mapping!$S$2:$AL$2,Valeurs!$B1370:$U1370))</f>
        <v>5.337502477964344E-2</v>
      </c>
      <c r="O1370">
        <f>Mapping!AF$2*Valeurs!O1370/(SUMPRODUCT(Mapping!$S$2:$AL$2,Valeurs!$B1370:$U1370))</f>
        <v>1.8287057877630273E-2</v>
      </c>
      <c r="P1370">
        <f>Mapping!AG$2*Valeurs!P1370/(SUMPRODUCT(Mapping!$S$2:$AL$2,Valeurs!$B1370:$U1370))</f>
        <v>0.11358637968120947</v>
      </c>
      <c r="Q1370">
        <f>Mapping!AH$2*Valeurs!Q1370/(SUMPRODUCT(Mapping!$S$2:$AL$2,Valeurs!$B1370:$U1370))</f>
        <v>3.138848656703206E-2</v>
      </c>
      <c r="R1370">
        <f>Mapping!AI$2*Valeurs!R1370/(SUMPRODUCT(Mapping!$S$2:$AL$2,Valeurs!$B1370:$U1370))</f>
        <v>5.4668386157989891E-2</v>
      </c>
      <c r="S1370">
        <f>Mapping!AJ$2*Valeurs!S1370/(SUMPRODUCT(Mapping!$S$2:$AL$2,Valeurs!$B1370:$U1370))</f>
        <v>4.7103783685063468E-2</v>
      </c>
      <c r="T1370">
        <f>Mapping!AK$2*Valeurs!T1370/(SUMPRODUCT(Mapping!$S$2:$AL$2,Valeurs!$B1370:$U1370))</f>
        <v>4.21719286504839E-2</v>
      </c>
      <c r="U1370">
        <f>Mapping!AL$2*Valeurs!U1370/(SUMPRODUCT(Mapping!$S$2:$AL$2,Valeurs!$B1370:$U1370))</f>
        <v>4.5713364782165811E-2</v>
      </c>
      <c r="V1370">
        <f>SUMPRODUCT(B1370:U1370,Rendements!B1370:U1370)</f>
        <v>-1.2651411270806647E-2</v>
      </c>
      <c r="W1370">
        <f t="shared" si="21"/>
        <v>1.6884167314637402</v>
      </c>
    </row>
    <row r="1371" spans="1:23" x14ac:dyDescent="0.25">
      <c r="A1371" s="1" t="s">
        <v>1390</v>
      </c>
      <c r="B1371">
        <f>Mapping!S$2*Valeurs!B1371/(SUMPRODUCT(Mapping!$S$2:$AL$2,Valeurs!$B1371:$U1371))</f>
        <v>4.4780343390623228E-2</v>
      </c>
      <c r="C1371">
        <f>Mapping!T$2*Valeurs!C1371/(SUMPRODUCT(Mapping!$S$2:$AL$2,Valeurs!$B1371:$U1371))</f>
        <v>5.1913498547239235E-2</v>
      </c>
      <c r="D1371">
        <f>Mapping!U$2*Valeurs!D1371/(SUMPRODUCT(Mapping!$S$2:$AL$2,Valeurs!$B1371:$U1371))</f>
        <v>3.0718463144057628E-2</v>
      </c>
      <c r="E1371">
        <f>Mapping!V$2*Valeurs!E1371/(SUMPRODUCT(Mapping!$S$2:$AL$2,Valeurs!$B1371:$U1371))</f>
        <v>2.876205067442621E-2</v>
      </c>
      <c r="F1371">
        <f>Mapping!W$2*Valeurs!F1371/(SUMPRODUCT(Mapping!$S$2:$AL$2,Valeurs!$B1371:$U1371))</f>
        <v>3.9128839301584367E-2</v>
      </c>
      <c r="G1371">
        <f>Mapping!X$2*Valeurs!G1371/(SUMPRODUCT(Mapping!$S$2:$AL$2,Valeurs!$B1371:$U1371))</f>
        <v>7.0067625261524172E-2</v>
      </c>
      <c r="H1371">
        <f>Mapping!Y$2*Valeurs!H1371/(SUMPRODUCT(Mapping!$S$2:$AL$2,Valeurs!$B1371:$U1371))</f>
        <v>3.8018784908446686E-2</v>
      </c>
      <c r="I1371">
        <f>Mapping!Z$2*Valeurs!I1371/(SUMPRODUCT(Mapping!$S$2:$AL$2,Valeurs!$B1371:$U1371))</f>
        <v>4.9512020981200104E-2</v>
      </c>
      <c r="J1371">
        <f>Mapping!AA$2*Valeurs!J1371/(SUMPRODUCT(Mapping!$S$2:$AL$2,Valeurs!$B1371:$U1371))</f>
        <v>4.4771670224384667E-3</v>
      </c>
      <c r="K1371">
        <f>Mapping!AB$2*Valeurs!K1371/(SUMPRODUCT(Mapping!$S$2:$AL$2,Valeurs!$B1371:$U1371))</f>
        <v>4.7003652819551343E-2</v>
      </c>
      <c r="L1371">
        <f>Mapping!AC$2*Valeurs!L1371/(SUMPRODUCT(Mapping!$S$2:$AL$2,Valeurs!$B1371:$U1371))</f>
        <v>0.1346132988677145</v>
      </c>
      <c r="M1371">
        <f>Mapping!AD$2*Valeurs!M1371/(SUMPRODUCT(Mapping!$S$2:$AL$2,Valeurs!$B1371:$U1371))</f>
        <v>5.470984289997579E-2</v>
      </c>
      <c r="N1371">
        <f>Mapping!AE$2*Valeurs!N1371/(SUMPRODUCT(Mapping!$S$2:$AL$2,Valeurs!$B1371:$U1371))</f>
        <v>5.337502477964344E-2</v>
      </c>
      <c r="O1371">
        <f>Mapping!AF$2*Valeurs!O1371/(SUMPRODUCT(Mapping!$S$2:$AL$2,Valeurs!$B1371:$U1371))</f>
        <v>1.8287057877630273E-2</v>
      </c>
      <c r="P1371">
        <f>Mapping!AG$2*Valeurs!P1371/(SUMPRODUCT(Mapping!$S$2:$AL$2,Valeurs!$B1371:$U1371))</f>
        <v>0.11358637968120947</v>
      </c>
      <c r="Q1371">
        <f>Mapping!AH$2*Valeurs!Q1371/(SUMPRODUCT(Mapping!$S$2:$AL$2,Valeurs!$B1371:$U1371))</f>
        <v>3.138848656703206E-2</v>
      </c>
      <c r="R1371">
        <f>Mapping!AI$2*Valeurs!R1371/(SUMPRODUCT(Mapping!$S$2:$AL$2,Valeurs!$B1371:$U1371))</f>
        <v>5.4668386157989891E-2</v>
      </c>
      <c r="S1371">
        <f>Mapping!AJ$2*Valeurs!S1371/(SUMPRODUCT(Mapping!$S$2:$AL$2,Valeurs!$B1371:$U1371))</f>
        <v>4.7103783685063468E-2</v>
      </c>
      <c r="T1371">
        <f>Mapping!AK$2*Valeurs!T1371/(SUMPRODUCT(Mapping!$S$2:$AL$2,Valeurs!$B1371:$U1371))</f>
        <v>4.21719286504839E-2</v>
      </c>
      <c r="U1371">
        <f>Mapping!AL$2*Valeurs!U1371/(SUMPRODUCT(Mapping!$S$2:$AL$2,Valeurs!$B1371:$U1371))</f>
        <v>4.5713364782165811E-2</v>
      </c>
      <c r="V1371">
        <f>SUMPRODUCT(B1371:U1371,Rendements!B1371:U1371)</f>
        <v>0</v>
      </c>
      <c r="W1371">
        <f t="shared" si="21"/>
        <v>1.6884167314637402</v>
      </c>
    </row>
    <row r="1372" spans="1:23" x14ac:dyDescent="0.25">
      <c r="A1372" s="1" t="s">
        <v>1391</v>
      </c>
      <c r="B1372">
        <f>Mapping!S$2*Valeurs!B1372/(SUMPRODUCT(Mapping!$S$2:$AL$2,Valeurs!$B1372:$U1372))</f>
        <v>4.4726819154143518E-2</v>
      </c>
      <c r="C1372">
        <f>Mapping!T$2*Valeurs!C1372/(SUMPRODUCT(Mapping!$S$2:$AL$2,Valeurs!$B1372:$U1372))</f>
        <v>5.2598263543083126E-2</v>
      </c>
      <c r="D1372">
        <f>Mapping!U$2*Valeurs!D1372/(SUMPRODUCT(Mapping!$S$2:$AL$2,Valeurs!$B1372:$U1372))</f>
        <v>3.0506402283252198E-2</v>
      </c>
      <c r="E1372">
        <f>Mapping!V$2*Valeurs!E1372/(SUMPRODUCT(Mapping!$S$2:$AL$2,Valeurs!$B1372:$U1372))</f>
        <v>2.8802988586743558E-2</v>
      </c>
      <c r="F1372">
        <f>Mapping!W$2*Valeurs!F1372/(SUMPRODUCT(Mapping!$S$2:$AL$2,Valeurs!$B1372:$U1372))</f>
        <v>3.8789532728636916E-2</v>
      </c>
      <c r="G1372">
        <f>Mapping!X$2*Valeurs!G1372/(SUMPRODUCT(Mapping!$S$2:$AL$2,Valeurs!$B1372:$U1372))</f>
        <v>6.9626403674563006E-2</v>
      </c>
      <c r="H1372">
        <f>Mapping!Y$2*Valeurs!H1372/(SUMPRODUCT(Mapping!$S$2:$AL$2,Valeurs!$B1372:$U1372))</f>
        <v>3.808962578966494E-2</v>
      </c>
      <c r="I1372">
        <f>Mapping!Z$2*Valeurs!I1372/(SUMPRODUCT(Mapping!$S$2:$AL$2,Valeurs!$B1372:$U1372))</f>
        <v>5.0268965307827443E-2</v>
      </c>
      <c r="J1372">
        <f>Mapping!AA$2*Valeurs!J1372/(SUMPRODUCT(Mapping!$S$2:$AL$2,Valeurs!$B1372:$U1372))</f>
        <v>4.4905790520806997E-3</v>
      </c>
      <c r="K1372">
        <f>Mapping!AB$2*Valeurs!K1372/(SUMPRODUCT(Mapping!$S$2:$AL$2,Valeurs!$B1372:$U1372))</f>
        <v>4.6894612671350949E-2</v>
      </c>
      <c r="L1372">
        <f>Mapping!AC$2*Valeurs!L1372/(SUMPRODUCT(Mapping!$S$2:$AL$2,Valeurs!$B1372:$U1372))</f>
        <v>0.13529963737056866</v>
      </c>
      <c r="M1372">
        <f>Mapping!AD$2*Valeurs!M1372/(SUMPRODUCT(Mapping!$S$2:$AL$2,Valeurs!$B1372:$U1372))</f>
        <v>5.4754043031005888E-2</v>
      </c>
      <c r="N1372">
        <f>Mapping!AE$2*Valeurs!N1372/(SUMPRODUCT(Mapping!$S$2:$AL$2,Valeurs!$B1372:$U1372))</f>
        <v>5.3656084401659629E-2</v>
      </c>
      <c r="O1372">
        <f>Mapping!AF$2*Valeurs!O1372/(SUMPRODUCT(Mapping!$S$2:$AL$2,Valeurs!$B1372:$U1372))</f>
        <v>1.7557254251315838E-2</v>
      </c>
      <c r="P1372">
        <f>Mapping!AG$2*Valeurs!P1372/(SUMPRODUCT(Mapping!$S$2:$AL$2,Valeurs!$B1372:$U1372))</f>
        <v>0.11393593878372657</v>
      </c>
      <c r="Q1372">
        <f>Mapping!AH$2*Valeurs!Q1372/(SUMPRODUCT(Mapping!$S$2:$AL$2,Valeurs!$B1372:$U1372))</f>
        <v>3.1305502862617088E-2</v>
      </c>
      <c r="R1372">
        <f>Mapping!AI$2*Valeurs!R1372/(SUMPRODUCT(Mapping!$S$2:$AL$2,Valeurs!$B1372:$U1372))</f>
        <v>5.4324134843531845E-2</v>
      </c>
      <c r="S1372">
        <f>Mapping!AJ$2*Valeurs!S1372/(SUMPRODUCT(Mapping!$S$2:$AL$2,Valeurs!$B1372:$U1372))</f>
        <v>4.7533292800165751E-2</v>
      </c>
      <c r="T1372">
        <f>Mapping!AK$2*Valeurs!T1372/(SUMPRODUCT(Mapping!$S$2:$AL$2,Valeurs!$B1372:$U1372))</f>
        <v>4.1906368554577571E-2</v>
      </c>
      <c r="U1372">
        <f>Mapping!AL$2*Valeurs!U1372/(SUMPRODUCT(Mapping!$S$2:$AL$2,Valeurs!$B1372:$U1372))</f>
        <v>4.4933550309484781E-2</v>
      </c>
      <c r="V1372">
        <f>SUMPRODUCT(B1372:U1372,Rendements!B1372:U1372)</f>
        <v>6.4223553178375543E-3</v>
      </c>
      <c r="W1372">
        <f t="shared" si="21"/>
        <v>1.6992603436377822</v>
      </c>
    </row>
    <row r="1373" spans="1:23" x14ac:dyDescent="0.25">
      <c r="A1373" s="1" t="s">
        <v>1392</v>
      </c>
      <c r="B1373">
        <f>Mapping!S$2*Valeurs!B1373/(SUMPRODUCT(Mapping!$S$2:$AL$2,Valeurs!$B1373:$U1373))</f>
        <v>4.4270191091433625E-2</v>
      </c>
      <c r="C1373">
        <f>Mapping!T$2*Valeurs!C1373/(SUMPRODUCT(Mapping!$S$2:$AL$2,Valeurs!$B1373:$U1373))</f>
        <v>5.2755240289596217E-2</v>
      </c>
      <c r="D1373">
        <f>Mapping!U$2*Valeurs!D1373/(SUMPRODUCT(Mapping!$S$2:$AL$2,Valeurs!$B1373:$U1373))</f>
        <v>2.9508835427836635E-2</v>
      </c>
      <c r="E1373">
        <f>Mapping!V$2*Valeurs!E1373/(SUMPRODUCT(Mapping!$S$2:$AL$2,Valeurs!$B1373:$U1373))</f>
        <v>2.9003915246443628E-2</v>
      </c>
      <c r="F1373">
        <f>Mapping!W$2*Valeurs!F1373/(SUMPRODUCT(Mapping!$S$2:$AL$2,Valeurs!$B1373:$U1373))</f>
        <v>3.799448159827036E-2</v>
      </c>
      <c r="G1373">
        <f>Mapping!X$2*Valeurs!G1373/(SUMPRODUCT(Mapping!$S$2:$AL$2,Valeurs!$B1373:$U1373))</f>
        <v>6.8734361350743012E-2</v>
      </c>
      <c r="H1373">
        <f>Mapping!Y$2*Valeurs!H1373/(SUMPRODUCT(Mapping!$S$2:$AL$2,Valeurs!$B1373:$U1373))</f>
        <v>3.7610378278916827E-2</v>
      </c>
      <c r="I1373">
        <f>Mapping!Z$2*Valeurs!I1373/(SUMPRODUCT(Mapping!$S$2:$AL$2,Valeurs!$B1373:$U1373))</f>
        <v>5.0819718277808949E-2</v>
      </c>
      <c r="J1373">
        <f>Mapping!AA$2*Valeurs!J1373/(SUMPRODUCT(Mapping!$S$2:$AL$2,Valeurs!$B1373:$U1373))</f>
        <v>4.3810218387026912E-3</v>
      </c>
      <c r="K1373">
        <f>Mapping!AB$2*Valeurs!K1373/(SUMPRODUCT(Mapping!$S$2:$AL$2,Valeurs!$B1373:$U1373))</f>
        <v>4.5569800238291873E-2</v>
      </c>
      <c r="L1373">
        <f>Mapping!AC$2*Valeurs!L1373/(SUMPRODUCT(Mapping!$S$2:$AL$2,Valeurs!$B1373:$U1373))</f>
        <v>0.13460461565293863</v>
      </c>
      <c r="M1373">
        <f>Mapping!AD$2*Valeurs!M1373/(SUMPRODUCT(Mapping!$S$2:$AL$2,Valeurs!$B1373:$U1373))</f>
        <v>5.5349558451404317E-2</v>
      </c>
      <c r="N1373">
        <f>Mapping!AE$2*Valeurs!N1373/(SUMPRODUCT(Mapping!$S$2:$AL$2,Valeurs!$B1373:$U1373))</f>
        <v>5.3504061107820654E-2</v>
      </c>
      <c r="O1373">
        <f>Mapping!AF$2*Valeurs!O1373/(SUMPRODUCT(Mapping!$S$2:$AL$2,Valeurs!$B1373:$U1373))</f>
        <v>1.7717793314082759E-2</v>
      </c>
      <c r="P1373">
        <f>Mapping!AG$2*Valeurs!P1373/(SUMPRODUCT(Mapping!$S$2:$AL$2,Valeurs!$B1373:$U1373))</f>
        <v>0.11878328698318347</v>
      </c>
      <c r="Q1373">
        <f>Mapping!AH$2*Valeurs!Q1373/(SUMPRODUCT(Mapping!$S$2:$AL$2,Valeurs!$B1373:$U1373))</f>
        <v>3.090442177773944E-2</v>
      </c>
      <c r="R1373">
        <f>Mapping!AI$2*Valeurs!R1373/(SUMPRODUCT(Mapping!$S$2:$AL$2,Valeurs!$B1373:$U1373))</f>
        <v>5.474722427350906E-2</v>
      </c>
      <c r="S1373">
        <f>Mapping!AJ$2*Valeurs!S1373/(SUMPRODUCT(Mapping!$S$2:$AL$2,Valeurs!$B1373:$U1373))</f>
        <v>4.6979444064240962E-2</v>
      </c>
      <c r="T1373">
        <f>Mapping!AK$2*Valeurs!T1373/(SUMPRODUCT(Mapping!$S$2:$AL$2,Valeurs!$B1373:$U1373))</f>
        <v>4.1825751806410016E-2</v>
      </c>
      <c r="U1373">
        <f>Mapping!AL$2*Valeurs!U1373/(SUMPRODUCT(Mapping!$S$2:$AL$2,Valeurs!$B1373:$U1373))</f>
        <v>4.4935898930626904E-2</v>
      </c>
      <c r="V1373">
        <f>SUMPRODUCT(B1373:U1373,Rendements!B1373:U1373)</f>
        <v>1.3334942161470784E-2</v>
      </c>
      <c r="W1373">
        <f t="shared" si="21"/>
        <v>1.721919882037473</v>
      </c>
    </row>
    <row r="1374" spans="1:23" x14ac:dyDescent="0.25">
      <c r="A1374" s="1" t="s">
        <v>1393</v>
      </c>
      <c r="B1374">
        <f>Mapping!S$2*Valeurs!B1374/(SUMPRODUCT(Mapping!$S$2:$AL$2,Valeurs!$B1374:$U1374))</f>
        <v>4.419320442494773E-2</v>
      </c>
      <c r="C1374">
        <f>Mapping!T$2*Valeurs!C1374/(SUMPRODUCT(Mapping!$S$2:$AL$2,Valeurs!$B1374:$U1374))</f>
        <v>5.2350403883632254E-2</v>
      </c>
      <c r="D1374">
        <f>Mapping!U$2*Valeurs!D1374/(SUMPRODUCT(Mapping!$S$2:$AL$2,Valeurs!$B1374:$U1374))</f>
        <v>2.9321886083953353E-2</v>
      </c>
      <c r="E1374">
        <f>Mapping!V$2*Valeurs!E1374/(SUMPRODUCT(Mapping!$S$2:$AL$2,Valeurs!$B1374:$U1374))</f>
        <v>2.9185426524683342E-2</v>
      </c>
      <c r="F1374">
        <f>Mapping!W$2*Valeurs!F1374/(SUMPRODUCT(Mapping!$S$2:$AL$2,Valeurs!$B1374:$U1374))</f>
        <v>3.857411043359759E-2</v>
      </c>
      <c r="G1374">
        <f>Mapping!X$2*Valeurs!G1374/(SUMPRODUCT(Mapping!$S$2:$AL$2,Valeurs!$B1374:$U1374))</f>
        <v>6.8044531767557967E-2</v>
      </c>
      <c r="H1374">
        <f>Mapping!Y$2*Valeurs!H1374/(SUMPRODUCT(Mapping!$S$2:$AL$2,Valeurs!$B1374:$U1374))</f>
        <v>3.8003907549580128E-2</v>
      </c>
      <c r="I1374">
        <f>Mapping!Z$2*Valeurs!I1374/(SUMPRODUCT(Mapping!$S$2:$AL$2,Valeurs!$B1374:$U1374))</f>
        <v>5.0355801398153197E-2</v>
      </c>
      <c r="J1374">
        <f>Mapping!AA$2*Valeurs!J1374/(SUMPRODUCT(Mapping!$S$2:$AL$2,Valeurs!$B1374:$U1374))</f>
        <v>4.4387028520906577E-3</v>
      </c>
      <c r="K1374">
        <f>Mapping!AB$2*Valeurs!K1374/(SUMPRODUCT(Mapping!$S$2:$AL$2,Valeurs!$B1374:$U1374))</f>
        <v>4.5309206213284173E-2</v>
      </c>
      <c r="L1374">
        <f>Mapping!AC$2*Valeurs!L1374/(SUMPRODUCT(Mapping!$S$2:$AL$2,Valeurs!$B1374:$U1374))</f>
        <v>0.13462435959504873</v>
      </c>
      <c r="M1374">
        <f>Mapping!AD$2*Valeurs!M1374/(SUMPRODUCT(Mapping!$S$2:$AL$2,Valeurs!$B1374:$U1374))</f>
        <v>5.4604120407312509E-2</v>
      </c>
      <c r="N1374">
        <f>Mapping!AE$2*Valeurs!N1374/(SUMPRODUCT(Mapping!$S$2:$AL$2,Valeurs!$B1374:$U1374))</f>
        <v>5.3131579427260302E-2</v>
      </c>
      <c r="O1374">
        <f>Mapping!AF$2*Valeurs!O1374/(SUMPRODUCT(Mapping!$S$2:$AL$2,Valeurs!$B1374:$U1374))</f>
        <v>1.7469305854579592E-2</v>
      </c>
      <c r="P1374">
        <f>Mapping!AG$2*Valeurs!P1374/(SUMPRODUCT(Mapping!$S$2:$AL$2,Valeurs!$B1374:$U1374))</f>
        <v>0.12019273227653822</v>
      </c>
      <c r="Q1374">
        <f>Mapping!AH$2*Valeurs!Q1374/(SUMPRODUCT(Mapping!$S$2:$AL$2,Valeurs!$B1374:$U1374))</f>
        <v>3.0482192929675425E-2</v>
      </c>
      <c r="R1374">
        <f>Mapping!AI$2*Valeurs!R1374/(SUMPRODUCT(Mapping!$S$2:$AL$2,Valeurs!$B1374:$U1374))</f>
        <v>5.4653945576478194E-2</v>
      </c>
      <c r="S1374">
        <f>Mapping!AJ$2*Valeurs!S1374/(SUMPRODUCT(Mapping!$S$2:$AL$2,Valeurs!$B1374:$U1374))</f>
        <v>4.8309314760313658E-2</v>
      </c>
      <c r="T1374">
        <f>Mapping!AK$2*Valeurs!T1374/(SUMPRODUCT(Mapping!$S$2:$AL$2,Valeurs!$B1374:$U1374))</f>
        <v>4.1337541904587112E-2</v>
      </c>
      <c r="U1374">
        <f>Mapping!AL$2*Valeurs!U1374/(SUMPRODUCT(Mapping!$S$2:$AL$2,Valeurs!$B1374:$U1374))</f>
        <v>4.5417726136726136E-2</v>
      </c>
      <c r="V1374">
        <f>SUMPRODUCT(B1374:U1374,Rendements!B1374:U1374)</f>
        <v>1.0258333459597136E-2</v>
      </c>
      <c r="W1374">
        <f t="shared" si="21"/>
        <v>1.7395839103781237</v>
      </c>
    </row>
    <row r="1375" spans="1:23" x14ac:dyDescent="0.25">
      <c r="A1375" s="1" t="s">
        <v>1394</v>
      </c>
      <c r="B1375">
        <f>Mapping!S$2*Valeurs!B1375/(SUMPRODUCT(Mapping!$S$2:$AL$2,Valeurs!$B1375:$U1375))</f>
        <v>4.4088709820171039E-2</v>
      </c>
      <c r="C1375">
        <f>Mapping!T$2*Valeurs!C1375/(SUMPRODUCT(Mapping!$S$2:$AL$2,Valeurs!$B1375:$U1375))</f>
        <v>5.1865201825571E-2</v>
      </c>
      <c r="D1375">
        <f>Mapping!U$2*Valeurs!D1375/(SUMPRODUCT(Mapping!$S$2:$AL$2,Valeurs!$B1375:$U1375))</f>
        <v>2.9439300686236455E-2</v>
      </c>
      <c r="E1375">
        <f>Mapping!V$2*Valeurs!E1375/(SUMPRODUCT(Mapping!$S$2:$AL$2,Valeurs!$B1375:$U1375))</f>
        <v>3.0746545547659241E-2</v>
      </c>
      <c r="F1375">
        <f>Mapping!W$2*Valeurs!F1375/(SUMPRODUCT(Mapping!$S$2:$AL$2,Valeurs!$B1375:$U1375))</f>
        <v>3.8495145833620369E-2</v>
      </c>
      <c r="G1375">
        <f>Mapping!X$2*Valeurs!G1375/(SUMPRODUCT(Mapping!$S$2:$AL$2,Valeurs!$B1375:$U1375))</f>
        <v>6.8105627874886568E-2</v>
      </c>
      <c r="H1375">
        <f>Mapping!Y$2*Valeurs!H1375/(SUMPRODUCT(Mapping!$S$2:$AL$2,Valeurs!$B1375:$U1375))</f>
        <v>3.7873288786510084E-2</v>
      </c>
      <c r="I1375">
        <f>Mapping!Z$2*Valeurs!I1375/(SUMPRODUCT(Mapping!$S$2:$AL$2,Valeurs!$B1375:$U1375))</f>
        <v>4.9939417587167141E-2</v>
      </c>
      <c r="J1375">
        <f>Mapping!AA$2*Valeurs!J1375/(SUMPRODUCT(Mapping!$S$2:$AL$2,Valeurs!$B1375:$U1375))</f>
        <v>4.4955935887815348E-3</v>
      </c>
      <c r="K1375">
        <f>Mapping!AB$2*Valeurs!K1375/(SUMPRODUCT(Mapping!$S$2:$AL$2,Valeurs!$B1375:$U1375))</f>
        <v>4.5589016456570382E-2</v>
      </c>
      <c r="L1375">
        <f>Mapping!AC$2*Valeurs!L1375/(SUMPRODUCT(Mapping!$S$2:$AL$2,Valeurs!$B1375:$U1375))</f>
        <v>0.13517395203214236</v>
      </c>
      <c r="M1375">
        <f>Mapping!AD$2*Valeurs!M1375/(SUMPRODUCT(Mapping!$S$2:$AL$2,Valeurs!$B1375:$U1375))</f>
        <v>5.3938330721200592E-2</v>
      </c>
      <c r="N1375">
        <f>Mapping!AE$2*Valeurs!N1375/(SUMPRODUCT(Mapping!$S$2:$AL$2,Valeurs!$B1375:$U1375))</f>
        <v>5.378297184960628E-2</v>
      </c>
      <c r="O1375">
        <f>Mapping!AF$2*Valeurs!O1375/(SUMPRODUCT(Mapping!$S$2:$AL$2,Valeurs!$B1375:$U1375))</f>
        <v>1.7626455598257249E-2</v>
      </c>
      <c r="P1375">
        <f>Mapping!AG$2*Valeurs!P1375/(SUMPRODUCT(Mapping!$S$2:$AL$2,Valeurs!$B1375:$U1375))</f>
        <v>0.11873830530470721</v>
      </c>
      <c r="Q1375">
        <f>Mapping!AH$2*Valeurs!Q1375/(SUMPRODUCT(Mapping!$S$2:$AL$2,Valeurs!$B1375:$U1375))</f>
        <v>3.0621729916757431E-2</v>
      </c>
      <c r="R1375">
        <f>Mapping!AI$2*Valeurs!R1375/(SUMPRODUCT(Mapping!$S$2:$AL$2,Valeurs!$B1375:$U1375))</f>
        <v>5.4746502605002585E-2</v>
      </c>
      <c r="S1375">
        <f>Mapping!AJ$2*Valeurs!S1375/(SUMPRODUCT(Mapping!$S$2:$AL$2,Valeurs!$B1375:$U1375))</f>
        <v>4.8134147693037414E-2</v>
      </c>
      <c r="T1375">
        <f>Mapping!AK$2*Valeurs!T1375/(SUMPRODUCT(Mapping!$S$2:$AL$2,Valeurs!$B1375:$U1375))</f>
        <v>4.1073253433681428E-2</v>
      </c>
      <c r="U1375">
        <f>Mapping!AL$2*Valeurs!U1375/(SUMPRODUCT(Mapping!$S$2:$AL$2,Valeurs!$B1375:$U1375))</f>
        <v>4.5526502838433333E-2</v>
      </c>
      <c r="V1375">
        <f>SUMPRODUCT(B1375:U1375,Rendements!B1375:U1375)</f>
        <v>-7.6117509722374967E-4</v>
      </c>
      <c r="W1375">
        <f t="shared" si="21"/>
        <v>1.7382597824260126</v>
      </c>
    </row>
    <row r="1376" spans="1:23" x14ac:dyDescent="0.25">
      <c r="A1376" s="1" t="s">
        <v>1395</v>
      </c>
      <c r="B1376">
        <f>Mapping!S$2*Valeurs!B1376/(SUMPRODUCT(Mapping!$S$2:$AL$2,Valeurs!$B1376:$U1376))</f>
        <v>4.4876367305269449E-2</v>
      </c>
      <c r="C1376">
        <f>Mapping!T$2*Valeurs!C1376/(SUMPRODUCT(Mapping!$S$2:$AL$2,Valeurs!$B1376:$U1376))</f>
        <v>5.2526689573985631E-2</v>
      </c>
      <c r="D1376">
        <f>Mapping!U$2*Valeurs!D1376/(SUMPRODUCT(Mapping!$S$2:$AL$2,Valeurs!$B1376:$U1376))</f>
        <v>2.9823066484920405E-2</v>
      </c>
      <c r="E1376">
        <f>Mapping!V$2*Valeurs!E1376/(SUMPRODUCT(Mapping!$S$2:$AL$2,Valeurs!$B1376:$U1376))</f>
        <v>3.119543436511758E-2</v>
      </c>
      <c r="F1376">
        <f>Mapping!W$2*Valeurs!F1376/(SUMPRODUCT(Mapping!$S$2:$AL$2,Valeurs!$B1376:$U1376))</f>
        <v>3.9252771884526194E-2</v>
      </c>
      <c r="G1376">
        <f>Mapping!X$2*Valeurs!G1376/(SUMPRODUCT(Mapping!$S$2:$AL$2,Valeurs!$B1376:$U1376))</f>
        <v>6.8317035157412873E-2</v>
      </c>
      <c r="H1376">
        <f>Mapping!Y$2*Valeurs!H1376/(SUMPRODUCT(Mapping!$S$2:$AL$2,Valeurs!$B1376:$U1376))</f>
        <v>3.7903876204728938E-2</v>
      </c>
      <c r="I1376">
        <f>Mapping!Z$2*Valeurs!I1376/(SUMPRODUCT(Mapping!$S$2:$AL$2,Valeurs!$B1376:$U1376))</f>
        <v>4.8836081943806113E-2</v>
      </c>
      <c r="J1376">
        <f>Mapping!AA$2*Valeurs!J1376/(SUMPRODUCT(Mapping!$S$2:$AL$2,Valeurs!$B1376:$U1376))</f>
        <v>4.4836940193514144E-3</v>
      </c>
      <c r="K1376">
        <f>Mapping!AB$2*Valeurs!K1376/(SUMPRODUCT(Mapping!$S$2:$AL$2,Valeurs!$B1376:$U1376))</f>
        <v>4.5152019476675319E-2</v>
      </c>
      <c r="L1376">
        <f>Mapping!AC$2*Valeurs!L1376/(SUMPRODUCT(Mapping!$S$2:$AL$2,Valeurs!$B1376:$U1376))</f>
        <v>0.1359375836023726</v>
      </c>
      <c r="M1376">
        <f>Mapping!AD$2*Valeurs!M1376/(SUMPRODUCT(Mapping!$S$2:$AL$2,Valeurs!$B1376:$U1376))</f>
        <v>5.5074523566329907E-2</v>
      </c>
      <c r="N1376">
        <f>Mapping!AE$2*Valeurs!N1376/(SUMPRODUCT(Mapping!$S$2:$AL$2,Valeurs!$B1376:$U1376))</f>
        <v>5.5472996022910094E-2</v>
      </c>
      <c r="O1376">
        <f>Mapping!AF$2*Valeurs!O1376/(SUMPRODUCT(Mapping!$S$2:$AL$2,Valeurs!$B1376:$U1376))</f>
        <v>1.8206212805057104E-2</v>
      </c>
      <c r="P1376">
        <f>Mapping!AG$2*Valeurs!P1376/(SUMPRODUCT(Mapping!$S$2:$AL$2,Valeurs!$B1376:$U1376))</f>
        <v>0.11545009169488966</v>
      </c>
      <c r="Q1376">
        <f>Mapping!AH$2*Valeurs!Q1376/(SUMPRODUCT(Mapping!$S$2:$AL$2,Valeurs!$B1376:$U1376))</f>
        <v>3.0829298788741515E-2</v>
      </c>
      <c r="R1376">
        <f>Mapping!AI$2*Valeurs!R1376/(SUMPRODUCT(Mapping!$S$2:$AL$2,Valeurs!$B1376:$U1376))</f>
        <v>5.4785584420861101E-2</v>
      </c>
      <c r="S1376">
        <f>Mapping!AJ$2*Valeurs!S1376/(SUMPRODUCT(Mapping!$S$2:$AL$2,Valeurs!$B1376:$U1376))</f>
        <v>4.6474982979995305E-2</v>
      </c>
      <c r="T1376">
        <f>Mapping!AK$2*Valeurs!T1376/(SUMPRODUCT(Mapping!$S$2:$AL$2,Valeurs!$B1376:$U1376))</f>
        <v>4.0788466935615227E-2</v>
      </c>
      <c r="U1376">
        <f>Mapping!AL$2*Valeurs!U1376/(SUMPRODUCT(Mapping!$S$2:$AL$2,Valeurs!$B1376:$U1376))</f>
        <v>4.4613222767433534E-2</v>
      </c>
      <c r="V1376">
        <f>SUMPRODUCT(B1376:U1376,Rendements!B1376:U1376)</f>
        <v>-2.7469252519319413E-3</v>
      </c>
      <c r="W1376">
        <f t="shared" si="21"/>
        <v>1.7334849127352487</v>
      </c>
    </row>
    <row r="1377" spans="1:23" x14ac:dyDescent="0.25">
      <c r="A1377" s="1" t="s">
        <v>1396</v>
      </c>
      <c r="B1377">
        <f>Mapping!S$2*Valeurs!B1377/(SUMPRODUCT(Mapping!$S$2:$AL$2,Valeurs!$B1377:$U1377))</f>
        <v>4.4876367305269449E-2</v>
      </c>
      <c r="C1377">
        <f>Mapping!T$2*Valeurs!C1377/(SUMPRODUCT(Mapping!$S$2:$AL$2,Valeurs!$B1377:$U1377))</f>
        <v>5.2526689573985631E-2</v>
      </c>
      <c r="D1377">
        <f>Mapping!U$2*Valeurs!D1377/(SUMPRODUCT(Mapping!$S$2:$AL$2,Valeurs!$B1377:$U1377))</f>
        <v>2.9823066484920405E-2</v>
      </c>
      <c r="E1377">
        <f>Mapping!V$2*Valeurs!E1377/(SUMPRODUCT(Mapping!$S$2:$AL$2,Valeurs!$B1377:$U1377))</f>
        <v>3.119543436511758E-2</v>
      </c>
      <c r="F1377">
        <f>Mapping!W$2*Valeurs!F1377/(SUMPRODUCT(Mapping!$S$2:$AL$2,Valeurs!$B1377:$U1377))</f>
        <v>3.9252771884526194E-2</v>
      </c>
      <c r="G1377">
        <f>Mapping!X$2*Valeurs!G1377/(SUMPRODUCT(Mapping!$S$2:$AL$2,Valeurs!$B1377:$U1377))</f>
        <v>6.8317035157412873E-2</v>
      </c>
      <c r="H1377">
        <f>Mapping!Y$2*Valeurs!H1377/(SUMPRODUCT(Mapping!$S$2:$AL$2,Valeurs!$B1377:$U1377))</f>
        <v>3.7903876204728938E-2</v>
      </c>
      <c r="I1377">
        <f>Mapping!Z$2*Valeurs!I1377/(SUMPRODUCT(Mapping!$S$2:$AL$2,Valeurs!$B1377:$U1377))</f>
        <v>4.8836081943806113E-2</v>
      </c>
      <c r="J1377">
        <f>Mapping!AA$2*Valeurs!J1377/(SUMPRODUCT(Mapping!$S$2:$AL$2,Valeurs!$B1377:$U1377))</f>
        <v>4.4836940193514144E-3</v>
      </c>
      <c r="K1377">
        <f>Mapping!AB$2*Valeurs!K1377/(SUMPRODUCT(Mapping!$S$2:$AL$2,Valeurs!$B1377:$U1377))</f>
        <v>4.5152019476675319E-2</v>
      </c>
      <c r="L1377">
        <f>Mapping!AC$2*Valeurs!L1377/(SUMPRODUCT(Mapping!$S$2:$AL$2,Valeurs!$B1377:$U1377))</f>
        <v>0.1359375836023726</v>
      </c>
      <c r="M1377">
        <f>Mapping!AD$2*Valeurs!M1377/(SUMPRODUCT(Mapping!$S$2:$AL$2,Valeurs!$B1377:$U1377))</f>
        <v>5.5074523566329907E-2</v>
      </c>
      <c r="N1377">
        <f>Mapping!AE$2*Valeurs!N1377/(SUMPRODUCT(Mapping!$S$2:$AL$2,Valeurs!$B1377:$U1377))</f>
        <v>5.5472996022910094E-2</v>
      </c>
      <c r="O1377">
        <f>Mapping!AF$2*Valeurs!O1377/(SUMPRODUCT(Mapping!$S$2:$AL$2,Valeurs!$B1377:$U1377))</f>
        <v>1.8206212805057104E-2</v>
      </c>
      <c r="P1377">
        <f>Mapping!AG$2*Valeurs!P1377/(SUMPRODUCT(Mapping!$S$2:$AL$2,Valeurs!$B1377:$U1377))</f>
        <v>0.11545009169488966</v>
      </c>
      <c r="Q1377">
        <f>Mapping!AH$2*Valeurs!Q1377/(SUMPRODUCT(Mapping!$S$2:$AL$2,Valeurs!$B1377:$U1377))</f>
        <v>3.0829298788741515E-2</v>
      </c>
      <c r="R1377">
        <f>Mapping!AI$2*Valeurs!R1377/(SUMPRODUCT(Mapping!$S$2:$AL$2,Valeurs!$B1377:$U1377))</f>
        <v>5.4785584420861101E-2</v>
      </c>
      <c r="S1377">
        <f>Mapping!AJ$2*Valeurs!S1377/(SUMPRODUCT(Mapping!$S$2:$AL$2,Valeurs!$B1377:$U1377))</f>
        <v>4.6474982979995305E-2</v>
      </c>
      <c r="T1377">
        <f>Mapping!AK$2*Valeurs!T1377/(SUMPRODUCT(Mapping!$S$2:$AL$2,Valeurs!$B1377:$U1377))</f>
        <v>4.0788466935615227E-2</v>
      </c>
      <c r="U1377">
        <f>Mapping!AL$2*Valeurs!U1377/(SUMPRODUCT(Mapping!$S$2:$AL$2,Valeurs!$B1377:$U1377))</f>
        <v>4.4613222767433534E-2</v>
      </c>
      <c r="V1377">
        <f>SUMPRODUCT(B1377:U1377,Rendements!B1377:U1377)</f>
        <v>0</v>
      </c>
      <c r="W1377">
        <f t="shared" si="21"/>
        <v>1.7334849127352487</v>
      </c>
    </row>
    <row r="1378" spans="1:23" x14ac:dyDescent="0.25">
      <c r="A1378" s="1" t="s">
        <v>1397</v>
      </c>
      <c r="B1378">
        <f>Mapping!S$2*Valeurs!B1378/(SUMPRODUCT(Mapping!$S$2:$AL$2,Valeurs!$B1378:$U1378))</f>
        <v>4.4876367305269449E-2</v>
      </c>
      <c r="C1378">
        <f>Mapping!T$2*Valeurs!C1378/(SUMPRODUCT(Mapping!$S$2:$AL$2,Valeurs!$B1378:$U1378))</f>
        <v>5.2526689573985631E-2</v>
      </c>
      <c r="D1378">
        <f>Mapping!U$2*Valeurs!D1378/(SUMPRODUCT(Mapping!$S$2:$AL$2,Valeurs!$B1378:$U1378))</f>
        <v>2.9823066484920405E-2</v>
      </c>
      <c r="E1378">
        <f>Mapping!V$2*Valeurs!E1378/(SUMPRODUCT(Mapping!$S$2:$AL$2,Valeurs!$B1378:$U1378))</f>
        <v>3.119543436511758E-2</v>
      </c>
      <c r="F1378">
        <f>Mapping!W$2*Valeurs!F1378/(SUMPRODUCT(Mapping!$S$2:$AL$2,Valeurs!$B1378:$U1378))</f>
        <v>3.9252771884526194E-2</v>
      </c>
      <c r="G1378">
        <f>Mapping!X$2*Valeurs!G1378/(SUMPRODUCT(Mapping!$S$2:$AL$2,Valeurs!$B1378:$U1378))</f>
        <v>6.8317035157412873E-2</v>
      </c>
      <c r="H1378">
        <f>Mapping!Y$2*Valeurs!H1378/(SUMPRODUCT(Mapping!$S$2:$AL$2,Valeurs!$B1378:$U1378))</f>
        <v>3.7903876204728938E-2</v>
      </c>
      <c r="I1378">
        <f>Mapping!Z$2*Valeurs!I1378/(SUMPRODUCT(Mapping!$S$2:$AL$2,Valeurs!$B1378:$U1378))</f>
        <v>4.8836081943806113E-2</v>
      </c>
      <c r="J1378">
        <f>Mapping!AA$2*Valeurs!J1378/(SUMPRODUCT(Mapping!$S$2:$AL$2,Valeurs!$B1378:$U1378))</f>
        <v>4.4836940193514144E-3</v>
      </c>
      <c r="K1378">
        <f>Mapping!AB$2*Valeurs!K1378/(SUMPRODUCT(Mapping!$S$2:$AL$2,Valeurs!$B1378:$U1378))</f>
        <v>4.5152019476675319E-2</v>
      </c>
      <c r="L1378">
        <f>Mapping!AC$2*Valeurs!L1378/(SUMPRODUCT(Mapping!$S$2:$AL$2,Valeurs!$B1378:$U1378))</f>
        <v>0.1359375836023726</v>
      </c>
      <c r="M1378">
        <f>Mapping!AD$2*Valeurs!M1378/(SUMPRODUCT(Mapping!$S$2:$AL$2,Valeurs!$B1378:$U1378))</f>
        <v>5.5074523566329907E-2</v>
      </c>
      <c r="N1378">
        <f>Mapping!AE$2*Valeurs!N1378/(SUMPRODUCT(Mapping!$S$2:$AL$2,Valeurs!$B1378:$U1378))</f>
        <v>5.5472996022910094E-2</v>
      </c>
      <c r="O1378">
        <f>Mapping!AF$2*Valeurs!O1378/(SUMPRODUCT(Mapping!$S$2:$AL$2,Valeurs!$B1378:$U1378))</f>
        <v>1.8206212805057104E-2</v>
      </c>
      <c r="P1378">
        <f>Mapping!AG$2*Valeurs!P1378/(SUMPRODUCT(Mapping!$S$2:$AL$2,Valeurs!$B1378:$U1378))</f>
        <v>0.11545009169488966</v>
      </c>
      <c r="Q1378">
        <f>Mapping!AH$2*Valeurs!Q1378/(SUMPRODUCT(Mapping!$S$2:$AL$2,Valeurs!$B1378:$U1378))</f>
        <v>3.0829298788741515E-2</v>
      </c>
      <c r="R1378">
        <f>Mapping!AI$2*Valeurs!R1378/(SUMPRODUCT(Mapping!$S$2:$AL$2,Valeurs!$B1378:$U1378))</f>
        <v>5.4785584420861101E-2</v>
      </c>
      <c r="S1378">
        <f>Mapping!AJ$2*Valeurs!S1378/(SUMPRODUCT(Mapping!$S$2:$AL$2,Valeurs!$B1378:$U1378))</f>
        <v>4.6474982979995305E-2</v>
      </c>
      <c r="T1378">
        <f>Mapping!AK$2*Valeurs!T1378/(SUMPRODUCT(Mapping!$S$2:$AL$2,Valeurs!$B1378:$U1378))</f>
        <v>4.0788466935615227E-2</v>
      </c>
      <c r="U1378">
        <f>Mapping!AL$2*Valeurs!U1378/(SUMPRODUCT(Mapping!$S$2:$AL$2,Valeurs!$B1378:$U1378))</f>
        <v>4.4613222767433534E-2</v>
      </c>
      <c r="V1378">
        <f>SUMPRODUCT(B1378:U1378,Rendements!B1378:U1378)</f>
        <v>0</v>
      </c>
      <c r="W1378">
        <f t="shared" si="21"/>
        <v>1.7334849127352487</v>
      </c>
    </row>
    <row r="1379" spans="1:23" x14ac:dyDescent="0.25">
      <c r="A1379" s="1" t="s">
        <v>1398</v>
      </c>
      <c r="B1379">
        <f>Mapping!S$2*Valeurs!B1379/(SUMPRODUCT(Mapping!$S$2:$AL$2,Valeurs!$B1379:$U1379))</f>
        <v>4.4520538680731012E-2</v>
      </c>
      <c r="C1379">
        <f>Mapping!T$2*Valeurs!C1379/(SUMPRODUCT(Mapping!$S$2:$AL$2,Valeurs!$B1379:$U1379))</f>
        <v>5.2110200877930363E-2</v>
      </c>
      <c r="D1379">
        <f>Mapping!U$2*Valeurs!D1379/(SUMPRODUCT(Mapping!$S$2:$AL$2,Valeurs!$B1379:$U1379))</f>
        <v>2.9586596793542294E-2</v>
      </c>
      <c r="E1379">
        <f>Mapping!V$2*Valeurs!E1379/(SUMPRODUCT(Mapping!$S$2:$AL$2,Valeurs!$B1379:$U1379))</f>
        <v>3.0948083049301169E-2</v>
      </c>
      <c r="F1379">
        <f>Mapping!W$2*Valeurs!F1379/(SUMPRODUCT(Mapping!$S$2:$AL$2,Valeurs!$B1379:$U1379))</f>
        <v>3.8941533237824233E-2</v>
      </c>
      <c r="G1379">
        <f>Mapping!X$2*Valeurs!G1379/(SUMPRODUCT(Mapping!$S$2:$AL$2,Valeurs!$B1379:$U1379))</f>
        <v>6.777534343608338E-2</v>
      </c>
      <c r="H1379">
        <f>Mapping!Y$2*Valeurs!H1379/(SUMPRODUCT(Mapping!$S$2:$AL$2,Valeurs!$B1379:$U1379))</f>
        <v>3.7603333069344172E-2</v>
      </c>
      <c r="I1379">
        <f>Mapping!Z$2*Valeurs!I1379/(SUMPRODUCT(Mapping!$S$2:$AL$2,Valeurs!$B1379:$U1379))</f>
        <v>4.8448856397056692E-2</v>
      </c>
      <c r="J1379">
        <f>Mapping!AA$2*Valeurs!J1379/(SUMPRODUCT(Mapping!$S$2:$AL$2,Valeurs!$B1379:$U1379))</f>
        <v>4.4548922557489778E-3</v>
      </c>
      <c r="K1379">
        <f>Mapping!AB$2*Valeurs!K1379/(SUMPRODUCT(Mapping!$S$2:$AL$2,Valeurs!$B1379:$U1379))</f>
        <v>4.5787872172040972E-2</v>
      </c>
      <c r="L1379">
        <f>Mapping!AC$2*Valeurs!L1379/(SUMPRODUCT(Mapping!$S$2:$AL$2,Valeurs!$B1379:$U1379))</f>
        <v>0.13562766793650891</v>
      </c>
      <c r="M1379">
        <f>Mapping!AD$2*Valeurs!M1379/(SUMPRODUCT(Mapping!$S$2:$AL$2,Valeurs!$B1379:$U1379))</f>
        <v>5.4009724821635359E-2</v>
      </c>
      <c r="N1379">
        <f>Mapping!AE$2*Valeurs!N1379/(SUMPRODUCT(Mapping!$S$2:$AL$2,Valeurs!$B1379:$U1379))</f>
        <v>5.4487001455064063E-2</v>
      </c>
      <c r="O1379">
        <f>Mapping!AF$2*Valeurs!O1379/(SUMPRODUCT(Mapping!$S$2:$AL$2,Valeurs!$B1379:$U1379))</f>
        <v>1.8061854158190494E-2</v>
      </c>
      <c r="P1379">
        <f>Mapping!AG$2*Valeurs!P1379/(SUMPRODUCT(Mapping!$S$2:$AL$2,Valeurs!$B1379:$U1379))</f>
        <v>0.11660770370725443</v>
      </c>
      <c r="Q1379">
        <f>Mapping!AH$2*Valeurs!Q1379/(SUMPRODUCT(Mapping!$S$2:$AL$2,Valeurs!$B1379:$U1379))</f>
        <v>3.0808097678422307E-2</v>
      </c>
      <c r="R1379">
        <f>Mapping!AI$2*Valeurs!R1379/(SUMPRODUCT(Mapping!$S$2:$AL$2,Valeurs!$B1379:$U1379))</f>
        <v>5.5238286094308434E-2</v>
      </c>
      <c r="S1379">
        <f>Mapping!AJ$2*Valeurs!S1379/(SUMPRODUCT(Mapping!$S$2:$AL$2,Valeurs!$B1379:$U1379))</f>
        <v>4.8390054393126894E-2</v>
      </c>
      <c r="T1379">
        <f>Mapping!AK$2*Valeurs!T1379/(SUMPRODUCT(Mapping!$S$2:$AL$2,Valeurs!$B1379:$U1379))</f>
        <v>4.2332879147033847E-2</v>
      </c>
      <c r="U1379">
        <f>Mapping!AL$2*Valeurs!U1379/(SUMPRODUCT(Mapping!$S$2:$AL$2,Valeurs!$B1379:$U1379))</f>
        <v>4.4259480638852225E-2</v>
      </c>
      <c r="V1379">
        <f>SUMPRODUCT(B1379:U1379,Rendements!B1379:U1379)</f>
        <v>8.2211103266983786E-3</v>
      </c>
      <c r="W1379">
        <f t="shared" si="21"/>
        <v>1.7477360834525124</v>
      </c>
    </row>
    <row r="1380" spans="1:23" x14ac:dyDescent="0.25">
      <c r="A1380" s="1" t="s">
        <v>1399</v>
      </c>
      <c r="B1380">
        <f>Mapping!S$2*Valeurs!B1380/(SUMPRODUCT(Mapping!$S$2:$AL$2,Valeurs!$B1380:$U1380))</f>
        <v>4.471258032951593E-2</v>
      </c>
      <c r="C1380">
        <f>Mapping!T$2*Valeurs!C1380/(SUMPRODUCT(Mapping!$S$2:$AL$2,Valeurs!$B1380:$U1380))</f>
        <v>5.1969733733301222E-2</v>
      </c>
      <c r="D1380">
        <f>Mapping!U$2*Valeurs!D1380/(SUMPRODUCT(Mapping!$S$2:$AL$2,Valeurs!$B1380:$U1380))</f>
        <v>2.8508283259180089E-2</v>
      </c>
      <c r="E1380">
        <f>Mapping!V$2*Valeurs!E1380/(SUMPRODUCT(Mapping!$S$2:$AL$2,Valeurs!$B1380:$U1380))</f>
        <v>3.0913836615469498E-2</v>
      </c>
      <c r="F1380">
        <f>Mapping!W$2*Valeurs!F1380/(SUMPRODUCT(Mapping!$S$2:$AL$2,Valeurs!$B1380:$U1380))</f>
        <v>3.8918765698527279E-2</v>
      </c>
      <c r="G1380">
        <f>Mapping!X$2*Valeurs!G1380/(SUMPRODUCT(Mapping!$S$2:$AL$2,Valeurs!$B1380:$U1380))</f>
        <v>6.8144558910921055E-2</v>
      </c>
      <c r="H1380">
        <f>Mapping!Y$2*Valeurs!H1380/(SUMPRODUCT(Mapping!$S$2:$AL$2,Valeurs!$B1380:$U1380))</f>
        <v>3.8033747489649508E-2</v>
      </c>
      <c r="I1380">
        <f>Mapping!Z$2*Valeurs!I1380/(SUMPRODUCT(Mapping!$S$2:$AL$2,Valeurs!$B1380:$U1380))</f>
        <v>4.8970887173502974E-2</v>
      </c>
      <c r="J1380">
        <f>Mapping!AA$2*Valeurs!J1380/(SUMPRODUCT(Mapping!$S$2:$AL$2,Valeurs!$B1380:$U1380))</f>
        <v>4.4791608920430629E-3</v>
      </c>
      <c r="K1380">
        <f>Mapping!AB$2*Valeurs!K1380/(SUMPRODUCT(Mapping!$S$2:$AL$2,Valeurs!$B1380:$U1380))</f>
        <v>4.5530630082862622E-2</v>
      </c>
      <c r="L1380">
        <f>Mapping!AC$2*Valeurs!L1380/(SUMPRODUCT(Mapping!$S$2:$AL$2,Valeurs!$B1380:$U1380))</f>
        <v>0.1352941171953207</v>
      </c>
      <c r="M1380">
        <f>Mapping!AD$2*Valeurs!M1380/(SUMPRODUCT(Mapping!$S$2:$AL$2,Valeurs!$B1380:$U1380))</f>
        <v>5.447134363114603E-2</v>
      </c>
      <c r="N1380">
        <f>Mapping!AE$2*Valeurs!N1380/(SUMPRODUCT(Mapping!$S$2:$AL$2,Valeurs!$B1380:$U1380))</f>
        <v>5.4326227242235091E-2</v>
      </c>
      <c r="O1380">
        <f>Mapping!AF$2*Valeurs!O1380/(SUMPRODUCT(Mapping!$S$2:$AL$2,Valeurs!$B1380:$U1380))</f>
        <v>1.8075321467545889E-2</v>
      </c>
      <c r="P1380">
        <f>Mapping!AG$2*Valeurs!P1380/(SUMPRODUCT(Mapping!$S$2:$AL$2,Valeurs!$B1380:$U1380))</f>
        <v>0.11620078069112225</v>
      </c>
      <c r="Q1380">
        <f>Mapping!AH$2*Valeurs!Q1380/(SUMPRODUCT(Mapping!$S$2:$AL$2,Valeurs!$B1380:$U1380))</f>
        <v>3.09759290140748E-2</v>
      </c>
      <c r="R1380">
        <f>Mapping!AI$2*Valeurs!R1380/(SUMPRODUCT(Mapping!$S$2:$AL$2,Valeurs!$B1380:$U1380))</f>
        <v>5.521288693189242E-2</v>
      </c>
      <c r="S1380">
        <f>Mapping!AJ$2*Valeurs!S1380/(SUMPRODUCT(Mapping!$S$2:$AL$2,Valeurs!$B1380:$U1380))</f>
        <v>4.8325663606657389E-2</v>
      </c>
      <c r="T1380">
        <f>Mapping!AK$2*Valeurs!T1380/(SUMPRODUCT(Mapping!$S$2:$AL$2,Valeurs!$B1380:$U1380))</f>
        <v>4.1809550594063376E-2</v>
      </c>
      <c r="U1380">
        <f>Mapping!AL$2*Valeurs!U1380/(SUMPRODUCT(Mapping!$S$2:$AL$2,Valeurs!$B1380:$U1380))</f>
        <v>4.5125995440968909E-2</v>
      </c>
      <c r="V1380">
        <f>SUMPRODUCT(B1380:U1380,Rendements!B1380:U1380)</f>
        <v>-5.332771394085614E-3</v>
      </c>
      <c r="W1380">
        <f t="shared" si="21"/>
        <v>1.7384158064622657</v>
      </c>
    </row>
    <row r="1381" spans="1:23" x14ac:dyDescent="0.25">
      <c r="A1381" s="1" t="s">
        <v>1400</v>
      </c>
      <c r="B1381">
        <f>Mapping!S$2*Valeurs!B1381/(SUMPRODUCT(Mapping!$S$2:$AL$2,Valeurs!$B1381:$U1381))</f>
        <v>4.4820699749406244E-2</v>
      </c>
      <c r="C1381">
        <f>Mapping!T$2*Valeurs!C1381/(SUMPRODUCT(Mapping!$S$2:$AL$2,Valeurs!$B1381:$U1381))</f>
        <v>5.1454819352014312E-2</v>
      </c>
      <c r="D1381">
        <f>Mapping!U$2*Valeurs!D1381/(SUMPRODUCT(Mapping!$S$2:$AL$2,Valeurs!$B1381:$U1381))</f>
        <v>2.8734336757870099E-2</v>
      </c>
      <c r="E1381">
        <f>Mapping!V$2*Valeurs!E1381/(SUMPRODUCT(Mapping!$S$2:$AL$2,Valeurs!$B1381:$U1381))</f>
        <v>3.1044686067445159E-2</v>
      </c>
      <c r="F1381">
        <f>Mapping!W$2*Valeurs!F1381/(SUMPRODUCT(Mapping!$S$2:$AL$2,Valeurs!$B1381:$U1381))</f>
        <v>3.8711264175999092E-2</v>
      </c>
      <c r="G1381">
        <f>Mapping!X$2*Valeurs!G1381/(SUMPRODUCT(Mapping!$S$2:$AL$2,Valeurs!$B1381:$U1381))</f>
        <v>6.7860511772498674E-2</v>
      </c>
      <c r="H1381">
        <f>Mapping!Y$2*Valeurs!H1381/(SUMPRODUCT(Mapping!$S$2:$AL$2,Valeurs!$B1381:$U1381))</f>
        <v>3.6881678179403223E-2</v>
      </c>
      <c r="I1381">
        <f>Mapping!Z$2*Valeurs!I1381/(SUMPRODUCT(Mapping!$S$2:$AL$2,Valeurs!$B1381:$U1381))</f>
        <v>4.9215875843614469E-2</v>
      </c>
      <c r="J1381">
        <f>Mapping!AA$2*Valeurs!J1381/(SUMPRODUCT(Mapping!$S$2:$AL$2,Valeurs!$B1381:$U1381))</f>
        <v>4.4780620231176351E-3</v>
      </c>
      <c r="K1381">
        <f>Mapping!AB$2*Valeurs!K1381/(SUMPRODUCT(Mapping!$S$2:$AL$2,Valeurs!$B1381:$U1381))</f>
        <v>4.4612027355199514E-2</v>
      </c>
      <c r="L1381">
        <f>Mapping!AC$2*Valeurs!L1381/(SUMPRODUCT(Mapping!$S$2:$AL$2,Valeurs!$B1381:$U1381))</f>
        <v>0.13545636343744633</v>
      </c>
      <c r="M1381">
        <f>Mapping!AD$2*Valeurs!M1381/(SUMPRODUCT(Mapping!$S$2:$AL$2,Valeurs!$B1381:$U1381))</f>
        <v>5.5570278976512559E-2</v>
      </c>
      <c r="N1381">
        <f>Mapping!AE$2*Valeurs!N1381/(SUMPRODUCT(Mapping!$S$2:$AL$2,Valeurs!$B1381:$U1381))</f>
        <v>5.5557994160727792E-2</v>
      </c>
      <c r="O1381">
        <f>Mapping!AF$2*Valeurs!O1381/(SUMPRODUCT(Mapping!$S$2:$AL$2,Valeurs!$B1381:$U1381))</f>
        <v>1.8070455655207346E-2</v>
      </c>
      <c r="P1381">
        <f>Mapping!AG$2*Valeurs!P1381/(SUMPRODUCT(Mapping!$S$2:$AL$2,Valeurs!$B1381:$U1381))</f>
        <v>0.11623532839714835</v>
      </c>
      <c r="Q1381">
        <f>Mapping!AH$2*Valeurs!Q1381/(SUMPRODUCT(Mapping!$S$2:$AL$2,Valeurs!$B1381:$U1381))</f>
        <v>3.1070339593265696E-2</v>
      </c>
      <c r="R1381">
        <f>Mapping!AI$2*Valeurs!R1381/(SUMPRODUCT(Mapping!$S$2:$AL$2,Valeurs!$B1381:$U1381))</f>
        <v>5.554600190437764E-2</v>
      </c>
      <c r="S1381">
        <f>Mapping!AJ$2*Valeurs!S1381/(SUMPRODUCT(Mapping!$S$2:$AL$2,Valeurs!$B1381:$U1381))</f>
        <v>4.8505301820606715E-2</v>
      </c>
      <c r="T1381">
        <f>Mapping!AK$2*Valeurs!T1381/(SUMPRODUCT(Mapping!$S$2:$AL$2,Valeurs!$B1381:$U1381))</f>
        <v>4.1567021187474074E-2</v>
      </c>
      <c r="U1381">
        <f>Mapping!AL$2*Valeurs!U1381/(SUMPRODUCT(Mapping!$S$2:$AL$2,Valeurs!$B1381:$U1381))</f>
        <v>4.4606953590665008E-2</v>
      </c>
      <c r="V1381">
        <f>SUMPRODUCT(B1381:U1381,Rendements!B1381:U1381)</f>
        <v>4.3115778709064221E-3</v>
      </c>
      <c r="W1381">
        <f t="shared" si="21"/>
        <v>1.7459111215838423</v>
      </c>
    </row>
    <row r="1382" spans="1:23" x14ac:dyDescent="0.25">
      <c r="A1382" s="1" t="s">
        <v>1401</v>
      </c>
      <c r="B1382">
        <f>Mapping!S$2*Valeurs!B1382/(SUMPRODUCT(Mapping!$S$2:$AL$2,Valeurs!$B1382:$U1382))</f>
        <v>4.435310694574595E-2</v>
      </c>
      <c r="C1382">
        <f>Mapping!T$2*Valeurs!C1382/(SUMPRODUCT(Mapping!$S$2:$AL$2,Valeurs!$B1382:$U1382))</f>
        <v>5.1937444657593264E-2</v>
      </c>
      <c r="D1382">
        <f>Mapping!U$2*Valeurs!D1382/(SUMPRODUCT(Mapping!$S$2:$AL$2,Valeurs!$B1382:$U1382))</f>
        <v>2.9059934280711637E-2</v>
      </c>
      <c r="E1382">
        <f>Mapping!V$2*Valeurs!E1382/(SUMPRODUCT(Mapping!$S$2:$AL$2,Valeurs!$B1382:$U1382))</f>
        <v>3.0846476429907357E-2</v>
      </c>
      <c r="F1382">
        <f>Mapping!W$2*Valeurs!F1382/(SUMPRODUCT(Mapping!$S$2:$AL$2,Valeurs!$B1382:$U1382))</f>
        <v>3.7969193429245617E-2</v>
      </c>
      <c r="G1382">
        <f>Mapping!X$2*Valeurs!G1382/(SUMPRODUCT(Mapping!$S$2:$AL$2,Valeurs!$B1382:$U1382))</f>
        <v>6.8113125408457015E-2</v>
      </c>
      <c r="H1382">
        <f>Mapping!Y$2*Valeurs!H1382/(SUMPRODUCT(Mapping!$S$2:$AL$2,Valeurs!$B1382:$U1382))</f>
        <v>3.6212514922483764E-2</v>
      </c>
      <c r="I1382">
        <f>Mapping!Z$2*Valeurs!I1382/(SUMPRODUCT(Mapping!$S$2:$AL$2,Valeurs!$B1382:$U1382))</f>
        <v>4.9499560426229015E-2</v>
      </c>
      <c r="J1382">
        <f>Mapping!AA$2*Valeurs!J1382/(SUMPRODUCT(Mapping!$S$2:$AL$2,Valeurs!$B1382:$U1382))</f>
        <v>4.4635278053301846E-3</v>
      </c>
      <c r="K1382">
        <f>Mapping!AB$2*Valeurs!K1382/(SUMPRODUCT(Mapping!$S$2:$AL$2,Valeurs!$B1382:$U1382))</f>
        <v>4.5157930581914918E-2</v>
      </c>
      <c r="L1382">
        <f>Mapping!AC$2*Valeurs!L1382/(SUMPRODUCT(Mapping!$S$2:$AL$2,Valeurs!$B1382:$U1382))</f>
        <v>0.13686100686180999</v>
      </c>
      <c r="M1382">
        <f>Mapping!AD$2*Valeurs!M1382/(SUMPRODUCT(Mapping!$S$2:$AL$2,Valeurs!$B1382:$U1382))</f>
        <v>5.5739115286736328E-2</v>
      </c>
      <c r="N1382">
        <f>Mapping!AE$2*Valeurs!N1382/(SUMPRODUCT(Mapping!$S$2:$AL$2,Valeurs!$B1382:$U1382))</f>
        <v>5.5709924527446802E-2</v>
      </c>
      <c r="O1382">
        <f>Mapping!AF$2*Valeurs!O1382/(SUMPRODUCT(Mapping!$S$2:$AL$2,Valeurs!$B1382:$U1382))</f>
        <v>1.8116501707928827E-2</v>
      </c>
      <c r="P1382">
        <f>Mapping!AG$2*Valeurs!P1382/(SUMPRODUCT(Mapping!$S$2:$AL$2,Valeurs!$B1382:$U1382))</f>
        <v>0.11250130436516262</v>
      </c>
      <c r="Q1382">
        <f>Mapping!AH$2*Valeurs!Q1382/(SUMPRODUCT(Mapping!$S$2:$AL$2,Valeurs!$B1382:$U1382))</f>
        <v>3.1186000251432085E-2</v>
      </c>
      <c r="R1382">
        <f>Mapping!AI$2*Valeurs!R1382/(SUMPRODUCT(Mapping!$S$2:$AL$2,Valeurs!$B1382:$U1382))</f>
        <v>5.6013707675411681E-2</v>
      </c>
      <c r="S1382">
        <f>Mapping!AJ$2*Valeurs!S1382/(SUMPRODUCT(Mapping!$S$2:$AL$2,Valeurs!$B1382:$U1382))</f>
        <v>4.9942626809618487E-2</v>
      </c>
      <c r="T1382">
        <f>Mapping!AK$2*Valeurs!T1382/(SUMPRODUCT(Mapping!$S$2:$AL$2,Valeurs!$B1382:$U1382))</f>
        <v>4.1379213034234072E-2</v>
      </c>
      <c r="U1382">
        <f>Mapping!AL$2*Valeurs!U1382/(SUMPRODUCT(Mapping!$S$2:$AL$2,Valeurs!$B1382:$U1382))</f>
        <v>4.49377845926002E-2</v>
      </c>
      <c r="V1382">
        <f>SUMPRODUCT(B1382:U1382,Rendements!B1382:U1382)</f>
        <v>-3.4737544716367881E-3</v>
      </c>
      <c r="W1382">
        <f t="shared" si="21"/>
        <v>1.7398462550181601</v>
      </c>
    </row>
    <row r="1383" spans="1:23" x14ac:dyDescent="0.25">
      <c r="A1383" s="1" t="s">
        <v>1402</v>
      </c>
      <c r="B1383">
        <f>Mapping!S$2*Valeurs!B1383/(SUMPRODUCT(Mapping!$S$2:$AL$2,Valeurs!$B1383:$U1383))</f>
        <v>4.3662253752606531E-2</v>
      </c>
      <c r="C1383">
        <f>Mapping!T$2*Valeurs!C1383/(SUMPRODUCT(Mapping!$S$2:$AL$2,Valeurs!$B1383:$U1383))</f>
        <v>5.2130817806783449E-2</v>
      </c>
      <c r="D1383">
        <f>Mapping!U$2*Valeurs!D1383/(SUMPRODUCT(Mapping!$S$2:$AL$2,Valeurs!$B1383:$U1383))</f>
        <v>2.9398442302227993E-2</v>
      </c>
      <c r="E1383">
        <f>Mapping!V$2*Valeurs!E1383/(SUMPRODUCT(Mapping!$S$2:$AL$2,Valeurs!$B1383:$U1383))</f>
        <v>3.0688543048906898E-2</v>
      </c>
      <c r="F1383">
        <f>Mapping!W$2*Valeurs!F1383/(SUMPRODUCT(Mapping!$S$2:$AL$2,Valeurs!$B1383:$U1383))</f>
        <v>3.8626869288102418E-2</v>
      </c>
      <c r="G1383">
        <f>Mapping!X$2*Valeurs!G1383/(SUMPRODUCT(Mapping!$S$2:$AL$2,Valeurs!$B1383:$U1383))</f>
        <v>6.8137598114675763E-2</v>
      </c>
      <c r="H1383">
        <f>Mapping!Y$2*Valeurs!H1383/(SUMPRODUCT(Mapping!$S$2:$AL$2,Valeurs!$B1383:$U1383))</f>
        <v>3.6112754864783748E-2</v>
      </c>
      <c r="I1383">
        <f>Mapping!Z$2*Valeurs!I1383/(SUMPRODUCT(Mapping!$S$2:$AL$2,Valeurs!$B1383:$U1383))</f>
        <v>4.9031082214628818E-2</v>
      </c>
      <c r="J1383">
        <f>Mapping!AA$2*Valeurs!J1383/(SUMPRODUCT(Mapping!$S$2:$AL$2,Valeurs!$B1383:$U1383))</f>
        <v>4.5044898308349152E-3</v>
      </c>
      <c r="K1383">
        <f>Mapping!AB$2*Valeurs!K1383/(SUMPRODUCT(Mapping!$S$2:$AL$2,Valeurs!$B1383:$U1383))</f>
        <v>4.5751146373605896E-2</v>
      </c>
      <c r="L1383">
        <f>Mapping!AC$2*Valeurs!L1383/(SUMPRODUCT(Mapping!$S$2:$AL$2,Valeurs!$B1383:$U1383))</f>
        <v>0.13605234712878467</v>
      </c>
      <c r="M1383">
        <f>Mapping!AD$2*Valeurs!M1383/(SUMPRODUCT(Mapping!$S$2:$AL$2,Valeurs!$B1383:$U1383))</f>
        <v>5.5812398177970145E-2</v>
      </c>
      <c r="N1383">
        <f>Mapping!AE$2*Valeurs!N1383/(SUMPRODUCT(Mapping!$S$2:$AL$2,Valeurs!$B1383:$U1383))</f>
        <v>5.6333910627504022E-2</v>
      </c>
      <c r="O1383">
        <f>Mapping!AF$2*Valeurs!O1383/(SUMPRODUCT(Mapping!$S$2:$AL$2,Valeurs!$B1383:$U1383))</f>
        <v>1.8448531571797329E-2</v>
      </c>
      <c r="P1383">
        <f>Mapping!AG$2*Valeurs!P1383/(SUMPRODUCT(Mapping!$S$2:$AL$2,Valeurs!$B1383:$U1383))</f>
        <v>0.1135837785367762</v>
      </c>
      <c r="Q1383">
        <f>Mapping!AH$2*Valeurs!Q1383/(SUMPRODUCT(Mapping!$S$2:$AL$2,Valeurs!$B1383:$U1383))</f>
        <v>3.1309425388452834E-2</v>
      </c>
      <c r="R1383">
        <f>Mapping!AI$2*Valeurs!R1383/(SUMPRODUCT(Mapping!$S$2:$AL$2,Valeurs!$B1383:$U1383))</f>
        <v>5.5881567270316665E-2</v>
      </c>
      <c r="S1383">
        <f>Mapping!AJ$2*Valeurs!S1383/(SUMPRODUCT(Mapping!$S$2:$AL$2,Valeurs!$B1383:$U1383))</f>
        <v>4.9468617840724684E-2</v>
      </c>
      <c r="T1383">
        <f>Mapping!AK$2*Valeurs!T1383/(SUMPRODUCT(Mapping!$S$2:$AL$2,Valeurs!$B1383:$U1383))</f>
        <v>4.1325547133421743E-2</v>
      </c>
      <c r="U1383">
        <f>Mapping!AL$2*Valeurs!U1383/(SUMPRODUCT(Mapping!$S$2:$AL$2,Valeurs!$B1383:$U1383))</f>
        <v>4.3739878727095276E-2</v>
      </c>
      <c r="V1383">
        <f>SUMPRODUCT(B1383:U1383,Rendements!B1383:U1383)</f>
        <v>-2.5302821254167694E-4</v>
      </c>
      <c r="W1383">
        <f t="shared" si="21"/>
        <v>1.7394060248301555</v>
      </c>
    </row>
    <row r="1384" spans="1:23" x14ac:dyDescent="0.25">
      <c r="A1384" s="1" t="s">
        <v>1403</v>
      </c>
      <c r="B1384">
        <f>Mapping!S$2*Valeurs!B1384/(SUMPRODUCT(Mapping!$S$2:$AL$2,Valeurs!$B1384:$U1384))</f>
        <v>4.3662253752606531E-2</v>
      </c>
      <c r="C1384">
        <f>Mapping!T$2*Valeurs!C1384/(SUMPRODUCT(Mapping!$S$2:$AL$2,Valeurs!$B1384:$U1384))</f>
        <v>5.2130817806783449E-2</v>
      </c>
      <c r="D1384">
        <f>Mapping!U$2*Valeurs!D1384/(SUMPRODUCT(Mapping!$S$2:$AL$2,Valeurs!$B1384:$U1384))</f>
        <v>2.9398442302227993E-2</v>
      </c>
      <c r="E1384">
        <f>Mapping!V$2*Valeurs!E1384/(SUMPRODUCT(Mapping!$S$2:$AL$2,Valeurs!$B1384:$U1384))</f>
        <v>3.0688543048906898E-2</v>
      </c>
      <c r="F1384">
        <f>Mapping!W$2*Valeurs!F1384/(SUMPRODUCT(Mapping!$S$2:$AL$2,Valeurs!$B1384:$U1384))</f>
        <v>3.8626869288102418E-2</v>
      </c>
      <c r="G1384">
        <f>Mapping!X$2*Valeurs!G1384/(SUMPRODUCT(Mapping!$S$2:$AL$2,Valeurs!$B1384:$U1384))</f>
        <v>6.8137598114675763E-2</v>
      </c>
      <c r="H1384">
        <f>Mapping!Y$2*Valeurs!H1384/(SUMPRODUCT(Mapping!$S$2:$AL$2,Valeurs!$B1384:$U1384))</f>
        <v>3.6112754864783748E-2</v>
      </c>
      <c r="I1384">
        <f>Mapping!Z$2*Valeurs!I1384/(SUMPRODUCT(Mapping!$S$2:$AL$2,Valeurs!$B1384:$U1384))</f>
        <v>4.9031082214628818E-2</v>
      </c>
      <c r="J1384">
        <f>Mapping!AA$2*Valeurs!J1384/(SUMPRODUCT(Mapping!$S$2:$AL$2,Valeurs!$B1384:$U1384))</f>
        <v>4.5044898308349152E-3</v>
      </c>
      <c r="K1384">
        <f>Mapping!AB$2*Valeurs!K1384/(SUMPRODUCT(Mapping!$S$2:$AL$2,Valeurs!$B1384:$U1384))</f>
        <v>4.5751146373605896E-2</v>
      </c>
      <c r="L1384">
        <f>Mapping!AC$2*Valeurs!L1384/(SUMPRODUCT(Mapping!$S$2:$AL$2,Valeurs!$B1384:$U1384))</f>
        <v>0.13605234712878467</v>
      </c>
      <c r="M1384">
        <f>Mapping!AD$2*Valeurs!M1384/(SUMPRODUCT(Mapping!$S$2:$AL$2,Valeurs!$B1384:$U1384))</f>
        <v>5.5812398177970145E-2</v>
      </c>
      <c r="N1384">
        <f>Mapping!AE$2*Valeurs!N1384/(SUMPRODUCT(Mapping!$S$2:$AL$2,Valeurs!$B1384:$U1384))</f>
        <v>5.6333910627504022E-2</v>
      </c>
      <c r="O1384">
        <f>Mapping!AF$2*Valeurs!O1384/(SUMPRODUCT(Mapping!$S$2:$AL$2,Valeurs!$B1384:$U1384))</f>
        <v>1.8448531571797329E-2</v>
      </c>
      <c r="P1384">
        <f>Mapping!AG$2*Valeurs!P1384/(SUMPRODUCT(Mapping!$S$2:$AL$2,Valeurs!$B1384:$U1384))</f>
        <v>0.1135837785367762</v>
      </c>
      <c r="Q1384">
        <f>Mapping!AH$2*Valeurs!Q1384/(SUMPRODUCT(Mapping!$S$2:$AL$2,Valeurs!$B1384:$U1384))</f>
        <v>3.1309425388452834E-2</v>
      </c>
      <c r="R1384">
        <f>Mapping!AI$2*Valeurs!R1384/(SUMPRODUCT(Mapping!$S$2:$AL$2,Valeurs!$B1384:$U1384))</f>
        <v>5.5881567270316665E-2</v>
      </c>
      <c r="S1384">
        <f>Mapping!AJ$2*Valeurs!S1384/(SUMPRODUCT(Mapping!$S$2:$AL$2,Valeurs!$B1384:$U1384))</f>
        <v>4.9468617840724684E-2</v>
      </c>
      <c r="T1384">
        <f>Mapping!AK$2*Valeurs!T1384/(SUMPRODUCT(Mapping!$S$2:$AL$2,Valeurs!$B1384:$U1384))</f>
        <v>4.1325547133421743E-2</v>
      </c>
      <c r="U1384">
        <f>Mapping!AL$2*Valeurs!U1384/(SUMPRODUCT(Mapping!$S$2:$AL$2,Valeurs!$B1384:$U1384))</f>
        <v>4.3739878727095276E-2</v>
      </c>
      <c r="V1384">
        <f>SUMPRODUCT(B1384:U1384,Rendements!B1384:U1384)</f>
        <v>0</v>
      </c>
      <c r="W1384">
        <f t="shared" si="21"/>
        <v>1.7394060248301555</v>
      </c>
    </row>
    <row r="1385" spans="1:23" x14ac:dyDescent="0.25">
      <c r="A1385" s="1" t="s">
        <v>1404</v>
      </c>
      <c r="B1385">
        <f>Mapping!S$2*Valeurs!B1385/(SUMPRODUCT(Mapping!$S$2:$AL$2,Valeurs!$B1385:$U1385))</f>
        <v>4.310751003736564E-2</v>
      </c>
      <c r="C1385">
        <f>Mapping!T$2*Valeurs!C1385/(SUMPRODUCT(Mapping!$S$2:$AL$2,Valeurs!$B1385:$U1385))</f>
        <v>5.2304952764736859E-2</v>
      </c>
      <c r="D1385">
        <f>Mapping!U$2*Valeurs!D1385/(SUMPRODUCT(Mapping!$S$2:$AL$2,Valeurs!$B1385:$U1385))</f>
        <v>2.9129057799837762E-2</v>
      </c>
      <c r="E1385">
        <f>Mapping!V$2*Valeurs!E1385/(SUMPRODUCT(Mapping!$S$2:$AL$2,Valeurs!$B1385:$U1385))</f>
        <v>3.0494980403596345E-2</v>
      </c>
      <c r="F1385">
        <f>Mapping!W$2*Valeurs!F1385/(SUMPRODUCT(Mapping!$S$2:$AL$2,Valeurs!$B1385:$U1385))</f>
        <v>3.8358105547472411E-2</v>
      </c>
      <c r="G1385">
        <f>Mapping!X$2*Valeurs!G1385/(SUMPRODUCT(Mapping!$S$2:$AL$2,Valeurs!$B1385:$U1385))</f>
        <v>6.8104348339727935E-2</v>
      </c>
      <c r="H1385">
        <f>Mapping!Y$2*Valeurs!H1385/(SUMPRODUCT(Mapping!$S$2:$AL$2,Valeurs!$B1385:$U1385))</f>
        <v>3.6017098411655651E-2</v>
      </c>
      <c r="I1385">
        <f>Mapping!Z$2*Valeurs!I1385/(SUMPRODUCT(Mapping!$S$2:$AL$2,Valeurs!$B1385:$U1385))</f>
        <v>4.9164639277294107E-2</v>
      </c>
      <c r="J1385">
        <f>Mapping!AA$2*Valeurs!J1385/(SUMPRODUCT(Mapping!$S$2:$AL$2,Valeurs!$B1385:$U1385))</f>
        <v>4.5104308539056564E-3</v>
      </c>
      <c r="K1385">
        <f>Mapping!AB$2*Valeurs!K1385/(SUMPRODUCT(Mapping!$S$2:$AL$2,Valeurs!$B1385:$U1385))</f>
        <v>4.5714754657677784E-2</v>
      </c>
      <c r="L1385">
        <f>Mapping!AC$2*Valeurs!L1385/(SUMPRODUCT(Mapping!$S$2:$AL$2,Valeurs!$B1385:$U1385))</f>
        <v>0.13615743924572418</v>
      </c>
      <c r="M1385">
        <f>Mapping!AD$2*Valeurs!M1385/(SUMPRODUCT(Mapping!$S$2:$AL$2,Valeurs!$B1385:$U1385))</f>
        <v>5.7480922300998813E-2</v>
      </c>
      <c r="N1385">
        <f>Mapping!AE$2*Valeurs!N1385/(SUMPRODUCT(Mapping!$S$2:$AL$2,Valeurs!$B1385:$U1385))</f>
        <v>5.6416179919113636E-2</v>
      </c>
      <c r="O1385">
        <f>Mapping!AF$2*Valeurs!O1385/(SUMPRODUCT(Mapping!$S$2:$AL$2,Valeurs!$B1385:$U1385))</f>
        <v>1.7937340121387545E-2</v>
      </c>
      <c r="P1385">
        <f>Mapping!AG$2*Valeurs!P1385/(SUMPRODUCT(Mapping!$S$2:$AL$2,Valeurs!$B1385:$U1385))</f>
        <v>0.11352835194149594</v>
      </c>
      <c r="Q1385">
        <f>Mapping!AH$2*Valeurs!Q1385/(SUMPRODUCT(Mapping!$S$2:$AL$2,Valeurs!$B1385:$U1385))</f>
        <v>3.1406312421234005E-2</v>
      </c>
      <c r="R1385">
        <f>Mapping!AI$2*Valeurs!R1385/(SUMPRODUCT(Mapping!$S$2:$AL$2,Valeurs!$B1385:$U1385))</f>
        <v>5.5745589942750827E-2</v>
      </c>
      <c r="S1385">
        <f>Mapping!AJ$2*Valeurs!S1385/(SUMPRODUCT(Mapping!$S$2:$AL$2,Valeurs!$B1385:$U1385))</f>
        <v>4.9280573804516545E-2</v>
      </c>
      <c r="T1385">
        <f>Mapping!AK$2*Valeurs!T1385/(SUMPRODUCT(Mapping!$S$2:$AL$2,Valeurs!$B1385:$U1385))</f>
        <v>4.1990379127283407E-2</v>
      </c>
      <c r="U1385">
        <f>Mapping!AL$2*Valeurs!U1385/(SUMPRODUCT(Mapping!$S$2:$AL$2,Valeurs!$B1385:$U1385))</f>
        <v>4.3151033082224628E-2</v>
      </c>
      <c r="V1385">
        <f>SUMPRODUCT(B1385:U1385,Rendements!B1385:U1385)</f>
        <v>5.8636769398889214E-4</v>
      </c>
      <c r="W1385">
        <f t="shared" si="21"/>
        <v>1.7404259563298454</v>
      </c>
    </row>
    <row r="1386" spans="1:23" x14ac:dyDescent="0.25">
      <c r="A1386" s="1" t="s">
        <v>1405</v>
      </c>
      <c r="B1386">
        <f>Mapping!S$2*Valeurs!B1386/(SUMPRODUCT(Mapping!$S$2:$AL$2,Valeurs!$B1386:$U1386))</f>
        <v>4.3968234912617088E-2</v>
      </c>
      <c r="C1386">
        <f>Mapping!T$2*Valeurs!C1386/(SUMPRODUCT(Mapping!$S$2:$AL$2,Valeurs!$B1386:$U1386))</f>
        <v>5.2267837187594021E-2</v>
      </c>
      <c r="D1386">
        <f>Mapping!U$2*Valeurs!D1386/(SUMPRODUCT(Mapping!$S$2:$AL$2,Valeurs!$B1386:$U1386))</f>
        <v>2.8676111713342476E-2</v>
      </c>
      <c r="E1386">
        <f>Mapping!V$2*Valeurs!E1386/(SUMPRODUCT(Mapping!$S$2:$AL$2,Valeurs!$B1386:$U1386))</f>
        <v>2.9947046294985354E-2</v>
      </c>
      <c r="F1386">
        <f>Mapping!W$2*Valeurs!F1386/(SUMPRODUCT(Mapping!$S$2:$AL$2,Valeurs!$B1386:$U1386))</f>
        <v>3.8014457350648047E-2</v>
      </c>
      <c r="G1386">
        <f>Mapping!X$2*Valeurs!G1386/(SUMPRODUCT(Mapping!$S$2:$AL$2,Valeurs!$B1386:$U1386))</f>
        <v>6.8153538503452446E-2</v>
      </c>
      <c r="H1386">
        <f>Mapping!Y$2*Valeurs!H1386/(SUMPRODUCT(Mapping!$S$2:$AL$2,Valeurs!$B1386:$U1386))</f>
        <v>3.5765457534563942E-2</v>
      </c>
      <c r="I1386">
        <f>Mapping!Z$2*Valeurs!I1386/(SUMPRODUCT(Mapping!$S$2:$AL$2,Valeurs!$B1386:$U1386))</f>
        <v>4.9374049862179421E-2</v>
      </c>
      <c r="J1386">
        <f>Mapping!AA$2*Valeurs!J1386/(SUMPRODUCT(Mapping!$S$2:$AL$2,Valeurs!$B1386:$U1386))</f>
        <v>4.5096161306562126E-3</v>
      </c>
      <c r="K1386">
        <f>Mapping!AB$2*Valeurs!K1386/(SUMPRODUCT(Mapping!$S$2:$AL$2,Valeurs!$B1386:$U1386))</f>
        <v>4.6043374343226903E-2</v>
      </c>
      <c r="L1386">
        <f>Mapping!AC$2*Valeurs!L1386/(SUMPRODUCT(Mapping!$S$2:$AL$2,Valeurs!$B1386:$U1386))</f>
        <v>0.13531194526646423</v>
      </c>
      <c r="M1386">
        <f>Mapping!AD$2*Valeurs!M1386/(SUMPRODUCT(Mapping!$S$2:$AL$2,Valeurs!$B1386:$U1386))</f>
        <v>5.7461561055828114E-2</v>
      </c>
      <c r="N1386">
        <f>Mapping!AE$2*Valeurs!N1386/(SUMPRODUCT(Mapping!$S$2:$AL$2,Valeurs!$B1386:$U1386))</f>
        <v>5.6328783216399739E-2</v>
      </c>
      <c r="O1386">
        <f>Mapping!AF$2*Valeurs!O1386/(SUMPRODUCT(Mapping!$S$2:$AL$2,Valeurs!$B1386:$U1386))</f>
        <v>1.8615645921239862E-2</v>
      </c>
      <c r="P1386">
        <f>Mapping!AG$2*Valeurs!P1386/(SUMPRODUCT(Mapping!$S$2:$AL$2,Valeurs!$B1386:$U1386))</f>
        <v>0.11413149918926095</v>
      </c>
      <c r="Q1386">
        <f>Mapping!AH$2*Valeurs!Q1386/(SUMPRODUCT(Mapping!$S$2:$AL$2,Valeurs!$B1386:$U1386))</f>
        <v>3.1316750043663411E-2</v>
      </c>
      <c r="R1386">
        <f>Mapping!AI$2*Valeurs!R1386/(SUMPRODUCT(Mapping!$S$2:$AL$2,Valeurs!$B1386:$U1386))</f>
        <v>5.5742338960470539E-2</v>
      </c>
      <c r="S1386">
        <f>Mapping!AJ$2*Valeurs!S1386/(SUMPRODUCT(Mapping!$S$2:$AL$2,Valeurs!$B1386:$U1386))</f>
        <v>4.9753561951305494E-2</v>
      </c>
      <c r="T1386">
        <f>Mapping!AK$2*Valeurs!T1386/(SUMPRODUCT(Mapping!$S$2:$AL$2,Valeurs!$B1386:$U1386))</f>
        <v>4.2226355623092654E-2</v>
      </c>
      <c r="U1386">
        <f>Mapping!AL$2*Valeurs!U1386/(SUMPRODUCT(Mapping!$S$2:$AL$2,Valeurs!$B1386:$U1386))</f>
        <v>4.2391834939009138E-2</v>
      </c>
      <c r="V1386">
        <f>SUMPRODUCT(B1386:U1386,Rendements!B1386:U1386)</f>
        <v>-6.2587118991810355E-4</v>
      </c>
      <c r="W1386">
        <f t="shared" si="21"/>
        <v>1.7393366738655929</v>
      </c>
    </row>
    <row r="1387" spans="1:23" x14ac:dyDescent="0.25">
      <c r="A1387" s="1" t="s">
        <v>1406</v>
      </c>
      <c r="B1387">
        <f>Mapping!S$2*Valeurs!B1387/(SUMPRODUCT(Mapping!$S$2:$AL$2,Valeurs!$B1387:$U1387))</f>
        <v>4.3437131298441178E-2</v>
      </c>
      <c r="C1387">
        <f>Mapping!T$2*Valeurs!C1387/(SUMPRODUCT(Mapping!$S$2:$AL$2,Valeurs!$B1387:$U1387))</f>
        <v>5.2783079885242924E-2</v>
      </c>
      <c r="D1387">
        <f>Mapping!U$2*Valeurs!D1387/(SUMPRODUCT(Mapping!$S$2:$AL$2,Valeurs!$B1387:$U1387))</f>
        <v>2.845306270713727E-2</v>
      </c>
      <c r="E1387">
        <f>Mapping!V$2*Valeurs!E1387/(SUMPRODUCT(Mapping!$S$2:$AL$2,Valeurs!$B1387:$U1387))</f>
        <v>3.0159854022491391E-2</v>
      </c>
      <c r="F1387">
        <f>Mapping!W$2*Valeurs!F1387/(SUMPRODUCT(Mapping!$S$2:$AL$2,Valeurs!$B1387:$U1387))</f>
        <v>3.8565519763895099E-2</v>
      </c>
      <c r="G1387">
        <f>Mapping!X$2*Valeurs!G1387/(SUMPRODUCT(Mapping!$S$2:$AL$2,Valeurs!$B1387:$U1387))</f>
        <v>6.8056076998422158E-2</v>
      </c>
      <c r="H1387">
        <f>Mapping!Y$2*Valeurs!H1387/(SUMPRODUCT(Mapping!$S$2:$AL$2,Valeurs!$B1387:$U1387))</f>
        <v>3.5731640542271161E-2</v>
      </c>
      <c r="I1387">
        <f>Mapping!Z$2*Valeurs!I1387/(SUMPRODUCT(Mapping!$S$2:$AL$2,Valeurs!$B1387:$U1387))</f>
        <v>4.9330576599953178E-2</v>
      </c>
      <c r="J1387">
        <f>Mapping!AA$2*Valeurs!J1387/(SUMPRODUCT(Mapping!$S$2:$AL$2,Valeurs!$B1387:$U1387))</f>
        <v>4.4719893921427202E-3</v>
      </c>
      <c r="K1387">
        <f>Mapping!AB$2*Valeurs!K1387/(SUMPRODUCT(Mapping!$S$2:$AL$2,Valeurs!$B1387:$U1387))</f>
        <v>4.5794801593027977E-2</v>
      </c>
      <c r="L1387">
        <f>Mapping!AC$2*Valeurs!L1387/(SUMPRODUCT(Mapping!$S$2:$AL$2,Valeurs!$B1387:$U1387))</f>
        <v>0.13366187362344892</v>
      </c>
      <c r="M1387">
        <f>Mapping!AD$2*Valeurs!M1387/(SUMPRODUCT(Mapping!$S$2:$AL$2,Valeurs!$B1387:$U1387))</f>
        <v>5.7622554588321738E-2</v>
      </c>
      <c r="N1387">
        <f>Mapping!AE$2*Valeurs!N1387/(SUMPRODUCT(Mapping!$S$2:$AL$2,Valeurs!$B1387:$U1387))</f>
        <v>5.5663264465991777E-2</v>
      </c>
      <c r="O1387">
        <f>Mapping!AF$2*Valeurs!O1387/(SUMPRODUCT(Mapping!$S$2:$AL$2,Valeurs!$B1387:$U1387))</f>
        <v>1.8560752734924271E-2</v>
      </c>
      <c r="P1387">
        <f>Mapping!AG$2*Valeurs!P1387/(SUMPRODUCT(Mapping!$S$2:$AL$2,Valeurs!$B1387:$U1387))</f>
        <v>0.11657030359354072</v>
      </c>
      <c r="Q1387">
        <f>Mapping!AH$2*Valeurs!Q1387/(SUMPRODUCT(Mapping!$S$2:$AL$2,Valeurs!$B1387:$U1387))</f>
        <v>3.1271966197381408E-2</v>
      </c>
      <c r="R1387">
        <f>Mapping!AI$2*Valeurs!R1387/(SUMPRODUCT(Mapping!$S$2:$AL$2,Valeurs!$B1387:$U1387))</f>
        <v>5.5553994627037355E-2</v>
      </c>
      <c r="S1387">
        <f>Mapping!AJ$2*Valeurs!S1387/(SUMPRODUCT(Mapping!$S$2:$AL$2,Valeurs!$B1387:$U1387))</f>
        <v>4.9627816879671119E-2</v>
      </c>
      <c r="T1387">
        <f>Mapping!AK$2*Valeurs!T1387/(SUMPRODUCT(Mapping!$S$2:$AL$2,Valeurs!$B1387:$U1387))</f>
        <v>4.2302873231861486E-2</v>
      </c>
      <c r="U1387">
        <f>Mapping!AL$2*Valeurs!U1387/(SUMPRODUCT(Mapping!$S$2:$AL$2,Valeurs!$B1387:$U1387))</f>
        <v>4.2380867254796076E-2</v>
      </c>
      <c r="V1387">
        <f>SUMPRODUCT(B1387:U1387,Rendements!B1387:U1387)</f>
        <v>1.538695241941208E-3</v>
      </c>
      <c r="W1387">
        <f t="shared" si="21"/>
        <v>1.7420129829298037</v>
      </c>
    </row>
    <row r="1388" spans="1:23" x14ac:dyDescent="0.25">
      <c r="A1388" s="1" t="s">
        <v>1407</v>
      </c>
      <c r="B1388">
        <f>Mapping!S$2*Valeurs!B1388/(SUMPRODUCT(Mapping!$S$2:$AL$2,Valeurs!$B1388:$U1388))</f>
        <v>4.5011087596491306E-2</v>
      </c>
      <c r="C1388">
        <f>Mapping!T$2*Valeurs!C1388/(SUMPRODUCT(Mapping!$S$2:$AL$2,Valeurs!$B1388:$U1388))</f>
        <v>5.2625357608259898E-2</v>
      </c>
      <c r="D1388">
        <f>Mapping!U$2*Valeurs!D1388/(SUMPRODUCT(Mapping!$S$2:$AL$2,Valeurs!$B1388:$U1388))</f>
        <v>2.7970044883098739E-2</v>
      </c>
      <c r="E1388">
        <f>Mapping!V$2*Valeurs!E1388/(SUMPRODUCT(Mapping!$S$2:$AL$2,Valeurs!$B1388:$U1388))</f>
        <v>3.0167262027386437E-2</v>
      </c>
      <c r="F1388">
        <f>Mapping!W$2*Valeurs!F1388/(SUMPRODUCT(Mapping!$S$2:$AL$2,Valeurs!$B1388:$U1388))</f>
        <v>3.9337635752658334E-2</v>
      </c>
      <c r="G1388">
        <f>Mapping!X$2*Valeurs!G1388/(SUMPRODUCT(Mapping!$S$2:$AL$2,Valeurs!$B1388:$U1388))</f>
        <v>6.8477988449389279E-2</v>
      </c>
      <c r="H1388">
        <f>Mapping!Y$2*Valeurs!H1388/(SUMPRODUCT(Mapping!$S$2:$AL$2,Valeurs!$B1388:$U1388))</f>
        <v>3.6406495278475212E-2</v>
      </c>
      <c r="I1388">
        <f>Mapping!Z$2*Valeurs!I1388/(SUMPRODUCT(Mapping!$S$2:$AL$2,Valeurs!$B1388:$U1388))</f>
        <v>4.9415259803150112E-2</v>
      </c>
      <c r="J1388">
        <f>Mapping!AA$2*Valeurs!J1388/(SUMPRODUCT(Mapping!$S$2:$AL$2,Valeurs!$B1388:$U1388))</f>
        <v>4.5078971228476516E-3</v>
      </c>
      <c r="K1388">
        <f>Mapping!AB$2*Valeurs!K1388/(SUMPRODUCT(Mapping!$S$2:$AL$2,Valeurs!$B1388:$U1388))</f>
        <v>4.6743437685525288E-2</v>
      </c>
      <c r="L1388">
        <f>Mapping!AC$2*Valeurs!L1388/(SUMPRODUCT(Mapping!$S$2:$AL$2,Valeurs!$B1388:$U1388))</f>
        <v>0.13431808236560044</v>
      </c>
      <c r="M1388">
        <f>Mapping!AD$2*Valeurs!M1388/(SUMPRODUCT(Mapping!$S$2:$AL$2,Valeurs!$B1388:$U1388))</f>
        <v>5.7689234923508109E-2</v>
      </c>
      <c r="N1388">
        <f>Mapping!AE$2*Valeurs!N1388/(SUMPRODUCT(Mapping!$S$2:$AL$2,Valeurs!$B1388:$U1388))</f>
        <v>5.5824411617605887E-2</v>
      </c>
      <c r="O1388">
        <f>Mapping!AF$2*Valeurs!O1388/(SUMPRODUCT(Mapping!$S$2:$AL$2,Valeurs!$B1388:$U1388))</f>
        <v>1.8739826519544818E-2</v>
      </c>
      <c r="P1388">
        <f>Mapping!AG$2*Valeurs!P1388/(SUMPRODUCT(Mapping!$S$2:$AL$2,Valeurs!$B1388:$U1388))</f>
        <v>0.11205668379009982</v>
      </c>
      <c r="Q1388">
        <f>Mapping!AH$2*Valeurs!Q1388/(SUMPRODUCT(Mapping!$S$2:$AL$2,Valeurs!$B1388:$U1388))</f>
        <v>3.1465835741657934E-2</v>
      </c>
      <c r="R1388">
        <f>Mapping!AI$2*Valeurs!R1388/(SUMPRODUCT(Mapping!$S$2:$AL$2,Valeurs!$B1388:$U1388))</f>
        <v>5.5570485861561401E-2</v>
      </c>
      <c r="S1388">
        <f>Mapping!AJ$2*Valeurs!S1388/(SUMPRODUCT(Mapping!$S$2:$AL$2,Valeurs!$B1388:$U1388))</f>
        <v>4.9331203155914154E-2</v>
      </c>
      <c r="T1388">
        <f>Mapping!AK$2*Valeurs!T1388/(SUMPRODUCT(Mapping!$S$2:$AL$2,Valeurs!$B1388:$U1388))</f>
        <v>4.1600869952904553E-2</v>
      </c>
      <c r="U1388">
        <f>Mapping!AL$2*Valeurs!U1388/(SUMPRODUCT(Mapping!$S$2:$AL$2,Valeurs!$B1388:$U1388))</f>
        <v>4.2740899864320669E-2</v>
      </c>
      <c r="V1388">
        <f>SUMPRODUCT(B1388:U1388,Rendements!B1388:U1388)</f>
        <v>-5.8486504210409577E-3</v>
      </c>
      <c r="W1388">
        <f t="shared" si="21"/>
        <v>1.7318245579637324</v>
      </c>
    </row>
    <row r="1389" spans="1:23" x14ac:dyDescent="0.25">
      <c r="A1389" s="1" t="s">
        <v>1408</v>
      </c>
      <c r="B1389">
        <f>Mapping!S$2*Valeurs!B1389/(SUMPRODUCT(Mapping!$S$2:$AL$2,Valeurs!$B1389:$U1389))</f>
        <v>4.4171293950701976E-2</v>
      </c>
      <c r="C1389">
        <f>Mapping!T$2*Valeurs!C1389/(SUMPRODUCT(Mapping!$S$2:$AL$2,Valeurs!$B1389:$U1389))</f>
        <v>5.1433639489620042E-2</v>
      </c>
      <c r="D1389">
        <f>Mapping!U$2*Valeurs!D1389/(SUMPRODUCT(Mapping!$S$2:$AL$2,Valeurs!$B1389:$U1389))</f>
        <v>2.7757184688997221E-2</v>
      </c>
      <c r="E1389">
        <f>Mapping!V$2*Valeurs!E1389/(SUMPRODUCT(Mapping!$S$2:$AL$2,Valeurs!$B1389:$U1389))</f>
        <v>2.990206289496047E-2</v>
      </c>
      <c r="F1389">
        <f>Mapping!W$2*Valeurs!F1389/(SUMPRODUCT(Mapping!$S$2:$AL$2,Valeurs!$B1389:$U1389))</f>
        <v>4.0059715168095318E-2</v>
      </c>
      <c r="G1389">
        <f>Mapping!X$2*Valeurs!G1389/(SUMPRODUCT(Mapping!$S$2:$AL$2,Valeurs!$B1389:$U1389))</f>
        <v>6.769087506428062E-2</v>
      </c>
      <c r="H1389">
        <f>Mapping!Y$2*Valeurs!H1389/(SUMPRODUCT(Mapping!$S$2:$AL$2,Valeurs!$B1389:$U1389))</f>
        <v>4.2339359238910954E-2</v>
      </c>
      <c r="I1389">
        <f>Mapping!Z$2*Valeurs!I1389/(SUMPRODUCT(Mapping!$S$2:$AL$2,Valeurs!$B1389:$U1389))</f>
        <v>4.9333034911453681E-2</v>
      </c>
      <c r="J1389">
        <f>Mapping!AA$2*Valeurs!J1389/(SUMPRODUCT(Mapping!$S$2:$AL$2,Valeurs!$B1389:$U1389))</f>
        <v>4.4857438180164414E-3</v>
      </c>
      <c r="K1389">
        <f>Mapping!AB$2*Valeurs!K1389/(SUMPRODUCT(Mapping!$S$2:$AL$2,Valeurs!$B1389:$U1389))</f>
        <v>4.5786729496161374E-2</v>
      </c>
      <c r="L1389">
        <f>Mapping!AC$2*Valeurs!L1389/(SUMPRODUCT(Mapping!$S$2:$AL$2,Valeurs!$B1389:$U1389))</f>
        <v>0.13324289161097022</v>
      </c>
      <c r="M1389">
        <f>Mapping!AD$2*Valeurs!M1389/(SUMPRODUCT(Mapping!$S$2:$AL$2,Valeurs!$B1389:$U1389))</f>
        <v>5.8265665995885563E-2</v>
      </c>
      <c r="N1389">
        <f>Mapping!AE$2*Valeurs!N1389/(SUMPRODUCT(Mapping!$S$2:$AL$2,Valeurs!$B1389:$U1389))</f>
        <v>5.6146396027542129E-2</v>
      </c>
      <c r="O1389">
        <f>Mapping!AF$2*Valeurs!O1389/(SUMPRODUCT(Mapping!$S$2:$AL$2,Valeurs!$B1389:$U1389))</f>
        <v>1.8433031616563043E-2</v>
      </c>
      <c r="P1389">
        <f>Mapping!AG$2*Valeurs!P1389/(SUMPRODUCT(Mapping!$S$2:$AL$2,Valeurs!$B1389:$U1389))</f>
        <v>0.11076865945265504</v>
      </c>
      <c r="Q1389">
        <f>Mapping!AH$2*Valeurs!Q1389/(SUMPRODUCT(Mapping!$S$2:$AL$2,Valeurs!$B1389:$U1389))</f>
        <v>3.110415484175541E-2</v>
      </c>
      <c r="R1389">
        <f>Mapping!AI$2*Valeurs!R1389/(SUMPRODUCT(Mapping!$S$2:$AL$2,Valeurs!$B1389:$U1389))</f>
        <v>5.5320710216907376E-2</v>
      </c>
      <c r="S1389">
        <f>Mapping!AJ$2*Valeurs!S1389/(SUMPRODUCT(Mapping!$S$2:$AL$2,Valeurs!$B1389:$U1389))</f>
        <v>4.9958838454274679E-2</v>
      </c>
      <c r="T1389">
        <f>Mapping!AK$2*Valeurs!T1389/(SUMPRODUCT(Mapping!$S$2:$AL$2,Valeurs!$B1389:$U1389))</f>
        <v>4.1667364345910562E-2</v>
      </c>
      <c r="U1389">
        <f>Mapping!AL$2*Valeurs!U1389/(SUMPRODUCT(Mapping!$S$2:$AL$2,Valeurs!$B1389:$U1389))</f>
        <v>4.2132648716337782E-2</v>
      </c>
      <c r="V1389">
        <f>SUMPRODUCT(B1389:U1389,Rendements!B1389:U1389)</f>
        <v>1.2754650691951787E-2</v>
      </c>
      <c r="W1389">
        <f t="shared" si="21"/>
        <v>1.7539133752603036</v>
      </c>
    </row>
    <row r="1390" spans="1:23" x14ac:dyDescent="0.25">
      <c r="A1390" s="1" t="s">
        <v>1409</v>
      </c>
      <c r="B1390">
        <f>Mapping!S$2*Valeurs!B1390/(SUMPRODUCT(Mapping!$S$2:$AL$2,Valeurs!$B1390:$U1390))</f>
        <v>4.4171293950701976E-2</v>
      </c>
      <c r="C1390">
        <f>Mapping!T$2*Valeurs!C1390/(SUMPRODUCT(Mapping!$S$2:$AL$2,Valeurs!$B1390:$U1390))</f>
        <v>5.1433639489620042E-2</v>
      </c>
      <c r="D1390">
        <f>Mapping!U$2*Valeurs!D1390/(SUMPRODUCT(Mapping!$S$2:$AL$2,Valeurs!$B1390:$U1390))</f>
        <v>2.7757184688997221E-2</v>
      </c>
      <c r="E1390">
        <f>Mapping!V$2*Valeurs!E1390/(SUMPRODUCT(Mapping!$S$2:$AL$2,Valeurs!$B1390:$U1390))</f>
        <v>2.990206289496047E-2</v>
      </c>
      <c r="F1390">
        <f>Mapping!W$2*Valeurs!F1390/(SUMPRODUCT(Mapping!$S$2:$AL$2,Valeurs!$B1390:$U1390))</f>
        <v>4.0059715168095318E-2</v>
      </c>
      <c r="G1390">
        <f>Mapping!X$2*Valeurs!G1390/(SUMPRODUCT(Mapping!$S$2:$AL$2,Valeurs!$B1390:$U1390))</f>
        <v>6.769087506428062E-2</v>
      </c>
      <c r="H1390">
        <f>Mapping!Y$2*Valeurs!H1390/(SUMPRODUCT(Mapping!$S$2:$AL$2,Valeurs!$B1390:$U1390))</f>
        <v>4.2339359238910954E-2</v>
      </c>
      <c r="I1390">
        <f>Mapping!Z$2*Valeurs!I1390/(SUMPRODUCT(Mapping!$S$2:$AL$2,Valeurs!$B1390:$U1390))</f>
        <v>4.9333034911453681E-2</v>
      </c>
      <c r="J1390">
        <f>Mapping!AA$2*Valeurs!J1390/(SUMPRODUCT(Mapping!$S$2:$AL$2,Valeurs!$B1390:$U1390))</f>
        <v>4.4857438180164414E-3</v>
      </c>
      <c r="K1390">
        <f>Mapping!AB$2*Valeurs!K1390/(SUMPRODUCT(Mapping!$S$2:$AL$2,Valeurs!$B1390:$U1390))</f>
        <v>4.5786729496161374E-2</v>
      </c>
      <c r="L1390">
        <f>Mapping!AC$2*Valeurs!L1390/(SUMPRODUCT(Mapping!$S$2:$AL$2,Valeurs!$B1390:$U1390))</f>
        <v>0.13324289161097022</v>
      </c>
      <c r="M1390">
        <f>Mapping!AD$2*Valeurs!M1390/(SUMPRODUCT(Mapping!$S$2:$AL$2,Valeurs!$B1390:$U1390))</f>
        <v>5.8265665995885563E-2</v>
      </c>
      <c r="N1390">
        <f>Mapping!AE$2*Valeurs!N1390/(SUMPRODUCT(Mapping!$S$2:$AL$2,Valeurs!$B1390:$U1390))</f>
        <v>5.6146396027542129E-2</v>
      </c>
      <c r="O1390">
        <f>Mapping!AF$2*Valeurs!O1390/(SUMPRODUCT(Mapping!$S$2:$AL$2,Valeurs!$B1390:$U1390))</f>
        <v>1.8433031616563043E-2</v>
      </c>
      <c r="P1390">
        <f>Mapping!AG$2*Valeurs!P1390/(SUMPRODUCT(Mapping!$S$2:$AL$2,Valeurs!$B1390:$U1390))</f>
        <v>0.11076865945265504</v>
      </c>
      <c r="Q1390">
        <f>Mapping!AH$2*Valeurs!Q1390/(SUMPRODUCT(Mapping!$S$2:$AL$2,Valeurs!$B1390:$U1390))</f>
        <v>3.110415484175541E-2</v>
      </c>
      <c r="R1390">
        <f>Mapping!AI$2*Valeurs!R1390/(SUMPRODUCT(Mapping!$S$2:$AL$2,Valeurs!$B1390:$U1390))</f>
        <v>5.5320710216907376E-2</v>
      </c>
      <c r="S1390">
        <f>Mapping!AJ$2*Valeurs!S1390/(SUMPRODUCT(Mapping!$S$2:$AL$2,Valeurs!$B1390:$U1390))</f>
        <v>4.9958838454274679E-2</v>
      </c>
      <c r="T1390">
        <f>Mapping!AK$2*Valeurs!T1390/(SUMPRODUCT(Mapping!$S$2:$AL$2,Valeurs!$B1390:$U1390))</f>
        <v>4.1667364345910562E-2</v>
      </c>
      <c r="U1390">
        <f>Mapping!AL$2*Valeurs!U1390/(SUMPRODUCT(Mapping!$S$2:$AL$2,Valeurs!$B1390:$U1390))</f>
        <v>4.2132648716337782E-2</v>
      </c>
      <c r="V1390">
        <f>SUMPRODUCT(B1390:U1390,Rendements!B1390:U1390)</f>
        <v>0</v>
      </c>
      <c r="W1390">
        <f t="shared" si="21"/>
        <v>1.7539133752603036</v>
      </c>
    </row>
    <row r="1391" spans="1:23" x14ac:dyDescent="0.25">
      <c r="A1391" s="1" t="s">
        <v>1410</v>
      </c>
      <c r="B1391">
        <f>Mapping!S$2*Valeurs!B1391/(SUMPRODUCT(Mapping!$S$2:$AL$2,Valeurs!$B1391:$U1391))</f>
        <v>4.2861933197140448E-2</v>
      </c>
      <c r="C1391">
        <f>Mapping!T$2*Valeurs!C1391/(SUMPRODUCT(Mapping!$S$2:$AL$2,Valeurs!$B1391:$U1391))</f>
        <v>5.1774300775467658E-2</v>
      </c>
      <c r="D1391">
        <f>Mapping!U$2*Valeurs!D1391/(SUMPRODUCT(Mapping!$S$2:$AL$2,Valeurs!$B1391:$U1391))</f>
        <v>2.7626985859288477E-2</v>
      </c>
      <c r="E1391">
        <f>Mapping!V$2*Valeurs!E1391/(SUMPRODUCT(Mapping!$S$2:$AL$2,Valeurs!$B1391:$U1391))</f>
        <v>3.0018244739028862E-2</v>
      </c>
      <c r="F1391">
        <f>Mapping!W$2*Valeurs!F1391/(SUMPRODUCT(Mapping!$S$2:$AL$2,Valeurs!$B1391:$U1391))</f>
        <v>3.9926761597208676E-2</v>
      </c>
      <c r="G1391">
        <f>Mapping!X$2*Valeurs!G1391/(SUMPRODUCT(Mapping!$S$2:$AL$2,Valeurs!$B1391:$U1391))</f>
        <v>6.7682413976346723E-2</v>
      </c>
      <c r="H1391">
        <f>Mapping!Y$2*Valeurs!H1391/(SUMPRODUCT(Mapping!$S$2:$AL$2,Valeurs!$B1391:$U1391))</f>
        <v>4.1954930219505415E-2</v>
      </c>
      <c r="I1391">
        <f>Mapping!Z$2*Valeurs!I1391/(SUMPRODUCT(Mapping!$S$2:$AL$2,Valeurs!$B1391:$U1391))</f>
        <v>4.887893302217175E-2</v>
      </c>
      <c r="J1391">
        <f>Mapping!AA$2*Valeurs!J1391/(SUMPRODUCT(Mapping!$S$2:$AL$2,Valeurs!$B1391:$U1391))</f>
        <v>4.487879350740573E-3</v>
      </c>
      <c r="K1391">
        <f>Mapping!AB$2*Valeurs!K1391/(SUMPRODUCT(Mapping!$S$2:$AL$2,Valeurs!$B1391:$U1391))</f>
        <v>4.5697132739186096E-2</v>
      </c>
      <c r="L1391">
        <f>Mapping!AC$2*Valeurs!L1391/(SUMPRODUCT(Mapping!$S$2:$AL$2,Valeurs!$B1391:$U1391))</f>
        <v>0.13412094448210057</v>
      </c>
      <c r="M1391">
        <f>Mapping!AD$2*Valeurs!M1391/(SUMPRODUCT(Mapping!$S$2:$AL$2,Valeurs!$B1391:$U1391))</f>
        <v>5.8281054593355829E-2</v>
      </c>
      <c r="N1391">
        <f>Mapping!AE$2*Valeurs!N1391/(SUMPRODUCT(Mapping!$S$2:$AL$2,Valeurs!$B1391:$U1391))</f>
        <v>5.6557514511782175E-2</v>
      </c>
      <c r="O1391">
        <f>Mapping!AF$2*Valeurs!O1391/(SUMPRODUCT(Mapping!$S$2:$AL$2,Valeurs!$B1391:$U1391))</f>
        <v>1.8571312821343156E-2</v>
      </c>
      <c r="P1391">
        <f>Mapping!AG$2*Valeurs!P1391/(SUMPRODUCT(Mapping!$S$2:$AL$2,Valeurs!$B1391:$U1391))</f>
        <v>0.11075481381442008</v>
      </c>
      <c r="Q1391">
        <f>Mapping!AH$2*Valeurs!Q1391/(SUMPRODUCT(Mapping!$S$2:$AL$2,Valeurs!$B1391:$U1391))</f>
        <v>3.1100266947131867E-2</v>
      </c>
      <c r="R1391">
        <f>Mapping!AI$2*Valeurs!R1391/(SUMPRODUCT(Mapping!$S$2:$AL$2,Valeurs!$B1391:$U1391))</f>
        <v>5.5465044009133539E-2</v>
      </c>
      <c r="S1391">
        <f>Mapping!AJ$2*Valeurs!S1391/(SUMPRODUCT(Mapping!$S$2:$AL$2,Valeurs!$B1391:$U1391))</f>
        <v>5.0549853073502654E-2</v>
      </c>
      <c r="T1391">
        <f>Mapping!AK$2*Valeurs!T1391/(SUMPRODUCT(Mapping!$S$2:$AL$2,Valeurs!$B1391:$U1391))</f>
        <v>4.1866382347814028E-2</v>
      </c>
      <c r="U1391">
        <f>Mapping!AL$2*Valeurs!U1391/(SUMPRODUCT(Mapping!$S$2:$AL$2,Valeurs!$B1391:$U1391))</f>
        <v>4.1823297923331268E-2</v>
      </c>
      <c r="V1391">
        <f>SUMPRODUCT(B1391:U1391,Rendements!B1391:U1391)</f>
        <v>1.9587154550014237E-4</v>
      </c>
      <c r="W1391">
        <f t="shared" si="21"/>
        <v>1.7542569169837892</v>
      </c>
    </row>
    <row r="1392" spans="1:23" x14ac:dyDescent="0.25">
      <c r="A1392" s="1" t="s">
        <v>1411</v>
      </c>
      <c r="B1392">
        <f>Mapping!S$2*Valeurs!B1392/(SUMPRODUCT(Mapping!$S$2:$AL$2,Valeurs!$B1392:$U1392))</f>
        <v>4.3715281717563684E-2</v>
      </c>
      <c r="C1392">
        <f>Mapping!T$2*Valeurs!C1392/(SUMPRODUCT(Mapping!$S$2:$AL$2,Valeurs!$B1392:$U1392))</f>
        <v>5.1440941673633195E-2</v>
      </c>
      <c r="D1392">
        <f>Mapping!U$2*Valeurs!D1392/(SUMPRODUCT(Mapping!$S$2:$AL$2,Valeurs!$B1392:$U1392))</f>
        <v>2.8168559380796425E-2</v>
      </c>
      <c r="E1392">
        <f>Mapping!V$2*Valeurs!E1392/(SUMPRODUCT(Mapping!$S$2:$AL$2,Valeurs!$B1392:$U1392))</f>
        <v>2.9872782149850376E-2</v>
      </c>
      <c r="F1392">
        <f>Mapping!W$2*Valeurs!F1392/(SUMPRODUCT(Mapping!$S$2:$AL$2,Valeurs!$B1392:$U1392))</f>
        <v>4.06719711693211E-2</v>
      </c>
      <c r="G1392">
        <f>Mapping!X$2*Valeurs!G1392/(SUMPRODUCT(Mapping!$S$2:$AL$2,Valeurs!$B1392:$U1392))</f>
        <v>6.7984528036609509E-2</v>
      </c>
      <c r="H1392">
        <f>Mapping!Y$2*Valeurs!H1392/(SUMPRODUCT(Mapping!$S$2:$AL$2,Valeurs!$B1392:$U1392))</f>
        <v>4.2375895082175409E-2</v>
      </c>
      <c r="I1392">
        <f>Mapping!Z$2*Valeurs!I1392/(SUMPRODUCT(Mapping!$S$2:$AL$2,Valeurs!$B1392:$U1392))</f>
        <v>4.8790832973938374E-2</v>
      </c>
      <c r="J1392">
        <f>Mapping!AA$2*Valeurs!J1392/(SUMPRODUCT(Mapping!$S$2:$AL$2,Valeurs!$B1392:$U1392))</f>
        <v>4.5187449739322134E-3</v>
      </c>
      <c r="K1392">
        <f>Mapping!AB$2*Valeurs!K1392/(SUMPRODUCT(Mapping!$S$2:$AL$2,Valeurs!$B1392:$U1392))</f>
        <v>4.6252144352470388E-2</v>
      </c>
      <c r="L1392">
        <f>Mapping!AC$2*Valeurs!L1392/(SUMPRODUCT(Mapping!$S$2:$AL$2,Valeurs!$B1392:$U1392))</f>
        <v>0.13390650948287322</v>
      </c>
      <c r="M1392">
        <f>Mapping!AD$2*Valeurs!M1392/(SUMPRODUCT(Mapping!$S$2:$AL$2,Valeurs!$B1392:$U1392))</f>
        <v>5.8533612872428101E-2</v>
      </c>
      <c r="N1392">
        <f>Mapping!AE$2*Valeurs!N1392/(SUMPRODUCT(Mapping!$S$2:$AL$2,Valeurs!$B1392:$U1392))</f>
        <v>5.6006486356200189E-2</v>
      </c>
      <c r="O1392">
        <f>Mapping!AF$2*Valeurs!O1392/(SUMPRODUCT(Mapping!$S$2:$AL$2,Valeurs!$B1392:$U1392))</f>
        <v>1.8442390423744348E-2</v>
      </c>
      <c r="P1392">
        <f>Mapping!AG$2*Valeurs!P1392/(SUMPRODUCT(Mapping!$S$2:$AL$2,Valeurs!$B1392:$U1392))</f>
        <v>0.10709034195835629</v>
      </c>
      <c r="Q1392">
        <f>Mapping!AH$2*Valeurs!Q1392/(SUMPRODUCT(Mapping!$S$2:$AL$2,Valeurs!$B1392:$U1392))</f>
        <v>3.1127121178614322E-2</v>
      </c>
      <c r="R1392">
        <f>Mapping!AI$2*Valeurs!R1392/(SUMPRODUCT(Mapping!$S$2:$AL$2,Valeurs!$B1392:$U1392))</f>
        <v>5.5452182603269076E-2</v>
      </c>
      <c r="S1392">
        <f>Mapping!AJ$2*Valeurs!S1392/(SUMPRODUCT(Mapping!$S$2:$AL$2,Valeurs!$B1392:$U1392))</f>
        <v>5.0284644563770929E-2</v>
      </c>
      <c r="T1392">
        <f>Mapping!AK$2*Valeurs!T1392/(SUMPRODUCT(Mapping!$S$2:$AL$2,Valeurs!$B1392:$U1392))</f>
        <v>4.1574606354013943E-2</v>
      </c>
      <c r="U1392">
        <f>Mapping!AL$2*Valeurs!U1392/(SUMPRODUCT(Mapping!$S$2:$AL$2,Valeurs!$B1392:$U1392))</f>
        <v>4.3790422696438853E-2</v>
      </c>
      <c r="V1392">
        <f>SUMPRODUCT(B1392:U1392,Rendements!B1392:U1392)</f>
        <v>-4.1631494873229516E-3</v>
      </c>
      <c r="W1392">
        <f t="shared" si="21"/>
        <v>1.7469536831992152</v>
      </c>
    </row>
    <row r="1393" spans="1:23" x14ac:dyDescent="0.25">
      <c r="A1393" s="1" t="s">
        <v>1412</v>
      </c>
      <c r="B1393">
        <f>Mapping!S$2*Valeurs!B1393/(SUMPRODUCT(Mapping!$S$2:$AL$2,Valeurs!$B1393:$U1393))</f>
        <v>4.4029652913085006E-2</v>
      </c>
      <c r="C1393">
        <f>Mapping!T$2*Valeurs!C1393/(SUMPRODUCT(Mapping!$S$2:$AL$2,Valeurs!$B1393:$U1393))</f>
        <v>5.1648489272674597E-2</v>
      </c>
      <c r="D1393">
        <f>Mapping!U$2*Valeurs!D1393/(SUMPRODUCT(Mapping!$S$2:$AL$2,Valeurs!$B1393:$U1393))</f>
        <v>2.869263073052878E-2</v>
      </c>
      <c r="E1393">
        <f>Mapping!V$2*Valeurs!E1393/(SUMPRODUCT(Mapping!$S$2:$AL$2,Valeurs!$B1393:$U1393))</f>
        <v>2.9611492002772282E-2</v>
      </c>
      <c r="F1393">
        <f>Mapping!W$2*Valeurs!F1393/(SUMPRODUCT(Mapping!$S$2:$AL$2,Valeurs!$B1393:$U1393))</f>
        <v>4.0106516279736916E-2</v>
      </c>
      <c r="G1393">
        <f>Mapping!X$2*Valeurs!G1393/(SUMPRODUCT(Mapping!$S$2:$AL$2,Valeurs!$B1393:$U1393))</f>
        <v>6.8192798689251002E-2</v>
      </c>
      <c r="H1393">
        <f>Mapping!Y$2*Valeurs!H1393/(SUMPRODUCT(Mapping!$S$2:$AL$2,Valeurs!$B1393:$U1393))</f>
        <v>4.1455225238424133E-2</v>
      </c>
      <c r="I1393">
        <f>Mapping!Z$2*Valeurs!I1393/(SUMPRODUCT(Mapping!$S$2:$AL$2,Valeurs!$B1393:$U1393))</f>
        <v>4.8442771613467994E-2</v>
      </c>
      <c r="J1393">
        <f>Mapping!AA$2*Valeurs!J1393/(SUMPRODUCT(Mapping!$S$2:$AL$2,Valeurs!$B1393:$U1393))</f>
        <v>4.5108556351866353E-3</v>
      </c>
      <c r="K1393">
        <f>Mapping!AB$2*Valeurs!K1393/(SUMPRODUCT(Mapping!$S$2:$AL$2,Valeurs!$B1393:$U1393))</f>
        <v>4.616848828515583E-2</v>
      </c>
      <c r="L1393">
        <f>Mapping!AC$2*Valeurs!L1393/(SUMPRODUCT(Mapping!$S$2:$AL$2,Valeurs!$B1393:$U1393))</f>
        <v>0.13478892266855427</v>
      </c>
      <c r="M1393">
        <f>Mapping!AD$2*Valeurs!M1393/(SUMPRODUCT(Mapping!$S$2:$AL$2,Valeurs!$B1393:$U1393))</f>
        <v>5.7936284429386309E-2</v>
      </c>
      <c r="N1393">
        <f>Mapping!AE$2*Valeurs!N1393/(SUMPRODUCT(Mapping!$S$2:$AL$2,Valeurs!$B1393:$U1393))</f>
        <v>5.5830040364011707E-2</v>
      </c>
      <c r="O1393">
        <f>Mapping!AF$2*Valeurs!O1393/(SUMPRODUCT(Mapping!$S$2:$AL$2,Valeurs!$B1393:$U1393))</f>
        <v>1.8491806430849286E-2</v>
      </c>
      <c r="P1393">
        <f>Mapping!AG$2*Valeurs!P1393/(SUMPRODUCT(Mapping!$S$2:$AL$2,Valeurs!$B1393:$U1393))</f>
        <v>0.10585406747650788</v>
      </c>
      <c r="Q1393">
        <f>Mapping!AH$2*Valeurs!Q1393/(SUMPRODUCT(Mapping!$S$2:$AL$2,Valeurs!$B1393:$U1393))</f>
        <v>3.1447101289766036E-2</v>
      </c>
      <c r="R1393">
        <f>Mapping!AI$2*Valeurs!R1393/(SUMPRODUCT(Mapping!$S$2:$AL$2,Valeurs!$B1393:$U1393))</f>
        <v>5.5992148479427191E-2</v>
      </c>
      <c r="S1393">
        <f>Mapping!AJ$2*Valeurs!S1393/(SUMPRODUCT(Mapping!$S$2:$AL$2,Valeurs!$B1393:$U1393))</f>
        <v>5.0931043263576094E-2</v>
      </c>
      <c r="T1393">
        <f>Mapping!AK$2*Valeurs!T1393/(SUMPRODUCT(Mapping!$S$2:$AL$2,Valeurs!$B1393:$U1393))</f>
        <v>4.1290437591191678E-2</v>
      </c>
      <c r="U1393">
        <f>Mapping!AL$2*Valeurs!U1393/(SUMPRODUCT(Mapping!$S$2:$AL$2,Valeurs!$B1393:$U1393))</f>
        <v>4.4579227346446322E-2</v>
      </c>
      <c r="V1393">
        <f>SUMPRODUCT(B1393:U1393,Rendements!B1393:U1393)</f>
        <v>-2.94830607509107E-3</v>
      </c>
      <c r="W1393">
        <f t="shared" si="21"/>
        <v>1.7418031290421361</v>
      </c>
    </row>
    <row r="1394" spans="1:23" x14ac:dyDescent="0.25">
      <c r="A1394" s="1" t="s">
        <v>1413</v>
      </c>
      <c r="B1394">
        <f>Mapping!S$2*Valeurs!B1394/(SUMPRODUCT(Mapping!$S$2:$AL$2,Valeurs!$B1394:$U1394))</f>
        <v>4.3370525524581503E-2</v>
      </c>
      <c r="C1394">
        <f>Mapping!T$2*Valeurs!C1394/(SUMPRODUCT(Mapping!$S$2:$AL$2,Valeurs!$B1394:$U1394))</f>
        <v>5.153848250683217E-2</v>
      </c>
      <c r="D1394">
        <f>Mapping!U$2*Valeurs!D1394/(SUMPRODUCT(Mapping!$S$2:$AL$2,Valeurs!$B1394:$U1394))</f>
        <v>2.8648639869559199E-2</v>
      </c>
      <c r="E1394">
        <f>Mapping!V$2*Valeurs!E1394/(SUMPRODUCT(Mapping!$S$2:$AL$2,Valeurs!$B1394:$U1394))</f>
        <v>2.9200136410316869E-2</v>
      </c>
      <c r="F1394">
        <f>Mapping!W$2*Valeurs!F1394/(SUMPRODUCT(Mapping!$S$2:$AL$2,Valeurs!$B1394:$U1394))</f>
        <v>3.9299984720861839E-2</v>
      </c>
      <c r="G1394">
        <f>Mapping!X$2*Valeurs!G1394/(SUMPRODUCT(Mapping!$S$2:$AL$2,Valeurs!$B1394:$U1394))</f>
        <v>6.8611667328740397E-2</v>
      </c>
      <c r="H1394">
        <f>Mapping!Y$2*Valeurs!H1394/(SUMPRODUCT(Mapping!$S$2:$AL$2,Valeurs!$B1394:$U1394))</f>
        <v>4.2120407857453551E-2</v>
      </c>
      <c r="I1394">
        <f>Mapping!Z$2*Valeurs!I1394/(SUMPRODUCT(Mapping!$S$2:$AL$2,Valeurs!$B1394:$U1394))</f>
        <v>4.728506557524248E-2</v>
      </c>
      <c r="J1394">
        <f>Mapping!AA$2*Valeurs!J1394/(SUMPRODUCT(Mapping!$S$2:$AL$2,Valeurs!$B1394:$U1394))</f>
        <v>4.5303634409093445E-3</v>
      </c>
      <c r="K1394">
        <f>Mapping!AB$2*Valeurs!K1394/(SUMPRODUCT(Mapping!$S$2:$AL$2,Valeurs!$B1394:$U1394))</f>
        <v>4.6409561839441643E-2</v>
      </c>
      <c r="L1394">
        <f>Mapping!AC$2*Valeurs!L1394/(SUMPRODUCT(Mapping!$S$2:$AL$2,Valeurs!$B1394:$U1394))</f>
        <v>0.13864015813395517</v>
      </c>
      <c r="M1394">
        <f>Mapping!AD$2*Valeurs!M1394/(SUMPRODUCT(Mapping!$S$2:$AL$2,Valeurs!$B1394:$U1394))</f>
        <v>5.7434127101100317E-2</v>
      </c>
      <c r="N1394">
        <f>Mapping!AE$2*Valeurs!N1394/(SUMPRODUCT(Mapping!$S$2:$AL$2,Valeurs!$B1394:$U1394))</f>
        <v>5.4919768998011258E-2</v>
      </c>
      <c r="O1394">
        <f>Mapping!AF$2*Valeurs!O1394/(SUMPRODUCT(Mapping!$S$2:$AL$2,Valeurs!$B1394:$U1394))</f>
        <v>1.8505630017407494E-2</v>
      </c>
      <c r="P1394">
        <f>Mapping!AG$2*Valeurs!P1394/(SUMPRODUCT(Mapping!$S$2:$AL$2,Valeurs!$B1394:$U1394))</f>
        <v>0.10650426735216267</v>
      </c>
      <c r="Q1394">
        <f>Mapping!AH$2*Valeurs!Q1394/(SUMPRODUCT(Mapping!$S$2:$AL$2,Valeurs!$B1394:$U1394))</f>
        <v>3.1527261577244503E-2</v>
      </c>
      <c r="R1394">
        <f>Mapping!AI$2*Valeurs!R1394/(SUMPRODUCT(Mapping!$S$2:$AL$2,Valeurs!$B1394:$U1394))</f>
        <v>5.6379882844432738E-2</v>
      </c>
      <c r="S1394">
        <f>Mapping!AJ$2*Valeurs!S1394/(SUMPRODUCT(Mapping!$S$2:$AL$2,Valeurs!$B1394:$U1394))</f>
        <v>4.9867838875516608E-2</v>
      </c>
      <c r="T1394">
        <f>Mapping!AK$2*Valeurs!T1394/(SUMPRODUCT(Mapping!$S$2:$AL$2,Valeurs!$B1394:$U1394))</f>
        <v>4.1544060697299372E-2</v>
      </c>
      <c r="U1394">
        <f>Mapping!AL$2*Valeurs!U1394/(SUMPRODUCT(Mapping!$S$2:$AL$2,Valeurs!$B1394:$U1394))</f>
        <v>4.3662169328931022E-2</v>
      </c>
      <c r="V1394">
        <f>SUMPRODUCT(B1394:U1394,Rendements!B1394:U1394)</f>
        <v>-5.8533605423068246E-3</v>
      </c>
      <c r="W1394">
        <f t="shared" si="21"/>
        <v>1.7316077273341344</v>
      </c>
    </row>
    <row r="1395" spans="1:23" x14ac:dyDescent="0.25">
      <c r="A1395" s="1" t="s">
        <v>1414</v>
      </c>
      <c r="B1395">
        <f>Mapping!S$2*Valeurs!B1395/(SUMPRODUCT(Mapping!$S$2:$AL$2,Valeurs!$B1395:$U1395))</f>
        <v>4.2838198442232862E-2</v>
      </c>
      <c r="C1395">
        <f>Mapping!T$2*Valeurs!C1395/(SUMPRODUCT(Mapping!$S$2:$AL$2,Valeurs!$B1395:$U1395))</f>
        <v>5.1998167392621281E-2</v>
      </c>
      <c r="D1395">
        <f>Mapping!U$2*Valeurs!D1395/(SUMPRODUCT(Mapping!$S$2:$AL$2,Valeurs!$B1395:$U1395))</f>
        <v>2.8983598519171341E-2</v>
      </c>
      <c r="E1395">
        <f>Mapping!V$2*Valeurs!E1395/(SUMPRODUCT(Mapping!$S$2:$AL$2,Valeurs!$B1395:$U1395))</f>
        <v>2.9007509257343762E-2</v>
      </c>
      <c r="F1395">
        <f>Mapping!W$2*Valeurs!F1395/(SUMPRODUCT(Mapping!$S$2:$AL$2,Valeurs!$B1395:$U1395))</f>
        <v>3.9616095641755798E-2</v>
      </c>
      <c r="G1395">
        <f>Mapping!X$2*Valeurs!G1395/(SUMPRODUCT(Mapping!$S$2:$AL$2,Valeurs!$B1395:$U1395))</f>
        <v>6.9325050621608042E-2</v>
      </c>
      <c r="H1395">
        <f>Mapping!Y$2*Valeurs!H1395/(SUMPRODUCT(Mapping!$S$2:$AL$2,Valeurs!$B1395:$U1395))</f>
        <v>4.2858430416552171E-2</v>
      </c>
      <c r="I1395">
        <f>Mapping!Z$2*Valeurs!I1395/(SUMPRODUCT(Mapping!$S$2:$AL$2,Valeurs!$B1395:$U1395))</f>
        <v>4.7478206776328594E-2</v>
      </c>
      <c r="J1395">
        <f>Mapping!AA$2*Valeurs!J1395/(SUMPRODUCT(Mapping!$S$2:$AL$2,Valeurs!$B1395:$U1395))</f>
        <v>4.5567549419334172E-3</v>
      </c>
      <c r="K1395">
        <f>Mapping!AB$2*Valeurs!K1395/(SUMPRODUCT(Mapping!$S$2:$AL$2,Valeurs!$B1395:$U1395))</f>
        <v>4.7149828426897682E-2</v>
      </c>
      <c r="L1395">
        <f>Mapping!AC$2*Valeurs!L1395/(SUMPRODUCT(Mapping!$S$2:$AL$2,Valeurs!$B1395:$U1395))</f>
        <v>0.14043076916857597</v>
      </c>
      <c r="M1395">
        <f>Mapping!AD$2*Valeurs!M1395/(SUMPRODUCT(Mapping!$S$2:$AL$2,Valeurs!$B1395:$U1395))</f>
        <v>5.6916646297414442E-2</v>
      </c>
      <c r="N1395">
        <f>Mapping!AE$2*Valeurs!N1395/(SUMPRODUCT(Mapping!$S$2:$AL$2,Valeurs!$B1395:$U1395))</f>
        <v>5.5211476011219972E-2</v>
      </c>
      <c r="O1395">
        <f>Mapping!AF$2*Valeurs!O1395/(SUMPRODUCT(Mapping!$S$2:$AL$2,Valeurs!$B1395:$U1395))</f>
        <v>1.8186850374616963E-2</v>
      </c>
      <c r="P1395">
        <f>Mapping!AG$2*Valeurs!P1395/(SUMPRODUCT(Mapping!$S$2:$AL$2,Valeurs!$B1395:$U1395))</f>
        <v>0.10559723035716251</v>
      </c>
      <c r="Q1395">
        <f>Mapping!AH$2*Valeurs!Q1395/(SUMPRODUCT(Mapping!$S$2:$AL$2,Valeurs!$B1395:$U1395))</f>
        <v>3.1626711576238115E-2</v>
      </c>
      <c r="R1395">
        <f>Mapping!AI$2*Valeurs!R1395/(SUMPRODUCT(Mapping!$S$2:$AL$2,Valeurs!$B1395:$U1395))</f>
        <v>5.6147227479114152E-2</v>
      </c>
      <c r="S1395">
        <f>Mapping!AJ$2*Valeurs!S1395/(SUMPRODUCT(Mapping!$S$2:$AL$2,Valeurs!$B1395:$U1395))</f>
        <v>4.8161772741391447E-2</v>
      </c>
      <c r="T1395">
        <f>Mapping!AK$2*Valeurs!T1395/(SUMPRODUCT(Mapping!$S$2:$AL$2,Valeurs!$B1395:$U1395))</f>
        <v>4.0344385440195141E-2</v>
      </c>
      <c r="U1395">
        <f>Mapping!AL$2*Valeurs!U1395/(SUMPRODUCT(Mapping!$S$2:$AL$2,Valeurs!$B1395:$U1395))</f>
        <v>4.3565090117626173E-2</v>
      </c>
      <c r="V1395">
        <f>SUMPRODUCT(B1395:U1395,Rendements!B1395:U1395)</f>
        <v>-1.0103833633135311E-2</v>
      </c>
      <c r="W1395">
        <f t="shared" si="21"/>
        <v>1.7141118509392987</v>
      </c>
    </row>
    <row r="1396" spans="1:23" x14ac:dyDescent="0.25">
      <c r="A1396" s="1" t="s">
        <v>1415</v>
      </c>
      <c r="B1396">
        <f>Mapping!S$2*Valeurs!B1396/(SUMPRODUCT(Mapping!$S$2:$AL$2,Valeurs!$B1396:$U1396))</f>
        <v>4.2838198442232862E-2</v>
      </c>
      <c r="C1396">
        <f>Mapping!T$2*Valeurs!C1396/(SUMPRODUCT(Mapping!$S$2:$AL$2,Valeurs!$B1396:$U1396))</f>
        <v>5.1998167392621281E-2</v>
      </c>
      <c r="D1396">
        <f>Mapping!U$2*Valeurs!D1396/(SUMPRODUCT(Mapping!$S$2:$AL$2,Valeurs!$B1396:$U1396))</f>
        <v>2.8983598519171341E-2</v>
      </c>
      <c r="E1396">
        <f>Mapping!V$2*Valeurs!E1396/(SUMPRODUCT(Mapping!$S$2:$AL$2,Valeurs!$B1396:$U1396))</f>
        <v>2.9007509257343762E-2</v>
      </c>
      <c r="F1396">
        <f>Mapping!W$2*Valeurs!F1396/(SUMPRODUCT(Mapping!$S$2:$AL$2,Valeurs!$B1396:$U1396))</f>
        <v>3.9616095641755798E-2</v>
      </c>
      <c r="G1396">
        <f>Mapping!X$2*Valeurs!G1396/(SUMPRODUCT(Mapping!$S$2:$AL$2,Valeurs!$B1396:$U1396))</f>
        <v>6.9325050621608042E-2</v>
      </c>
      <c r="H1396">
        <f>Mapping!Y$2*Valeurs!H1396/(SUMPRODUCT(Mapping!$S$2:$AL$2,Valeurs!$B1396:$U1396))</f>
        <v>4.2858430416552171E-2</v>
      </c>
      <c r="I1396">
        <f>Mapping!Z$2*Valeurs!I1396/(SUMPRODUCT(Mapping!$S$2:$AL$2,Valeurs!$B1396:$U1396))</f>
        <v>4.7478206776328594E-2</v>
      </c>
      <c r="J1396">
        <f>Mapping!AA$2*Valeurs!J1396/(SUMPRODUCT(Mapping!$S$2:$AL$2,Valeurs!$B1396:$U1396))</f>
        <v>4.5567549419334172E-3</v>
      </c>
      <c r="K1396">
        <f>Mapping!AB$2*Valeurs!K1396/(SUMPRODUCT(Mapping!$S$2:$AL$2,Valeurs!$B1396:$U1396))</f>
        <v>4.7149828426897682E-2</v>
      </c>
      <c r="L1396">
        <f>Mapping!AC$2*Valeurs!L1396/(SUMPRODUCT(Mapping!$S$2:$AL$2,Valeurs!$B1396:$U1396))</f>
        <v>0.14043076916857597</v>
      </c>
      <c r="M1396">
        <f>Mapping!AD$2*Valeurs!M1396/(SUMPRODUCT(Mapping!$S$2:$AL$2,Valeurs!$B1396:$U1396))</f>
        <v>5.6916646297414442E-2</v>
      </c>
      <c r="N1396">
        <f>Mapping!AE$2*Valeurs!N1396/(SUMPRODUCT(Mapping!$S$2:$AL$2,Valeurs!$B1396:$U1396))</f>
        <v>5.5211476011219972E-2</v>
      </c>
      <c r="O1396">
        <f>Mapping!AF$2*Valeurs!O1396/(SUMPRODUCT(Mapping!$S$2:$AL$2,Valeurs!$B1396:$U1396))</f>
        <v>1.8186850374616963E-2</v>
      </c>
      <c r="P1396">
        <f>Mapping!AG$2*Valeurs!P1396/(SUMPRODUCT(Mapping!$S$2:$AL$2,Valeurs!$B1396:$U1396))</f>
        <v>0.10559723035716251</v>
      </c>
      <c r="Q1396">
        <f>Mapping!AH$2*Valeurs!Q1396/(SUMPRODUCT(Mapping!$S$2:$AL$2,Valeurs!$B1396:$U1396))</f>
        <v>3.1626711576238115E-2</v>
      </c>
      <c r="R1396">
        <f>Mapping!AI$2*Valeurs!R1396/(SUMPRODUCT(Mapping!$S$2:$AL$2,Valeurs!$B1396:$U1396))</f>
        <v>5.6147227479114152E-2</v>
      </c>
      <c r="S1396">
        <f>Mapping!AJ$2*Valeurs!S1396/(SUMPRODUCT(Mapping!$S$2:$AL$2,Valeurs!$B1396:$U1396))</f>
        <v>4.8161772741391447E-2</v>
      </c>
      <c r="T1396">
        <f>Mapping!AK$2*Valeurs!T1396/(SUMPRODUCT(Mapping!$S$2:$AL$2,Valeurs!$B1396:$U1396))</f>
        <v>4.0344385440195141E-2</v>
      </c>
      <c r="U1396">
        <f>Mapping!AL$2*Valeurs!U1396/(SUMPRODUCT(Mapping!$S$2:$AL$2,Valeurs!$B1396:$U1396))</f>
        <v>4.3565090117626173E-2</v>
      </c>
      <c r="V1396">
        <f>SUMPRODUCT(B1396:U1396,Rendements!B1396:U1396)</f>
        <v>0</v>
      </c>
      <c r="W1396">
        <f t="shared" si="21"/>
        <v>1.7141118509392987</v>
      </c>
    </row>
    <row r="1397" spans="1:23" x14ac:dyDescent="0.25">
      <c r="A1397" s="1" t="s">
        <v>1416</v>
      </c>
      <c r="B1397">
        <f>Mapping!S$2*Valeurs!B1397/(SUMPRODUCT(Mapping!$S$2:$AL$2,Valeurs!$B1397:$U1397))</f>
        <v>4.3418244049873392E-2</v>
      </c>
      <c r="C1397">
        <f>Mapping!T$2*Valeurs!C1397/(SUMPRODUCT(Mapping!$S$2:$AL$2,Valeurs!$B1397:$U1397))</f>
        <v>5.1910692415382841E-2</v>
      </c>
      <c r="D1397">
        <f>Mapping!U$2*Valeurs!D1397/(SUMPRODUCT(Mapping!$S$2:$AL$2,Valeurs!$B1397:$U1397))</f>
        <v>2.9296371453241418E-2</v>
      </c>
      <c r="E1397">
        <f>Mapping!V$2*Valeurs!E1397/(SUMPRODUCT(Mapping!$S$2:$AL$2,Valeurs!$B1397:$U1397))</f>
        <v>2.9735556598628105E-2</v>
      </c>
      <c r="F1397">
        <f>Mapping!W$2*Valeurs!F1397/(SUMPRODUCT(Mapping!$S$2:$AL$2,Valeurs!$B1397:$U1397))</f>
        <v>3.8988292724718966E-2</v>
      </c>
      <c r="G1397">
        <f>Mapping!X$2*Valeurs!G1397/(SUMPRODUCT(Mapping!$S$2:$AL$2,Valeurs!$B1397:$U1397))</f>
        <v>6.8883241725867225E-2</v>
      </c>
      <c r="H1397">
        <f>Mapping!Y$2*Valeurs!H1397/(SUMPRODUCT(Mapping!$S$2:$AL$2,Valeurs!$B1397:$U1397))</f>
        <v>4.3392098818650034E-2</v>
      </c>
      <c r="I1397">
        <f>Mapping!Z$2*Valeurs!I1397/(SUMPRODUCT(Mapping!$S$2:$AL$2,Valeurs!$B1397:$U1397))</f>
        <v>4.8458141504041319E-2</v>
      </c>
      <c r="J1397">
        <f>Mapping!AA$2*Valeurs!J1397/(SUMPRODUCT(Mapping!$S$2:$AL$2,Valeurs!$B1397:$U1397))</f>
        <v>4.5853401798760952E-3</v>
      </c>
      <c r="K1397">
        <f>Mapping!AB$2*Valeurs!K1397/(SUMPRODUCT(Mapping!$S$2:$AL$2,Valeurs!$B1397:$U1397))</f>
        <v>4.6707072845757869E-2</v>
      </c>
      <c r="L1397">
        <f>Mapping!AC$2*Valeurs!L1397/(SUMPRODUCT(Mapping!$S$2:$AL$2,Valeurs!$B1397:$U1397))</f>
        <v>0.13962252523682855</v>
      </c>
      <c r="M1397">
        <f>Mapping!AD$2*Valeurs!M1397/(SUMPRODUCT(Mapping!$S$2:$AL$2,Valeurs!$B1397:$U1397))</f>
        <v>5.6400090803215022E-2</v>
      </c>
      <c r="N1397">
        <f>Mapping!AE$2*Valeurs!N1397/(SUMPRODUCT(Mapping!$S$2:$AL$2,Valeurs!$B1397:$U1397))</f>
        <v>5.5322172972027739E-2</v>
      </c>
      <c r="O1397">
        <f>Mapping!AF$2*Valeurs!O1397/(SUMPRODUCT(Mapping!$S$2:$AL$2,Valeurs!$B1397:$U1397))</f>
        <v>1.7791940389275812E-2</v>
      </c>
      <c r="P1397">
        <f>Mapping!AG$2*Valeurs!P1397/(SUMPRODUCT(Mapping!$S$2:$AL$2,Valeurs!$B1397:$U1397))</f>
        <v>0.10534564124279033</v>
      </c>
      <c r="Q1397">
        <f>Mapping!AH$2*Valeurs!Q1397/(SUMPRODUCT(Mapping!$S$2:$AL$2,Valeurs!$B1397:$U1397))</f>
        <v>3.0971361541444937E-2</v>
      </c>
      <c r="R1397">
        <f>Mapping!AI$2*Valeurs!R1397/(SUMPRODUCT(Mapping!$S$2:$AL$2,Valeurs!$B1397:$U1397))</f>
        <v>5.5833381524174101E-2</v>
      </c>
      <c r="S1397">
        <f>Mapping!AJ$2*Valeurs!S1397/(SUMPRODUCT(Mapping!$S$2:$AL$2,Valeurs!$B1397:$U1397))</f>
        <v>4.8020616404726976E-2</v>
      </c>
      <c r="T1397">
        <f>Mapping!AK$2*Valeurs!T1397/(SUMPRODUCT(Mapping!$S$2:$AL$2,Valeurs!$B1397:$U1397))</f>
        <v>4.1154232040610798E-2</v>
      </c>
      <c r="U1397">
        <f>Mapping!AL$2*Valeurs!U1397/(SUMPRODUCT(Mapping!$S$2:$AL$2,Valeurs!$B1397:$U1397))</f>
        <v>4.4162985528868423E-2</v>
      </c>
      <c r="V1397">
        <f>SUMPRODUCT(B1397:U1397,Rendements!B1397:U1397)</f>
        <v>6.5472987180163556E-3</v>
      </c>
      <c r="W1397">
        <f t="shared" si="21"/>
        <v>1.7253346532634903</v>
      </c>
    </row>
    <row r="1398" spans="1:23" x14ac:dyDescent="0.25">
      <c r="A1398" s="1" t="s">
        <v>1417</v>
      </c>
      <c r="B1398">
        <f>Mapping!S$2*Valeurs!B1398/(SUMPRODUCT(Mapping!$S$2:$AL$2,Valeurs!$B1398:$U1398))</f>
        <v>4.4307199134615158E-2</v>
      </c>
      <c r="C1398">
        <f>Mapping!T$2*Valeurs!C1398/(SUMPRODUCT(Mapping!$S$2:$AL$2,Valeurs!$B1398:$U1398))</f>
        <v>5.2099906739959186E-2</v>
      </c>
      <c r="D1398">
        <f>Mapping!U$2*Valeurs!D1398/(SUMPRODUCT(Mapping!$S$2:$AL$2,Valeurs!$B1398:$U1398))</f>
        <v>2.9171971493215272E-2</v>
      </c>
      <c r="E1398">
        <f>Mapping!V$2*Valeurs!E1398/(SUMPRODUCT(Mapping!$S$2:$AL$2,Valeurs!$B1398:$U1398))</f>
        <v>2.9564690882419593E-2</v>
      </c>
      <c r="F1398">
        <f>Mapping!W$2*Valeurs!F1398/(SUMPRODUCT(Mapping!$S$2:$AL$2,Valeurs!$B1398:$U1398))</f>
        <v>3.8450303578168213E-2</v>
      </c>
      <c r="G1398">
        <f>Mapping!X$2*Valeurs!G1398/(SUMPRODUCT(Mapping!$S$2:$AL$2,Valeurs!$B1398:$U1398))</f>
        <v>6.8633911672122197E-2</v>
      </c>
      <c r="H1398">
        <f>Mapping!Y$2*Valeurs!H1398/(SUMPRODUCT(Mapping!$S$2:$AL$2,Valeurs!$B1398:$U1398))</f>
        <v>4.3069016861980267E-2</v>
      </c>
      <c r="I1398">
        <f>Mapping!Z$2*Valeurs!I1398/(SUMPRODUCT(Mapping!$S$2:$AL$2,Valeurs!$B1398:$U1398))</f>
        <v>4.8479758797249917E-2</v>
      </c>
      <c r="J1398">
        <f>Mapping!AA$2*Valeurs!J1398/(SUMPRODUCT(Mapping!$S$2:$AL$2,Valeurs!$B1398:$U1398))</f>
        <v>4.6015527094423391E-3</v>
      </c>
      <c r="K1398">
        <f>Mapping!AB$2*Valeurs!K1398/(SUMPRODUCT(Mapping!$S$2:$AL$2,Valeurs!$B1398:$U1398))</f>
        <v>4.6778994439082226E-2</v>
      </c>
      <c r="L1398">
        <f>Mapping!AC$2*Valeurs!L1398/(SUMPRODUCT(Mapping!$S$2:$AL$2,Valeurs!$B1398:$U1398))</f>
        <v>0.13825306533482171</v>
      </c>
      <c r="M1398">
        <f>Mapping!AD$2*Valeurs!M1398/(SUMPRODUCT(Mapping!$S$2:$AL$2,Valeurs!$B1398:$U1398))</f>
        <v>5.516904496119495E-2</v>
      </c>
      <c r="N1398">
        <f>Mapping!AE$2*Valeurs!N1398/(SUMPRODUCT(Mapping!$S$2:$AL$2,Valeurs!$B1398:$U1398))</f>
        <v>5.4937574339983017E-2</v>
      </c>
      <c r="O1398">
        <f>Mapping!AF$2*Valeurs!O1398/(SUMPRODUCT(Mapping!$S$2:$AL$2,Valeurs!$B1398:$U1398))</f>
        <v>1.7934254997490209E-2</v>
      </c>
      <c r="P1398">
        <f>Mapping!AG$2*Valeurs!P1398/(SUMPRODUCT(Mapping!$S$2:$AL$2,Valeurs!$B1398:$U1398))</f>
        <v>0.10653879671993416</v>
      </c>
      <c r="Q1398">
        <f>Mapping!AH$2*Valeurs!Q1398/(SUMPRODUCT(Mapping!$S$2:$AL$2,Valeurs!$B1398:$U1398))</f>
        <v>3.1085332625280918E-2</v>
      </c>
      <c r="R1398">
        <f>Mapping!AI$2*Valeurs!R1398/(SUMPRODUCT(Mapping!$S$2:$AL$2,Valeurs!$B1398:$U1398))</f>
        <v>5.6200965195587496E-2</v>
      </c>
      <c r="S1398">
        <f>Mapping!AJ$2*Valeurs!S1398/(SUMPRODUCT(Mapping!$S$2:$AL$2,Valeurs!$B1398:$U1398))</f>
        <v>4.8947992985113944E-2</v>
      </c>
      <c r="T1398">
        <f>Mapping!AK$2*Valeurs!T1398/(SUMPRODUCT(Mapping!$S$2:$AL$2,Valeurs!$B1398:$U1398))</f>
        <v>4.1764626872032751E-2</v>
      </c>
      <c r="U1398">
        <f>Mapping!AL$2*Valeurs!U1398/(SUMPRODUCT(Mapping!$S$2:$AL$2,Valeurs!$B1398:$U1398))</f>
        <v>4.4011039660306332E-2</v>
      </c>
      <c r="V1398">
        <f>SUMPRODUCT(B1398:U1398,Rendements!B1398:U1398)</f>
        <v>3.7524491128404728E-3</v>
      </c>
      <c r="W1398">
        <f t="shared" si="21"/>
        <v>1.7318088837524819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98"/>
  <sheetViews>
    <sheetView topLeftCell="A1363" workbookViewId="0">
      <selection activeCell="A2" sqref="A2:A1398"/>
    </sheetView>
  </sheetViews>
  <sheetFormatPr defaultRowHeight="15" x14ac:dyDescent="0.25"/>
  <sheetData>
    <row r="1" spans="1:21" x14ac:dyDescent="0.25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 t="s">
        <v>21</v>
      </c>
      <c r="B2">
        <v>44.8</v>
      </c>
      <c r="C2">
        <v>48.13</v>
      </c>
      <c r="D2">
        <v>21.97</v>
      </c>
      <c r="E2">
        <v>82.92</v>
      </c>
      <c r="F2">
        <v>52.12</v>
      </c>
      <c r="G2">
        <v>30.07</v>
      </c>
      <c r="H2">
        <v>46.16</v>
      </c>
      <c r="I2">
        <v>139.33000000000001</v>
      </c>
      <c r="J2">
        <v>4.0010000000000003</v>
      </c>
      <c r="K2">
        <v>3.6518299999999999</v>
      </c>
      <c r="L2">
        <v>0.83700000000000008</v>
      </c>
      <c r="M2">
        <v>188.75</v>
      </c>
      <c r="N2">
        <v>92.75</v>
      </c>
      <c r="O2">
        <v>43.78</v>
      </c>
      <c r="P2">
        <v>66300</v>
      </c>
      <c r="Q2">
        <v>14.15</v>
      </c>
      <c r="R2">
        <v>1460</v>
      </c>
      <c r="S2">
        <v>29.05</v>
      </c>
      <c r="T2">
        <v>2317</v>
      </c>
      <c r="U2">
        <v>156.02000000000001</v>
      </c>
    </row>
    <row r="3" spans="1:21" x14ac:dyDescent="0.25">
      <c r="A3" s="1" t="s">
        <v>22</v>
      </c>
      <c r="B3">
        <v>44.19</v>
      </c>
      <c r="C3">
        <v>48.15</v>
      </c>
      <c r="D3">
        <v>21.66</v>
      </c>
      <c r="E3">
        <v>82.19</v>
      </c>
      <c r="F3">
        <v>48.93</v>
      </c>
      <c r="G3">
        <v>29.05</v>
      </c>
      <c r="H3">
        <v>45.96</v>
      </c>
      <c r="I3">
        <v>138.68</v>
      </c>
      <c r="J3">
        <v>3.9239999999999999</v>
      </c>
      <c r="K3">
        <v>3.5990000000000002</v>
      </c>
      <c r="L3">
        <v>0.8115</v>
      </c>
      <c r="M3">
        <v>187.7</v>
      </c>
      <c r="N3">
        <v>93.55</v>
      </c>
      <c r="O3">
        <v>43.66</v>
      </c>
      <c r="P3">
        <v>66600</v>
      </c>
      <c r="Q3">
        <v>14.4</v>
      </c>
      <c r="R3">
        <v>1459</v>
      </c>
      <c r="S3">
        <v>29.15</v>
      </c>
      <c r="T3">
        <v>2315</v>
      </c>
      <c r="U3">
        <v>155.38999999999999</v>
      </c>
    </row>
    <row r="4" spans="1:21" x14ac:dyDescent="0.25">
      <c r="A4" s="1" t="s">
        <v>23</v>
      </c>
      <c r="B4">
        <v>44.52</v>
      </c>
      <c r="C4">
        <v>48.23</v>
      </c>
      <c r="D4">
        <v>21.44</v>
      </c>
      <c r="E4">
        <v>82.61</v>
      </c>
      <c r="F4">
        <v>48.78</v>
      </c>
      <c r="G4">
        <v>28.99</v>
      </c>
      <c r="H4">
        <v>46.39</v>
      </c>
      <c r="I4">
        <v>138.22999999999999</v>
      </c>
      <c r="J4">
        <v>3.9750000000000001</v>
      </c>
      <c r="K4">
        <v>3.5659999999999998</v>
      </c>
      <c r="L4">
        <v>0.80500000000000005</v>
      </c>
      <c r="M4">
        <v>188.1</v>
      </c>
      <c r="N4">
        <v>93.3</v>
      </c>
      <c r="O4">
        <v>43.83</v>
      </c>
      <c r="P4">
        <v>65600</v>
      </c>
      <c r="Q4">
        <v>14.45</v>
      </c>
      <c r="R4">
        <v>1456</v>
      </c>
      <c r="S4">
        <v>28.5</v>
      </c>
      <c r="T4">
        <v>2250</v>
      </c>
      <c r="U4">
        <v>154.77000000000001</v>
      </c>
    </row>
    <row r="5" spans="1:21" x14ac:dyDescent="0.25">
      <c r="A5" s="1" t="s">
        <v>24</v>
      </c>
      <c r="B5">
        <v>44.56</v>
      </c>
      <c r="C5">
        <v>48.71</v>
      </c>
      <c r="D5">
        <v>21.44</v>
      </c>
      <c r="E5">
        <v>83.38</v>
      </c>
      <c r="F5">
        <v>49.34</v>
      </c>
      <c r="G5">
        <v>29.25</v>
      </c>
      <c r="H5">
        <v>46.67</v>
      </c>
      <c r="I5">
        <v>139</v>
      </c>
      <c r="J5">
        <v>3.9750000000000001</v>
      </c>
      <c r="K5">
        <v>3.5659999999999998</v>
      </c>
      <c r="L5">
        <v>0.80500000000000005</v>
      </c>
      <c r="M5">
        <v>189.85</v>
      </c>
      <c r="N5">
        <v>93.3</v>
      </c>
      <c r="O5">
        <v>43.94</v>
      </c>
      <c r="P5">
        <v>64600</v>
      </c>
      <c r="Q5">
        <v>14.45</v>
      </c>
      <c r="R5">
        <v>1459</v>
      </c>
      <c r="S5">
        <v>27.6</v>
      </c>
      <c r="T5">
        <v>2202</v>
      </c>
      <c r="U5">
        <v>157.65</v>
      </c>
    </row>
    <row r="6" spans="1:21" x14ac:dyDescent="0.25">
      <c r="A6" s="1" t="s">
        <v>25</v>
      </c>
      <c r="B6">
        <v>43.88</v>
      </c>
      <c r="C6">
        <v>47.8</v>
      </c>
      <c r="D6">
        <v>20.94</v>
      </c>
      <c r="E6">
        <v>82.43</v>
      </c>
      <c r="F6">
        <v>48.76</v>
      </c>
      <c r="G6">
        <v>28.99</v>
      </c>
      <c r="H6">
        <v>46.36</v>
      </c>
      <c r="I6">
        <v>137.46</v>
      </c>
      <c r="J6">
        <v>4.0248860000000004</v>
      </c>
      <c r="K6">
        <v>3.54</v>
      </c>
      <c r="L6">
        <v>0.84050000000000002</v>
      </c>
      <c r="M6">
        <v>190.15</v>
      </c>
      <c r="N6">
        <v>95.4</v>
      </c>
      <c r="O6">
        <v>43.85</v>
      </c>
      <c r="P6">
        <v>64900</v>
      </c>
      <c r="Q6">
        <v>14.35</v>
      </c>
      <c r="R6">
        <v>1462</v>
      </c>
      <c r="S6">
        <v>26.55</v>
      </c>
      <c r="T6">
        <v>2185</v>
      </c>
      <c r="U6">
        <v>158.41999999999999</v>
      </c>
    </row>
    <row r="7" spans="1:21" x14ac:dyDescent="0.25">
      <c r="A7" s="1" t="s">
        <v>26</v>
      </c>
      <c r="B7">
        <v>44.34</v>
      </c>
      <c r="C7">
        <v>48.09</v>
      </c>
      <c r="D7">
        <v>21.02</v>
      </c>
      <c r="E7">
        <v>82.67</v>
      </c>
      <c r="F7">
        <v>48.71</v>
      </c>
      <c r="G7">
        <v>29.05</v>
      </c>
      <c r="H7">
        <v>46.77</v>
      </c>
      <c r="I7">
        <v>139.05000000000001</v>
      </c>
      <c r="J7">
        <v>4.0220000000000002</v>
      </c>
      <c r="K7">
        <v>3.532</v>
      </c>
      <c r="L7">
        <v>0.84099999999999997</v>
      </c>
      <c r="M7">
        <v>190.85</v>
      </c>
      <c r="N7">
        <v>94.65</v>
      </c>
      <c r="O7">
        <v>45.27</v>
      </c>
      <c r="P7">
        <v>64400</v>
      </c>
      <c r="Q7">
        <v>14.3</v>
      </c>
      <c r="R7">
        <v>1474</v>
      </c>
      <c r="S7">
        <v>27.1</v>
      </c>
      <c r="T7">
        <v>2173</v>
      </c>
      <c r="U7">
        <v>163.97</v>
      </c>
    </row>
    <row r="8" spans="1:21" x14ac:dyDescent="0.25">
      <c r="A8" s="1" t="s">
        <v>27</v>
      </c>
      <c r="B8">
        <v>44.53</v>
      </c>
      <c r="C8">
        <v>48.12</v>
      </c>
      <c r="D8">
        <v>20.85</v>
      </c>
      <c r="E8">
        <v>82.65</v>
      </c>
      <c r="F8">
        <v>48.8</v>
      </c>
      <c r="G8">
        <v>28.99</v>
      </c>
      <c r="H8">
        <v>46.89</v>
      </c>
      <c r="I8">
        <v>139.33000000000001</v>
      </c>
      <c r="J8">
        <v>4.0149999999999997</v>
      </c>
      <c r="K8">
        <v>3.5569999999999999</v>
      </c>
      <c r="L8">
        <v>0.82400000000000007</v>
      </c>
      <c r="M8">
        <v>190.85</v>
      </c>
      <c r="N8">
        <v>95.2</v>
      </c>
      <c r="O8">
        <v>45.4</v>
      </c>
      <c r="P8">
        <v>64500</v>
      </c>
      <c r="Q8">
        <v>14.35</v>
      </c>
      <c r="R8">
        <v>1479</v>
      </c>
      <c r="S8">
        <v>26.6</v>
      </c>
      <c r="T8">
        <v>2214</v>
      </c>
      <c r="U8">
        <v>163.53</v>
      </c>
    </row>
    <row r="9" spans="1:21" x14ac:dyDescent="0.25">
      <c r="A9" s="1" t="s">
        <v>28</v>
      </c>
      <c r="B9">
        <v>44.7</v>
      </c>
      <c r="C9">
        <v>48.46</v>
      </c>
      <c r="D9">
        <v>20.75</v>
      </c>
      <c r="E9">
        <v>83.77</v>
      </c>
      <c r="F9">
        <v>48.79</v>
      </c>
      <c r="G9">
        <v>29.19</v>
      </c>
      <c r="H9">
        <v>46.9</v>
      </c>
      <c r="I9">
        <v>141.5</v>
      </c>
      <c r="J9">
        <v>4.0602999999999998</v>
      </c>
      <c r="K9">
        <v>3.585</v>
      </c>
      <c r="L9">
        <v>0.83150000000000002</v>
      </c>
      <c r="M9">
        <v>192.85</v>
      </c>
      <c r="N9">
        <v>96.45</v>
      </c>
      <c r="O9">
        <v>45.61</v>
      </c>
      <c r="P9">
        <v>64200</v>
      </c>
      <c r="Q9">
        <v>14.45</v>
      </c>
      <c r="R9">
        <v>1499</v>
      </c>
      <c r="S9">
        <v>27.25</v>
      </c>
      <c r="T9">
        <v>2206</v>
      </c>
      <c r="U9">
        <v>167.63</v>
      </c>
    </row>
    <row r="10" spans="1:21" x14ac:dyDescent="0.25">
      <c r="A10" s="1" t="s">
        <v>29</v>
      </c>
      <c r="B10">
        <v>44.7</v>
      </c>
      <c r="C10">
        <v>48.46</v>
      </c>
      <c r="D10">
        <v>21.05</v>
      </c>
      <c r="E10">
        <v>83.77</v>
      </c>
      <c r="F10">
        <v>48.79</v>
      </c>
      <c r="G10">
        <v>29.19</v>
      </c>
      <c r="H10">
        <v>46.9</v>
      </c>
      <c r="I10">
        <v>141.5</v>
      </c>
      <c r="J10">
        <v>4.0602999999999998</v>
      </c>
      <c r="K10">
        <v>3.585</v>
      </c>
      <c r="L10">
        <v>0.878</v>
      </c>
      <c r="M10">
        <v>195.1</v>
      </c>
      <c r="N10">
        <v>96.7</v>
      </c>
      <c r="O10">
        <v>45.61</v>
      </c>
      <c r="P10">
        <v>64500</v>
      </c>
      <c r="Q10">
        <v>14.45</v>
      </c>
      <c r="R10">
        <v>1518</v>
      </c>
      <c r="S10">
        <v>27.4</v>
      </c>
      <c r="T10">
        <v>2235</v>
      </c>
      <c r="U10">
        <v>167.63</v>
      </c>
    </row>
    <row r="11" spans="1:21" x14ac:dyDescent="0.25">
      <c r="A11" s="1" t="s">
        <v>30</v>
      </c>
      <c r="B11">
        <v>45.08</v>
      </c>
      <c r="C11">
        <v>48.72</v>
      </c>
      <c r="D11">
        <v>21.26</v>
      </c>
      <c r="E11">
        <v>83.99</v>
      </c>
      <c r="F11">
        <v>48.89</v>
      </c>
      <c r="G11">
        <v>29.35</v>
      </c>
      <c r="H11">
        <v>47.1</v>
      </c>
      <c r="I11">
        <v>142.24</v>
      </c>
      <c r="J11">
        <v>4.1757999999999997</v>
      </c>
      <c r="K11">
        <v>3.6429999999999998</v>
      </c>
      <c r="L11">
        <v>0.86450000000000005</v>
      </c>
      <c r="M11">
        <v>195</v>
      </c>
      <c r="N11">
        <v>96.6</v>
      </c>
      <c r="O11">
        <v>45.22</v>
      </c>
      <c r="P11">
        <v>64500</v>
      </c>
      <c r="Q11">
        <v>14.5</v>
      </c>
      <c r="R11">
        <v>1510</v>
      </c>
      <c r="S11">
        <v>27.05</v>
      </c>
      <c r="T11">
        <v>2243</v>
      </c>
      <c r="U11">
        <v>169.32</v>
      </c>
    </row>
    <row r="12" spans="1:21" x14ac:dyDescent="0.25">
      <c r="A12" s="1" t="s">
        <v>31</v>
      </c>
      <c r="B12">
        <v>44.88</v>
      </c>
      <c r="C12">
        <v>48.5</v>
      </c>
      <c r="D12">
        <v>21.31</v>
      </c>
      <c r="E12">
        <v>85.5</v>
      </c>
      <c r="F12">
        <v>48.63</v>
      </c>
      <c r="G12">
        <v>28.9</v>
      </c>
      <c r="H12">
        <v>47.24</v>
      </c>
      <c r="I12">
        <v>143.47</v>
      </c>
      <c r="J12">
        <v>4.1420000000000003</v>
      </c>
      <c r="K12">
        <v>3.6520000000000001</v>
      </c>
      <c r="L12">
        <v>0.87649999999999995</v>
      </c>
      <c r="M12">
        <v>194.7</v>
      </c>
      <c r="N12">
        <v>96.15</v>
      </c>
      <c r="O12">
        <v>45.44</v>
      </c>
      <c r="P12">
        <v>64200</v>
      </c>
      <c r="Q12">
        <v>14.65</v>
      </c>
      <c r="R12">
        <v>1511</v>
      </c>
      <c r="S12">
        <v>27.35</v>
      </c>
      <c r="T12">
        <v>2255</v>
      </c>
      <c r="U12">
        <v>166.17</v>
      </c>
    </row>
    <row r="13" spans="1:21" x14ac:dyDescent="0.25">
      <c r="A13" s="1" t="s">
        <v>32</v>
      </c>
      <c r="B13">
        <v>44.98</v>
      </c>
      <c r="C13">
        <v>48.85</v>
      </c>
      <c r="D13">
        <v>21.75</v>
      </c>
      <c r="E13">
        <v>86.97</v>
      </c>
      <c r="F13">
        <v>49.52</v>
      </c>
      <c r="G13">
        <v>28.95</v>
      </c>
      <c r="H13">
        <v>47.31</v>
      </c>
      <c r="I13">
        <v>144.53</v>
      </c>
      <c r="J13">
        <v>4.1180000000000003</v>
      </c>
      <c r="K13">
        <v>3.6520000000000001</v>
      </c>
      <c r="L13">
        <v>0.87250000000000005</v>
      </c>
      <c r="M13">
        <v>195.3</v>
      </c>
      <c r="N13">
        <v>96.15</v>
      </c>
      <c r="O13">
        <v>45.3</v>
      </c>
      <c r="P13">
        <v>63700</v>
      </c>
      <c r="Q13">
        <v>14.7</v>
      </c>
      <c r="R13">
        <v>1511</v>
      </c>
      <c r="S13">
        <v>27.3</v>
      </c>
      <c r="T13">
        <v>2256</v>
      </c>
      <c r="U13">
        <v>167.5</v>
      </c>
    </row>
    <row r="14" spans="1:21" x14ac:dyDescent="0.25">
      <c r="A14" s="1" t="s">
        <v>33</v>
      </c>
      <c r="B14">
        <v>44.31</v>
      </c>
      <c r="C14">
        <v>48.75</v>
      </c>
      <c r="D14">
        <v>21.68</v>
      </c>
      <c r="E14">
        <v>86.79</v>
      </c>
      <c r="F14">
        <v>49.74</v>
      </c>
      <c r="G14">
        <v>28.69</v>
      </c>
      <c r="H14">
        <v>47.29</v>
      </c>
      <c r="I14">
        <v>144.16</v>
      </c>
      <c r="J14">
        <v>4.0979958999999999</v>
      </c>
      <c r="K14">
        <v>3.6850000000000001</v>
      </c>
      <c r="L14">
        <v>0.879</v>
      </c>
      <c r="M14">
        <v>195</v>
      </c>
      <c r="N14">
        <v>95.3</v>
      </c>
      <c r="O14">
        <v>45.02</v>
      </c>
      <c r="P14">
        <v>62900</v>
      </c>
      <c r="Q14">
        <v>14.9</v>
      </c>
      <c r="R14">
        <v>1530</v>
      </c>
      <c r="S14">
        <v>27.9</v>
      </c>
      <c r="T14">
        <v>2259</v>
      </c>
      <c r="U14">
        <v>166</v>
      </c>
    </row>
    <row r="15" spans="1:21" x14ac:dyDescent="0.25">
      <c r="A15" s="1" t="s">
        <v>34</v>
      </c>
      <c r="B15">
        <v>44.3</v>
      </c>
      <c r="C15">
        <v>49.1</v>
      </c>
      <c r="D15">
        <v>21.61</v>
      </c>
      <c r="E15">
        <v>87.04</v>
      </c>
      <c r="F15">
        <v>49.09</v>
      </c>
      <c r="G15">
        <v>28.69</v>
      </c>
      <c r="H15">
        <v>47.35</v>
      </c>
      <c r="I15">
        <v>144.25</v>
      </c>
      <c r="J15">
        <v>4.1337999999999999</v>
      </c>
      <c r="K15">
        <v>3.7298</v>
      </c>
      <c r="L15">
        <v>0.89700000000000002</v>
      </c>
      <c r="M15">
        <v>195.65</v>
      </c>
      <c r="N15">
        <v>94.7</v>
      </c>
      <c r="O15">
        <v>45.61</v>
      </c>
      <c r="P15">
        <v>63200</v>
      </c>
      <c r="Q15">
        <v>14.9</v>
      </c>
      <c r="R15">
        <v>1552</v>
      </c>
      <c r="S15">
        <v>27.9</v>
      </c>
      <c r="T15">
        <v>2286</v>
      </c>
      <c r="U15">
        <v>167.25</v>
      </c>
    </row>
    <row r="16" spans="1:21" x14ac:dyDescent="0.25">
      <c r="A16" s="1" t="s">
        <v>35</v>
      </c>
      <c r="B16">
        <v>44.3</v>
      </c>
      <c r="C16">
        <v>49.1</v>
      </c>
      <c r="D16">
        <v>21.61</v>
      </c>
      <c r="E16">
        <v>87.04</v>
      </c>
      <c r="F16">
        <v>49.09</v>
      </c>
      <c r="G16">
        <v>28.69</v>
      </c>
      <c r="H16">
        <v>47.35</v>
      </c>
      <c r="I16">
        <v>144.25</v>
      </c>
      <c r="J16">
        <v>4.1337999999999999</v>
      </c>
      <c r="K16">
        <v>3.7298</v>
      </c>
      <c r="L16">
        <v>0.89700000000000002</v>
      </c>
      <c r="M16">
        <v>195.65</v>
      </c>
      <c r="N16">
        <v>94.7</v>
      </c>
      <c r="O16">
        <v>45.19</v>
      </c>
      <c r="P16">
        <v>62800</v>
      </c>
      <c r="Q16">
        <v>14.85</v>
      </c>
      <c r="R16">
        <v>1557</v>
      </c>
      <c r="S16">
        <v>28.9</v>
      </c>
      <c r="T16">
        <v>2275</v>
      </c>
      <c r="U16">
        <v>167.25</v>
      </c>
    </row>
    <row r="17" spans="1:21" x14ac:dyDescent="0.25">
      <c r="A17" s="1" t="s">
        <v>36</v>
      </c>
      <c r="B17">
        <v>46.01</v>
      </c>
      <c r="C17">
        <v>49.4</v>
      </c>
      <c r="D17">
        <v>21.47</v>
      </c>
      <c r="E17">
        <v>85.82</v>
      </c>
      <c r="F17">
        <v>47.52</v>
      </c>
      <c r="G17">
        <v>28.32</v>
      </c>
      <c r="H17">
        <v>47.75</v>
      </c>
      <c r="I17">
        <v>143</v>
      </c>
      <c r="J17">
        <v>4.1479999999999997</v>
      </c>
      <c r="K17">
        <v>3.6942520000000001</v>
      </c>
      <c r="L17">
        <v>0.89900000000000002</v>
      </c>
      <c r="M17">
        <v>192.8</v>
      </c>
      <c r="N17">
        <v>94</v>
      </c>
      <c r="O17">
        <v>44.25</v>
      </c>
      <c r="P17">
        <v>62800</v>
      </c>
      <c r="Q17">
        <v>14.7</v>
      </c>
      <c r="R17">
        <v>1558</v>
      </c>
      <c r="S17">
        <v>28.75</v>
      </c>
      <c r="T17">
        <v>2240</v>
      </c>
      <c r="U17">
        <v>163.38</v>
      </c>
    </row>
    <row r="18" spans="1:21" x14ac:dyDescent="0.25">
      <c r="A18" s="1" t="s">
        <v>37</v>
      </c>
      <c r="B18">
        <v>46.11</v>
      </c>
      <c r="C18">
        <v>49.65</v>
      </c>
      <c r="D18">
        <v>20.52</v>
      </c>
      <c r="E18">
        <v>86.51</v>
      </c>
      <c r="F18">
        <v>47.21</v>
      </c>
      <c r="G18">
        <v>28.81</v>
      </c>
      <c r="H18">
        <v>47.9</v>
      </c>
      <c r="I18">
        <v>142.65</v>
      </c>
      <c r="J18">
        <v>4.1070000000000002</v>
      </c>
      <c r="K18">
        <v>3.7</v>
      </c>
      <c r="L18">
        <v>0.90749999999999997</v>
      </c>
      <c r="M18">
        <v>195.7</v>
      </c>
      <c r="N18">
        <v>92.9</v>
      </c>
      <c r="O18">
        <v>45.03</v>
      </c>
      <c r="P18">
        <v>61700</v>
      </c>
      <c r="Q18">
        <v>14.8</v>
      </c>
      <c r="R18">
        <v>1558</v>
      </c>
      <c r="S18">
        <v>28.4</v>
      </c>
      <c r="T18">
        <v>2264</v>
      </c>
      <c r="U18">
        <v>166.42</v>
      </c>
    </row>
    <row r="19" spans="1:21" x14ac:dyDescent="0.25">
      <c r="A19" s="1" t="s">
        <v>38</v>
      </c>
      <c r="B19">
        <v>46.43</v>
      </c>
      <c r="C19">
        <v>49.95</v>
      </c>
      <c r="D19">
        <v>21</v>
      </c>
      <c r="E19">
        <v>87.97</v>
      </c>
      <c r="F19">
        <v>47.25</v>
      </c>
      <c r="G19">
        <v>29.35</v>
      </c>
      <c r="H19">
        <v>48.26</v>
      </c>
      <c r="I19">
        <v>142.69999999999999</v>
      </c>
      <c r="J19">
        <v>4.1289999999999996</v>
      </c>
      <c r="K19">
        <v>3.7879999999999998</v>
      </c>
      <c r="L19">
        <v>0.9</v>
      </c>
      <c r="M19">
        <v>196.95</v>
      </c>
      <c r="N19">
        <v>92.9</v>
      </c>
      <c r="O19">
        <v>44.59</v>
      </c>
      <c r="P19">
        <v>61700</v>
      </c>
      <c r="Q19">
        <v>14.75</v>
      </c>
      <c r="R19">
        <v>1552</v>
      </c>
      <c r="S19">
        <v>27.4</v>
      </c>
      <c r="T19">
        <v>2287</v>
      </c>
      <c r="U19">
        <v>172.34</v>
      </c>
    </row>
    <row r="20" spans="1:21" x14ac:dyDescent="0.25">
      <c r="A20" s="1" t="s">
        <v>39</v>
      </c>
      <c r="B20">
        <v>46.27</v>
      </c>
      <c r="C20">
        <v>50.59</v>
      </c>
      <c r="D20">
        <v>21.29</v>
      </c>
      <c r="E20">
        <v>88.52</v>
      </c>
      <c r="F20">
        <v>46.59</v>
      </c>
      <c r="G20">
        <v>29.07</v>
      </c>
      <c r="H20">
        <v>48.21</v>
      </c>
      <c r="I20">
        <v>143.65</v>
      </c>
      <c r="J20">
        <v>4.1219999999999999</v>
      </c>
      <c r="K20">
        <v>3.7589999999999999</v>
      </c>
      <c r="L20">
        <v>0.90600000000000003</v>
      </c>
      <c r="M20">
        <v>197</v>
      </c>
      <c r="N20">
        <v>93.1</v>
      </c>
      <c r="O20">
        <v>45.13</v>
      </c>
      <c r="P20">
        <v>63000</v>
      </c>
      <c r="Q20">
        <v>14.85</v>
      </c>
      <c r="R20">
        <v>1576</v>
      </c>
      <c r="S20">
        <v>27.5</v>
      </c>
      <c r="T20">
        <v>2274</v>
      </c>
      <c r="U20">
        <v>171.59</v>
      </c>
    </row>
    <row r="21" spans="1:21" x14ac:dyDescent="0.25">
      <c r="A21" s="1" t="s">
        <v>40</v>
      </c>
      <c r="B21">
        <v>46.11</v>
      </c>
      <c r="C21">
        <v>50.63</v>
      </c>
      <c r="D21">
        <v>21.05</v>
      </c>
      <c r="E21">
        <v>88.31</v>
      </c>
      <c r="F21">
        <v>46.91</v>
      </c>
      <c r="G21">
        <v>28.86</v>
      </c>
      <c r="H21">
        <v>48.085000000000001</v>
      </c>
      <c r="I21">
        <v>143.79</v>
      </c>
      <c r="J21">
        <v>4.1219999999999999</v>
      </c>
      <c r="K21">
        <v>3.7589999999999999</v>
      </c>
      <c r="L21">
        <v>0.90600000000000003</v>
      </c>
      <c r="M21">
        <v>195.5</v>
      </c>
      <c r="N21">
        <v>93.1</v>
      </c>
      <c r="O21">
        <v>44.6</v>
      </c>
      <c r="P21">
        <v>62200</v>
      </c>
      <c r="Q21">
        <v>14.95</v>
      </c>
      <c r="R21">
        <v>1582</v>
      </c>
      <c r="S21">
        <v>27.8</v>
      </c>
      <c r="T21">
        <v>2234</v>
      </c>
      <c r="U21">
        <v>176.14</v>
      </c>
    </row>
    <row r="22" spans="1:21" x14ac:dyDescent="0.25">
      <c r="A22" s="1" t="s">
        <v>41</v>
      </c>
      <c r="B22">
        <v>45.72</v>
      </c>
      <c r="C22">
        <v>50.67</v>
      </c>
      <c r="D22">
        <v>21.31</v>
      </c>
      <c r="E22">
        <v>87.37</v>
      </c>
      <c r="F22">
        <v>46.96</v>
      </c>
      <c r="G22">
        <v>28.76</v>
      </c>
      <c r="H22">
        <v>48.04</v>
      </c>
      <c r="I22">
        <v>142.75</v>
      </c>
      <c r="J22">
        <v>4.1219999999999999</v>
      </c>
      <c r="K22">
        <v>3.7589999999999999</v>
      </c>
      <c r="L22">
        <v>0.88449999999999995</v>
      </c>
      <c r="M22">
        <v>196.35</v>
      </c>
      <c r="N22">
        <v>92</v>
      </c>
      <c r="O22">
        <v>44.4</v>
      </c>
      <c r="P22">
        <v>60800</v>
      </c>
      <c r="Q22">
        <v>15.1</v>
      </c>
      <c r="R22">
        <v>1587</v>
      </c>
      <c r="S22">
        <v>27.6</v>
      </c>
      <c r="T22">
        <v>2258</v>
      </c>
      <c r="U22">
        <v>176.51</v>
      </c>
    </row>
    <row r="23" spans="1:21" x14ac:dyDescent="0.25">
      <c r="A23" s="1" t="s">
        <v>42</v>
      </c>
      <c r="B23">
        <v>43.87</v>
      </c>
      <c r="C23">
        <v>49.63</v>
      </c>
      <c r="D23">
        <v>21.41</v>
      </c>
      <c r="E23">
        <v>86.02</v>
      </c>
      <c r="F23">
        <v>46.88</v>
      </c>
      <c r="G23">
        <v>28.42</v>
      </c>
      <c r="H23">
        <v>47.85</v>
      </c>
      <c r="I23">
        <v>139.21</v>
      </c>
      <c r="J23">
        <v>4.0460000000000003</v>
      </c>
      <c r="K23">
        <v>3.706</v>
      </c>
      <c r="L23">
        <v>0.88049999999999995</v>
      </c>
      <c r="M23">
        <v>197.35</v>
      </c>
      <c r="N23">
        <v>92.5</v>
      </c>
      <c r="O23">
        <v>43.26</v>
      </c>
      <c r="P23">
        <v>61000</v>
      </c>
      <c r="Q23">
        <v>15.1</v>
      </c>
      <c r="R23">
        <v>1583</v>
      </c>
      <c r="S23">
        <v>27.65</v>
      </c>
      <c r="T23">
        <v>2243</v>
      </c>
      <c r="U23">
        <v>175.98</v>
      </c>
    </row>
    <row r="24" spans="1:21" x14ac:dyDescent="0.25">
      <c r="A24" s="1" t="s">
        <v>43</v>
      </c>
      <c r="B24">
        <v>44.19</v>
      </c>
      <c r="C24">
        <v>49.57</v>
      </c>
      <c r="D24">
        <v>21.34</v>
      </c>
      <c r="E24">
        <v>86.64</v>
      </c>
      <c r="F24">
        <v>47.09</v>
      </c>
      <c r="G24">
        <v>28.94</v>
      </c>
      <c r="H24">
        <v>47.8</v>
      </c>
      <c r="I24">
        <v>140.27000000000001</v>
      </c>
      <c r="J24">
        <v>4.0460000000000003</v>
      </c>
      <c r="K24">
        <v>3.706</v>
      </c>
      <c r="L24">
        <v>0.88049999999999995</v>
      </c>
      <c r="M24">
        <v>196.35</v>
      </c>
      <c r="N24">
        <v>92.5</v>
      </c>
      <c r="O24">
        <v>43.35</v>
      </c>
      <c r="P24">
        <v>60300</v>
      </c>
      <c r="Q24">
        <v>15.25</v>
      </c>
      <c r="R24">
        <v>1599</v>
      </c>
      <c r="S24">
        <v>27.35</v>
      </c>
      <c r="T24">
        <v>2263</v>
      </c>
      <c r="U24">
        <v>178.05</v>
      </c>
    </row>
    <row r="25" spans="1:21" x14ac:dyDescent="0.25">
      <c r="A25" s="1" t="s">
        <v>44</v>
      </c>
      <c r="B25">
        <v>44.3</v>
      </c>
      <c r="C25">
        <v>49.43</v>
      </c>
      <c r="D25">
        <v>21.38</v>
      </c>
      <c r="E25">
        <v>86.25</v>
      </c>
      <c r="F25">
        <v>47.27</v>
      </c>
      <c r="G25">
        <v>28.94</v>
      </c>
      <c r="H25">
        <v>47.87</v>
      </c>
      <c r="I25">
        <v>139.44999999999999</v>
      </c>
      <c r="J25">
        <v>3.9060000000000001</v>
      </c>
      <c r="K25">
        <v>3.57750031</v>
      </c>
      <c r="L25">
        <v>0.88049999999999995</v>
      </c>
      <c r="M25">
        <v>195.15</v>
      </c>
      <c r="N25">
        <v>92.45</v>
      </c>
      <c r="O25">
        <v>42.73</v>
      </c>
      <c r="P25">
        <v>60300</v>
      </c>
      <c r="Q25">
        <v>15.3</v>
      </c>
      <c r="R25">
        <v>1605</v>
      </c>
      <c r="S25">
        <v>26.9</v>
      </c>
      <c r="T25">
        <v>2303</v>
      </c>
      <c r="U25">
        <v>176.88</v>
      </c>
    </row>
    <row r="26" spans="1:21" x14ac:dyDescent="0.25">
      <c r="A26" s="1" t="s">
        <v>45</v>
      </c>
      <c r="B26">
        <v>44.29</v>
      </c>
      <c r="C26">
        <v>49.59</v>
      </c>
      <c r="D26">
        <v>21.33</v>
      </c>
      <c r="E26">
        <v>86.37</v>
      </c>
      <c r="F26">
        <v>47.46</v>
      </c>
      <c r="G26">
        <v>29.2</v>
      </c>
      <c r="H26">
        <v>47.69</v>
      </c>
      <c r="I26">
        <v>140.31</v>
      </c>
      <c r="J26">
        <v>3.9350122199999999</v>
      </c>
      <c r="K26">
        <v>3.5232832200000002</v>
      </c>
      <c r="L26">
        <v>0.88</v>
      </c>
      <c r="M26">
        <v>195.95</v>
      </c>
      <c r="N26">
        <v>91.7</v>
      </c>
      <c r="O26">
        <v>42.94</v>
      </c>
      <c r="P26">
        <v>60600</v>
      </c>
      <c r="Q26">
        <v>15.5</v>
      </c>
      <c r="R26">
        <v>1632</v>
      </c>
      <c r="S26">
        <v>27.25</v>
      </c>
      <c r="T26">
        <v>2268</v>
      </c>
      <c r="U26">
        <v>178.22</v>
      </c>
    </row>
    <row r="27" spans="1:21" x14ac:dyDescent="0.25">
      <c r="A27" s="1" t="s">
        <v>46</v>
      </c>
      <c r="B27">
        <v>44.95</v>
      </c>
      <c r="C27">
        <v>49.76</v>
      </c>
      <c r="D27">
        <v>21.57</v>
      </c>
      <c r="E27">
        <v>87.88</v>
      </c>
      <c r="F27">
        <v>48.06</v>
      </c>
      <c r="G27">
        <v>29.1</v>
      </c>
      <c r="H27">
        <v>47.81</v>
      </c>
      <c r="I27">
        <v>148.94999999999999</v>
      </c>
      <c r="J27">
        <v>3.92882862</v>
      </c>
      <c r="K27">
        <v>3.46803653</v>
      </c>
      <c r="L27">
        <v>0.89300000000000002</v>
      </c>
      <c r="M27">
        <v>195.6</v>
      </c>
      <c r="N27">
        <v>91.65</v>
      </c>
      <c r="O27">
        <v>42.82</v>
      </c>
      <c r="P27">
        <v>61200</v>
      </c>
      <c r="Q27">
        <v>15.45</v>
      </c>
      <c r="R27">
        <v>1618</v>
      </c>
      <c r="S27">
        <v>27.05</v>
      </c>
      <c r="T27">
        <v>2329</v>
      </c>
      <c r="U27">
        <v>176.68</v>
      </c>
    </row>
    <row r="28" spans="1:21" x14ac:dyDescent="0.25">
      <c r="A28" s="1" t="s">
        <v>47</v>
      </c>
      <c r="B28">
        <v>45.28</v>
      </c>
      <c r="C28">
        <v>49.58</v>
      </c>
      <c r="D28">
        <v>21.16</v>
      </c>
      <c r="E28">
        <v>87.77</v>
      </c>
      <c r="F28">
        <v>47.84</v>
      </c>
      <c r="G28">
        <v>28.9</v>
      </c>
      <c r="H28">
        <v>47.77</v>
      </c>
      <c r="I28">
        <v>147.6</v>
      </c>
      <c r="J28">
        <v>3.9288303600000001</v>
      </c>
      <c r="K28">
        <v>3.4489999999999998</v>
      </c>
      <c r="L28">
        <v>0.91</v>
      </c>
      <c r="M28">
        <v>197.55</v>
      </c>
      <c r="N28">
        <v>92.45</v>
      </c>
      <c r="O28">
        <v>42.8</v>
      </c>
      <c r="P28">
        <v>60100</v>
      </c>
      <c r="Q28">
        <v>15.4</v>
      </c>
      <c r="R28">
        <v>1649</v>
      </c>
      <c r="S28">
        <v>26.9</v>
      </c>
      <c r="T28">
        <v>2337</v>
      </c>
      <c r="U28">
        <v>174.39</v>
      </c>
    </row>
    <row r="29" spans="1:21" x14ac:dyDescent="0.25">
      <c r="A29" s="1" t="s">
        <v>48</v>
      </c>
      <c r="B29">
        <v>52.75</v>
      </c>
      <c r="C29">
        <v>49.93</v>
      </c>
      <c r="D29">
        <v>21.25</v>
      </c>
      <c r="E29">
        <v>87.56</v>
      </c>
      <c r="F29">
        <v>47.79</v>
      </c>
      <c r="G29">
        <v>28.73</v>
      </c>
      <c r="H29">
        <v>47.72</v>
      </c>
      <c r="I29">
        <v>148.12</v>
      </c>
      <c r="J29">
        <v>3.9127820899999999</v>
      </c>
      <c r="K29">
        <v>3.44</v>
      </c>
      <c r="L29">
        <v>0.9</v>
      </c>
      <c r="M29">
        <v>196.85</v>
      </c>
      <c r="N29">
        <v>92.45</v>
      </c>
      <c r="O29">
        <v>42.81</v>
      </c>
      <c r="P29">
        <v>58500</v>
      </c>
      <c r="Q29">
        <v>15.4</v>
      </c>
      <c r="R29">
        <v>1652</v>
      </c>
      <c r="S29">
        <v>26.7</v>
      </c>
      <c r="T29">
        <v>2291</v>
      </c>
      <c r="U29">
        <v>174.51</v>
      </c>
    </row>
    <row r="30" spans="1:21" x14ac:dyDescent="0.25">
      <c r="A30" s="1" t="s">
        <v>49</v>
      </c>
      <c r="B30">
        <v>51.91</v>
      </c>
      <c r="C30">
        <v>49.83</v>
      </c>
      <c r="D30">
        <v>21.23</v>
      </c>
      <c r="E30">
        <v>87.26</v>
      </c>
      <c r="F30">
        <v>48</v>
      </c>
      <c r="G30">
        <v>28.76</v>
      </c>
      <c r="H30">
        <v>47.55</v>
      </c>
      <c r="I30">
        <v>148.88</v>
      </c>
      <c r="J30">
        <v>3.871</v>
      </c>
      <c r="K30">
        <v>3.4279999999999999</v>
      </c>
      <c r="L30">
        <v>0.87450000000000006</v>
      </c>
      <c r="M30">
        <v>195.1</v>
      </c>
      <c r="N30">
        <v>92.7</v>
      </c>
      <c r="O30">
        <v>42.72</v>
      </c>
      <c r="P30">
        <v>57700</v>
      </c>
      <c r="Q30">
        <v>15.3</v>
      </c>
      <c r="R30">
        <v>1650</v>
      </c>
      <c r="S30">
        <v>27.1</v>
      </c>
      <c r="T30">
        <v>2327</v>
      </c>
      <c r="U30">
        <v>177.54</v>
      </c>
    </row>
    <row r="31" spans="1:21" x14ac:dyDescent="0.25">
      <c r="A31" s="1" t="s">
        <v>50</v>
      </c>
      <c r="B31">
        <v>50.07</v>
      </c>
      <c r="C31">
        <v>49.16</v>
      </c>
      <c r="D31">
        <v>20.87</v>
      </c>
      <c r="E31">
        <v>86.12</v>
      </c>
      <c r="F31">
        <v>48.3</v>
      </c>
      <c r="G31">
        <v>28.66</v>
      </c>
      <c r="H31">
        <v>47.56</v>
      </c>
      <c r="I31">
        <v>149.68</v>
      </c>
      <c r="J31">
        <v>3.8359999999999999</v>
      </c>
      <c r="K31">
        <v>3.4239999999999999</v>
      </c>
      <c r="L31">
        <v>0.878</v>
      </c>
      <c r="M31">
        <v>194.35</v>
      </c>
      <c r="N31">
        <v>93.2</v>
      </c>
      <c r="O31">
        <v>42.99</v>
      </c>
      <c r="P31">
        <v>58200</v>
      </c>
      <c r="Q31">
        <v>15.25</v>
      </c>
      <c r="R31">
        <v>1648</v>
      </c>
      <c r="S31">
        <v>27.75</v>
      </c>
      <c r="T31">
        <v>2383</v>
      </c>
      <c r="U31">
        <v>181.19</v>
      </c>
    </row>
    <row r="32" spans="1:21" x14ac:dyDescent="0.25">
      <c r="A32" s="1" t="s">
        <v>51</v>
      </c>
      <c r="B32">
        <v>50.01</v>
      </c>
      <c r="C32">
        <v>49.24</v>
      </c>
      <c r="D32">
        <v>20.59</v>
      </c>
      <c r="E32">
        <v>86.64</v>
      </c>
      <c r="F32">
        <v>49.73</v>
      </c>
      <c r="G32">
        <v>28.81</v>
      </c>
      <c r="H32">
        <v>48.02</v>
      </c>
      <c r="I32">
        <v>151.41999999999999</v>
      </c>
      <c r="J32">
        <v>3.79</v>
      </c>
      <c r="K32">
        <v>3.403</v>
      </c>
      <c r="L32">
        <v>0.85299999999999998</v>
      </c>
      <c r="M32">
        <v>192.75</v>
      </c>
      <c r="N32">
        <v>91.45</v>
      </c>
      <c r="O32">
        <v>43.29</v>
      </c>
      <c r="P32">
        <v>57400</v>
      </c>
      <c r="Q32">
        <v>15.35</v>
      </c>
      <c r="R32">
        <v>1633</v>
      </c>
      <c r="S32">
        <v>27.25</v>
      </c>
      <c r="T32">
        <v>2360</v>
      </c>
      <c r="U32">
        <v>184.46</v>
      </c>
    </row>
    <row r="33" spans="1:21" x14ac:dyDescent="0.25">
      <c r="A33" s="1" t="s">
        <v>52</v>
      </c>
      <c r="B33">
        <v>51.57</v>
      </c>
      <c r="C33">
        <v>49.36</v>
      </c>
      <c r="D33">
        <v>20.63</v>
      </c>
      <c r="E33">
        <v>87.07</v>
      </c>
      <c r="F33">
        <v>49.55</v>
      </c>
      <c r="G33">
        <v>28.64</v>
      </c>
      <c r="H33">
        <v>47.95</v>
      </c>
      <c r="I33">
        <v>151.5</v>
      </c>
      <c r="J33">
        <v>3.8439999999999999</v>
      </c>
      <c r="K33">
        <v>3.4169999999999998</v>
      </c>
      <c r="L33">
        <v>0.84850000000000003</v>
      </c>
      <c r="M33">
        <v>190.6</v>
      </c>
      <c r="N33">
        <v>91.15</v>
      </c>
      <c r="O33">
        <v>43.53</v>
      </c>
      <c r="P33">
        <v>57700</v>
      </c>
      <c r="Q33">
        <v>15.4</v>
      </c>
      <c r="R33">
        <v>1633</v>
      </c>
      <c r="S33">
        <v>27</v>
      </c>
      <c r="T33">
        <v>2356</v>
      </c>
      <c r="U33">
        <v>183.71</v>
      </c>
    </row>
    <row r="34" spans="1:21" x14ac:dyDescent="0.25">
      <c r="A34" s="1" t="s">
        <v>53</v>
      </c>
      <c r="B34">
        <v>51.88</v>
      </c>
      <c r="C34">
        <v>49.62</v>
      </c>
      <c r="D34">
        <v>20.87</v>
      </c>
      <c r="E34">
        <v>87.11</v>
      </c>
      <c r="F34">
        <v>49.05</v>
      </c>
      <c r="G34">
        <v>28.55</v>
      </c>
      <c r="H34">
        <v>47.47</v>
      </c>
      <c r="I34">
        <v>151.41</v>
      </c>
      <c r="J34">
        <v>3.8439999999999999</v>
      </c>
      <c r="K34">
        <v>3.4169999999999998</v>
      </c>
      <c r="L34">
        <v>0.84850000000000003</v>
      </c>
      <c r="M34">
        <v>191</v>
      </c>
      <c r="N34">
        <v>91.15</v>
      </c>
      <c r="O34">
        <v>44.01</v>
      </c>
      <c r="P34">
        <v>58200</v>
      </c>
      <c r="Q34">
        <v>15.3</v>
      </c>
      <c r="R34">
        <v>1624</v>
      </c>
      <c r="S34">
        <v>26.8</v>
      </c>
      <c r="T34">
        <v>2385</v>
      </c>
      <c r="U34">
        <v>184.96</v>
      </c>
    </row>
    <row r="35" spans="1:21" x14ac:dyDescent="0.25">
      <c r="A35" s="1" t="s">
        <v>54</v>
      </c>
      <c r="B35">
        <v>51.88</v>
      </c>
      <c r="C35">
        <v>49.62</v>
      </c>
      <c r="D35">
        <v>20.87</v>
      </c>
      <c r="E35">
        <v>87.11</v>
      </c>
      <c r="F35">
        <v>49.05</v>
      </c>
      <c r="G35">
        <v>28.55</v>
      </c>
      <c r="H35">
        <v>47.47</v>
      </c>
      <c r="I35">
        <v>151.41</v>
      </c>
      <c r="J35">
        <v>3.8439999999999999</v>
      </c>
      <c r="K35">
        <v>3.4169999999999998</v>
      </c>
      <c r="L35">
        <v>0.84850000000000003</v>
      </c>
      <c r="M35">
        <v>191</v>
      </c>
      <c r="N35">
        <v>91.15</v>
      </c>
      <c r="O35">
        <v>44.01</v>
      </c>
      <c r="P35">
        <v>58200</v>
      </c>
      <c r="Q35">
        <v>15.3</v>
      </c>
      <c r="R35">
        <v>1624</v>
      </c>
      <c r="S35">
        <v>26.8</v>
      </c>
      <c r="T35">
        <v>2385</v>
      </c>
      <c r="U35">
        <v>184.96</v>
      </c>
    </row>
    <row r="36" spans="1:21" x14ac:dyDescent="0.25">
      <c r="A36" s="1" t="s">
        <v>55</v>
      </c>
      <c r="B36">
        <v>52.01</v>
      </c>
      <c r="C36">
        <v>49.49</v>
      </c>
      <c r="D36">
        <v>20.93</v>
      </c>
      <c r="E36">
        <v>88.09</v>
      </c>
      <c r="F36">
        <v>48.51</v>
      </c>
      <c r="G36">
        <v>28.74</v>
      </c>
      <c r="H36">
        <v>47.35</v>
      </c>
      <c r="I36">
        <v>151.38</v>
      </c>
      <c r="J36">
        <v>3.8510019999999998</v>
      </c>
      <c r="K36">
        <v>3.452</v>
      </c>
      <c r="L36">
        <v>0.84250000000000003</v>
      </c>
      <c r="M36">
        <v>191.8</v>
      </c>
      <c r="N36">
        <v>91.3</v>
      </c>
      <c r="O36">
        <v>44.22</v>
      </c>
      <c r="P36">
        <v>58300</v>
      </c>
      <c r="Q36">
        <v>15.3</v>
      </c>
      <c r="R36">
        <v>1649</v>
      </c>
      <c r="S36">
        <v>26.6</v>
      </c>
      <c r="T36">
        <v>2419</v>
      </c>
      <c r="U36">
        <v>186.81</v>
      </c>
    </row>
    <row r="37" spans="1:21" x14ac:dyDescent="0.25">
      <c r="A37" s="1" t="s">
        <v>56</v>
      </c>
      <c r="B37">
        <v>52.16</v>
      </c>
      <c r="C37">
        <v>49.29</v>
      </c>
      <c r="D37">
        <v>20.93</v>
      </c>
      <c r="E37">
        <v>88.92</v>
      </c>
      <c r="F37">
        <v>48.12</v>
      </c>
      <c r="G37">
        <v>29.32</v>
      </c>
      <c r="H37">
        <v>47.51</v>
      </c>
      <c r="I37">
        <v>152.38</v>
      </c>
      <c r="J37">
        <v>3.8522609999999999</v>
      </c>
      <c r="K37">
        <v>3.48</v>
      </c>
      <c r="L37">
        <v>0.84850000000000003</v>
      </c>
      <c r="M37">
        <v>192.25</v>
      </c>
      <c r="N37">
        <v>91.3</v>
      </c>
      <c r="O37">
        <v>44.53</v>
      </c>
      <c r="P37">
        <v>58000</v>
      </c>
      <c r="Q37">
        <v>15.4</v>
      </c>
      <c r="R37">
        <v>1655</v>
      </c>
      <c r="S37">
        <v>26.6</v>
      </c>
      <c r="T37">
        <v>2444</v>
      </c>
      <c r="U37">
        <v>191.28</v>
      </c>
    </row>
    <row r="38" spans="1:21" x14ac:dyDescent="0.25">
      <c r="A38" s="1" t="s">
        <v>57</v>
      </c>
      <c r="B38">
        <v>52.6</v>
      </c>
      <c r="C38">
        <v>49.31</v>
      </c>
      <c r="D38">
        <v>21.13</v>
      </c>
      <c r="E38">
        <v>88.72</v>
      </c>
      <c r="F38">
        <v>48.24</v>
      </c>
      <c r="G38">
        <v>29.12</v>
      </c>
      <c r="H38">
        <v>47.57</v>
      </c>
      <c r="I38">
        <v>152.27000000000001</v>
      </c>
      <c r="J38">
        <v>3.8639999999999999</v>
      </c>
      <c r="K38">
        <v>3.5390000000000001</v>
      </c>
      <c r="L38">
        <v>0.85799999999999998</v>
      </c>
      <c r="M38">
        <v>192.8</v>
      </c>
      <c r="N38">
        <v>91.15</v>
      </c>
      <c r="O38">
        <v>44.67</v>
      </c>
      <c r="P38">
        <v>58700</v>
      </c>
      <c r="Q38">
        <v>15.4</v>
      </c>
      <c r="R38">
        <v>1706</v>
      </c>
      <c r="S38">
        <v>27.55</v>
      </c>
      <c r="T38">
        <v>2432</v>
      </c>
      <c r="U38">
        <v>189.96</v>
      </c>
    </row>
    <row r="39" spans="1:21" x14ac:dyDescent="0.25">
      <c r="A39" s="1" t="s">
        <v>58</v>
      </c>
      <c r="B39">
        <v>52.95</v>
      </c>
      <c r="C39">
        <v>50.08</v>
      </c>
      <c r="D39">
        <v>21.22</v>
      </c>
      <c r="E39">
        <v>89.25</v>
      </c>
      <c r="F39">
        <v>48.44</v>
      </c>
      <c r="G39">
        <v>29.36</v>
      </c>
      <c r="H39">
        <v>47.83</v>
      </c>
      <c r="I39">
        <v>153.61000000000001</v>
      </c>
      <c r="J39">
        <v>3.8849999999999998</v>
      </c>
      <c r="K39">
        <v>3.5680000000000001</v>
      </c>
      <c r="L39">
        <v>0.86050000000000004</v>
      </c>
      <c r="M39">
        <v>192.5</v>
      </c>
      <c r="N39">
        <v>93.2</v>
      </c>
      <c r="O39">
        <v>44.7</v>
      </c>
      <c r="P39">
        <v>58600</v>
      </c>
      <c r="Q39">
        <v>15.3</v>
      </c>
      <c r="R39">
        <v>1703</v>
      </c>
      <c r="S39">
        <v>29.1</v>
      </c>
      <c r="T39">
        <v>2474</v>
      </c>
      <c r="U39">
        <v>190.89</v>
      </c>
    </row>
    <row r="40" spans="1:21" x14ac:dyDescent="0.25">
      <c r="A40" s="1" t="s">
        <v>59</v>
      </c>
      <c r="B40">
        <v>52.95</v>
      </c>
      <c r="C40">
        <v>50.08</v>
      </c>
      <c r="D40">
        <v>21.2</v>
      </c>
      <c r="E40">
        <v>89.25</v>
      </c>
      <c r="F40">
        <v>48.44</v>
      </c>
      <c r="G40">
        <v>29.36</v>
      </c>
      <c r="H40">
        <v>47.83</v>
      </c>
      <c r="I40">
        <v>153.61000000000001</v>
      </c>
      <c r="J40">
        <v>3.8610000000000002</v>
      </c>
      <c r="K40">
        <v>3.54</v>
      </c>
      <c r="L40">
        <v>0.85</v>
      </c>
      <c r="M40">
        <v>191.95</v>
      </c>
      <c r="N40">
        <v>92.4</v>
      </c>
      <c r="O40">
        <v>44.7</v>
      </c>
      <c r="P40">
        <v>57600</v>
      </c>
      <c r="Q40">
        <v>15.3</v>
      </c>
      <c r="R40">
        <v>1697</v>
      </c>
      <c r="S40">
        <v>29.55</v>
      </c>
      <c r="T40">
        <v>2504</v>
      </c>
      <c r="U40">
        <v>190.89</v>
      </c>
    </row>
    <row r="41" spans="1:21" x14ac:dyDescent="0.25">
      <c r="A41" s="1" t="s">
        <v>60</v>
      </c>
      <c r="B41">
        <v>52.55</v>
      </c>
      <c r="C41">
        <v>49.76</v>
      </c>
      <c r="D41">
        <v>21.34</v>
      </c>
      <c r="E41">
        <v>88.75</v>
      </c>
      <c r="F41">
        <v>48.01</v>
      </c>
      <c r="G41">
        <v>29.39</v>
      </c>
      <c r="H41">
        <v>47.81</v>
      </c>
      <c r="I41">
        <v>151.68</v>
      </c>
      <c r="J41">
        <v>3.83</v>
      </c>
      <c r="K41">
        <v>3.516</v>
      </c>
      <c r="L41">
        <v>0.82950000000000002</v>
      </c>
      <c r="M41">
        <v>188.8</v>
      </c>
      <c r="N41">
        <v>91.5</v>
      </c>
      <c r="O41">
        <v>44.42</v>
      </c>
      <c r="P41">
        <v>57200</v>
      </c>
      <c r="Q41">
        <v>15.35</v>
      </c>
      <c r="R41">
        <v>1695</v>
      </c>
      <c r="S41">
        <v>29.1</v>
      </c>
      <c r="T41">
        <v>2567</v>
      </c>
      <c r="U41">
        <v>188</v>
      </c>
    </row>
    <row r="42" spans="1:21" x14ac:dyDescent="0.25">
      <c r="A42" s="1" t="s">
        <v>61</v>
      </c>
      <c r="B42">
        <v>52.17</v>
      </c>
      <c r="C42">
        <v>49.5</v>
      </c>
      <c r="D42">
        <v>21.42</v>
      </c>
      <c r="E42">
        <v>88.38</v>
      </c>
      <c r="F42">
        <v>47.86</v>
      </c>
      <c r="G42">
        <v>28.54</v>
      </c>
      <c r="H42">
        <v>47.49</v>
      </c>
      <c r="I42">
        <v>151.16999999999999</v>
      </c>
      <c r="J42">
        <v>3.8319999999999999</v>
      </c>
      <c r="K42">
        <v>3.4736729999999998</v>
      </c>
      <c r="L42">
        <v>0.81499999999999995</v>
      </c>
      <c r="M42">
        <v>185</v>
      </c>
      <c r="N42">
        <v>90.65</v>
      </c>
      <c r="O42">
        <v>43.82</v>
      </c>
      <c r="P42">
        <v>57600</v>
      </c>
      <c r="Q42">
        <v>15.4</v>
      </c>
      <c r="R42">
        <v>1698</v>
      </c>
      <c r="S42">
        <v>29</v>
      </c>
      <c r="T42">
        <v>2500</v>
      </c>
      <c r="U42">
        <v>182.3</v>
      </c>
    </row>
    <row r="43" spans="1:21" x14ac:dyDescent="0.25">
      <c r="A43" s="1" t="s">
        <v>62</v>
      </c>
      <c r="B43">
        <v>53.44</v>
      </c>
      <c r="C43">
        <v>49.01</v>
      </c>
      <c r="D43">
        <v>21.01</v>
      </c>
      <c r="E43">
        <v>88.29</v>
      </c>
      <c r="F43">
        <v>47.92</v>
      </c>
      <c r="G43">
        <v>28.21</v>
      </c>
      <c r="H43">
        <v>47.58</v>
      </c>
      <c r="I43">
        <v>151.32</v>
      </c>
      <c r="J43">
        <v>3.7749999999999999</v>
      </c>
      <c r="K43">
        <v>3.4706570000000001</v>
      </c>
      <c r="L43">
        <v>0.81299999999999994</v>
      </c>
      <c r="M43">
        <v>184.5</v>
      </c>
      <c r="N43">
        <v>90.75</v>
      </c>
      <c r="O43">
        <v>44.09</v>
      </c>
      <c r="P43">
        <v>58000</v>
      </c>
      <c r="Q43">
        <v>15.7</v>
      </c>
      <c r="R43">
        <v>1709</v>
      </c>
      <c r="S43">
        <v>28.2</v>
      </c>
      <c r="T43">
        <v>2479</v>
      </c>
      <c r="U43">
        <v>184.94</v>
      </c>
    </row>
    <row r="44" spans="1:21" x14ac:dyDescent="0.25">
      <c r="A44" s="1" t="s">
        <v>63</v>
      </c>
      <c r="B44">
        <v>52.43</v>
      </c>
      <c r="C44">
        <v>48.155000000000001</v>
      </c>
      <c r="D44">
        <v>20.45</v>
      </c>
      <c r="E44">
        <v>87.16</v>
      </c>
      <c r="F44">
        <v>48.51</v>
      </c>
      <c r="G44">
        <v>28.17</v>
      </c>
      <c r="H44">
        <v>47.5</v>
      </c>
      <c r="I44">
        <v>150.26</v>
      </c>
      <c r="J44">
        <v>3.7749999999999999</v>
      </c>
      <c r="K44">
        <v>3.4706570000000001</v>
      </c>
      <c r="L44">
        <v>0.81299999999999994</v>
      </c>
      <c r="M44">
        <v>184.4</v>
      </c>
      <c r="N44">
        <v>90.75</v>
      </c>
      <c r="O44">
        <v>43.69</v>
      </c>
      <c r="P44">
        <v>58300</v>
      </c>
      <c r="Q44">
        <v>15.95</v>
      </c>
      <c r="R44">
        <v>1713</v>
      </c>
      <c r="S44">
        <v>28.4</v>
      </c>
      <c r="T44">
        <v>2425</v>
      </c>
      <c r="U44">
        <v>183.32</v>
      </c>
    </row>
    <row r="45" spans="1:21" x14ac:dyDescent="0.25">
      <c r="A45" s="1" t="s">
        <v>64</v>
      </c>
      <c r="B45">
        <v>52.19</v>
      </c>
      <c r="C45">
        <v>46.15</v>
      </c>
      <c r="D45">
        <v>20.420000000000002</v>
      </c>
      <c r="E45">
        <v>87.37</v>
      </c>
      <c r="F45">
        <v>48.62</v>
      </c>
      <c r="G45">
        <v>27.98</v>
      </c>
      <c r="H45">
        <v>47.46</v>
      </c>
      <c r="I45">
        <v>150.63999999999999</v>
      </c>
      <c r="J45">
        <v>3.75</v>
      </c>
      <c r="K45">
        <v>3.47</v>
      </c>
      <c r="L45">
        <v>0.79799999999999993</v>
      </c>
      <c r="M45">
        <v>185.35</v>
      </c>
      <c r="N45">
        <v>89.65</v>
      </c>
      <c r="O45">
        <v>44.37</v>
      </c>
      <c r="P45">
        <v>59000</v>
      </c>
      <c r="Q45">
        <v>15.6</v>
      </c>
      <c r="R45">
        <v>1717</v>
      </c>
      <c r="S45">
        <v>28.6</v>
      </c>
      <c r="T45">
        <v>2428</v>
      </c>
      <c r="U45">
        <v>186.1</v>
      </c>
    </row>
    <row r="46" spans="1:21" x14ac:dyDescent="0.25">
      <c r="A46" s="1" t="s">
        <v>65</v>
      </c>
      <c r="B46">
        <v>52.46</v>
      </c>
      <c r="C46">
        <v>45.49</v>
      </c>
      <c r="D46">
        <v>20.69</v>
      </c>
      <c r="E46">
        <v>88.43</v>
      </c>
      <c r="F46">
        <v>49.08</v>
      </c>
      <c r="G46">
        <v>28.2</v>
      </c>
      <c r="H46">
        <v>47.41</v>
      </c>
      <c r="I46">
        <v>151.07</v>
      </c>
      <c r="J46">
        <v>3.7770000000000001</v>
      </c>
      <c r="K46">
        <v>3.5019999999999998</v>
      </c>
      <c r="L46">
        <v>0.78700000000000003</v>
      </c>
      <c r="M46">
        <v>186.55</v>
      </c>
      <c r="N46">
        <v>91.2</v>
      </c>
      <c r="O46">
        <v>44.86</v>
      </c>
      <c r="P46">
        <v>59200</v>
      </c>
      <c r="Q46">
        <v>15.7</v>
      </c>
      <c r="R46">
        <v>1739</v>
      </c>
      <c r="S46">
        <v>29.4</v>
      </c>
      <c r="T46">
        <v>2477</v>
      </c>
      <c r="U46">
        <v>188.52</v>
      </c>
    </row>
    <row r="47" spans="1:21" x14ac:dyDescent="0.25">
      <c r="A47" s="1" t="s">
        <v>66</v>
      </c>
      <c r="B47">
        <v>52.45</v>
      </c>
      <c r="C47">
        <v>44.99</v>
      </c>
      <c r="D47">
        <v>20.67</v>
      </c>
      <c r="E47">
        <v>88.49</v>
      </c>
      <c r="F47">
        <v>48.71</v>
      </c>
      <c r="G47">
        <v>28.28</v>
      </c>
      <c r="H47">
        <v>47.03</v>
      </c>
      <c r="I47">
        <v>151.9</v>
      </c>
      <c r="J47">
        <v>3.7509999999999999</v>
      </c>
      <c r="K47">
        <v>3.4778045</v>
      </c>
      <c r="L47">
        <v>0.77949999999999997</v>
      </c>
      <c r="M47">
        <v>186.5</v>
      </c>
      <c r="N47">
        <v>90.5</v>
      </c>
      <c r="O47">
        <v>44.42</v>
      </c>
      <c r="P47">
        <v>59400</v>
      </c>
      <c r="Q47">
        <v>15.95</v>
      </c>
      <c r="R47">
        <v>1751</v>
      </c>
      <c r="S47">
        <v>28.9</v>
      </c>
      <c r="T47">
        <v>2486</v>
      </c>
      <c r="U47">
        <v>189.87</v>
      </c>
    </row>
    <row r="48" spans="1:21" x14ac:dyDescent="0.25">
      <c r="A48" s="1" t="s">
        <v>67</v>
      </c>
      <c r="B48">
        <v>52.59</v>
      </c>
      <c r="C48">
        <v>45.52</v>
      </c>
      <c r="D48">
        <v>21.67</v>
      </c>
      <c r="E48">
        <v>89.13</v>
      </c>
      <c r="F48">
        <v>48.8</v>
      </c>
      <c r="G48">
        <v>28.28</v>
      </c>
      <c r="H48">
        <v>47.32</v>
      </c>
      <c r="I48">
        <v>154.38</v>
      </c>
      <c r="J48">
        <v>3.7956334200000001</v>
      </c>
      <c r="K48">
        <v>3.5296974300000001</v>
      </c>
      <c r="L48">
        <v>0.81</v>
      </c>
      <c r="M48">
        <v>189.1</v>
      </c>
      <c r="N48">
        <v>92.5</v>
      </c>
      <c r="O48">
        <v>44.47</v>
      </c>
      <c r="P48">
        <v>59400</v>
      </c>
      <c r="Q48">
        <v>15.9</v>
      </c>
      <c r="R48">
        <v>1754</v>
      </c>
      <c r="S48">
        <v>28.4</v>
      </c>
      <c r="T48">
        <v>2457</v>
      </c>
      <c r="U48">
        <v>189.42</v>
      </c>
    </row>
    <row r="49" spans="1:21" x14ac:dyDescent="0.25">
      <c r="A49" s="1" t="s">
        <v>68</v>
      </c>
      <c r="B49">
        <v>51.1</v>
      </c>
      <c r="C49">
        <v>45.03</v>
      </c>
      <c r="D49">
        <v>21.82</v>
      </c>
      <c r="E49">
        <v>88.26</v>
      </c>
      <c r="F49">
        <v>48.42</v>
      </c>
      <c r="G49">
        <v>28.37</v>
      </c>
      <c r="H49">
        <v>46.27</v>
      </c>
      <c r="I49">
        <v>151.9</v>
      </c>
      <c r="J49">
        <v>3.7956334200000001</v>
      </c>
      <c r="K49">
        <v>3.5296974300000001</v>
      </c>
      <c r="L49">
        <v>0.81</v>
      </c>
      <c r="M49">
        <v>185</v>
      </c>
      <c r="N49">
        <v>92.5</v>
      </c>
      <c r="O49">
        <v>44.25</v>
      </c>
      <c r="P49">
        <v>59600</v>
      </c>
      <c r="Q49">
        <v>15.9</v>
      </c>
      <c r="R49">
        <v>1799</v>
      </c>
      <c r="S49">
        <v>28.7</v>
      </c>
      <c r="T49">
        <v>2468</v>
      </c>
      <c r="U49">
        <v>186.91</v>
      </c>
    </row>
    <row r="50" spans="1:21" x14ac:dyDescent="0.25">
      <c r="A50" s="1" t="s">
        <v>69</v>
      </c>
      <c r="B50">
        <v>52.15</v>
      </c>
      <c r="C50">
        <v>45.36</v>
      </c>
      <c r="D50">
        <v>21.9</v>
      </c>
      <c r="E50">
        <v>89.44</v>
      </c>
      <c r="F50">
        <v>49.12</v>
      </c>
      <c r="G50">
        <v>28.42</v>
      </c>
      <c r="H50">
        <v>46.62</v>
      </c>
      <c r="I50">
        <v>152.87</v>
      </c>
      <c r="J50">
        <v>3.7629999999999999</v>
      </c>
      <c r="K50">
        <v>3.5609999999999999</v>
      </c>
      <c r="L50">
        <v>0.83900000000000008</v>
      </c>
      <c r="M50">
        <v>183.5</v>
      </c>
      <c r="N50">
        <v>88.05</v>
      </c>
      <c r="O50">
        <v>44.93</v>
      </c>
      <c r="P50">
        <v>59200</v>
      </c>
      <c r="Q50">
        <v>15.85</v>
      </c>
      <c r="R50">
        <v>1810</v>
      </c>
      <c r="S50">
        <v>28.6</v>
      </c>
      <c r="T50">
        <v>2481</v>
      </c>
      <c r="U50">
        <v>191.19</v>
      </c>
    </row>
    <row r="51" spans="1:21" x14ac:dyDescent="0.25">
      <c r="A51" s="1" t="s">
        <v>70</v>
      </c>
      <c r="B51">
        <v>51.66</v>
      </c>
      <c r="C51">
        <v>45</v>
      </c>
      <c r="D51">
        <v>22.82</v>
      </c>
      <c r="E51">
        <v>89.34</v>
      </c>
      <c r="F51">
        <v>48.92</v>
      </c>
      <c r="G51">
        <v>28.18</v>
      </c>
      <c r="H51">
        <v>46.44</v>
      </c>
      <c r="I51">
        <v>152.35</v>
      </c>
      <c r="J51">
        <v>3.7900109999999998</v>
      </c>
      <c r="K51">
        <v>3.5459999999999998</v>
      </c>
      <c r="L51">
        <v>0.83250000000000002</v>
      </c>
      <c r="M51">
        <v>181.35</v>
      </c>
      <c r="N51">
        <v>87.5</v>
      </c>
      <c r="O51">
        <v>43.7</v>
      </c>
      <c r="P51">
        <v>59200</v>
      </c>
      <c r="Q51">
        <v>16</v>
      </c>
      <c r="R51">
        <v>1810</v>
      </c>
      <c r="S51">
        <v>28.3</v>
      </c>
      <c r="T51">
        <v>2481</v>
      </c>
      <c r="U51">
        <v>197.72</v>
      </c>
    </row>
    <row r="52" spans="1:21" x14ac:dyDescent="0.25">
      <c r="A52" s="1" t="s">
        <v>71</v>
      </c>
      <c r="B52">
        <v>51.32</v>
      </c>
      <c r="C52">
        <v>44.93</v>
      </c>
      <c r="D52">
        <v>22.88</v>
      </c>
      <c r="E52">
        <v>90.45</v>
      </c>
      <c r="F52">
        <v>49.12</v>
      </c>
      <c r="G52">
        <v>28.4</v>
      </c>
      <c r="H52">
        <v>46.95</v>
      </c>
      <c r="I52">
        <v>153.29</v>
      </c>
      <c r="J52">
        <v>3.8108789999999999</v>
      </c>
      <c r="K52">
        <v>3.598725</v>
      </c>
      <c r="L52">
        <v>0.86599999999999999</v>
      </c>
      <c r="M52">
        <v>182.3</v>
      </c>
      <c r="N52">
        <v>88.8</v>
      </c>
      <c r="O52">
        <v>43.36</v>
      </c>
      <c r="P52">
        <v>61400</v>
      </c>
      <c r="Q52">
        <v>16.05</v>
      </c>
      <c r="R52">
        <v>1847</v>
      </c>
      <c r="S52">
        <v>29.2</v>
      </c>
      <c r="T52">
        <v>2531</v>
      </c>
      <c r="U52">
        <v>198.43</v>
      </c>
    </row>
    <row r="53" spans="1:21" x14ac:dyDescent="0.25">
      <c r="A53" s="1" t="s">
        <v>72</v>
      </c>
      <c r="B53">
        <v>50.84</v>
      </c>
      <c r="C53">
        <v>44.6</v>
      </c>
      <c r="D53">
        <v>22.98</v>
      </c>
      <c r="E53">
        <v>89.7</v>
      </c>
      <c r="F53">
        <v>49.32</v>
      </c>
      <c r="G53">
        <v>28.36</v>
      </c>
      <c r="H53">
        <v>46.81</v>
      </c>
      <c r="I53">
        <v>152.68</v>
      </c>
      <c r="J53">
        <v>3.77</v>
      </c>
      <c r="K53">
        <v>3.6116899999999998</v>
      </c>
      <c r="L53">
        <v>0.85450000000000004</v>
      </c>
      <c r="M53">
        <v>183.75</v>
      </c>
      <c r="N53">
        <v>88.7</v>
      </c>
      <c r="O53">
        <v>42.85</v>
      </c>
      <c r="P53">
        <v>61900</v>
      </c>
      <c r="Q53">
        <v>16.05</v>
      </c>
      <c r="R53">
        <v>1875</v>
      </c>
      <c r="S53">
        <v>30.1</v>
      </c>
      <c r="T53">
        <v>2565</v>
      </c>
      <c r="U53">
        <v>200.13</v>
      </c>
    </row>
    <row r="54" spans="1:21" x14ac:dyDescent="0.25">
      <c r="A54" s="1" t="s">
        <v>73</v>
      </c>
      <c r="B54">
        <v>50.92</v>
      </c>
      <c r="C54">
        <v>45.01</v>
      </c>
      <c r="D54">
        <v>22.9</v>
      </c>
      <c r="E54">
        <v>91.6</v>
      </c>
      <c r="F54">
        <v>49.46</v>
      </c>
      <c r="G54">
        <v>29.64</v>
      </c>
      <c r="H54">
        <v>46.89</v>
      </c>
      <c r="I54">
        <v>152.5</v>
      </c>
      <c r="J54">
        <v>3.74</v>
      </c>
      <c r="K54">
        <v>3.649</v>
      </c>
      <c r="L54">
        <v>0.87400000000000011</v>
      </c>
      <c r="M54">
        <v>183.35</v>
      </c>
      <c r="N54">
        <v>88.75</v>
      </c>
      <c r="O54">
        <v>42.7</v>
      </c>
      <c r="P54">
        <v>60600</v>
      </c>
      <c r="Q54">
        <v>16.05</v>
      </c>
      <c r="R54">
        <v>1867</v>
      </c>
      <c r="S54">
        <v>30</v>
      </c>
      <c r="T54">
        <v>2583</v>
      </c>
      <c r="U54">
        <v>204.26</v>
      </c>
    </row>
    <row r="55" spans="1:21" x14ac:dyDescent="0.25">
      <c r="A55" s="1" t="s">
        <v>74</v>
      </c>
      <c r="B55">
        <v>50.42</v>
      </c>
      <c r="C55">
        <v>45.155000000000001</v>
      </c>
      <c r="D55">
        <v>22.57</v>
      </c>
      <c r="E55">
        <v>91.31</v>
      </c>
      <c r="F55">
        <v>49.39</v>
      </c>
      <c r="G55">
        <v>29.53</v>
      </c>
      <c r="H55">
        <v>46.83</v>
      </c>
      <c r="I55">
        <v>150.86000000000001</v>
      </c>
      <c r="J55">
        <v>3.7</v>
      </c>
      <c r="K55">
        <v>3.6259999999999999</v>
      </c>
      <c r="L55">
        <v>0.88549999999999995</v>
      </c>
      <c r="M55">
        <v>180</v>
      </c>
      <c r="N55">
        <v>88.55</v>
      </c>
      <c r="O55">
        <v>42.53</v>
      </c>
      <c r="P55">
        <v>60600</v>
      </c>
      <c r="Q55">
        <v>16.149999999999999</v>
      </c>
      <c r="R55">
        <v>1890</v>
      </c>
      <c r="S55">
        <v>30.4</v>
      </c>
      <c r="T55">
        <v>2609</v>
      </c>
      <c r="U55">
        <v>226.5</v>
      </c>
    </row>
    <row r="56" spans="1:21" x14ac:dyDescent="0.25">
      <c r="A56" s="1" t="s">
        <v>75</v>
      </c>
      <c r="B56">
        <v>49.94</v>
      </c>
      <c r="C56">
        <v>45.01</v>
      </c>
      <c r="D56">
        <v>22.57</v>
      </c>
      <c r="E56">
        <v>89.95</v>
      </c>
      <c r="F56">
        <v>49.8</v>
      </c>
      <c r="G56">
        <v>29.51</v>
      </c>
      <c r="H56">
        <v>47.19</v>
      </c>
      <c r="I56">
        <v>149.53</v>
      </c>
      <c r="J56">
        <v>3.7</v>
      </c>
      <c r="K56">
        <v>3.6259999999999999</v>
      </c>
      <c r="L56">
        <v>0.88549999999999995</v>
      </c>
      <c r="M56">
        <v>176.1</v>
      </c>
      <c r="N56">
        <v>88.55</v>
      </c>
      <c r="O56">
        <v>42.49</v>
      </c>
      <c r="P56">
        <v>60400</v>
      </c>
      <c r="Q56">
        <v>16.350000000000001</v>
      </c>
      <c r="R56">
        <v>1890</v>
      </c>
      <c r="S56">
        <v>29.95</v>
      </c>
      <c r="T56">
        <v>2623</v>
      </c>
      <c r="U56">
        <v>225.8</v>
      </c>
    </row>
    <row r="57" spans="1:21" x14ac:dyDescent="0.25">
      <c r="A57" s="1" t="s">
        <v>76</v>
      </c>
      <c r="B57">
        <v>49.43</v>
      </c>
      <c r="C57">
        <v>45</v>
      </c>
      <c r="D57">
        <v>22.44</v>
      </c>
      <c r="E57">
        <v>87.9</v>
      </c>
      <c r="F57">
        <v>51.01</v>
      </c>
      <c r="G57">
        <v>29.48</v>
      </c>
      <c r="H57">
        <v>47.21</v>
      </c>
      <c r="I57">
        <v>147.13999999999999</v>
      </c>
      <c r="J57">
        <v>3.7</v>
      </c>
      <c r="K57">
        <v>3.6259999999999999</v>
      </c>
      <c r="L57">
        <v>0.88549999999999995</v>
      </c>
      <c r="M57">
        <v>177.15</v>
      </c>
      <c r="N57">
        <v>88.55</v>
      </c>
      <c r="O57">
        <v>42.2</v>
      </c>
      <c r="P57">
        <v>62200</v>
      </c>
      <c r="Q57">
        <v>16.2</v>
      </c>
      <c r="R57">
        <v>1888</v>
      </c>
      <c r="S57">
        <v>29</v>
      </c>
      <c r="T57">
        <v>2628</v>
      </c>
      <c r="U57">
        <v>220</v>
      </c>
    </row>
    <row r="58" spans="1:21" x14ac:dyDescent="0.25">
      <c r="A58" s="1" t="s">
        <v>77</v>
      </c>
      <c r="B58">
        <v>50.06</v>
      </c>
      <c r="C58">
        <v>44.94</v>
      </c>
      <c r="D58">
        <v>22.4</v>
      </c>
      <c r="E58">
        <v>87.9</v>
      </c>
      <c r="F58">
        <v>51.12</v>
      </c>
      <c r="G58">
        <v>29.57</v>
      </c>
      <c r="H58">
        <v>47.44</v>
      </c>
      <c r="I58">
        <v>149.36000000000001</v>
      </c>
      <c r="J58">
        <v>3.7</v>
      </c>
      <c r="K58">
        <v>3.6259999999999999</v>
      </c>
      <c r="L58">
        <v>0.88549999999999995</v>
      </c>
      <c r="M58">
        <v>175.7</v>
      </c>
      <c r="N58">
        <v>88.55</v>
      </c>
      <c r="O58">
        <v>42.33</v>
      </c>
      <c r="P58">
        <v>62200</v>
      </c>
      <c r="Q58">
        <v>16.2</v>
      </c>
      <c r="R58">
        <v>1888</v>
      </c>
      <c r="S58">
        <v>29.3</v>
      </c>
      <c r="T58">
        <v>2628</v>
      </c>
      <c r="U58">
        <v>219.13</v>
      </c>
    </row>
    <row r="59" spans="1:21" x14ac:dyDescent="0.25">
      <c r="A59" s="1" t="s">
        <v>78</v>
      </c>
      <c r="B59">
        <v>48.81</v>
      </c>
      <c r="C59">
        <v>44.35</v>
      </c>
      <c r="D59">
        <v>21.98</v>
      </c>
      <c r="E59">
        <v>86.13</v>
      </c>
      <c r="F59">
        <v>50.62</v>
      </c>
      <c r="G59">
        <v>28.88</v>
      </c>
      <c r="H59">
        <v>46.42</v>
      </c>
      <c r="I59">
        <v>146.88</v>
      </c>
      <c r="J59">
        <v>3.6909999999999998</v>
      </c>
      <c r="K59">
        <v>3.5790000000000002</v>
      </c>
      <c r="L59">
        <v>0.85400000000000009</v>
      </c>
      <c r="M59">
        <v>174.55</v>
      </c>
      <c r="N59">
        <v>87.1</v>
      </c>
      <c r="O59">
        <v>41.6</v>
      </c>
      <c r="P59">
        <v>63300</v>
      </c>
      <c r="Q59">
        <v>16.100000000000001</v>
      </c>
      <c r="R59">
        <v>1864</v>
      </c>
      <c r="S59">
        <v>29.35</v>
      </c>
      <c r="T59">
        <v>2608</v>
      </c>
      <c r="U59">
        <v>216.05</v>
      </c>
    </row>
    <row r="60" spans="1:21" x14ac:dyDescent="0.25">
      <c r="A60" s="1" t="s">
        <v>79</v>
      </c>
      <c r="B60">
        <v>49.96</v>
      </c>
      <c r="C60">
        <v>44.12</v>
      </c>
      <c r="D60">
        <v>21.13</v>
      </c>
      <c r="E60">
        <v>86.69</v>
      </c>
      <c r="F60">
        <v>49.81</v>
      </c>
      <c r="G60">
        <v>28.45</v>
      </c>
      <c r="H60">
        <v>46.47</v>
      </c>
      <c r="I60">
        <v>146.75</v>
      </c>
      <c r="J60">
        <v>3.66</v>
      </c>
      <c r="K60">
        <v>3.548</v>
      </c>
      <c r="L60">
        <v>0.82850000000000001</v>
      </c>
      <c r="M60">
        <v>173.05</v>
      </c>
      <c r="N60">
        <v>87.1</v>
      </c>
      <c r="O60">
        <v>42.03</v>
      </c>
      <c r="P60">
        <v>61700</v>
      </c>
      <c r="Q60">
        <v>16</v>
      </c>
      <c r="R60">
        <v>1856</v>
      </c>
      <c r="S60">
        <v>28.8</v>
      </c>
      <c r="T60">
        <v>2587</v>
      </c>
      <c r="U60">
        <v>212.38</v>
      </c>
    </row>
    <row r="61" spans="1:21" x14ac:dyDescent="0.25">
      <c r="A61" s="1" t="s">
        <v>80</v>
      </c>
      <c r="B61">
        <v>50.68</v>
      </c>
      <c r="C61">
        <v>44.52</v>
      </c>
      <c r="D61">
        <v>21.13</v>
      </c>
      <c r="E61">
        <v>86.76</v>
      </c>
      <c r="F61">
        <v>49.98</v>
      </c>
      <c r="G61">
        <v>28.81</v>
      </c>
      <c r="H61">
        <v>46.82</v>
      </c>
      <c r="I61">
        <v>148.83000000000001</v>
      </c>
      <c r="J61">
        <v>3.66</v>
      </c>
      <c r="K61">
        <v>3.548</v>
      </c>
      <c r="L61">
        <v>0.82850000000000001</v>
      </c>
      <c r="M61">
        <v>172.8</v>
      </c>
      <c r="N61">
        <v>87.1</v>
      </c>
      <c r="O61">
        <v>41.94</v>
      </c>
      <c r="P61">
        <v>61100</v>
      </c>
      <c r="Q61">
        <v>16.05</v>
      </c>
      <c r="R61">
        <v>1883</v>
      </c>
      <c r="S61">
        <v>29.4</v>
      </c>
      <c r="T61">
        <v>2562</v>
      </c>
      <c r="U61">
        <v>218.9</v>
      </c>
    </row>
    <row r="62" spans="1:21" x14ac:dyDescent="0.25">
      <c r="A62" s="1" t="s">
        <v>81</v>
      </c>
      <c r="B62">
        <v>49.68</v>
      </c>
      <c r="C62">
        <v>43.74</v>
      </c>
      <c r="D62">
        <v>21.25</v>
      </c>
      <c r="E62">
        <v>85.68</v>
      </c>
      <c r="F62">
        <v>49.36</v>
      </c>
      <c r="G62">
        <v>28.47</v>
      </c>
      <c r="H62">
        <v>46.41</v>
      </c>
      <c r="I62">
        <v>146.84</v>
      </c>
      <c r="J62">
        <v>3.66</v>
      </c>
      <c r="K62">
        <v>3.548</v>
      </c>
      <c r="L62">
        <v>0.82850000000000001</v>
      </c>
      <c r="M62">
        <v>170</v>
      </c>
      <c r="N62">
        <v>87.1</v>
      </c>
      <c r="O62">
        <v>41.48</v>
      </c>
      <c r="P62">
        <v>60900</v>
      </c>
      <c r="Q62">
        <v>15.75</v>
      </c>
      <c r="R62">
        <v>1872</v>
      </c>
      <c r="S62">
        <v>29.85</v>
      </c>
      <c r="T62">
        <v>2530</v>
      </c>
      <c r="U62">
        <v>215.57</v>
      </c>
    </row>
    <row r="63" spans="1:21" x14ac:dyDescent="0.25">
      <c r="A63" s="1" t="s">
        <v>82</v>
      </c>
      <c r="B63">
        <v>50.03</v>
      </c>
      <c r="C63">
        <v>43.99</v>
      </c>
      <c r="D63">
        <v>21.19</v>
      </c>
      <c r="E63">
        <v>85.26</v>
      </c>
      <c r="F63">
        <v>49.48</v>
      </c>
      <c r="G63">
        <v>28.36</v>
      </c>
      <c r="H63">
        <v>46.83</v>
      </c>
      <c r="I63">
        <v>145.47</v>
      </c>
      <c r="J63">
        <v>3.66</v>
      </c>
      <c r="K63">
        <v>3.548</v>
      </c>
      <c r="L63">
        <v>0.82850000000000001</v>
      </c>
      <c r="M63">
        <v>168.4</v>
      </c>
      <c r="N63">
        <v>87.1</v>
      </c>
      <c r="O63">
        <v>42.27</v>
      </c>
      <c r="P63">
        <v>59600</v>
      </c>
      <c r="Q63">
        <v>15.9</v>
      </c>
      <c r="R63">
        <v>1869</v>
      </c>
      <c r="S63">
        <v>29.8</v>
      </c>
      <c r="T63">
        <v>2510</v>
      </c>
      <c r="U63">
        <v>215.14</v>
      </c>
    </row>
    <row r="64" spans="1:21" x14ac:dyDescent="0.25">
      <c r="A64" s="1" t="s">
        <v>83</v>
      </c>
      <c r="B64">
        <v>49.39</v>
      </c>
      <c r="C64">
        <v>43.83</v>
      </c>
      <c r="D64">
        <v>20.81</v>
      </c>
      <c r="E64">
        <v>84.82</v>
      </c>
      <c r="F64">
        <v>48.65</v>
      </c>
      <c r="G64">
        <v>28.15</v>
      </c>
      <c r="H64">
        <v>45.87</v>
      </c>
      <c r="I64">
        <v>146.02000000000001</v>
      </c>
      <c r="J64">
        <v>3.66</v>
      </c>
      <c r="K64">
        <v>3.548</v>
      </c>
      <c r="L64">
        <v>0.82850000000000001</v>
      </c>
      <c r="M64">
        <v>166.7</v>
      </c>
      <c r="N64">
        <v>87.1</v>
      </c>
      <c r="O64">
        <v>41.62</v>
      </c>
      <c r="P64">
        <v>59200</v>
      </c>
      <c r="Q64">
        <v>15.95</v>
      </c>
      <c r="R64">
        <v>1878</v>
      </c>
      <c r="S64">
        <v>29.5</v>
      </c>
      <c r="T64">
        <v>2516</v>
      </c>
      <c r="U64">
        <v>213.51</v>
      </c>
    </row>
    <row r="65" spans="1:21" x14ac:dyDescent="0.25">
      <c r="A65" s="1" t="s">
        <v>84</v>
      </c>
      <c r="B65">
        <v>50.57</v>
      </c>
      <c r="C65">
        <v>44.49</v>
      </c>
      <c r="D65">
        <v>21.11</v>
      </c>
      <c r="E65">
        <v>85.86</v>
      </c>
      <c r="F65">
        <v>49.19</v>
      </c>
      <c r="G65">
        <v>28.55</v>
      </c>
      <c r="H65">
        <v>46.24</v>
      </c>
      <c r="I65">
        <v>147.85</v>
      </c>
      <c r="J65">
        <v>3.66</v>
      </c>
      <c r="K65">
        <v>3.548</v>
      </c>
      <c r="L65">
        <v>0.82850000000000001</v>
      </c>
      <c r="M65">
        <v>165.5</v>
      </c>
      <c r="N65">
        <v>87.1</v>
      </c>
      <c r="O65">
        <v>41.56</v>
      </c>
      <c r="P65">
        <v>58700</v>
      </c>
      <c r="Q65">
        <v>15.9</v>
      </c>
      <c r="R65">
        <v>1840</v>
      </c>
      <c r="S65">
        <v>29</v>
      </c>
      <c r="T65">
        <v>2454</v>
      </c>
      <c r="U65">
        <v>215.09</v>
      </c>
    </row>
    <row r="66" spans="1:21" x14ac:dyDescent="0.25">
      <c r="A66" s="1" t="s">
        <v>85</v>
      </c>
      <c r="B66">
        <v>50.6</v>
      </c>
      <c r="C66">
        <v>44.54</v>
      </c>
      <c r="D66">
        <v>21.27</v>
      </c>
      <c r="E66">
        <v>86.42</v>
      </c>
      <c r="F66">
        <v>49.09</v>
      </c>
      <c r="G66">
        <v>28.5</v>
      </c>
      <c r="H66">
        <v>46.56</v>
      </c>
      <c r="I66">
        <v>148.28</v>
      </c>
      <c r="J66">
        <v>3.66</v>
      </c>
      <c r="K66">
        <v>3.548</v>
      </c>
      <c r="L66">
        <v>0.82850000000000001</v>
      </c>
      <c r="M66">
        <v>168.5</v>
      </c>
      <c r="N66">
        <v>87.1</v>
      </c>
      <c r="O66">
        <v>41.77</v>
      </c>
      <c r="P66">
        <v>59100</v>
      </c>
      <c r="Q66">
        <v>16</v>
      </c>
      <c r="R66">
        <v>1866</v>
      </c>
      <c r="S66">
        <v>29.2</v>
      </c>
      <c r="T66">
        <v>2519</v>
      </c>
      <c r="U66">
        <v>217.98</v>
      </c>
    </row>
    <row r="67" spans="1:21" x14ac:dyDescent="0.25">
      <c r="A67" s="1" t="s">
        <v>86</v>
      </c>
      <c r="B67">
        <v>50</v>
      </c>
      <c r="C67">
        <v>45.05</v>
      </c>
      <c r="D67">
        <v>21.17</v>
      </c>
      <c r="E67">
        <v>86.74</v>
      </c>
      <c r="F67">
        <v>48.98</v>
      </c>
      <c r="G67">
        <v>28.31</v>
      </c>
      <c r="H67">
        <v>46.63</v>
      </c>
      <c r="I67">
        <v>148.43</v>
      </c>
      <c r="J67">
        <v>3.66</v>
      </c>
      <c r="K67">
        <v>3.548</v>
      </c>
      <c r="L67">
        <v>0.82850000000000001</v>
      </c>
      <c r="M67">
        <v>167.7</v>
      </c>
      <c r="N67">
        <v>87.1</v>
      </c>
      <c r="O67">
        <v>41.77</v>
      </c>
      <c r="P67">
        <v>59100</v>
      </c>
      <c r="Q67">
        <v>16.100000000000001</v>
      </c>
      <c r="R67">
        <v>1868</v>
      </c>
      <c r="S67">
        <v>29.55</v>
      </c>
      <c r="T67">
        <v>2559</v>
      </c>
      <c r="U67">
        <v>216.16</v>
      </c>
    </row>
    <row r="68" spans="1:21" x14ac:dyDescent="0.25">
      <c r="A68" s="1" t="s">
        <v>87</v>
      </c>
      <c r="B68">
        <v>49.81</v>
      </c>
      <c r="C68">
        <v>44.38</v>
      </c>
      <c r="D68">
        <v>21.87</v>
      </c>
      <c r="E68">
        <v>87.39</v>
      </c>
      <c r="F68">
        <v>49.17</v>
      </c>
      <c r="G68">
        <v>28.42</v>
      </c>
      <c r="H68">
        <v>47.19</v>
      </c>
      <c r="I68">
        <v>149.35</v>
      </c>
      <c r="J68">
        <v>3.66</v>
      </c>
      <c r="K68">
        <v>3.548</v>
      </c>
      <c r="L68">
        <v>0.82850000000000001</v>
      </c>
      <c r="M68">
        <v>167.9</v>
      </c>
      <c r="N68">
        <v>87.1</v>
      </c>
      <c r="O68">
        <v>42.46</v>
      </c>
      <c r="P68">
        <v>59600</v>
      </c>
      <c r="Q68">
        <v>16.2</v>
      </c>
      <c r="R68">
        <v>1856</v>
      </c>
      <c r="S68">
        <v>29.5</v>
      </c>
      <c r="T68">
        <v>2551</v>
      </c>
      <c r="U68">
        <v>218.59</v>
      </c>
    </row>
    <row r="69" spans="1:21" x14ac:dyDescent="0.25">
      <c r="A69" s="1" t="s">
        <v>88</v>
      </c>
      <c r="B69">
        <v>50.7</v>
      </c>
      <c r="C69">
        <v>44.91</v>
      </c>
      <c r="D69">
        <v>22.11</v>
      </c>
      <c r="E69">
        <v>87.39</v>
      </c>
      <c r="F69">
        <v>49.82</v>
      </c>
      <c r="G69">
        <v>28.4</v>
      </c>
      <c r="H69">
        <v>47.65</v>
      </c>
      <c r="I69">
        <v>149.63999999999999</v>
      </c>
      <c r="J69">
        <v>3.66</v>
      </c>
      <c r="K69">
        <v>3.548</v>
      </c>
      <c r="L69">
        <v>0.82850000000000001</v>
      </c>
      <c r="M69">
        <v>167.9</v>
      </c>
      <c r="N69">
        <v>87.1</v>
      </c>
      <c r="O69">
        <v>43.33</v>
      </c>
      <c r="P69">
        <v>58800</v>
      </c>
      <c r="Q69">
        <v>16</v>
      </c>
      <c r="R69">
        <v>1890</v>
      </c>
      <c r="S69">
        <v>29.1</v>
      </c>
      <c r="T69">
        <v>2540</v>
      </c>
      <c r="U69">
        <v>219.58</v>
      </c>
    </row>
    <row r="70" spans="1:21" x14ac:dyDescent="0.25">
      <c r="A70" s="1" t="s">
        <v>89</v>
      </c>
      <c r="B70">
        <v>50.7</v>
      </c>
      <c r="C70">
        <v>44.91</v>
      </c>
      <c r="D70">
        <v>22.11</v>
      </c>
      <c r="E70">
        <v>87.39</v>
      </c>
      <c r="F70">
        <v>49.82</v>
      </c>
      <c r="G70">
        <v>28.4</v>
      </c>
      <c r="H70">
        <v>47.65</v>
      </c>
      <c r="I70">
        <v>149.63999999999999</v>
      </c>
      <c r="J70">
        <v>3.66</v>
      </c>
      <c r="K70">
        <v>3.548</v>
      </c>
      <c r="L70">
        <v>0.82850000000000001</v>
      </c>
      <c r="M70">
        <v>165.5</v>
      </c>
      <c r="N70">
        <v>87.1</v>
      </c>
      <c r="O70">
        <v>43.76</v>
      </c>
      <c r="P70">
        <v>58800</v>
      </c>
      <c r="Q70">
        <v>15.95</v>
      </c>
      <c r="R70">
        <v>1867</v>
      </c>
      <c r="S70">
        <v>29.3</v>
      </c>
      <c r="T70">
        <v>2501</v>
      </c>
      <c r="U70">
        <v>219.58</v>
      </c>
    </row>
    <row r="71" spans="1:21" x14ac:dyDescent="0.25">
      <c r="A71" s="1" t="s">
        <v>90</v>
      </c>
      <c r="B71">
        <v>50.92</v>
      </c>
      <c r="C71">
        <v>44.72</v>
      </c>
      <c r="D71">
        <v>22.54</v>
      </c>
      <c r="E71">
        <v>89.02</v>
      </c>
      <c r="F71">
        <v>49.99</v>
      </c>
      <c r="G71">
        <v>28.42</v>
      </c>
      <c r="H71">
        <v>47.58</v>
      </c>
      <c r="I71">
        <v>150.41999999999999</v>
      </c>
      <c r="J71">
        <v>3.66</v>
      </c>
      <c r="K71">
        <v>3.548</v>
      </c>
      <c r="L71">
        <v>0.82850000000000001</v>
      </c>
      <c r="M71">
        <v>167.1</v>
      </c>
      <c r="N71">
        <v>87.1</v>
      </c>
      <c r="O71">
        <v>43.91</v>
      </c>
      <c r="P71">
        <v>58300</v>
      </c>
      <c r="Q71">
        <v>15.9</v>
      </c>
      <c r="R71">
        <v>1893</v>
      </c>
      <c r="S71">
        <v>29.05</v>
      </c>
      <c r="T71">
        <v>2537</v>
      </c>
      <c r="U71">
        <v>219.24</v>
      </c>
    </row>
    <row r="72" spans="1:21" x14ac:dyDescent="0.25">
      <c r="A72" s="1" t="s">
        <v>91</v>
      </c>
      <c r="B72">
        <v>50.96</v>
      </c>
      <c r="C72">
        <v>44.95</v>
      </c>
      <c r="D72">
        <v>22.15</v>
      </c>
      <c r="E72">
        <v>90.29</v>
      </c>
      <c r="F72">
        <v>50.3</v>
      </c>
      <c r="G72">
        <v>28.3</v>
      </c>
      <c r="H72">
        <v>47.73</v>
      </c>
      <c r="I72">
        <v>150</v>
      </c>
      <c r="J72">
        <v>3.9710000000000001</v>
      </c>
      <c r="K72">
        <v>3.7709999999999999</v>
      </c>
      <c r="L72">
        <v>0.75149999999999995</v>
      </c>
      <c r="M72">
        <v>170.15</v>
      </c>
      <c r="N72">
        <v>87.2</v>
      </c>
      <c r="O72">
        <v>43.84</v>
      </c>
      <c r="P72">
        <v>58300</v>
      </c>
      <c r="Q72">
        <v>14.7</v>
      </c>
      <c r="R72">
        <v>1905</v>
      </c>
      <c r="S72">
        <v>29.2</v>
      </c>
      <c r="T72">
        <v>2569</v>
      </c>
      <c r="U72">
        <v>218.21</v>
      </c>
    </row>
    <row r="73" spans="1:21" x14ac:dyDescent="0.25">
      <c r="A73" s="1" t="s">
        <v>92</v>
      </c>
      <c r="B73">
        <v>51.25</v>
      </c>
      <c r="C73">
        <v>45.34</v>
      </c>
      <c r="D73">
        <v>22.55</v>
      </c>
      <c r="E73">
        <v>90.82</v>
      </c>
      <c r="F73">
        <v>50.04</v>
      </c>
      <c r="G73">
        <v>28.27</v>
      </c>
      <c r="H73">
        <v>47.55</v>
      </c>
      <c r="I73">
        <v>150.63</v>
      </c>
      <c r="J73">
        <v>3.9710000000000001</v>
      </c>
      <c r="K73">
        <v>3.7709999999999999</v>
      </c>
      <c r="L73">
        <v>0.75149999999999995</v>
      </c>
      <c r="M73">
        <v>171.6</v>
      </c>
      <c r="N73">
        <v>87.2</v>
      </c>
      <c r="O73">
        <v>43.66</v>
      </c>
      <c r="P73">
        <v>57700</v>
      </c>
      <c r="Q73">
        <v>14.9</v>
      </c>
      <c r="R73">
        <v>1901</v>
      </c>
      <c r="S73">
        <v>28.9</v>
      </c>
      <c r="T73">
        <v>2588</v>
      </c>
      <c r="U73">
        <v>219.02</v>
      </c>
    </row>
    <row r="74" spans="1:21" x14ac:dyDescent="0.25">
      <c r="A74" s="1" t="s">
        <v>93</v>
      </c>
      <c r="B74">
        <v>51.08</v>
      </c>
      <c r="C74">
        <v>45.6</v>
      </c>
      <c r="D74">
        <v>21.62</v>
      </c>
      <c r="E74">
        <v>90.57</v>
      </c>
      <c r="F74">
        <v>49.99</v>
      </c>
      <c r="G74">
        <v>28.19</v>
      </c>
      <c r="H74">
        <v>47.81</v>
      </c>
      <c r="I74">
        <v>150.55000000000001</v>
      </c>
      <c r="J74">
        <v>3.9710000000000001</v>
      </c>
      <c r="K74">
        <v>3.7709999999999999</v>
      </c>
      <c r="L74">
        <v>0.75149999999999995</v>
      </c>
      <c r="M74">
        <v>172.75</v>
      </c>
      <c r="N74">
        <v>87.2</v>
      </c>
      <c r="O74">
        <v>43.74</v>
      </c>
      <c r="P74">
        <v>56800</v>
      </c>
      <c r="Q74">
        <v>14.85</v>
      </c>
      <c r="R74">
        <v>1905</v>
      </c>
      <c r="S74">
        <v>28.65</v>
      </c>
      <c r="T74">
        <v>2671</v>
      </c>
      <c r="U74">
        <v>216.84</v>
      </c>
    </row>
    <row r="75" spans="1:21" x14ac:dyDescent="0.25">
      <c r="A75" s="1" t="s">
        <v>94</v>
      </c>
      <c r="B75">
        <v>51.26</v>
      </c>
      <c r="C75">
        <v>45.62</v>
      </c>
      <c r="D75">
        <v>21.8</v>
      </c>
      <c r="E75">
        <v>90.79</v>
      </c>
      <c r="F75">
        <v>50.18</v>
      </c>
      <c r="G75">
        <v>28.24</v>
      </c>
      <c r="H75">
        <v>47.99</v>
      </c>
      <c r="I75">
        <v>149.46</v>
      </c>
      <c r="J75">
        <v>3.984</v>
      </c>
      <c r="K75">
        <v>3.74</v>
      </c>
      <c r="L75">
        <v>0.80599999999999994</v>
      </c>
      <c r="M75">
        <v>172.1</v>
      </c>
      <c r="N75">
        <v>87.6</v>
      </c>
      <c r="O75">
        <v>43.11</v>
      </c>
      <c r="P75">
        <v>55800</v>
      </c>
      <c r="Q75">
        <v>15.25</v>
      </c>
      <c r="R75">
        <v>1913</v>
      </c>
      <c r="S75">
        <v>28.95</v>
      </c>
      <c r="T75">
        <v>2841</v>
      </c>
      <c r="U75">
        <v>214.19</v>
      </c>
    </row>
    <row r="76" spans="1:21" x14ac:dyDescent="0.25">
      <c r="A76" s="1" t="s">
        <v>95</v>
      </c>
      <c r="B76">
        <v>51.57</v>
      </c>
      <c r="C76">
        <v>45.77</v>
      </c>
      <c r="D76">
        <v>22.05</v>
      </c>
      <c r="E76">
        <v>90.96</v>
      </c>
      <c r="F76">
        <v>50.73</v>
      </c>
      <c r="G76">
        <v>28.21</v>
      </c>
      <c r="H76">
        <v>48.29</v>
      </c>
      <c r="I76">
        <v>149.79</v>
      </c>
      <c r="J76">
        <v>3.984</v>
      </c>
      <c r="K76">
        <v>3.74</v>
      </c>
      <c r="L76">
        <v>0.82550000000000001</v>
      </c>
      <c r="M76">
        <v>174.35</v>
      </c>
      <c r="N76">
        <v>88.5</v>
      </c>
      <c r="O76">
        <v>42.76</v>
      </c>
      <c r="P76">
        <v>54700</v>
      </c>
      <c r="Q76">
        <v>15.1</v>
      </c>
      <c r="R76">
        <v>1915</v>
      </c>
      <c r="S76">
        <v>28.85</v>
      </c>
      <c r="T76">
        <v>2835</v>
      </c>
      <c r="U76">
        <v>216.8</v>
      </c>
    </row>
    <row r="77" spans="1:21" x14ac:dyDescent="0.25">
      <c r="A77" s="1" t="s">
        <v>96</v>
      </c>
      <c r="B77">
        <v>51.86</v>
      </c>
      <c r="C77">
        <v>45.73</v>
      </c>
      <c r="D77">
        <v>21.91</v>
      </c>
      <c r="E77">
        <v>90.74</v>
      </c>
      <c r="F77">
        <v>50.77</v>
      </c>
      <c r="G77">
        <v>28.31</v>
      </c>
      <c r="H77">
        <v>48.39</v>
      </c>
      <c r="I77">
        <v>149.28</v>
      </c>
      <c r="J77">
        <v>3.984</v>
      </c>
      <c r="K77">
        <v>3.74</v>
      </c>
      <c r="L77">
        <v>0.82550000000000001</v>
      </c>
      <c r="M77">
        <v>175.2</v>
      </c>
      <c r="N77">
        <v>88.5</v>
      </c>
      <c r="O77">
        <v>43.21</v>
      </c>
      <c r="P77">
        <v>54200</v>
      </c>
      <c r="Q77">
        <v>15</v>
      </c>
      <c r="R77">
        <v>1874</v>
      </c>
      <c r="S77">
        <v>28.75</v>
      </c>
      <c r="T77">
        <v>2830</v>
      </c>
      <c r="U77">
        <v>216.08</v>
      </c>
    </row>
    <row r="78" spans="1:21" x14ac:dyDescent="0.25">
      <c r="A78" s="1" t="s">
        <v>97</v>
      </c>
      <c r="B78">
        <v>51.86</v>
      </c>
      <c r="C78">
        <v>45.73</v>
      </c>
      <c r="D78">
        <v>21.91</v>
      </c>
      <c r="E78">
        <v>90.74</v>
      </c>
      <c r="F78">
        <v>50.77</v>
      </c>
      <c r="G78">
        <v>28.31</v>
      </c>
      <c r="H78">
        <v>48.39</v>
      </c>
      <c r="I78">
        <v>149.28</v>
      </c>
      <c r="J78">
        <v>3.984</v>
      </c>
      <c r="K78">
        <v>3.74</v>
      </c>
      <c r="L78">
        <v>0.82550000000000001</v>
      </c>
      <c r="M78">
        <v>174.2</v>
      </c>
      <c r="N78">
        <v>88.5</v>
      </c>
      <c r="O78">
        <v>43.75</v>
      </c>
      <c r="P78">
        <v>53300</v>
      </c>
      <c r="Q78">
        <v>15.15</v>
      </c>
      <c r="R78">
        <v>1851</v>
      </c>
      <c r="S78">
        <v>28.45</v>
      </c>
      <c r="T78">
        <v>2826</v>
      </c>
      <c r="U78">
        <v>216.08</v>
      </c>
    </row>
    <row r="79" spans="1:21" x14ac:dyDescent="0.25">
      <c r="A79" s="1" t="s">
        <v>98</v>
      </c>
      <c r="B79">
        <v>51.96</v>
      </c>
      <c r="C79">
        <v>45.22</v>
      </c>
      <c r="D79">
        <v>20.99</v>
      </c>
      <c r="E79">
        <v>90.58</v>
      </c>
      <c r="F79">
        <v>50.54</v>
      </c>
      <c r="G79">
        <v>28.12</v>
      </c>
      <c r="H79">
        <v>47.585000000000001</v>
      </c>
      <c r="I79">
        <v>147.87</v>
      </c>
      <c r="J79">
        <v>3.984</v>
      </c>
      <c r="K79">
        <v>3.74</v>
      </c>
      <c r="L79">
        <v>0.82550000000000001</v>
      </c>
      <c r="M79">
        <v>172.05</v>
      </c>
      <c r="N79">
        <v>88.5</v>
      </c>
      <c r="O79">
        <v>44.1</v>
      </c>
      <c r="P79">
        <v>53800</v>
      </c>
      <c r="Q79">
        <v>15.3</v>
      </c>
      <c r="R79">
        <v>1780</v>
      </c>
      <c r="S79">
        <v>28.05</v>
      </c>
      <c r="T79">
        <v>2838</v>
      </c>
      <c r="U79">
        <v>213.81</v>
      </c>
    </row>
    <row r="80" spans="1:21" x14ac:dyDescent="0.25">
      <c r="A80" s="1" t="s">
        <v>99</v>
      </c>
      <c r="B80">
        <v>52.4</v>
      </c>
      <c r="C80">
        <v>45.28</v>
      </c>
      <c r="D80">
        <v>21.26</v>
      </c>
      <c r="E80">
        <v>90.34</v>
      </c>
      <c r="F80">
        <v>50.65</v>
      </c>
      <c r="G80">
        <v>28.24</v>
      </c>
      <c r="H80">
        <v>47.704999999999998</v>
      </c>
      <c r="I80">
        <v>147.88</v>
      </c>
      <c r="J80">
        <v>3.9369999999999998</v>
      </c>
      <c r="K80">
        <v>3.7010000000000001</v>
      </c>
      <c r="L80">
        <v>0.83350000000000002</v>
      </c>
      <c r="M80">
        <v>170.85</v>
      </c>
      <c r="N80">
        <v>87.15</v>
      </c>
      <c r="O80">
        <v>43.67</v>
      </c>
      <c r="P80">
        <v>54900</v>
      </c>
      <c r="Q80">
        <v>15.2</v>
      </c>
      <c r="R80">
        <v>1782</v>
      </c>
      <c r="S80">
        <v>28</v>
      </c>
      <c r="T80">
        <v>2841</v>
      </c>
      <c r="U80">
        <v>214.52</v>
      </c>
    </row>
    <row r="81" spans="1:21" x14ac:dyDescent="0.25">
      <c r="A81" s="1" t="s">
        <v>100</v>
      </c>
      <c r="B81">
        <v>52.4</v>
      </c>
      <c r="C81">
        <v>45.28</v>
      </c>
      <c r="D81">
        <v>21.26</v>
      </c>
      <c r="E81">
        <v>90.34</v>
      </c>
      <c r="F81">
        <v>50.65</v>
      </c>
      <c r="G81">
        <v>28.24</v>
      </c>
      <c r="H81">
        <v>47.704999999999998</v>
      </c>
      <c r="I81">
        <v>147.88</v>
      </c>
      <c r="J81">
        <v>3.9609999999999999</v>
      </c>
      <c r="K81">
        <v>3.7069999999999999</v>
      </c>
      <c r="L81">
        <v>0.81850000000000001</v>
      </c>
      <c r="M81">
        <v>170</v>
      </c>
      <c r="N81">
        <v>87.05</v>
      </c>
      <c r="O81">
        <v>43.67</v>
      </c>
      <c r="P81">
        <v>55100</v>
      </c>
      <c r="Q81">
        <v>15.15</v>
      </c>
      <c r="R81">
        <v>1786</v>
      </c>
      <c r="S81">
        <v>28.1</v>
      </c>
      <c r="T81">
        <v>2851</v>
      </c>
      <c r="U81">
        <v>214.52</v>
      </c>
    </row>
    <row r="82" spans="1:21" x14ac:dyDescent="0.25">
      <c r="A82" s="1" t="s">
        <v>101</v>
      </c>
      <c r="B82">
        <v>51.88</v>
      </c>
      <c r="C82">
        <v>45.18</v>
      </c>
      <c r="D82">
        <v>21.03</v>
      </c>
      <c r="E82">
        <v>92.63</v>
      </c>
      <c r="F82">
        <v>50.58</v>
      </c>
      <c r="G82">
        <v>28.65</v>
      </c>
      <c r="H82">
        <v>47.78</v>
      </c>
      <c r="I82">
        <v>150.4</v>
      </c>
      <c r="J82">
        <v>3.9609999999999999</v>
      </c>
      <c r="K82">
        <v>3.7069999999999999</v>
      </c>
      <c r="L82">
        <v>0.81850000000000001</v>
      </c>
      <c r="M82">
        <v>171.55</v>
      </c>
      <c r="N82">
        <v>87.05</v>
      </c>
      <c r="O82">
        <v>42.99</v>
      </c>
      <c r="P82">
        <v>54500</v>
      </c>
      <c r="Q82">
        <v>15.15</v>
      </c>
      <c r="R82">
        <v>1764</v>
      </c>
      <c r="S82">
        <v>28.1</v>
      </c>
      <c r="T82">
        <v>2917</v>
      </c>
      <c r="U82">
        <v>224.8</v>
      </c>
    </row>
    <row r="83" spans="1:21" x14ac:dyDescent="0.25">
      <c r="A83" s="1" t="s">
        <v>102</v>
      </c>
      <c r="B83">
        <v>52.8</v>
      </c>
      <c r="C83">
        <v>45.36</v>
      </c>
      <c r="D83">
        <v>21.17</v>
      </c>
      <c r="E83">
        <v>92.88</v>
      </c>
      <c r="F83">
        <v>50.53</v>
      </c>
      <c r="G83">
        <v>28.78</v>
      </c>
      <c r="H83">
        <v>47.77</v>
      </c>
      <c r="I83">
        <v>151.71</v>
      </c>
      <c r="J83">
        <v>4.0149999999999997</v>
      </c>
      <c r="K83">
        <v>3.71</v>
      </c>
      <c r="L83">
        <v>0.82750000000000001</v>
      </c>
      <c r="M83">
        <v>174.1</v>
      </c>
      <c r="N83">
        <v>87.7</v>
      </c>
      <c r="O83">
        <v>42.37</v>
      </c>
      <c r="P83">
        <v>52900</v>
      </c>
      <c r="Q83">
        <v>15.4</v>
      </c>
      <c r="R83">
        <v>1748</v>
      </c>
      <c r="S83">
        <v>28.55</v>
      </c>
      <c r="T83">
        <v>2931</v>
      </c>
      <c r="U83">
        <v>227.45</v>
      </c>
    </row>
    <row r="84" spans="1:21" x14ac:dyDescent="0.25">
      <c r="A84" s="1" t="s">
        <v>103</v>
      </c>
      <c r="B84">
        <v>53.34</v>
      </c>
      <c r="C84">
        <v>47.17</v>
      </c>
      <c r="D84">
        <v>21.02</v>
      </c>
      <c r="E84">
        <v>92.52</v>
      </c>
      <c r="F84">
        <v>50.55</v>
      </c>
      <c r="G84">
        <v>29.34</v>
      </c>
      <c r="H84">
        <v>47.62</v>
      </c>
      <c r="I84">
        <v>152.04</v>
      </c>
      <c r="J84">
        <v>3.9569999999999999</v>
      </c>
      <c r="K84">
        <v>3.7280000000000002</v>
      </c>
      <c r="L84">
        <v>0.83499999999999996</v>
      </c>
      <c r="M84">
        <v>177.35</v>
      </c>
      <c r="N84">
        <v>87</v>
      </c>
      <c r="O84">
        <v>42.1</v>
      </c>
      <c r="P84">
        <v>54800</v>
      </c>
      <c r="Q84">
        <v>15.45</v>
      </c>
      <c r="R84">
        <v>1781</v>
      </c>
      <c r="S84">
        <v>28.45</v>
      </c>
      <c r="T84">
        <v>2890</v>
      </c>
      <c r="U84">
        <v>224.2</v>
      </c>
    </row>
    <row r="85" spans="1:21" x14ac:dyDescent="0.25">
      <c r="A85" s="1" t="s">
        <v>104</v>
      </c>
      <c r="B85">
        <v>53.71</v>
      </c>
      <c r="C85">
        <v>47.01</v>
      </c>
      <c r="D85">
        <v>20.94</v>
      </c>
      <c r="E85">
        <v>93.31</v>
      </c>
      <c r="F85">
        <v>51.12</v>
      </c>
      <c r="G85">
        <v>29.22</v>
      </c>
      <c r="H85">
        <v>47.55</v>
      </c>
      <c r="I85">
        <v>153.30000000000001</v>
      </c>
      <c r="J85">
        <v>3.8969999999999998</v>
      </c>
      <c r="K85">
        <v>3.677</v>
      </c>
      <c r="L85">
        <v>0.86599999999999999</v>
      </c>
      <c r="M85">
        <v>179.4</v>
      </c>
      <c r="N85">
        <v>86.3</v>
      </c>
      <c r="O85">
        <v>41.82</v>
      </c>
      <c r="P85">
        <v>54100</v>
      </c>
      <c r="Q85">
        <v>15.4</v>
      </c>
      <c r="R85">
        <v>1775</v>
      </c>
      <c r="S85">
        <v>27.85</v>
      </c>
      <c r="T85">
        <v>2879</v>
      </c>
      <c r="U85">
        <v>226.7</v>
      </c>
    </row>
    <row r="86" spans="1:21" x14ac:dyDescent="0.25">
      <c r="A86" s="1" t="s">
        <v>105</v>
      </c>
      <c r="B86">
        <v>52.84</v>
      </c>
      <c r="C86">
        <v>46.59</v>
      </c>
      <c r="D86">
        <v>20.77</v>
      </c>
      <c r="E86">
        <v>92.93</v>
      </c>
      <c r="F86">
        <v>51.19</v>
      </c>
      <c r="G86">
        <v>29.27</v>
      </c>
      <c r="H86">
        <v>47.63</v>
      </c>
      <c r="I86">
        <v>152.4</v>
      </c>
      <c r="J86">
        <v>3.895</v>
      </c>
      <c r="K86">
        <v>3.6379999999999999</v>
      </c>
      <c r="L86">
        <v>0.85550000000000004</v>
      </c>
      <c r="M86">
        <v>179.55</v>
      </c>
      <c r="N86">
        <v>86.3</v>
      </c>
      <c r="O86">
        <v>41.38</v>
      </c>
      <c r="P86">
        <v>54100</v>
      </c>
      <c r="Q86">
        <v>15.4</v>
      </c>
      <c r="R86">
        <v>1779</v>
      </c>
      <c r="S86">
        <v>28.1</v>
      </c>
      <c r="T86">
        <v>2884</v>
      </c>
      <c r="U86">
        <v>225.46</v>
      </c>
    </row>
    <row r="87" spans="1:21" x14ac:dyDescent="0.25">
      <c r="A87" s="1" t="s">
        <v>106</v>
      </c>
      <c r="B87">
        <v>52.24</v>
      </c>
      <c r="C87">
        <v>46.29</v>
      </c>
      <c r="D87">
        <v>20.51</v>
      </c>
      <c r="E87">
        <v>92.03</v>
      </c>
      <c r="F87">
        <v>50.48</v>
      </c>
      <c r="G87">
        <v>28.88</v>
      </c>
      <c r="H87">
        <v>47.18</v>
      </c>
      <c r="I87">
        <v>151</v>
      </c>
      <c r="J87">
        <v>3.8980000000000001</v>
      </c>
      <c r="K87">
        <v>3.62</v>
      </c>
      <c r="L87">
        <v>0.86550000000000005</v>
      </c>
      <c r="M87">
        <v>177.4</v>
      </c>
      <c r="N87">
        <v>85.3</v>
      </c>
      <c r="O87">
        <v>41.63</v>
      </c>
      <c r="P87">
        <v>54100</v>
      </c>
      <c r="Q87">
        <v>15.3</v>
      </c>
      <c r="R87">
        <v>1767</v>
      </c>
      <c r="S87">
        <v>28.1</v>
      </c>
      <c r="T87">
        <v>2962</v>
      </c>
      <c r="U87">
        <v>221.23</v>
      </c>
    </row>
    <row r="88" spans="1:21" x14ac:dyDescent="0.25">
      <c r="A88" s="1" t="s">
        <v>107</v>
      </c>
      <c r="B88">
        <v>52.1</v>
      </c>
      <c r="C88">
        <v>46.47</v>
      </c>
      <c r="D88">
        <v>20.66</v>
      </c>
      <c r="E88">
        <v>91.87</v>
      </c>
      <c r="F88">
        <v>51.08</v>
      </c>
      <c r="G88">
        <v>28.83</v>
      </c>
      <c r="H88">
        <v>47.3</v>
      </c>
      <c r="I88">
        <v>150.76</v>
      </c>
      <c r="J88">
        <v>3.895</v>
      </c>
      <c r="K88">
        <v>3.6030000000000002</v>
      </c>
      <c r="L88">
        <v>0.86250000000000004</v>
      </c>
      <c r="M88">
        <v>175.95</v>
      </c>
      <c r="N88">
        <v>84.45</v>
      </c>
      <c r="O88">
        <v>42.11</v>
      </c>
      <c r="P88">
        <v>54100</v>
      </c>
      <c r="Q88">
        <v>15.3</v>
      </c>
      <c r="R88">
        <v>1780</v>
      </c>
      <c r="S88">
        <v>27.75</v>
      </c>
      <c r="T88">
        <v>2915</v>
      </c>
      <c r="U88">
        <v>220.68</v>
      </c>
    </row>
    <row r="89" spans="1:21" x14ac:dyDescent="0.25">
      <c r="A89" s="1" t="s">
        <v>108</v>
      </c>
      <c r="B89">
        <v>52.54</v>
      </c>
      <c r="C89">
        <v>46.1</v>
      </c>
      <c r="D89">
        <v>20.72</v>
      </c>
      <c r="E89">
        <v>92.18</v>
      </c>
      <c r="F89">
        <v>50.68</v>
      </c>
      <c r="G89">
        <v>28.84</v>
      </c>
      <c r="H89">
        <v>47.13</v>
      </c>
      <c r="I89">
        <v>152.53</v>
      </c>
      <c r="J89">
        <v>3.8290000000000002</v>
      </c>
      <c r="K89">
        <v>3.5990000000000002</v>
      </c>
      <c r="L89">
        <v>0.84099999999999997</v>
      </c>
      <c r="M89">
        <v>176.3</v>
      </c>
      <c r="N89">
        <v>83.2</v>
      </c>
      <c r="O89">
        <v>43.86</v>
      </c>
      <c r="P89">
        <v>55200</v>
      </c>
      <c r="Q89">
        <v>15.15</v>
      </c>
      <c r="R89">
        <v>1769</v>
      </c>
      <c r="S89">
        <v>27.8</v>
      </c>
      <c r="T89">
        <v>2895</v>
      </c>
      <c r="U89">
        <v>220.02</v>
      </c>
    </row>
    <row r="90" spans="1:21" x14ac:dyDescent="0.25">
      <c r="A90" s="1" t="s">
        <v>109</v>
      </c>
      <c r="B90">
        <v>52.53</v>
      </c>
      <c r="C90">
        <v>45.8</v>
      </c>
      <c r="D90">
        <v>21.23</v>
      </c>
      <c r="E90">
        <v>92.7</v>
      </c>
      <c r="F90">
        <v>50.26</v>
      </c>
      <c r="G90">
        <v>28.5</v>
      </c>
      <c r="H90">
        <v>46.75</v>
      </c>
      <c r="I90">
        <v>153.77000000000001</v>
      </c>
      <c r="J90">
        <v>3.8279999999999998</v>
      </c>
      <c r="K90">
        <v>3.62</v>
      </c>
      <c r="L90">
        <v>0.83050000000000002</v>
      </c>
      <c r="M90">
        <v>175.5</v>
      </c>
      <c r="N90">
        <v>83.15</v>
      </c>
      <c r="O90">
        <v>43.91</v>
      </c>
      <c r="P90">
        <v>54700</v>
      </c>
      <c r="Q90">
        <v>15.2</v>
      </c>
      <c r="R90">
        <v>1784</v>
      </c>
      <c r="S90">
        <v>27.85</v>
      </c>
      <c r="T90">
        <v>2868</v>
      </c>
      <c r="U90">
        <v>217.96</v>
      </c>
    </row>
    <row r="91" spans="1:21" x14ac:dyDescent="0.25">
      <c r="A91" s="1" t="s">
        <v>110</v>
      </c>
      <c r="B91">
        <v>52.05</v>
      </c>
      <c r="C91">
        <v>45.8</v>
      </c>
      <c r="D91">
        <v>20.66</v>
      </c>
      <c r="E91">
        <v>91.76</v>
      </c>
      <c r="F91">
        <v>49.95</v>
      </c>
      <c r="G91">
        <v>28.29</v>
      </c>
      <c r="H91">
        <v>46.63</v>
      </c>
      <c r="I91">
        <v>154.04</v>
      </c>
      <c r="J91">
        <v>3.83</v>
      </c>
      <c r="K91">
        <v>3.6011522999999999</v>
      </c>
      <c r="L91">
        <v>0.82099999999999995</v>
      </c>
      <c r="M91">
        <v>175.35</v>
      </c>
      <c r="N91">
        <v>83.35</v>
      </c>
      <c r="O91">
        <v>43.72</v>
      </c>
      <c r="P91">
        <v>54000</v>
      </c>
      <c r="Q91">
        <v>15.1</v>
      </c>
      <c r="R91">
        <v>1784</v>
      </c>
      <c r="S91">
        <v>27.85</v>
      </c>
      <c r="T91">
        <v>2868</v>
      </c>
      <c r="U91">
        <v>210.73</v>
      </c>
    </row>
    <row r="92" spans="1:21" x14ac:dyDescent="0.25">
      <c r="A92" s="1" t="s">
        <v>111</v>
      </c>
      <c r="B92">
        <v>52.13</v>
      </c>
      <c r="C92">
        <v>45.82</v>
      </c>
      <c r="D92">
        <v>21.04</v>
      </c>
      <c r="E92">
        <v>92.71</v>
      </c>
      <c r="F92">
        <v>51.15</v>
      </c>
      <c r="G92">
        <v>28.555</v>
      </c>
      <c r="H92">
        <v>46.57</v>
      </c>
      <c r="I92">
        <v>154.66</v>
      </c>
      <c r="J92">
        <v>3.7650000000000001</v>
      </c>
      <c r="K92">
        <v>3.5496695599999999</v>
      </c>
      <c r="L92">
        <v>0.80349999999999999</v>
      </c>
      <c r="M92">
        <v>174.45</v>
      </c>
      <c r="N92">
        <v>83.5</v>
      </c>
      <c r="O92">
        <v>43.49</v>
      </c>
      <c r="P92">
        <v>54400</v>
      </c>
      <c r="Q92">
        <v>15.05</v>
      </c>
      <c r="R92">
        <v>1780</v>
      </c>
      <c r="S92">
        <v>27.2</v>
      </c>
      <c r="T92">
        <v>2958</v>
      </c>
      <c r="U92">
        <v>215.57</v>
      </c>
    </row>
    <row r="93" spans="1:21" x14ac:dyDescent="0.25">
      <c r="A93" s="1" t="s">
        <v>112</v>
      </c>
      <c r="B93">
        <v>52.13</v>
      </c>
      <c r="C93">
        <v>45.82</v>
      </c>
      <c r="D93">
        <v>21.04</v>
      </c>
      <c r="E93">
        <v>92.71</v>
      </c>
      <c r="F93">
        <v>51.15</v>
      </c>
      <c r="G93">
        <v>28.555</v>
      </c>
      <c r="H93">
        <v>46.57</v>
      </c>
      <c r="I93">
        <v>154.66</v>
      </c>
      <c r="J93">
        <v>3.74</v>
      </c>
      <c r="K93">
        <v>3.6179999999999999</v>
      </c>
      <c r="L93">
        <v>0.81599999999999995</v>
      </c>
      <c r="M93">
        <v>174.3</v>
      </c>
      <c r="N93">
        <v>83.75</v>
      </c>
      <c r="O93">
        <v>43.31</v>
      </c>
      <c r="P93">
        <v>54200</v>
      </c>
      <c r="Q93">
        <v>14.95</v>
      </c>
      <c r="R93">
        <v>1807</v>
      </c>
      <c r="S93">
        <v>27.05</v>
      </c>
      <c r="T93">
        <v>2881</v>
      </c>
      <c r="U93">
        <v>215.57</v>
      </c>
    </row>
    <row r="94" spans="1:21" x14ac:dyDescent="0.25">
      <c r="A94" s="1" t="s">
        <v>113</v>
      </c>
      <c r="B94">
        <v>53.52</v>
      </c>
      <c r="C94">
        <v>46.31</v>
      </c>
      <c r="D94">
        <v>21.64</v>
      </c>
      <c r="E94">
        <v>93.59</v>
      </c>
      <c r="F94">
        <v>51.12</v>
      </c>
      <c r="G94">
        <v>28.78</v>
      </c>
      <c r="H94">
        <v>46.7</v>
      </c>
      <c r="I94">
        <v>158.93</v>
      </c>
      <c r="J94">
        <v>3.74</v>
      </c>
      <c r="K94">
        <v>3.6179999999999999</v>
      </c>
      <c r="L94">
        <v>0.81599999999999995</v>
      </c>
      <c r="M94">
        <v>175.8</v>
      </c>
      <c r="N94">
        <v>83.75</v>
      </c>
      <c r="O94">
        <v>43.5</v>
      </c>
      <c r="P94">
        <v>53700</v>
      </c>
      <c r="Q94">
        <v>15</v>
      </c>
      <c r="R94">
        <v>1818</v>
      </c>
      <c r="S94">
        <v>26.7</v>
      </c>
      <c r="T94">
        <v>2912</v>
      </c>
      <c r="U94">
        <v>228.45</v>
      </c>
    </row>
    <row r="95" spans="1:21" x14ac:dyDescent="0.25">
      <c r="A95" s="1" t="s">
        <v>114</v>
      </c>
      <c r="B95">
        <v>53.57</v>
      </c>
      <c r="C95">
        <v>46.234999999999999</v>
      </c>
      <c r="D95">
        <v>20.97</v>
      </c>
      <c r="E95">
        <v>92.74</v>
      </c>
      <c r="F95">
        <v>51.51</v>
      </c>
      <c r="G95">
        <v>28.48</v>
      </c>
      <c r="H95">
        <v>46.594999999999999</v>
      </c>
      <c r="I95">
        <v>158.33000000000001</v>
      </c>
      <c r="J95">
        <v>3.760564</v>
      </c>
      <c r="K95">
        <v>3.7542602199999999</v>
      </c>
      <c r="L95">
        <v>0.79200000000000004</v>
      </c>
      <c r="M95">
        <v>176.3</v>
      </c>
      <c r="N95">
        <v>83.5</v>
      </c>
      <c r="O95">
        <v>44.36</v>
      </c>
      <c r="P95">
        <v>53400</v>
      </c>
      <c r="Q95">
        <v>14.95</v>
      </c>
      <c r="R95">
        <v>1835</v>
      </c>
      <c r="S95">
        <v>26.65</v>
      </c>
      <c r="T95">
        <v>2930</v>
      </c>
      <c r="U95">
        <v>224.93</v>
      </c>
    </row>
    <row r="96" spans="1:21" x14ac:dyDescent="0.25">
      <c r="A96" s="1" t="s">
        <v>115</v>
      </c>
      <c r="B96">
        <v>52.81</v>
      </c>
      <c r="C96">
        <v>45.65</v>
      </c>
      <c r="D96">
        <v>20.58</v>
      </c>
      <c r="E96">
        <v>90.81</v>
      </c>
      <c r="F96">
        <v>51.67</v>
      </c>
      <c r="G96">
        <v>28.21</v>
      </c>
      <c r="H96">
        <v>46.04</v>
      </c>
      <c r="I96">
        <v>157.86000000000001</v>
      </c>
      <c r="J96">
        <v>3.778</v>
      </c>
      <c r="K96">
        <v>3.742</v>
      </c>
      <c r="L96">
        <v>0.77549999999999997</v>
      </c>
      <c r="M96">
        <v>174.05</v>
      </c>
      <c r="N96">
        <v>83.4</v>
      </c>
      <c r="O96">
        <v>43.72</v>
      </c>
      <c r="P96">
        <v>53900</v>
      </c>
      <c r="Q96">
        <v>15</v>
      </c>
      <c r="R96">
        <v>1825</v>
      </c>
      <c r="S96">
        <v>26.35</v>
      </c>
      <c r="T96">
        <v>2969</v>
      </c>
      <c r="U96">
        <v>214.86</v>
      </c>
    </row>
    <row r="97" spans="1:21" x14ac:dyDescent="0.25">
      <c r="A97" s="1" t="s">
        <v>116</v>
      </c>
      <c r="B97">
        <v>47.8</v>
      </c>
      <c r="C97">
        <v>45.38</v>
      </c>
      <c r="D97">
        <v>20.149999999999999</v>
      </c>
      <c r="E97">
        <v>90.18</v>
      </c>
      <c r="F97">
        <v>51.29</v>
      </c>
      <c r="G97">
        <v>28.35</v>
      </c>
      <c r="H97">
        <v>45.774999999999999</v>
      </c>
      <c r="I97">
        <v>158</v>
      </c>
      <c r="J97">
        <v>3.7309999999999999</v>
      </c>
      <c r="K97">
        <v>3.6349999999999998</v>
      </c>
      <c r="L97">
        <v>0.77900000000000003</v>
      </c>
      <c r="M97">
        <v>170.8</v>
      </c>
      <c r="N97">
        <v>81.900000000000006</v>
      </c>
      <c r="O97">
        <v>43.49</v>
      </c>
      <c r="P97">
        <v>53100</v>
      </c>
      <c r="Q97">
        <v>15</v>
      </c>
      <c r="R97">
        <v>1825</v>
      </c>
      <c r="S97">
        <v>26.3</v>
      </c>
      <c r="T97">
        <v>2969</v>
      </c>
      <c r="U97">
        <v>214.79</v>
      </c>
    </row>
    <row r="98" spans="1:21" x14ac:dyDescent="0.25">
      <c r="A98" s="1" t="s">
        <v>117</v>
      </c>
      <c r="B98">
        <v>48.48</v>
      </c>
      <c r="C98">
        <v>46.13</v>
      </c>
      <c r="D98">
        <v>19.940000000000001</v>
      </c>
      <c r="E98">
        <v>91.03</v>
      </c>
      <c r="F98">
        <v>51.96</v>
      </c>
      <c r="G98">
        <v>28.42</v>
      </c>
      <c r="H98">
        <v>46.22</v>
      </c>
      <c r="I98">
        <v>159.31</v>
      </c>
      <c r="J98">
        <v>3.7229999999999999</v>
      </c>
      <c r="K98">
        <v>3.6269999999999998</v>
      </c>
      <c r="L98">
        <v>0.79299999999999993</v>
      </c>
      <c r="M98">
        <v>170.15</v>
      </c>
      <c r="N98">
        <v>80.900000000000006</v>
      </c>
      <c r="O98">
        <v>44.16</v>
      </c>
      <c r="P98">
        <v>51500</v>
      </c>
      <c r="Q98">
        <v>14.95</v>
      </c>
      <c r="R98">
        <v>1844</v>
      </c>
      <c r="S98">
        <v>26.2</v>
      </c>
      <c r="T98">
        <v>2922</v>
      </c>
      <c r="U98">
        <v>221.97</v>
      </c>
    </row>
    <row r="99" spans="1:21" x14ac:dyDescent="0.25">
      <c r="A99" s="1" t="s">
        <v>118</v>
      </c>
      <c r="B99">
        <v>47.52</v>
      </c>
      <c r="C99">
        <v>45.02</v>
      </c>
      <c r="D99">
        <v>19.690000000000001</v>
      </c>
      <c r="E99">
        <v>89.48</v>
      </c>
      <c r="F99">
        <v>51.62</v>
      </c>
      <c r="G99">
        <v>27.925000000000001</v>
      </c>
      <c r="H99">
        <v>45.38</v>
      </c>
      <c r="I99">
        <v>157.16</v>
      </c>
      <c r="J99">
        <v>3.7050000000000001</v>
      </c>
      <c r="K99">
        <v>3.5649999999999999</v>
      </c>
      <c r="L99">
        <v>0.77149999999999996</v>
      </c>
      <c r="M99">
        <v>166.55</v>
      </c>
      <c r="N99">
        <v>80.650000000000006</v>
      </c>
      <c r="O99">
        <v>42.95</v>
      </c>
      <c r="P99">
        <v>50400</v>
      </c>
      <c r="Q99">
        <v>14.75</v>
      </c>
      <c r="R99">
        <v>1861</v>
      </c>
      <c r="S99">
        <v>25.95</v>
      </c>
      <c r="T99">
        <v>2947</v>
      </c>
      <c r="U99">
        <v>217.55</v>
      </c>
    </row>
    <row r="100" spans="1:21" x14ac:dyDescent="0.25">
      <c r="A100" s="1" t="s">
        <v>119</v>
      </c>
      <c r="B100">
        <v>47.5</v>
      </c>
      <c r="C100">
        <v>45.5</v>
      </c>
      <c r="D100">
        <v>19.75</v>
      </c>
      <c r="E100">
        <v>90.6</v>
      </c>
      <c r="F100">
        <v>51.1</v>
      </c>
      <c r="G100">
        <v>27.89</v>
      </c>
      <c r="H100">
        <v>45.704999999999998</v>
      </c>
      <c r="I100">
        <v>159.78</v>
      </c>
      <c r="J100">
        <v>3.7254</v>
      </c>
      <c r="K100">
        <v>3.6539999999999999</v>
      </c>
      <c r="L100">
        <v>0.78599999999999992</v>
      </c>
      <c r="M100">
        <v>166.3</v>
      </c>
      <c r="N100">
        <v>81.650000000000006</v>
      </c>
      <c r="O100">
        <v>43.56</v>
      </c>
      <c r="P100">
        <v>53400</v>
      </c>
      <c r="Q100">
        <v>14.6</v>
      </c>
      <c r="R100">
        <v>1844</v>
      </c>
      <c r="S100">
        <v>25.7</v>
      </c>
      <c r="T100">
        <v>2901</v>
      </c>
      <c r="U100">
        <v>219.02</v>
      </c>
    </row>
    <row r="101" spans="1:21" x14ac:dyDescent="0.25">
      <c r="A101" s="1" t="s">
        <v>120</v>
      </c>
      <c r="B101">
        <v>47.5</v>
      </c>
      <c r="C101">
        <v>45.5</v>
      </c>
      <c r="D101">
        <v>19.75</v>
      </c>
      <c r="E101">
        <v>90.6</v>
      </c>
      <c r="F101">
        <v>51.1</v>
      </c>
      <c r="G101">
        <v>27.89</v>
      </c>
      <c r="H101">
        <v>45.704999999999998</v>
      </c>
      <c r="I101">
        <v>159.78</v>
      </c>
      <c r="J101">
        <v>3.6843752599999999</v>
      </c>
      <c r="K101">
        <v>3.6549269999999998</v>
      </c>
      <c r="L101">
        <v>0.76949999999999996</v>
      </c>
      <c r="M101">
        <v>164.9</v>
      </c>
      <c r="N101">
        <v>81.75</v>
      </c>
      <c r="O101">
        <v>43.24</v>
      </c>
      <c r="P101">
        <v>50900</v>
      </c>
      <c r="Q101">
        <v>14.5</v>
      </c>
      <c r="R101">
        <v>1850</v>
      </c>
      <c r="S101">
        <v>25.1</v>
      </c>
      <c r="T101">
        <v>2950</v>
      </c>
      <c r="U101">
        <v>219.02</v>
      </c>
    </row>
    <row r="102" spans="1:21" x14ac:dyDescent="0.25">
      <c r="A102" s="1" t="s">
        <v>121</v>
      </c>
      <c r="B102">
        <v>46.45</v>
      </c>
      <c r="C102">
        <v>44.9</v>
      </c>
      <c r="D102">
        <v>19.760000000000002</v>
      </c>
      <c r="E102">
        <v>89.97</v>
      </c>
      <c r="F102">
        <v>51.18</v>
      </c>
      <c r="G102">
        <v>27.94</v>
      </c>
      <c r="H102">
        <v>45.6</v>
      </c>
      <c r="I102">
        <v>161.44999999999999</v>
      </c>
      <c r="J102">
        <v>3.6539999999999999</v>
      </c>
      <c r="K102">
        <v>3.6314206599999999</v>
      </c>
      <c r="L102">
        <v>0.78500000000000003</v>
      </c>
      <c r="M102">
        <v>164.4</v>
      </c>
      <c r="N102">
        <v>81.400000000000006</v>
      </c>
      <c r="O102">
        <v>42.54</v>
      </c>
      <c r="P102">
        <v>49500</v>
      </c>
      <c r="Q102">
        <v>14.25</v>
      </c>
      <c r="R102">
        <v>1852</v>
      </c>
      <c r="S102">
        <v>24.8</v>
      </c>
      <c r="T102">
        <v>2873</v>
      </c>
      <c r="U102">
        <v>218.23</v>
      </c>
    </row>
    <row r="103" spans="1:21" x14ac:dyDescent="0.25">
      <c r="A103" s="1" t="s">
        <v>122</v>
      </c>
      <c r="B103">
        <v>45.31</v>
      </c>
      <c r="C103">
        <v>44.52</v>
      </c>
      <c r="D103">
        <v>19.73</v>
      </c>
      <c r="E103">
        <v>87.61</v>
      </c>
      <c r="F103">
        <v>50.53</v>
      </c>
      <c r="G103">
        <v>27.13</v>
      </c>
      <c r="H103">
        <v>45.31</v>
      </c>
      <c r="I103">
        <v>158.13999999999999</v>
      </c>
      <c r="J103">
        <v>3.6346742700000001</v>
      </c>
      <c r="K103">
        <v>3.5953937699999998</v>
      </c>
      <c r="L103">
        <v>0.78200000000000003</v>
      </c>
      <c r="M103">
        <v>160.69999999999999</v>
      </c>
      <c r="N103">
        <v>79.45</v>
      </c>
      <c r="O103">
        <v>42.51</v>
      </c>
      <c r="P103">
        <v>46900</v>
      </c>
      <c r="Q103">
        <v>14.4</v>
      </c>
      <c r="R103">
        <v>1868</v>
      </c>
      <c r="S103">
        <v>24.8</v>
      </c>
      <c r="T103">
        <v>2836</v>
      </c>
      <c r="U103">
        <v>212.03</v>
      </c>
    </row>
    <row r="104" spans="1:21" x14ac:dyDescent="0.25">
      <c r="A104" s="1" t="s">
        <v>123</v>
      </c>
      <c r="B104">
        <v>46.05</v>
      </c>
      <c r="C104">
        <v>45.475000000000001</v>
      </c>
      <c r="D104">
        <v>19.75</v>
      </c>
      <c r="E104">
        <v>87.52</v>
      </c>
      <c r="F104">
        <v>50.21</v>
      </c>
      <c r="G104">
        <v>27.18</v>
      </c>
      <c r="H104">
        <v>45.45</v>
      </c>
      <c r="I104">
        <v>159.03</v>
      </c>
      <c r="J104">
        <v>3.6346742700000001</v>
      </c>
      <c r="K104">
        <v>3.5953937699999998</v>
      </c>
      <c r="L104">
        <v>0.78200000000000003</v>
      </c>
      <c r="M104">
        <v>157.65</v>
      </c>
      <c r="N104">
        <v>79.45</v>
      </c>
      <c r="O104">
        <v>42.59</v>
      </c>
      <c r="P104">
        <v>46350</v>
      </c>
      <c r="Q104">
        <v>14.3</v>
      </c>
      <c r="R104">
        <v>1818</v>
      </c>
      <c r="S104">
        <v>24.8</v>
      </c>
      <c r="T104">
        <v>2739</v>
      </c>
      <c r="U104">
        <v>214.8</v>
      </c>
    </row>
    <row r="105" spans="1:21" x14ac:dyDescent="0.25">
      <c r="A105" s="1" t="s">
        <v>124</v>
      </c>
      <c r="B105">
        <v>46.05</v>
      </c>
      <c r="C105">
        <v>45.475000000000001</v>
      </c>
      <c r="D105">
        <v>19.75</v>
      </c>
      <c r="E105">
        <v>87.52</v>
      </c>
      <c r="F105">
        <v>50.21</v>
      </c>
      <c r="G105">
        <v>27.18</v>
      </c>
      <c r="H105">
        <v>45.45</v>
      </c>
      <c r="I105">
        <v>159.03</v>
      </c>
      <c r="J105">
        <v>3.6346742700000001</v>
      </c>
      <c r="K105">
        <v>3.5953937699999998</v>
      </c>
      <c r="L105">
        <v>0.78200000000000003</v>
      </c>
      <c r="M105">
        <v>157.65</v>
      </c>
      <c r="N105">
        <v>79.45</v>
      </c>
      <c r="O105">
        <v>42.65</v>
      </c>
      <c r="P105">
        <v>46350</v>
      </c>
      <c r="Q105">
        <v>14.6</v>
      </c>
      <c r="R105">
        <v>1810</v>
      </c>
      <c r="S105">
        <v>25.05</v>
      </c>
      <c r="T105">
        <v>2745</v>
      </c>
      <c r="U105">
        <v>214.8</v>
      </c>
    </row>
    <row r="106" spans="1:21" x14ac:dyDescent="0.25">
      <c r="A106" s="1" t="s">
        <v>125</v>
      </c>
      <c r="B106">
        <v>46.9</v>
      </c>
      <c r="C106">
        <v>45.975000000000001</v>
      </c>
      <c r="D106">
        <v>19.23</v>
      </c>
      <c r="E106">
        <v>88.8</v>
      </c>
      <c r="F106">
        <v>51.11</v>
      </c>
      <c r="G106">
        <v>27.43</v>
      </c>
      <c r="H106">
        <v>46.01</v>
      </c>
      <c r="I106">
        <v>159.24</v>
      </c>
      <c r="J106">
        <v>3.6346742700000001</v>
      </c>
      <c r="K106">
        <v>3.5953937699999998</v>
      </c>
      <c r="L106">
        <v>0.78200000000000003</v>
      </c>
      <c r="M106">
        <v>157</v>
      </c>
      <c r="N106">
        <v>79.45</v>
      </c>
      <c r="O106">
        <v>42.82</v>
      </c>
      <c r="P106">
        <v>45900</v>
      </c>
      <c r="Q106">
        <v>14.4</v>
      </c>
      <c r="R106">
        <v>1827</v>
      </c>
      <c r="S106">
        <v>25.25</v>
      </c>
      <c r="T106">
        <v>2809</v>
      </c>
      <c r="U106">
        <v>217.2</v>
      </c>
    </row>
    <row r="107" spans="1:21" x14ac:dyDescent="0.25">
      <c r="A107" s="1" t="s">
        <v>126</v>
      </c>
      <c r="B107">
        <v>46.44</v>
      </c>
      <c r="C107">
        <v>44.81</v>
      </c>
      <c r="D107">
        <v>18.559999999999999</v>
      </c>
      <c r="E107">
        <v>86.4</v>
      </c>
      <c r="F107">
        <v>49.77</v>
      </c>
      <c r="G107">
        <v>26.81</v>
      </c>
      <c r="H107">
        <v>45.28</v>
      </c>
      <c r="I107">
        <v>156.06</v>
      </c>
      <c r="J107">
        <v>3.5640000000000001</v>
      </c>
      <c r="K107">
        <v>3.5270000000000001</v>
      </c>
      <c r="L107">
        <v>0.7659999999999999</v>
      </c>
      <c r="M107">
        <v>157.05000000000001</v>
      </c>
      <c r="N107">
        <v>76.75</v>
      </c>
      <c r="O107">
        <v>42.43</v>
      </c>
      <c r="P107">
        <v>46350</v>
      </c>
      <c r="Q107">
        <v>14.4</v>
      </c>
      <c r="R107">
        <v>1821</v>
      </c>
      <c r="S107">
        <v>25.35</v>
      </c>
      <c r="T107">
        <v>2785</v>
      </c>
      <c r="U107">
        <v>215.63</v>
      </c>
    </row>
    <row r="108" spans="1:21" x14ac:dyDescent="0.25">
      <c r="A108" s="1" t="s">
        <v>127</v>
      </c>
      <c r="B108">
        <v>47.42</v>
      </c>
      <c r="C108">
        <v>45.82</v>
      </c>
      <c r="D108">
        <v>18.79</v>
      </c>
      <c r="E108">
        <v>87.74</v>
      </c>
      <c r="F108">
        <v>50.21</v>
      </c>
      <c r="G108">
        <v>27.05</v>
      </c>
      <c r="H108">
        <v>45.75</v>
      </c>
      <c r="I108">
        <v>160.25</v>
      </c>
      <c r="J108">
        <v>3.532</v>
      </c>
      <c r="K108">
        <v>3.5230000000000001</v>
      </c>
      <c r="L108">
        <v>0.74650000000000005</v>
      </c>
      <c r="M108">
        <v>155.30000000000001</v>
      </c>
      <c r="N108">
        <v>75.900000000000006</v>
      </c>
      <c r="O108">
        <v>43.22</v>
      </c>
      <c r="P108">
        <v>44900</v>
      </c>
      <c r="Q108">
        <v>14.2</v>
      </c>
      <c r="R108">
        <v>1821</v>
      </c>
      <c r="S108">
        <v>24.85</v>
      </c>
      <c r="T108">
        <v>2750</v>
      </c>
      <c r="U108">
        <v>217.54</v>
      </c>
    </row>
    <row r="109" spans="1:21" x14ac:dyDescent="0.25">
      <c r="A109" s="1" t="s">
        <v>128</v>
      </c>
      <c r="B109">
        <v>46.3</v>
      </c>
      <c r="C109">
        <v>44.7</v>
      </c>
      <c r="D109">
        <v>18.29</v>
      </c>
      <c r="E109">
        <v>83.9</v>
      </c>
      <c r="F109">
        <v>49.5</v>
      </c>
      <c r="G109">
        <v>26.58</v>
      </c>
      <c r="H109">
        <v>45.04</v>
      </c>
      <c r="I109">
        <v>156.51</v>
      </c>
      <c r="J109">
        <v>3.512</v>
      </c>
      <c r="K109">
        <v>3.5</v>
      </c>
      <c r="L109">
        <v>0.74150000000000005</v>
      </c>
      <c r="M109">
        <v>155.6</v>
      </c>
      <c r="N109">
        <v>76.650000000000006</v>
      </c>
      <c r="O109">
        <v>42.55</v>
      </c>
      <c r="P109">
        <v>44900</v>
      </c>
      <c r="Q109">
        <v>14.4</v>
      </c>
      <c r="R109">
        <v>1797</v>
      </c>
      <c r="S109">
        <v>25.35</v>
      </c>
      <c r="T109">
        <v>2637</v>
      </c>
      <c r="U109">
        <v>213</v>
      </c>
    </row>
    <row r="110" spans="1:21" x14ac:dyDescent="0.25">
      <c r="A110" s="1" t="s">
        <v>129</v>
      </c>
      <c r="B110">
        <v>45.6</v>
      </c>
      <c r="C110">
        <v>42.54</v>
      </c>
      <c r="D110">
        <v>18</v>
      </c>
      <c r="E110">
        <v>81.06</v>
      </c>
      <c r="F110">
        <v>50.28</v>
      </c>
      <c r="G110">
        <v>25.9</v>
      </c>
      <c r="H110">
        <v>44.93</v>
      </c>
      <c r="I110">
        <v>154.75</v>
      </c>
      <c r="J110">
        <v>3.5009999999999999</v>
      </c>
      <c r="K110">
        <v>3.4980000000000002</v>
      </c>
      <c r="L110">
        <v>0.73599999999999999</v>
      </c>
      <c r="M110">
        <v>150.94999999999999</v>
      </c>
      <c r="N110">
        <v>74.5</v>
      </c>
      <c r="O110">
        <v>41.9</v>
      </c>
      <c r="P110">
        <v>43400</v>
      </c>
      <c r="Q110">
        <v>14.4</v>
      </c>
      <c r="R110">
        <v>1791</v>
      </c>
      <c r="S110">
        <v>24.85</v>
      </c>
      <c r="T110">
        <v>2594</v>
      </c>
      <c r="U110">
        <v>203.35</v>
      </c>
    </row>
    <row r="111" spans="1:21" x14ac:dyDescent="0.25">
      <c r="A111" s="1" t="s">
        <v>130</v>
      </c>
      <c r="B111">
        <v>43.9</v>
      </c>
      <c r="C111">
        <v>41.25</v>
      </c>
      <c r="D111">
        <v>18</v>
      </c>
      <c r="E111">
        <v>77.31</v>
      </c>
      <c r="F111">
        <v>49.09</v>
      </c>
      <c r="G111">
        <v>25.52</v>
      </c>
      <c r="H111">
        <v>44.52</v>
      </c>
      <c r="I111">
        <v>151.26</v>
      </c>
      <c r="J111">
        <v>3.5249999999999999</v>
      </c>
      <c r="K111">
        <v>3.4670000000000001</v>
      </c>
      <c r="L111">
        <v>0.75049999999999994</v>
      </c>
      <c r="M111">
        <v>153.19999999999999</v>
      </c>
      <c r="N111">
        <v>74.5</v>
      </c>
      <c r="O111">
        <v>41.39</v>
      </c>
      <c r="P111">
        <v>42900</v>
      </c>
      <c r="Q111">
        <v>13.95</v>
      </c>
      <c r="R111">
        <v>1791</v>
      </c>
      <c r="S111">
        <v>24.6</v>
      </c>
      <c r="T111">
        <v>2594</v>
      </c>
      <c r="U111">
        <v>199.68</v>
      </c>
    </row>
    <row r="112" spans="1:21" x14ac:dyDescent="0.25">
      <c r="A112" s="1" t="s">
        <v>131</v>
      </c>
      <c r="B112">
        <v>44.58</v>
      </c>
      <c r="C112">
        <v>41.1</v>
      </c>
      <c r="D112">
        <v>17.850000000000001</v>
      </c>
      <c r="E112">
        <v>80.19</v>
      </c>
      <c r="F112">
        <v>48.92</v>
      </c>
      <c r="G112">
        <v>25.73</v>
      </c>
      <c r="H112">
        <v>44.89</v>
      </c>
      <c r="I112">
        <v>153.72</v>
      </c>
      <c r="J112">
        <v>3.5070000000000001</v>
      </c>
      <c r="K112">
        <v>3.47490268</v>
      </c>
      <c r="L112">
        <v>0.74400000000000011</v>
      </c>
      <c r="M112">
        <v>155.30000000000001</v>
      </c>
      <c r="N112">
        <v>77.099999999999994</v>
      </c>
      <c r="O112">
        <v>41.5</v>
      </c>
      <c r="P112">
        <v>43350</v>
      </c>
      <c r="Q112">
        <v>14</v>
      </c>
      <c r="R112">
        <v>1778</v>
      </c>
      <c r="S112">
        <v>24.55</v>
      </c>
      <c r="T112">
        <v>2555</v>
      </c>
      <c r="U112">
        <v>199.07</v>
      </c>
    </row>
    <row r="113" spans="1:21" x14ac:dyDescent="0.25">
      <c r="A113" s="1" t="s">
        <v>132</v>
      </c>
      <c r="B113">
        <v>45.06</v>
      </c>
      <c r="C113">
        <v>40.98</v>
      </c>
      <c r="D113">
        <v>17.97</v>
      </c>
      <c r="E113">
        <v>80.28</v>
      </c>
      <c r="F113">
        <v>48.96</v>
      </c>
      <c r="G113">
        <v>25.74</v>
      </c>
      <c r="H113">
        <v>45.72</v>
      </c>
      <c r="I113">
        <v>153.82</v>
      </c>
      <c r="J113">
        <v>3.5339999999999998</v>
      </c>
      <c r="K113">
        <v>3.3940000000000001</v>
      </c>
      <c r="L113">
        <v>0.71099999999999997</v>
      </c>
      <c r="M113">
        <v>150.25</v>
      </c>
      <c r="N113">
        <v>74.599999999999994</v>
      </c>
      <c r="O113">
        <v>41.29</v>
      </c>
      <c r="P113">
        <v>41850</v>
      </c>
      <c r="Q113">
        <v>13.9</v>
      </c>
      <c r="R113">
        <v>1790</v>
      </c>
      <c r="S113">
        <v>24.75</v>
      </c>
      <c r="T113">
        <v>2596</v>
      </c>
      <c r="U113">
        <v>205.73</v>
      </c>
    </row>
    <row r="114" spans="1:21" x14ac:dyDescent="0.25">
      <c r="A114" s="1" t="s">
        <v>133</v>
      </c>
      <c r="B114">
        <v>45.88</v>
      </c>
      <c r="C114">
        <v>40.78</v>
      </c>
      <c r="D114">
        <v>17.920000000000002</v>
      </c>
      <c r="E114">
        <v>81.92</v>
      </c>
      <c r="F114">
        <v>49.22</v>
      </c>
      <c r="G114">
        <v>25.82</v>
      </c>
      <c r="H114">
        <v>44.79</v>
      </c>
      <c r="I114">
        <v>151.93</v>
      </c>
      <c r="J114">
        <v>3.5339999999999998</v>
      </c>
      <c r="K114">
        <v>3.3940000000000001</v>
      </c>
      <c r="L114">
        <v>0.71099999999999997</v>
      </c>
      <c r="M114">
        <v>153.1</v>
      </c>
      <c r="N114">
        <v>74.599999999999994</v>
      </c>
      <c r="O114">
        <v>41.75</v>
      </c>
      <c r="P114">
        <v>40250</v>
      </c>
      <c r="Q114">
        <v>13.9</v>
      </c>
      <c r="R114">
        <v>1753</v>
      </c>
      <c r="S114">
        <v>24.6</v>
      </c>
      <c r="T114">
        <v>2456</v>
      </c>
      <c r="U114">
        <v>211.22</v>
      </c>
    </row>
    <row r="115" spans="1:21" x14ac:dyDescent="0.25">
      <c r="A115" s="1" t="s">
        <v>134</v>
      </c>
      <c r="B115">
        <v>46.71</v>
      </c>
      <c r="C115">
        <v>41.09</v>
      </c>
      <c r="D115">
        <v>18.59</v>
      </c>
      <c r="E115">
        <v>83.83</v>
      </c>
      <c r="F115">
        <v>50.42</v>
      </c>
      <c r="G115">
        <v>26.35</v>
      </c>
      <c r="H115">
        <v>45.3</v>
      </c>
      <c r="I115">
        <v>156.12</v>
      </c>
      <c r="J115">
        <v>3.5870000000000002</v>
      </c>
      <c r="K115">
        <v>3.4169999999999998</v>
      </c>
      <c r="L115">
        <v>0.73650000000000004</v>
      </c>
      <c r="M115">
        <v>160</v>
      </c>
      <c r="N115">
        <v>77.650000000000006</v>
      </c>
      <c r="O115">
        <v>42.15</v>
      </c>
      <c r="P115">
        <v>40700</v>
      </c>
      <c r="Q115">
        <v>13.85</v>
      </c>
      <c r="R115">
        <v>1722</v>
      </c>
      <c r="S115">
        <v>24.5</v>
      </c>
      <c r="T115">
        <v>2444</v>
      </c>
      <c r="U115">
        <v>211.73</v>
      </c>
    </row>
    <row r="116" spans="1:21" x14ac:dyDescent="0.25">
      <c r="A116" s="1" t="s">
        <v>135</v>
      </c>
      <c r="B116">
        <v>47.08</v>
      </c>
      <c r="C116">
        <v>41.4</v>
      </c>
      <c r="D116">
        <v>18.64</v>
      </c>
      <c r="E116">
        <v>83.94</v>
      </c>
      <c r="F116">
        <v>50.56</v>
      </c>
      <c r="G116">
        <v>26.61</v>
      </c>
      <c r="H116">
        <v>44.76</v>
      </c>
      <c r="I116">
        <v>155.87</v>
      </c>
      <c r="J116">
        <v>3.5609999999999999</v>
      </c>
      <c r="K116">
        <v>3.488</v>
      </c>
      <c r="L116">
        <v>0.72400000000000009</v>
      </c>
      <c r="M116">
        <v>156.94999999999999</v>
      </c>
      <c r="N116">
        <v>76.95</v>
      </c>
      <c r="O116">
        <v>42.73</v>
      </c>
      <c r="P116">
        <v>41150</v>
      </c>
      <c r="Q116">
        <v>14.2</v>
      </c>
      <c r="R116">
        <v>1765</v>
      </c>
      <c r="S116">
        <v>25</v>
      </c>
      <c r="T116">
        <v>2567</v>
      </c>
      <c r="U116">
        <v>216.62</v>
      </c>
    </row>
    <row r="117" spans="1:21" x14ac:dyDescent="0.25">
      <c r="A117" s="1" t="s">
        <v>136</v>
      </c>
      <c r="B117">
        <v>48.8</v>
      </c>
      <c r="C117">
        <v>42.59</v>
      </c>
      <c r="D117">
        <v>19.2</v>
      </c>
      <c r="E117">
        <v>87.06</v>
      </c>
      <c r="F117">
        <v>51.95</v>
      </c>
      <c r="G117">
        <v>27.56</v>
      </c>
      <c r="H117">
        <v>45.935000000000002</v>
      </c>
      <c r="I117">
        <v>159.88</v>
      </c>
      <c r="J117">
        <v>3.6259999999999999</v>
      </c>
      <c r="K117">
        <v>3.5739999999999998</v>
      </c>
      <c r="L117">
        <v>0.74099999999999999</v>
      </c>
      <c r="M117">
        <v>159.30000000000001</v>
      </c>
      <c r="N117">
        <v>78.849999999999994</v>
      </c>
      <c r="O117">
        <v>43.58</v>
      </c>
      <c r="P117">
        <v>40000</v>
      </c>
      <c r="Q117">
        <v>14.05</v>
      </c>
      <c r="R117">
        <v>1751</v>
      </c>
      <c r="S117">
        <v>25.15</v>
      </c>
      <c r="T117">
        <v>2472</v>
      </c>
      <c r="U117">
        <v>222.35</v>
      </c>
    </row>
    <row r="118" spans="1:21" x14ac:dyDescent="0.25">
      <c r="A118" s="1" t="s">
        <v>137</v>
      </c>
      <c r="B118">
        <v>48.33</v>
      </c>
      <c r="C118">
        <v>41.5</v>
      </c>
      <c r="D118">
        <v>18.649999999999999</v>
      </c>
      <c r="E118">
        <v>81.17</v>
      </c>
      <c r="F118">
        <v>51.84</v>
      </c>
      <c r="G118">
        <v>27.41</v>
      </c>
      <c r="H118">
        <v>45.52</v>
      </c>
      <c r="I118">
        <v>158.47</v>
      </c>
      <c r="J118">
        <v>3.6589999999999998</v>
      </c>
      <c r="K118">
        <v>3.5920000000000001</v>
      </c>
      <c r="L118">
        <v>0.74750000000000005</v>
      </c>
      <c r="M118">
        <v>159.9</v>
      </c>
      <c r="N118">
        <v>79.3</v>
      </c>
      <c r="O118">
        <v>42.77</v>
      </c>
      <c r="P118">
        <v>40750</v>
      </c>
      <c r="Q118">
        <v>14.2</v>
      </c>
      <c r="R118">
        <v>1797</v>
      </c>
      <c r="S118">
        <v>25.25</v>
      </c>
      <c r="T118">
        <v>2536</v>
      </c>
      <c r="U118">
        <v>219.26</v>
      </c>
    </row>
    <row r="119" spans="1:21" x14ac:dyDescent="0.25">
      <c r="A119" s="1" t="s">
        <v>138</v>
      </c>
      <c r="B119">
        <v>52.73</v>
      </c>
      <c r="C119">
        <v>42.22</v>
      </c>
      <c r="D119">
        <v>18.62</v>
      </c>
      <c r="E119">
        <v>84.3</v>
      </c>
      <c r="F119">
        <v>52.5</v>
      </c>
      <c r="G119">
        <v>27.75</v>
      </c>
      <c r="H119">
        <v>45.94</v>
      </c>
      <c r="I119">
        <v>162.5</v>
      </c>
      <c r="J119">
        <v>3.6659999999999999</v>
      </c>
      <c r="K119">
        <v>3.6539999999999999</v>
      </c>
      <c r="L119">
        <v>0.753</v>
      </c>
      <c r="M119">
        <v>161.30000000000001</v>
      </c>
      <c r="N119">
        <v>80.099999999999994</v>
      </c>
      <c r="O119">
        <v>43.89</v>
      </c>
      <c r="P119">
        <v>40150</v>
      </c>
      <c r="Q119">
        <v>14.2</v>
      </c>
      <c r="R119">
        <v>1784</v>
      </c>
      <c r="S119">
        <v>25.15</v>
      </c>
      <c r="T119">
        <v>2530</v>
      </c>
      <c r="U119">
        <v>217.03</v>
      </c>
    </row>
    <row r="120" spans="1:21" x14ac:dyDescent="0.25">
      <c r="A120" s="1" t="s">
        <v>139</v>
      </c>
      <c r="B120">
        <v>53.58</v>
      </c>
      <c r="C120">
        <v>42.67</v>
      </c>
      <c r="D120">
        <v>18.84</v>
      </c>
      <c r="E120">
        <v>84.84</v>
      </c>
      <c r="F120">
        <v>53.63</v>
      </c>
      <c r="G120">
        <v>28.43</v>
      </c>
      <c r="H120">
        <v>46.14</v>
      </c>
      <c r="I120">
        <v>163.88</v>
      </c>
      <c r="J120">
        <v>3.65741988</v>
      </c>
      <c r="K120">
        <v>3.6611155700000002</v>
      </c>
      <c r="L120">
        <v>0.76249999999999996</v>
      </c>
      <c r="M120">
        <v>160.44999999999999</v>
      </c>
      <c r="N120">
        <v>80.849999999999994</v>
      </c>
      <c r="O120">
        <v>44.92</v>
      </c>
      <c r="P120">
        <v>40750</v>
      </c>
      <c r="Q120">
        <v>14.2</v>
      </c>
      <c r="R120">
        <v>1811</v>
      </c>
      <c r="S120">
        <v>24.55</v>
      </c>
      <c r="T120">
        <v>2548</v>
      </c>
      <c r="U120">
        <v>222.55</v>
      </c>
    </row>
    <row r="121" spans="1:21" x14ac:dyDescent="0.25">
      <c r="A121" s="1" t="s">
        <v>140</v>
      </c>
      <c r="B121">
        <v>54.77</v>
      </c>
      <c r="C121">
        <v>42.54</v>
      </c>
      <c r="D121">
        <v>18.86</v>
      </c>
      <c r="E121">
        <v>84.93</v>
      </c>
      <c r="F121">
        <v>53.53</v>
      </c>
      <c r="G121">
        <v>28.09</v>
      </c>
      <c r="H121">
        <v>46.73</v>
      </c>
      <c r="I121">
        <v>165.22</v>
      </c>
      <c r="J121">
        <v>3.673</v>
      </c>
      <c r="K121">
        <v>3.6749999999999998</v>
      </c>
      <c r="L121">
        <v>0.77449999999999997</v>
      </c>
      <c r="M121">
        <v>158.35</v>
      </c>
      <c r="N121">
        <v>79.900000000000006</v>
      </c>
      <c r="O121">
        <v>44.73</v>
      </c>
      <c r="P121">
        <v>41450</v>
      </c>
      <c r="Q121">
        <v>14.1</v>
      </c>
      <c r="R121">
        <v>1837</v>
      </c>
      <c r="S121">
        <v>24.75</v>
      </c>
      <c r="T121">
        <v>2567</v>
      </c>
      <c r="U121">
        <v>219.92</v>
      </c>
    </row>
    <row r="122" spans="1:21" x14ac:dyDescent="0.25">
      <c r="A122" s="1" t="s">
        <v>141</v>
      </c>
      <c r="B122">
        <v>55.74</v>
      </c>
      <c r="C122">
        <v>43.405000000000001</v>
      </c>
      <c r="D122">
        <v>19.57</v>
      </c>
      <c r="E122">
        <v>87.08</v>
      </c>
      <c r="F122">
        <v>54.2</v>
      </c>
      <c r="G122">
        <v>28.63</v>
      </c>
      <c r="H122">
        <v>47.58</v>
      </c>
      <c r="I122">
        <v>168.2</v>
      </c>
      <c r="J122">
        <v>3.6920000000000002</v>
      </c>
      <c r="K122">
        <v>3.7050000000000001</v>
      </c>
      <c r="L122">
        <v>0.77449999999999997</v>
      </c>
      <c r="M122">
        <v>160.9</v>
      </c>
      <c r="N122">
        <v>79.45</v>
      </c>
      <c r="O122">
        <v>45.78</v>
      </c>
      <c r="P122">
        <v>41450</v>
      </c>
      <c r="Q122">
        <v>14.45</v>
      </c>
      <c r="R122">
        <v>1844</v>
      </c>
      <c r="S122">
        <v>25.15</v>
      </c>
      <c r="T122">
        <v>2505</v>
      </c>
      <c r="U122">
        <v>228.96</v>
      </c>
    </row>
    <row r="123" spans="1:21" x14ac:dyDescent="0.25">
      <c r="A123" s="1" t="s">
        <v>142</v>
      </c>
      <c r="B123">
        <v>55.74</v>
      </c>
      <c r="C123">
        <v>43.405000000000001</v>
      </c>
      <c r="D123">
        <v>19.57</v>
      </c>
      <c r="E123">
        <v>87.08</v>
      </c>
      <c r="F123">
        <v>54.16</v>
      </c>
      <c r="G123">
        <v>28.63</v>
      </c>
      <c r="H123">
        <v>47.58</v>
      </c>
      <c r="I123">
        <v>168.2</v>
      </c>
      <c r="J123">
        <v>3.71</v>
      </c>
      <c r="K123">
        <v>3.73</v>
      </c>
      <c r="L123">
        <v>0.77449999999999997</v>
      </c>
      <c r="M123">
        <v>162.1</v>
      </c>
      <c r="N123">
        <v>80.349999999999994</v>
      </c>
      <c r="O123">
        <v>45.26</v>
      </c>
      <c r="P123">
        <v>45000</v>
      </c>
      <c r="Q123">
        <v>14.6</v>
      </c>
      <c r="R123">
        <v>1868</v>
      </c>
      <c r="S123">
        <v>25.6</v>
      </c>
      <c r="T123">
        <v>2584</v>
      </c>
      <c r="U123">
        <v>228.96</v>
      </c>
    </row>
    <row r="124" spans="1:21" x14ac:dyDescent="0.25">
      <c r="A124" s="1" t="s">
        <v>143</v>
      </c>
      <c r="B124">
        <v>55.76</v>
      </c>
      <c r="C124">
        <v>43.21</v>
      </c>
      <c r="D124">
        <v>18.920000000000002</v>
      </c>
      <c r="E124">
        <v>87.5</v>
      </c>
      <c r="F124">
        <v>58.98</v>
      </c>
      <c r="G124">
        <v>28.63</v>
      </c>
      <c r="H124">
        <v>50.09</v>
      </c>
      <c r="I124">
        <v>165.29</v>
      </c>
      <c r="J124">
        <v>3.7559999999999998</v>
      </c>
      <c r="K124">
        <v>3.758</v>
      </c>
      <c r="L124">
        <v>0.77449999999999997</v>
      </c>
      <c r="M124">
        <v>165.15</v>
      </c>
      <c r="N124">
        <v>79.75</v>
      </c>
      <c r="O124">
        <v>45.49</v>
      </c>
      <c r="P124">
        <v>47000</v>
      </c>
      <c r="Q124">
        <v>14.35</v>
      </c>
      <c r="R124">
        <v>1879</v>
      </c>
      <c r="S124">
        <v>25.55</v>
      </c>
      <c r="T124">
        <v>2573</v>
      </c>
      <c r="U124">
        <v>237.01</v>
      </c>
    </row>
    <row r="125" spans="1:21" x14ac:dyDescent="0.25">
      <c r="A125" s="1" t="s">
        <v>144</v>
      </c>
      <c r="B125">
        <v>55.91</v>
      </c>
      <c r="C125">
        <v>44.04</v>
      </c>
      <c r="D125">
        <v>19.57</v>
      </c>
      <c r="E125">
        <v>88.47</v>
      </c>
      <c r="F125">
        <v>58.19</v>
      </c>
      <c r="G125">
        <v>29.06</v>
      </c>
      <c r="H125">
        <v>50.77</v>
      </c>
      <c r="I125">
        <v>167.4</v>
      </c>
      <c r="J125">
        <v>3.7770000000000001</v>
      </c>
      <c r="K125">
        <v>3.802</v>
      </c>
      <c r="L125">
        <v>0.79849999999999999</v>
      </c>
      <c r="M125">
        <v>170.05</v>
      </c>
      <c r="N125">
        <v>80.900000000000006</v>
      </c>
      <c r="O125">
        <v>45.47</v>
      </c>
      <c r="P125">
        <v>48700</v>
      </c>
      <c r="Q125">
        <v>14.5</v>
      </c>
      <c r="R125">
        <v>1919</v>
      </c>
      <c r="S125">
        <v>25.4</v>
      </c>
      <c r="T125">
        <v>2622</v>
      </c>
      <c r="U125">
        <v>238.77</v>
      </c>
    </row>
    <row r="126" spans="1:21" x14ac:dyDescent="0.25">
      <c r="A126" s="1" t="s">
        <v>145</v>
      </c>
      <c r="B126">
        <v>56.32</v>
      </c>
      <c r="C126">
        <v>44.01</v>
      </c>
      <c r="D126">
        <v>19.13</v>
      </c>
      <c r="E126">
        <v>88.79</v>
      </c>
      <c r="F126">
        <v>57.8</v>
      </c>
      <c r="G126">
        <v>29.17</v>
      </c>
      <c r="H126">
        <v>50.71</v>
      </c>
      <c r="I126">
        <v>167.2</v>
      </c>
      <c r="J126">
        <v>3.75</v>
      </c>
      <c r="K126">
        <v>3.7810000000000001</v>
      </c>
      <c r="L126">
        <v>0.77249999999999996</v>
      </c>
      <c r="M126">
        <v>169.75</v>
      </c>
      <c r="N126">
        <v>79.7</v>
      </c>
      <c r="O126">
        <v>45.5</v>
      </c>
      <c r="P126">
        <v>45500</v>
      </c>
      <c r="Q126">
        <v>14.6</v>
      </c>
      <c r="R126">
        <v>1919</v>
      </c>
      <c r="S126">
        <v>25.2</v>
      </c>
      <c r="T126">
        <v>2622</v>
      </c>
      <c r="U126">
        <v>236.54</v>
      </c>
    </row>
    <row r="127" spans="1:21" x14ac:dyDescent="0.25">
      <c r="A127" s="1" t="s">
        <v>146</v>
      </c>
      <c r="B127">
        <v>55.43</v>
      </c>
      <c r="C127">
        <v>44.22</v>
      </c>
      <c r="D127">
        <v>19.13</v>
      </c>
      <c r="E127">
        <v>89.63</v>
      </c>
      <c r="F127">
        <v>57.84</v>
      </c>
      <c r="G127">
        <v>29.38</v>
      </c>
      <c r="H127">
        <v>50.77</v>
      </c>
      <c r="I127">
        <v>166.96</v>
      </c>
      <c r="J127">
        <v>3.7090000000000001</v>
      </c>
      <c r="K127">
        <v>3.8109999999999999</v>
      </c>
      <c r="L127">
        <v>0.7609999999999999</v>
      </c>
      <c r="M127">
        <v>168.6</v>
      </c>
      <c r="N127">
        <v>79.2</v>
      </c>
      <c r="O127">
        <v>44.73</v>
      </c>
      <c r="P127">
        <v>46950</v>
      </c>
      <c r="Q127">
        <v>14.7</v>
      </c>
      <c r="R127">
        <v>1913</v>
      </c>
      <c r="S127">
        <v>25.55</v>
      </c>
      <c r="T127">
        <v>2665</v>
      </c>
      <c r="U127">
        <v>241.96</v>
      </c>
    </row>
    <row r="128" spans="1:21" x14ac:dyDescent="0.25">
      <c r="A128" s="1" t="s">
        <v>147</v>
      </c>
      <c r="B128">
        <v>56.57</v>
      </c>
      <c r="C128">
        <v>44.44</v>
      </c>
      <c r="D128">
        <v>19.170000000000002</v>
      </c>
      <c r="E128">
        <v>90.64</v>
      </c>
      <c r="F128">
        <v>57.82</v>
      </c>
      <c r="G128">
        <v>29.465</v>
      </c>
      <c r="H128">
        <v>51.62</v>
      </c>
      <c r="I128">
        <v>169.42</v>
      </c>
      <c r="J128">
        <v>3.7879999999999998</v>
      </c>
      <c r="K128">
        <v>3.827</v>
      </c>
      <c r="L128">
        <v>0.7609999999999999</v>
      </c>
      <c r="M128">
        <v>170.9</v>
      </c>
      <c r="N128">
        <v>80.2</v>
      </c>
      <c r="O128">
        <v>44.91</v>
      </c>
      <c r="P128">
        <v>45650</v>
      </c>
      <c r="Q128">
        <v>14.6</v>
      </c>
      <c r="R128">
        <v>1936</v>
      </c>
      <c r="S128">
        <v>25.85</v>
      </c>
      <c r="T128">
        <v>2594</v>
      </c>
      <c r="U128">
        <v>237.7</v>
      </c>
    </row>
    <row r="129" spans="1:21" x14ac:dyDescent="0.25">
      <c r="A129" s="1" t="s">
        <v>148</v>
      </c>
      <c r="B129">
        <v>56.26</v>
      </c>
      <c r="C129">
        <v>44.91</v>
      </c>
      <c r="D129">
        <v>19.13</v>
      </c>
      <c r="E129">
        <v>91.41</v>
      </c>
      <c r="F129">
        <v>58.46</v>
      </c>
      <c r="G129">
        <v>29.68</v>
      </c>
      <c r="H129">
        <v>52.13</v>
      </c>
      <c r="I129">
        <v>171.7</v>
      </c>
      <c r="J129">
        <v>3.802</v>
      </c>
      <c r="K129">
        <v>3.8210000000000002</v>
      </c>
      <c r="L129">
        <v>0.78849999999999998</v>
      </c>
      <c r="M129">
        <v>173.45</v>
      </c>
      <c r="N129">
        <v>81.400000000000006</v>
      </c>
      <c r="O129">
        <v>45.87</v>
      </c>
      <c r="P129">
        <v>49400</v>
      </c>
      <c r="Q129">
        <v>14.5</v>
      </c>
      <c r="R129">
        <v>1927</v>
      </c>
      <c r="S129">
        <v>25.3</v>
      </c>
      <c r="T129">
        <v>2589</v>
      </c>
      <c r="U129">
        <v>236.9</v>
      </c>
    </row>
    <row r="130" spans="1:21" x14ac:dyDescent="0.25">
      <c r="A130" s="1" t="s">
        <v>149</v>
      </c>
      <c r="B130">
        <v>55.64</v>
      </c>
      <c r="C130">
        <v>44.53</v>
      </c>
      <c r="D130">
        <v>21.24</v>
      </c>
      <c r="E130">
        <v>91.46</v>
      </c>
      <c r="F130">
        <v>58.32</v>
      </c>
      <c r="G130">
        <v>30.05</v>
      </c>
      <c r="H130">
        <v>51.25</v>
      </c>
      <c r="I130">
        <v>171.22</v>
      </c>
      <c r="J130">
        <v>3.754</v>
      </c>
      <c r="K130">
        <v>3.8</v>
      </c>
      <c r="L130">
        <v>0.77749999999999997</v>
      </c>
      <c r="M130">
        <v>171.15</v>
      </c>
      <c r="N130">
        <v>82.05</v>
      </c>
      <c r="O130">
        <v>46.6</v>
      </c>
      <c r="P130">
        <v>52500</v>
      </c>
      <c r="Q130">
        <v>14.45</v>
      </c>
      <c r="R130">
        <v>1939</v>
      </c>
      <c r="S130">
        <v>25.55</v>
      </c>
      <c r="T130">
        <v>2408</v>
      </c>
      <c r="U130">
        <v>236.54</v>
      </c>
    </row>
    <row r="131" spans="1:21" x14ac:dyDescent="0.25">
      <c r="A131" s="1" t="s">
        <v>150</v>
      </c>
      <c r="B131">
        <v>56.08</v>
      </c>
      <c r="C131">
        <v>44.435000000000002</v>
      </c>
      <c r="D131">
        <v>21.85</v>
      </c>
      <c r="E131">
        <v>93.29</v>
      </c>
      <c r="F131">
        <v>58.81</v>
      </c>
      <c r="G131">
        <v>29.93</v>
      </c>
      <c r="H131">
        <v>51.3</v>
      </c>
      <c r="I131">
        <v>171.74</v>
      </c>
      <c r="J131">
        <v>3.802</v>
      </c>
      <c r="K131">
        <v>3.8319999999999999</v>
      </c>
      <c r="L131">
        <v>0.79400000000000004</v>
      </c>
      <c r="M131">
        <v>172.05</v>
      </c>
      <c r="N131">
        <v>82.3</v>
      </c>
      <c r="O131">
        <v>45.74</v>
      </c>
      <c r="P131">
        <v>54600</v>
      </c>
      <c r="Q131">
        <v>14.55</v>
      </c>
      <c r="R131">
        <v>1932</v>
      </c>
      <c r="S131">
        <v>25.05</v>
      </c>
      <c r="T131">
        <v>2332</v>
      </c>
      <c r="U131">
        <v>247.58</v>
      </c>
    </row>
    <row r="132" spans="1:21" x14ac:dyDescent="0.25">
      <c r="A132" s="1" t="s">
        <v>151</v>
      </c>
      <c r="B132">
        <v>56.08</v>
      </c>
      <c r="C132">
        <v>44.435000000000002</v>
      </c>
      <c r="D132">
        <v>21.85</v>
      </c>
      <c r="E132">
        <v>93.29</v>
      </c>
      <c r="F132">
        <v>58.72</v>
      </c>
      <c r="G132">
        <v>29.93</v>
      </c>
      <c r="H132">
        <v>51.3</v>
      </c>
      <c r="I132">
        <v>171.74</v>
      </c>
      <c r="J132">
        <v>3.8159999999999998</v>
      </c>
      <c r="K132">
        <v>3.86</v>
      </c>
      <c r="L132">
        <v>0.80200000000000005</v>
      </c>
      <c r="M132">
        <v>171.6</v>
      </c>
      <c r="N132">
        <v>81.599999999999994</v>
      </c>
      <c r="O132">
        <v>46.46</v>
      </c>
      <c r="P132">
        <v>55200</v>
      </c>
      <c r="Q132">
        <v>14.45</v>
      </c>
      <c r="R132">
        <v>1950</v>
      </c>
      <c r="S132">
        <v>25.05</v>
      </c>
      <c r="T132">
        <v>2259</v>
      </c>
      <c r="U132">
        <v>247.58</v>
      </c>
    </row>
    <row r="133" spans="1:21" x14ac:dyDescent="0.25">
      <c r="A133" s="1" t="s">
        <v>152</v>
      </c>
      <c r="B133">
        <v>56.08</v>
      </c>
      <c r="C133">
        <v>44.435000000000002</v>
      </c>
      <c r="D133">
        <v>21.85</v>
      </c>
      <c r="E133">
        <v>93.29</v>
      </c>
      <c r="F133">
        <v>58.61</v>
      </c>
      <c r="G133">
        <v>29.93</v>
      </c>
      <c r="H133">
        <v>51.3</v>
      </c>
      <c r="I133">
        <v>171.74</v>
      </c>
      <c r="J133">
        <v>3.81</v>
      </c>
      <c r="K133">
        <v>3.8370000000000002</v>
      </c>
      <c r="L133">
        <v>0.80200000000000005</v>
      </c>
      <c r="M133">
        <v>169.05</v>
      </c>
      <c r="N133">
        <v>80.650000000000006</v>
      </c>
      <c r="O133">
        <v>47.4</v>
      </c>
      <c r="P133">
        <v>54800</v>
      </c>
      <c r="Q133">
        <v>14.2</v>
      </c>
      <c r="R133">
        <v>1963</v>
      </c>
      <c r="S133">
        <v>25.15</v>
      </c>
      <c r="T133">
        <v>2260</v>
      </c>
      <c r="U133">
        <v>247.58</v>
      </c>
    </row>
    <row r="134" spans="1:21" x14ac:dyDescent="0.25">
      <c r="A134" s="1" t="s">
        <v>153</v>
      </c>
      <c r="B134">
        <v>55.85</v>
      </c>
      <c r="C134">
        <v>44.33</v>
      </c>
      <c r="D134">
        <v>20.76</v>
      </c>
      <c r="E134">
        <v>91.32</v>
      </c>
      <c r="F134">
        <v>57.8</v>
      </c>
      <c r="G134">
        <v>29.81</v>
      </c>
      <c r="H134">
        <v>51.86</v>
      </c>
      <c r="I134">
        <v>171.57</v>
      </c>
      <c r="J134">
        <v>3.8849999999999998</v>
      </c>
      <c r="K134">
        <v>3.843</v>
      </c>
      <c r="L134">
        <v>0.78</v>
      </c>
      <c r="M134">
        <v>168.5</v>
      </c>
      <c r="N134">
        <v>81.2</v>
      </c>
      <c r="O134">
        <v>47.19</v>
      </c>
      <c r="P134">
        <v>54200</v>
      </c>
      <c r="Q134">
        <v>14.25</v>
      </c>
      <c r="R134">
        <v>2015</v>
      </c>
      <c r="S134">
        <v>25.2</v>
      </c>
      <c r="T134">
        <v>2226</v>
      </c>
      <c r="U134">
        <v>244.09</v>
      </c>
    </row>
    <row r="135" spans="1:21" x14ac:dyDescent="0.25">
      <c r="A135" s="1" t="s">
        <v>154</v>
      </c>
      <c r="B135">
        <v>55.65</v>
      </c>
      <c r="C135">
        <v>44.8</v>
      </c>
      <c r="D135">
        <v>21.33</v>
      </c>
      <c r="E135">
        <v>91.31</v>
      </c>
      <c r="F135">
        <v>57.95</v>
      </c>
      <c r="G135">
        <v>29.945</v>
      </c>
      <c r="H135">
        <v>52.17</v>
      </c>
      <c r="I135">
        <v>171.56</v>
      </c>
      <c r="J135">
        <v>3.907</v>
      </c>
      <c r="K135">
        <v>3.8530000000000002</v>
      </c>
      <c r="L135">
        <v>0.79249999999999998</v>
      </c>
      <c r="M135">
        <v>169.95</v>
      </c>
      <c r="N135">
        <v>79.650000000000006</v>
      </c>
      <c r="O135">
        <v>47.36</v>
      </c>
      <c r="P135">
        <v>53200</v>
      </c>
      <c r="Q135">
        <v>14.25</v>
      </c>
      <c r="R135">
        <v>2032</v>
      </c>
      <c r="S135">
        <v>25.35</v>
      </c>
      <c r="T135">
        <v>2243</v>
      </c>
      <c r="U135">
        <v>249.7</v>
      </c>
    </row>
    <row r="136" spans="1:21" x14ac:dyDescent="0.25">
      <c r="A136" s="1" t="s">
        <v>155</v>
      </c>
      <c r="B136">
        <v>54.66</v>
      </c>
      <c r="C136">
        <v>44.4</v>
      </c>
      <c r="D136">
        <v>21.47</v>
      </c>
      <c r="E136">
        <v>90.69</v>
      </c>
      <c r="F136">
        <v>58.43</v>
      </c>
      <c r="G136">
        <v>30.07</v>
      </c>
      <c r="H136">
        <v>52.61</v>
      </c>
      <c r="I136">
        <v>171.32</v>
      </c>
      <c r="J136">
        <v>3.9060000000000001</v>
      </c>
      <c r="K136">
        <v>3.8679999999999999</v>
      </c>
      <c r="L136">
        <v>0.79249999999999998</v>
      </c>
      <c r="M136">
        <v>170.8</v>
      </c>
      <c r="N136">
        <v>79.05</v>
      </c>
      <c r="O136">
        <v>46.83</v>
      </c>
      <c r="P136">
        <v>55400</v>
      </c>
      <c r="Q136">
        <v>14.2</v>
      </c>
      <c r="R136">
        <v>1984</v>
      </c>
      <c r="S136">
        <v>24.85</v>
      </c>
      <c r="T136">
        <v>2196</v>
      </c>
      <c r="U136">
        <v>244.15</v>
      </c>
    </row>
    <row r="137" spans="1:21" x14ac:dyDescent="0.25">
      <c r="A137" s="1" t="s">
        <v>156</v>
      </c>
      <c r="B137">
        <v>55.13</v>
      </c>
      <c r="C137">
        <v>44.35</v>
      </c>
      <c r="D137">
        <v>21.36</v>
      </c>
      <c r="E137">
        <v>91.43</v>
      </c>
      <c r="F137">
        <v>58.7</v>
      </c>
      <c r="G137">
        <v>30.01</v>
      </c>
      <c r="H137">
        <v>53.11</v>
      </c>
      <c r="I137">
        <v>172</v>
      </c>
      <c r="J137">
        <v>3.927</v>
      </c>
      <c r="K137">
        <v>3.86</v>
      </c>
      <c r="L137">
        <v>0.80900000000000005</v>
      </c>
      <c r="M137">
        <v>174.35</v>
      </c>
      <c r="N137">
        <v>80.05</v>
      </c>
      <c r="O137">
        <v>46.72</v>
      </c>
      <c r="P137">
        <v>54400</v>
      </c>
      <c r="Q137">
        <v>14.2</v>
      </c>
      <c r="R137">
        <v>2005</v>
      </c>
      <c r="S137">
        <v>24.6</v>
      </c>
      <c r="T137">
        <v>2159</v>
      </c>
      <c r="U137">
        <v>242.75</v>
      </c>
    </row>
    <row r="138" spans="1:21" x14ac:dyDescent="0.25">
      <c r="A138" s="1" t="s">
        <v>157</v>
      </c>
      <c r="B138">
        <v>55.03</v>
      </c>
      <c r="C138">
        <v>44.68</v>
      </c>
      <c r="D138">
        <v>21.63</v>
      </c>
      <c r="E138">
        <v>90.55</v>
      </c>
      <c r="F138">
        <v>58.81</v>
      </c>
      <c r="G138">
        <v>30.02</v>
      </c>
      <c r="H138">
        <v>53.25</v>
      </c>
      <c r="I138">
        <v>171.68</v>
      </c>
      <c r="J138">
        <v>3.919</v>
      </c>
      <c r="K138">
        <v>3.8530000000000002</v>
      </c>
      <c r="L138">
        <v>0.82</v>
      </c>
      <c r="M138">
        <v>174</v>
      </c>
      <c r="N138">
        <v>78.349999999999994</v>
      </c>
      <c r="O138">
        <v>46.28</v>
      </c>
      <c r="P138">
        <v>54100</v>
      </c>
      <c r="Q138">
        <v>14.3</v>
      </c>
      <c r="R138">
        <v>2014</v>
      </c>
      <c r="S138">
        <v>24.4</v>
      </c>
      <c r="T138">
        <v>2046</v>
      </c>
      <c r="U138">
        <v>240.42</v>
      </c>
    </row>
    <row r="139" spans="1:21" x14ac:dyDescent="0.25">
      <c r="A139" s="1" t="s">
        <v>158</v>
      </c>
      <c r="B139">
        <v>55.05</v>
      </c>
      <c r="C139">
        <v>45.05</v>
      </c>
      <c r="D139">
        <v>22.23</v>
      </c>
      <c r="E139">
        <v>90.74</v>
      </c>
      <c r="F139">
        <v>58.61</v>
      </c>
      <c r="G139">
        <v>30.1</v>
      </c>
      <c r="H139">
        <v>53.51</v>
      </c>
      <c r="I139">
        <v>172.5</v>
      </c>
      <c r="J139">
        <v>3.9279999999999999</v>
      </c>
      <c r="K139">
        <v>3.8380000000000001</v>
      </c>
      <c r="L139">
        <v>0.8125</v>
      </c>
      <c r="M139">
        <v>174.4</v>
      </c>
      <c r="N139">
        <v>77.849999999999994</v>
      </c>
      <c r="O139">
        <v>46.08</v>
      </c>
      <c r="P139">
        <v>54900</v>
      </c>
      <c r="Q139">
        <v>14.35</v>
      </c>
      <c r="R139">
        <v>2017</v>
      </c>
      <c r="S139">
        <v>24.15</v>
      </c>
      <c r="T139">
        <v>2121</v>
      </c>
      <c r="U139">
        <v>238.39</v>
      </c>
    </row>
    <row r="140" spans="1:21" x14ac:dyDescent="0.25">
      <c r="A140" s="1" t="s">
        <v>159</v>
      </c>
      <c r="B140">
        <v>56.09</v>
      </c>
      <c r="C140">
        <v>45.204999999999998</v>
      </c>
      <c r="D140">
        <v>22.09</v>
      </c>
      <c r="E140">
        <v>91.82</v>
      </c>
      <c r="F140">
        <v>58.8</v>
      </c>
      <c r="G140">
        <v>30.63</v>
      </c>
      <c r="H140">
        <v>53.9</v>
      </c>
      <c r="I140">
        <v>174.46</v>
      </c>
      <c r="J140">
        <v>3.99</v>
      </c>
      <c r="K140">
        <v>3.8370000000000002</v>
      </c>
      <c r="L140">
        <v>0.83550000000000002</v>
      </c>
      <c r="M140">
        <v>177.95</v>
      </c>
      <c r="N140">
        <v>80.5</v>
      </c>
      <c r="O140">
        <v>46.87</v>
      </c>
      <c r="P140">
        <v>55500</v>
      </c>
      <c r="Q140">
        <v>14.45</v>
      </c>
      <c r="R140">
        <v>2008</v>
      </c>
      <c r="S140">
        <v>24.5</v>
      </c>
      <c r="T140">
        <v>2105</v>
      </c>
      <c r="U140">
        <v>245.3</v>
      </c>
    </row>
    <row r="141" spans="1:21" x14ac:dyDescent="0.25">
      <c r="A141" s="1" t="s">
        <v>160</v>
      </c>
      <c r="B141">
        <v>56.31</v>
      </c>
      <c r="C141">
        <v>45.23</v>
      </c>
      <c r="D141">
        <v>21.47</v>
      </c>
      <c r="E141">
        <v>93.09</v>
      </c>
      <c r="F141">
        <v>58.87</v>
      </c>
      <c r="G141">
        <v>30.99</v>
      </c>
      <c r="H141">
        <v>54.48</v>
      </c>
      <c r="I141">
        <v>175.53</v>
      </c>
      <c r="J141">
        <v>4.0129999999999999</v>
      </c>
      <c r="K141">
        <v>3.843</v>
      </c>
      <c r="L141">
        <v>0.82550000000000001</v>
      </c>
      <c r="M141">
        <v>179.95</v>
      </c>
      <c r="N141">
        <v>80.05</v>
      </c>
      <c r="O141">
        <v>47.11</v>
      </c>
      <c r="P141">
        <v>56000</v>
      </c>
      <c r="Q141">
        <v>14.4</v>
      </c>
      <c r="R141">
        <v>2008</v>
      </c>
      <c r="S141">
        <v>25.8</v>
      </c>
      <c r="T141">
        <v>2105</v>
      </c>
      <c r="U141">
        <v>243.91</v>
      </c>
    </row>
    <row r="142" spans="1:21" x14ac:dyDescent="0.25">
      <c r="A142" s="1" t="s">
        <v>161</v>
      </c>
      <c r="B142">
        <v>56.71</v>
      </c>
      <c r="C142">
        <v>45.325000000000003</v>
      </c>
      <c r="D142">
        <v>21.87</v>
      </c>
      <c r="E142">
        <v>95</v>
      </c>
      <c r="F142">
        <v>58.52</v>
      </c>
      <c r="G142">
        <v>30.86</v>
      </c>
      <c r="H142">
        <v>54.43</v>
      </c>
      <c r="I142">
        <v>174.86</v>
      </c>
      <c r="J142">
        <v>4.069</v>
      </c>
      <c r="K142">
        <v>3.8809999999999998</v>
      </c>
      <c r="L142">
        <v>0.83</v>
      </c>
      <c r="M142">
        <v>183.3</v>
      </c>
      <c r="N142">
        <v>81.400000000000006</v>
      </c>
      <c r="O142">
        <v>47.76</v>
      </c>
      <c r="P142">
        <v>55600</v>
      </c>
      <c r="Q142">
        <v>14.25</v>
      </c>
      <c r="R142">
        <v>1988</v>
      </c>
      <c r="S142">
        <v>25.45</v>
      </c>
      <c r="T142">
        <v>2120</v>
      </c>
      <c r="U142">
        <v>244.34</v>
      </c>
    </row>
    <row r="143" spans="1:21" x14ac:dyDescent="0.25">
      <c r="A143" s="1" t="s">
        <v>162</v>
      </c>
      <c r="B143">
        <v>56.25</v>
      </c>
      <c r="C143">
        <v>45.24</v>
      </c>
      <c r="D143">
        <v>21.77</v>
      </c>
      <c r="E143">
        <v>93.98</v>
      </c>
      <c r="F143">
        <v>58.86</v>
      </c>
      <c r="G143">
        <v>30.86</v>
      </c>
      <c r="H143">
        <v>54.52</v>
      </c>
      <c r="I143">
        <v>175.08</v>
      </c>
      <c r="J143">
        <v>4.069</v>
      </c>
      <c r="K143">
        <v>3.8849999999999998</v>
      </c>
      <c r="L143">
        <v>0.83</v>
      </c>
      <c r="M143">
        <v>182.65</v>
      </c>
      <c r="N143">
        <v>81.099999999999994</v>
      </c>
      <c r="O143">
        <v>48.39</v>
      </c>
      <c r="P143">
        <v>60000</v>
      </c>
      <c r="Q143">
        <v>14.25</v>
      </c>
      <c r="R143">
        <v>1943</v>
      </c>
      <c r="S143">
        <v>25.9</v>
      </c>
      <c r="T143">
        <v>2154</v>
      </c>
      <c r="U143">
        <v>246.03</v>
      </c>
    </row>
    <row r="144" spans="1:21" x14ac:dyDescent="0.25">
      <c r="A144" s="1" t="s">
        <v>163</v>
      </c>
      <c r="B144">
        <v>56.25</v>
      </c>
      <c r="C144">
        <v>45.24</v>
      </c>
      <c r="D144">
        <v>21.77</v>
      </c>
      <c r="E144">
        <v>93.98</v>
      </c>
      <c r="F144">
        <v>58.86</v>
      </c>
      <c r="G144">
        <v>30.86</v>
      </c>
      <c r="H144">
        <v>54.52</v>
      </c>
      <c r="I144">
        <v>175.08</v>
      </c>
      <c r="J144">
        <v>4.0090000000000003</v>
      </c>
      <c r="K144">
        <v>3.94</v>
      </c>
      <c r="L144">
        <v>0.83700000000000008</v>
      </c>
      <c r="M144">
        <v>184.45</v>
      </c>
      <c r="N144">
        <v>80.55</v>
      </c>
      <c r="O144">
        <v>48.39</v>
      </c>
      <c r="P144">
        <v>60500</v>
      </c>
      <c r="Q144">
        <v>14.35</v>
      </c>
      <c r="R144">
        <v>1940</v>
      </c>
      <c r="S144">
        <v>25.6</v>
      </c>
      <c r="T144">
        <v>2101</v>
      </c>
      <c r="U144">
        <v>246.03</v>
      </c>
    </row>
    <row r="145" spans="1:21" x14ac:dyDescent="0.25">
      <c r="A145" s="1" t="s">
        <v>164</v>
      </c>
      <c r="B145">
        <v>56.98</v>
      </c>
      <c r="C145">
        <v>45.2</v>
      </c>
      <c r="D145">
        <v>21.26</v>
      </c>
      <c r="E145">
        <v>95.52</v>
      </c>
      <c r="F145">
        <v>59.05</v>
      </c>
      <c r="G145">
        <v>31.15</v>
      </c>
      <c r="H145">
        <v>54.98</v>
      </c>
      <c r="I145">
        <v>178.18</v>
      </c>
      <c r="J145">
        <v>4.0710000000000024</v>
      </c>
      <c r="K145">
        <v>3.923</v>
      </c>
      <c r="L145">
        <v>0.83799999999999997</v>
      </c>
      <c r="M145">
        <v>185.2</v>
      </c>
      <c r="N145">
        <v>78.099999999999994</v>
      </c>
      <c r="O145">
        <v>51.99</v>
      </c>
      <c r="P145">
        <v>60800</v>
      </c>
      <c r="Q145">
        <v>14.35</v>
      </c>
      <c r="R145">
        <v>1942</v>
      </c>
      <c r="S145">
        <v>26.25</v>
      </c>
      <c r="T145">
        <v>2068</v>
      </c>
      <c r="U145">
        <v>245.11</v>
      </c>
    </row>
    <row r="146" spans="1:21" x14ac:dyDescent="0.25">
      <c r="A146" s="1" t="s">
        <v>165</v>
      </c>
      <c r="B146">
        <v>56.98</v>
      </c>
      <c r="C146">
        <v>44.42</v>
      </c>
      <c r="D146">
        <v>20.73</v>
      </c>
      <c r="E146">
        <v>95.52</v>
      </c>
      <c r="F146">
        <v>59.05</v>
      </c>
      <c r="G146">
        <v>30.89</v>
      </c>
      <c r="H146">
        <v>54.74</v>
      </c>
      <c r="I146">
        <v>177.7</v>
      </c>
      <c r="J146">
        <v>4.0209999999999999</v>
      </c>
      <c r="K146">
        <v>3.927</v>
      </c>
      <c r="L146">
        <v>0.83299999999999996</v>
      </c>
      <c r="M146">
        <v>184.7</v>
      </c>
      <c r="N146">
        <v>77.5</v>
      </c>
      <c r="O146">
        <v>50.54</v>
      </c>
      <c r="P146">
        <v>58500</v>
      </c>
      <c r="Q146">
        <v>14.2</v>
      </c>
      <c r="R146">
        <v>1955</v>
      </c>
      <c r="S146">
        <v>25.8</v>
      </c>
      <c r="T146">
        <v>1964</v>
      </c>
      <c r="U146">
        <v>236.61</v>
      </c>
    </row>
    <row r="147" spans="1:21" x14ac:dyDescent="0.25">
      <c r="A147" s="1" t="s">
        <v>166</v>
      </c>
      <c r="B147">
        <v>57.1</v>
      </c>
      <c r="C147">
        <v>44.85</v>
      </c>
      <c r="D147">
        <v>20.100000000000001</v>
      </c>
      <c r="E147">
        <v>92.74</v>
      </c>
      <c r="F147">
        <v>59.24</v>
      </c>
      <c r="G147">
        <v>31.01</v>
      </c>
      <c r="H147">
        <v>55.28</v>
      </c>
      <c r="I147">
        <v>180.39</v>
      </c>
      <c r="J147">
        <v>4.032</v>
      </c>
      <c r="K147">
        <v>3.9449999999999998</v>
      </c>
      <c r="L147">
        <v>0.8175</v>
      </c>
      <c r="M147">
        <v>183.8</v>
      </c>
      <c r="N147">
        <v>77.2</v>
      </c>
      <c r="O147">
        <v>50.47</v>
      </c>
      <c r="P147">
        <v>59700</v>
      </c>
      <c r="Q147">
        <v>14</v>
      </c>
      <c r="R147">
        <v>1951</v>
      </c>
      <c r="S147">
        <v>25.85</v>
      </c>
      <c r="T147">
        <v>2007</v>
      </c>
      <c r="U147">
        <v>234.74</v>
      </c>
    </row>
    <row r="148" spans="1:21" x14ac:dyDescent="0.25">
      <c r="A148" s="1" t="s">
        <v>167</v>
      </c>
      <c r="B148">
        <v>58.73</v>
      </c>
      <c r="C148">
        <v>46.26</v>
      </c>
      <c r="D148">
        <v>20.079999999999998</v>
      </c>
      <c r="E148">
        <v>94.2</v>
      </c>
      <c r="F148">
        <v>59.03</v>
      </c>
      <c r="G148">
        <v>31.37</v>
      </c>
      <c r="H148">
        <v>55.65</v>
      </c>
      <c r="I148">
        <v>180.04</v>
      </c>
      <c r="J148">
        <v>4.2210000000000001</v>
      </c>
      <c r="K148">
        <v>3.899</v>
      </c>
      <c r="L148">
        <v>0.83499999999999996</v>
      </c>
      <c r="M148">
        <v>184.5</v>
      </c>
      <c r="N148">
        <v>77.7</v>
      </c>
      <c r="O148">
        <v>50.08</v>
      </c>
      <c r="P148">
        <v>57800</v>
      </c>
      <c r="Q148">
        <v>14.3</v>
      </c>
      <c r="R148">
        <v>1916</v>
      </c>
      <c r="S148">
        <v>26.6</v>
      </c>
      <c r="T148">
        <v>2049</v>
      </c>
      <c r="U148">
        <v>231.29</v>
      </c>
    </row>
    <row r="149" spans="1:21" x14ac:dyDescent="0.25">
      <c r="A149" s="1" t="s">
        <v>168</v>
      </c>
      <c r="B149">
        <v>59.32</v>
      </c>
      <c r="C149">
        <v>46.64</v>
      </c>
      <c r="D149">
        <v>19.5</v>
      </c>
      <c r="E149">
        <v>92.97</v>
      </c>
      <c r="F149">
        <v>58.89</v>
      </c>
      <c r="G149">
        <v>30.875</v>
      </c>
      <c r="H149">
        <v>55.61</v>
      </c>
      <c r="I149">
        <v>180.18</v>
      </c>
      <c r="J149">
        <v>4.4960000000000004</v>
      </c>
      <c r="K149">
        <v>3.8849999999999998</v>
      </c>
      <c r="L149">
        <v>0.83400000000000007</v>
      </c>
      <c r="M149">
        <v>182.55</v>
      </c>
      <c r="N149">
        <v>77.599999999999994</v>
      </c>
      <c r="O149">
        <v>49.8</v>
      </c>
      <c r="P149">
        <v>57600</v>
      </c>
      <c r="Q149">
        <v>14.2</v>
      </c>
      <c r="R149">
        <v>1912</v>
      </c>
      <c r="S149">
        <v>27.45</v>
      </c>
      <c r="T149">
        <v>2053</v>
      </c>
      <c r="U149">
        <v>230.81</v>
      </c>
    </row>
    <row r="150" spans="1:21" x14ac:dyDescent="0.25">
      <c r="A150" s="1" t="s">
        <v>169</v>
      </c>
      <c r="B150">
        <v>59.07</v>
      </c>
      <c r="C150">
        <v>47.255000000000003</v>
      </c>
      <c r="D150">
        <v>19.39</v>
      </c>
      <c r="E150">
        <v>93.64</v>
      </c>
      <c r="F150">
        <v>60.65</v>
      </c>
      <c r="G150">
        <v>30.82</v>
      </c>
      <c r="H150">
        <v>56.024999999999999</v>
      </c>
      <c r="I150">
        <v>182.03</v>
      </c>
      <c r="J150">
        <v>4.4790000000000001</v>
      </c>
      <c r="K150">
        <v>3.8929999999999998</v>
      </c>
      <c r="L150">
        <v>0.83400000000000007</v>
      </c>
      <c r="M150">
        <v>188.05</v>
      </c>
      <c r="N150">
        <v>79.349999999999994</v>
      </c>
      <c r="O150">
        <v>49.274999999999999</v>
      </c>
      <c r="P150">
        <v>59900</v>
      </c>
      <c r="Q150">
        <v>14.3</v>
      </c>
      <c r="R150">
        <v>1920</v>
      </c>
      <c r="S150">
        <v>27.15</v>
      </c>
      <c r="T150">
        <v>2185</v>
      </c>
      <c r="U150">
        <v>232.72</v>
      </c>
    </row>
    <row r="151" spans="1:21" x14ac:dyDescent="0.25">
      <c r="A151" s="1" t="s">
        <v>170</v>
      </c>
      <c r="B151">
        <v>59.07</v>
      </c>
      <c r="C151">
        <v>47.255000000000003</v>
      </c>
      <c r="D151">
        <v>19.39</v>
      </c>
      <c r="E151">
        <v>93.64</v>
      </c>
      <c r="F151">
        <v>60.65</v>
      </c>
      <c r="G151">
        <v>30.82</v>
      </c>
      <c r="H151">
        <v>56.024999999999999</v>
      </c>
      <c r="I151">
        <v>182.03</v>
      </c>
      <c r="J151">
        <v>4.4790000000000001</v>
      </c>
      <c r="K151">
        <v>3.8929999999999998</v>
      </c>
      <c r="L151">
        <v>0.83400000000000007</v>
      </c>
      <c r="M151">
        <v>188.05</v>
      </c>
      <c r="N151">
        <v>79.349999999999994</v>
      </c>
      <c r="O151">
        <v>49.274999999999999</v>
      </c>
      <c r="P151">
        <v>59900</v>
      </c>
      <c r="Q151">
        <v>14.3</v>
      </c>
      <c r="R151">
        <v>1920</v>
      </c>
      <c r="S151">
        <v>27.15</v>
      </c>
      <c r="T151">
        <v>2185</v>
      </c>
      <c r="U151">
        <v>232.72</v>
      </c>
    </row>
    <row r="152" spans="1:21" x14ac:dyDescent="0.25">
      <c r="A152" s="1" t="s">
        <v>171</v>
      </c>
      <c r="B152">
        <v>59.07</v>
      </c>
      <c r="C152">
        <v>47.255000000000003</v>
      </c>
      <c r="D152">
        <v>19.39</v>
      </c>
      <c r="E152">
        <v>93.64</v>
      </c>
      <c r="F152">
        <v>60.67</v>
      </c>
      <c r="G152">
        <v>30.82</v>
      </c>
      <c r="H152">
        <v>56.024999999999999</v>
      </c>
      <c r="I152">
        <v>182.03</v>
      </c>
      <c r="J152">
        <v>4.4649999999999999</v>
      </c>
      <c r="K152">
        <v>3.847</v>
      </c>
      <c r="L152">
        <v>0.86150000000000004</v>
      </c>
      <c r="M152">
        <v>186.25</v>
      </c>
      <c r="N152">
        <v>77.849999999999994</v>
      </c>
      <c r="O152">
        <v>49.35</v>
      </c>
      <c r="P152">
        <v>60700</v>
      </c>
      <c r="Q152">
        <v>14.2</v>
      </c>
      <c r="R152">
        <v>1925</v>
      </c>
      <c r="S152">
        <v>27.35</v>
      </c>
      <c r="T152">
        <v>2160</v>
      </c>
      <c r="U152">
        <v>232.72</v>
      </c>
    </row>
    <row r="153" spans="1:21" x14ac:dyDescent="0.25">
      <c r="A153" s="1" t="s">
        <v>172</v>
      </c>
      <c r="B153">
        <v>59.45</v>
      </c>
      <c r="C153">
        <v>46.564999999999998</v>
      </c>
      <c r="D153">
        <v>18.739999999999998</v>
      </c>
      <c r="E153">
        <v>91.4</v>
      </c>
      <c r="F153">
        <v>59.97</v>
      </c>
      <c r="G153">
        <v>30.8</v>
      </c>
      <c r="H153">
        <v>55.3</v>
      </c>
      <c r="I153">
        <v>178.77</v>
      </c>
      <c r="J153">
        <v>4.3710000000000004</v>
      </c>
      <c r="K153">
        <v>3.8</v>
      </c>
      <c r="L153">
        <v>0.83799999999999997</v>
      </c>
      <c r="M153">
        <v>183.1</v>
      </c>
      <c r="N153">
        <v>77.2</v>
      </c>
      <c r="O153">
        <v>48.87</v>
      </c>
      <c r="P153">
        <v>60600</v>
      </c>
      <c r="Q153">
        <v>13.55</v>
      </c>
      <c r="R153">
        <v>1982</v>
      </c>
      <c r="S153">
        <v>27.05</v>
      </c>
      <c r="T153">
        <v>2086</v>
      </c>
      <c r="U153">
        <v>229.9</v>
      </c>
    </row>
    <row r="154" spans="1:21" x14ac:dyDescent="0.25">
      <c r="A154" s="1" t="s">
        <v>173</v>
      </c>
      <c r="B154">
        <v>58.9</v>
      </c>
      <c r="C154">
        <v>46.04</v>
      </c>
      <c r="D154">
        <v>18.059999999999999</v>
      </c>
      <c r="E154">
        <v>88.81</v>
      </c>
      <c r="F154">
        <v>59.28</v>
      </c>
      <c r="G154">
        <v>30.1</v>
      </c>
      <c r="H154">
        <v>54.1</v>
      </c>
      <c r="I154">
        <v>176.46</v>
      </c>
      <c r="J154">
        <v>4.3739999999999997</v>
      </c>
      <c r="K154">
        <v>3.8109999999999999</v>
      </c>
      <c r="L154">
        <v>0.84400000000000008</v>
      </c>
      <c r="M154">
        <v>182.85</v>
      </c>
      <c r="N154">
        <v>76.599999999999994</v>
      </c>
      <c r="O154">
        <v>48.68</v>
      </c>
      <c r="P154">
        <v>59300</v>
      </c>
      <c r="Q154">
        <v>13.2</v>
      </c>
      <c r="R154">
        <v>2038</v>
      </c>
      <c r="S154">
        <v>27.35</v>
      </c>
      <c r="T154">
        <v>2080</v>
      </c>
      <c r="U154">
        <v>225.12</v>
      </c>
    </row>
    <row r="155" spans="1:21" x14ac:dyDescent="0.25">
      <c r="A155" s="1" t="s">
        <v>174</v>
      </c>
      <c r="B155">
        <v>59.51</v>
      </c>
      <c r="C155">
        <v>46.44</v>
      </c>
      <c r="D155">
        <v>17.95</v>
      </c>
      <c r="E155">
        <v>88.51</v>
      </c>
      <c r="F155">
        <v>59.68</v>
      </c>
      <c r="G155">
        <v>30.114999999999998</v>
      </c>
      <c r="H155">
        <v>54.45</v>
      </c>
      <c r="I155">
        <v>176.88</v>
      </c>
      <c r="J155">
        <v>4.3889999999999976</v>
      </c>
      <c r="K155">
        <v>3.7629999999999999</v>
      </c>
      <c r="L155">
        <v>0.83650000000000002</v>
      </c>
      <c r="M155">
        <v>186.45</v>
      </c>
      <c r="N155">
        <v>76</v>
      </c>
      <c r="O155">
        <v>48.75</v>
      </c>
      <c r="P155">
        <v>59500</v>
      </c>
      <c r="Q155">
        <v>12.95</v>
      </c>
      <c r="R155">
        <v>2101</v>
      </c>
      <c r="S155">
        <v>27.1</v>
      </c>
      <c r="T155">
        <v>2066</v>
      </c>
      <c r="U155">
        <v>229.23</v>
      </c>
    </row>
    <row r="156" spans="1:21" x14ac:dyDescent="0.25">
      <c r="A156" s="1" t="s">
        <v>175</v>
      </c>
      <c r="B156">
        <v>58.3</v>
      </c>
      <c r="C156">
        <v>45.56</v>
      </c>
      <c r="D156">
        <v>17.78</v>
      </c>
      <c r="E156">
        <v>87.71</v>
      </c>
      <c r="F156">
        <v>58.75</v>
      </c>
      <c r="G156">
        <v>29.86</v>
      </c>
      <c r="H156">
        <v>54.21</v>
      </c>
      <c r="I156">
        <v>175.79</v>
      </c>
      <c r="J156">
        <v>4.3360000000000003</v>
      </c>
      <c r="K156">
        <v>3.7029999999999998</v>
      </c>
      <c r="L156">
        <v>0.81</v>
      </c>
      <c r="M156">
        <v>181.65</v>
      </c>
      <c r="N156">
        <v>73.75</v>
      </c>
      <c r="O156">
        <v>48.25</v>
      </c>
      <c r="P156">
        <v>58900</v>
      </c>
      <c r="Q156">
        <v>13.05</v>
      </c>
      <c r="R156">
        <v>2175</v>
      </c>
      <c r="S156">
        <v>27.35</v>
      </c>
      <c r="T156">
        <v>2017</v>
      </c>
      <c r="U156">
        <v>229.32</v>
      </c>
    </row>
    <row r="157" spans="1:21" x14ac:dyDescent="0.25">
      <c r="A157" s="1" t="s">
        <v>176</v>
      </c>
      <c r="B157">
        <v>58.3</v>
      </c>
      <c r="C157">
        <v>45.56</v>
      </c>
      <c r="D157">
        <v>17.78</v>
      </c>
      <c r="E157">
        <v>87.71</v>
      </c>
      <c r="F157">
        <v>58.75</v>
      </c>
      <c r="G157">
        <v>29.86</v>
      </c>
      <c r="H157">
        <v>54.21</v>
      </c>
      <c r="I157">
        <v>175.79</v>
      </c>
      <c r="J157">
        <v>4.3360000000000003</v>
      </c>
      <c r="K157">
        <v>3.7029999999999998</v>
      </c>
      <c r="L157">
        <v>0.81</v>
      </c>
      <c r="M157">
        <v>181.65</v>
      </c>
      <c r="N157">
        <v>73.75</v>
      </c>
      <c r="O157">
        <v>48.25</v>
      </c>
      <c r="P157">
        <v>58900</v>
      </c>
      <c r="Q157">
        <v>13.05</v>
      </c>
      <c r="R157">
        <v>2175</v>
      </c>
      <c r="S157">
        <v>27.35</v>
      </c>
      <c r="T157">
        <v>2017</v>
      </c>
      <c r="U157">
        <v>229.32</v>
      </c>
    </row>
    <row r="158" spans="1:21" x14ac:dyDescent="0.25">
      <c r="A158" s="1" t="s">
        <v>177</v>
      </c>
      <c r="B158">
        <v>58.3</v>
      </c>
      <c r="C158">
        <v>45.25</v>
      </c>
      <c r="D158">
        <v>17.57</v>
      </c>
      <c r="E158">
        <v>87.71</v>
      </c>
      <c r="F158">
        <v>58.55</v>
      </c>
      <c r="G158">
        <v>29.68</v>
      </c>
      <c r="H158">
        <v>53.41</v>
      </c>
      <c r="I158">
        <v>176.27</v>
      </c>
      <c r="J158">
        <v>4.2969999999999997</v>
      </c>
      <c r="K158">
        <v>3.6589999999999998</v>
      </c>
      <c r="L158">
        <v>0.78500000000000003</v>
      </c>
      <c r="M158">
        <v>175.1</v>
      </c>
      <c r="N158">
        <v>73.650000000000006</v>
      </c>
      <c r="O158">
        <v>48.28</v>
      </c>
      <c r="P158">
        <v>59500</v>
      </c>
      <c r="Q158">
        <v>12.85</v>
      </c>
      <c r="R158">
        <v>2209</v>
      </c>
      <c r="S158">
        <v>27.1</v>
      </c>
      <c r="T158">
        <v>1950</v>
      </c>
      <c r="U158">
        <v>225.81</v>
      </c>
    </row>
    <row r="159" spans="1:21" x14ac:dyDescent="0.25">
      <c r="A159" s="1" t="s">
        <v>178</v>
      </c>
      <c r="B159">
        <v>58.23</v>
      </c>
      <c r="C159">
        <v>45.01</v>
      </c>
      <c r="D159">
        <v>17.48</v>
      </c>
      <c r="E159">
        <v>87.48</v>
      </c>
      <c r="F159">
        <v>57.69</v>
      </c>
      <c r="G159">
        <v>29.195</v>
      </c>
      <c r="H159">
        <v>53</v>
      </c>
      <c r="I159">
        <v>174.26</v>
      </c>
      <c r="J159">
        <v>4.3819999999999997</v>
      </c>
      <c r="K159">
        <v>3.661</v>
      </c>
      <c r="L159">
        <v>0.80149999999999999</v>
      </c>
      <c r="M159">
        <v>178.55</v>
      </c>
      <c r="N159">
        <v>74.7</v>
      </c>
      <c r="O159">
        <v>47.59</v>
      </c>
      <c r="P159">
        <v>59300</v>
      </c>
      <c r="Q159">
        <v>12.7</v>
      </c>
      <c r="R159">
        <v>2218</v>
      </c>
      <c r="S159">
        <v>26.9</v>
      </c>
      <c r="T159">
        <v>1867</v>
      </c>
      <c r="U159">
        <v>219.96</v>
      </c>
    </row>
    <row r="160" spans="1:21" x14ac:dyDescent="0.25">
      <c r="A160" s="1" t="s">
        <v>179</v>
      </c>
      <c r="B160">
        <v>60.11</v>
      </c>
      <c r="C160">
        <v>45.38</v>
      </c>
      <c r="D160">
        <v>17.95</v>
      </c>
      <c r="E160">
        <v>88.72</v>
      </c>
      <c r="F160">
        <v>59.19</v>
      </c>
      <c r="G160">
        <v>29.6</v>
      </c>
      <c r="H160">
        <v>53.19</v>
      </c>
      <c r="I160">
        <v>167.78</v>
      </c>
      <c r="J160">
        <v>4.3769999999999998</v>
      </c>
      <c r="K160">
        <v>3.665</v>
      </c>
      <c r="L160">
        <v>0.8105</v>
      </c>
      <c r="M160">
        <v>177.95</v>
      </c>
      <c r="N160">
        <v>74.849999999999994</v>
      </c>
      <c r="O160">
        <v>48.39</v>
      </c>
      <c r="P160">
        <v>58000</v>
      </c>
      <c r="Q160">
        <v>12.35</v>
      </c>
      <c r="R160">
        <v>2115</v>
      </c>
      <c r="S160">
        <v>26.55</v>
      </c>
      <c r="T160">
        <v>1892</v>
      </c>
      <c r="U160">
        <v>223.85</v>
      </c>
    </row>
    <row r="161" spans="1:21" x14ac:dyDescent="0.25">
      <c r="A161" s="1" t="s">
        <v>180</v>
      </c>
      <c r="B161">
        <v>60.53</v>
      </c>
      <c r="C161">
        <v>46.58</v>
      </c>
      <c r="D161">
        <v>18.73</v>
      </c>
      <c r="E161">
        <v>90.92</v>
      </c>
      <c r="F161">
        <v>60.79</v>
      </c>
      <c r="G161">
        <v>30.55</v>
      </c>
      <c r="H161">
        <v>54.1</v>
      </c>
      <c r="I161">
        <v>174.38</v>
      </c>
      <c r="J161">
        <v>4.4630000000000001</v>
      </c>
      <c r="K161">
        <v>3.65</v>
      </c>
      <c r="L161">
        <v>0.82050000000000001</v>
      </c>
      <c r="M161">
        <v>184.55</v>
      </c>
      <c r="N161">
        <v>75.7</v>
      </c>
      <c r="O161">
        <v>49.45</v>
      </c>
      <c r="P161">
        <v>57900</v>
      </c>
      <c r="Q161">
        <v>12.2</v>
      </c>
      <c r="R161">
        <v>2161</v>
      </c>
      <c r="S161">
        <v>26.55</v>
      </c>
      <c r="T161">
        <v>1949</v>
      </c>
      <c r="U161">
        <v>231.88</v>
      </c>
    </row>
    <row r="162" spans="1:21" x14ac:dyDescent="0.25">
      <c r="A162" s="1" t="s">
        <v>181</v>
      </c>
      <c r="B162">
        <v>67.319999999999993</v>
      </c>
      <c r="C162">
        <v>47.31</v>
      </c>
      <c r="D162">
        <v>19.05</v>
      </c>
      <c r="E162">
        <v>91.57</v>
      </c>
      <c r="F162">
        <v>61.3</v>
      </c>
      <c r="G162">
        <v>30.914999999999999</v>
      </c>
      <c r="H162">
        <v>53.7</v>
      </c>
      <c r="I162">
        <v>174.22</v>
      </c>
      <c r="J162">
        <v>4.5760000000000014</v>
      </c>
      <c r="K162">
        <v>3.72</v>
      </c>
      <c r="L162">
        <v>0.82350000000000001</v>
      </c>
      <c r="M162">
        <v>185.25</v>
      </c>
      <c r="N162">
        <v>76.55</v>
      </c>
      <c r="O162">
        <v>50.53</v>
      </c>
      <c r="P162">
        <v>56700</v>
      </c>
      <c r="Q162">
        <v>12.7</v>
      </c>
      <c r="R162">
        <v>2228</v>
      </c>
      <c r="S162">
        <v>26.55</v>
      </c>
      <c r="T162">
        <v>1935</v>
      </c>
      <c r="U162">
        <v>234.23</v>
      </c>
    </row>
    <row r="163" spans="1:21" x14ac:dyDescent="0.25">
      <c r="A163" s="1" t="s">
        <v>182</v>
      </c>
      <c r="B163">
        <v>67.849999999999994</v>
      </c>
      <c r="C163">
        <v>47.7</v>
      </c>
      <c r="D163">
        <v>18.86</v>
      </c>
      <c r="E163">
        <v>92.59</v>
      </c>
      <c r="F163">
        <v>61.06</v>
      </c>
      <c r="G163">
        <v>31.18</v>
      </c>
      <c r="H163">
        <v>54.09</v>
      </c>
      <c r="I163">
        <v>176.87</v>
      </c>
      <c r="J163">
        <v>4.6100000000000003</v>
      </c>
      <c r="K163">
        <v>3.8090000000000002</v>
      </c>
      <c r="L163">
        <v>0.83799999999999997</v>
      </c>
      <c r="M163">
        <v>185.95</v>
      </c>
      <c r="N163">
        <v>76.5</v>
      </c>
      <c r="O163">
        <v>50.59</v>
      </c>
      <c r="P163">
        <v>57700</v>
      </c>
      <c r="Q163">
        <v>12.9</v>
      </c>
      <c r="R163">
        <v>2235</v>
      </c>
      <c r="S163">
        <v>26.55</v>
      </c>
      <c r="T163">
        <v>2000</v>
      </c>
      <c r="U163">
        <v>234.6</v>
      </c>
    </row>
    <row r="164" spans="1:21" x14ac:dyDescent="0.25">
      <c r="A164" s="1" t="s">
        <v>183</v>
      </c>
      <c r="B164">
        <v>67.760000000000005</v>
      </c>
      <c r="C164">
        <v>47.72</v>
      </c>
      <c r="D164">
        <v>19.16</v>
      </c>
      <c r="E164">
        <v>93.52</v>
      </c>
      <c r="F164">
        <v>59.16</v>
      </c>
      <c r="G164">
        <v>31.33</v>
      </c>
      <c r="H164">
        <v>54</v>
      </c>
      <c r="I164">
        <v>176.94</v>
      </c>
      <c r="J164">
        <v>4.6269999999999998</v>
      </c>
      <c r="K164">
        <v>3.8279999999999998</v>
      </c>
      <c r="L164">
        <v>0.85750000000000004</v>
      </c>
      <c r="M164">
        <v>187.1</v>
      </c>
      <c r="N164">
        <v>77.349999999999994</v>
      </c>
      <c r="O164">
        <v>50.78</v>
      </c>
      <c r="P164">
        <v>57700</v>
      </c>
      <c r="Q164">
        <v>13</v>
      </c>
      <c r="R164">
        <v>2235</v>
      </c>
      <c r="S164">
        <v>26.55</v>
      </c>
      <c r="T164">
        <v>2000</v>
      </c>
      <c r="U164">
        <v>233.16</v>
      </c>
    </row>
    <row r="165" spans="1:21" x14ac:dyDescent="0.25">
      <c r="A165" s="1" t="s">
        <v>184</v>
      </c>
      <c r="B165">
        <v>67.61</v>
      </c>
      <c r="C165">
        <v>47.87</v>
      </c>
      <c r="D165">
        <v>19.239999999999998</v>
      </c>
      <c r="E165">
        <v>93.37</v>
      </c>
      <c r="F165">
        <v>59.15</v>
      </c>
      <c r="G165">
        <v>31.31</v>
      </c>
      <c r="H165">
        <v>53.76</v>
      </c>
      <c r="I165">
        <v>176.42</v>
      </c>
      <c r="J165">
        <v>4.6399999999999997</v>
      </c>
      <c r="K165">
        <v>3.8330000000000002</v>
      </c>
      <c r="L165">
        <v>0.85750000000000004</v>
      </c>
      <c r="M165">
        <v>187.1</v>
      </c>
      <c r="N165">
        <v>77.349999999999994</v>
      </c>
      <c r="O165">
        <v>50.76</v>
      </c>
      <c r="P165">
        <v>57800</v>
      </c>
      <c r="Q165">
        <v>13.1</v>
      </c>
      <c r="R165">
        <v>2289</v>
      </c>
      <c r="S165">
        <v>26.55</v>
      </c>
      <c r="T165">
        <v>1982</v>
      </c>
      <c r="U165">
        <v>230.98</v>
      </c>
    </row>
    <row r="166" spans="1:21" x14ac:dyDescent="0.25">
      <c r="A166" s="1" t="s">
        <v>185</v>
      </c>
      <c r="B166">
        <v>67.61</v>
      </c>
      <c r="C166">
        <v>47.87</v>
      </c>
      <c r="D166">
        <v>19.239999999999998</v>
      </c>
      <c r="E166">
        <v>93.37</v>
      </c>
      <c r="F166">
        <v>59.15</v>
      </c>
      <c r="G166">
        <v>31.31</v>
      </c>
      <c r="H166">
        <v>53.76</v>
      </c>
      <c r="I166">
        <v>176.42</v>
      </c>
      <c r="J166">
        <v>4.6399999999999997</v>
      </c>
      <c r="K166">
        <v>3.8330000000000002</v>
      </c>
      <c r="L166">
        <v>0.85750000000000004</v>
      </c>
      <c r="M166">
        <v>187.1</v>
      </c>
      <c r="N166">
        <v>77.349999999999994</v>
      </c>
      <c r="O166">
        <v>50.76</v>
      </c>
      <c r="P166">
        <v>57800</v>
      </c>
      <c r="Q166">
        <v>13.05</v>
      </c>
      <c r="R166">
        <v>2281</v>
      </c>
      <c r="S166">
        <v>26.55</v>
      </c>
      <c r="T166">
        <v>1987</v>
      </c>
      <c r="U166">
        <v>230.98</v>
      </c>
    </row>
    <row r="167" spans="1:21" x14ac:dyDescent="0.25">
      <c r="A167" s="1" t="s">
        <v>186</v>
      </c>
      <c r="B167">
        <v>67.61</v>
      </c>
      <c r="C167">
        <v>47.8</v>
      </c>
      <c r="D167">
        <v>19.239999999999998</v>
      </c>
      <c r="E167">
        <v>94.05</v>
      </c>
      <c r="F167">
        <v>59.58</v>
      </c>
      <c r="G167">
        <v>31.21</v>
      </c>
      <c r="H167">
        <v>53.84</v>
      </c>
      <c r="I167">
        <v>175.9</v>
      </c>
      <c r="J167">
        <v>4.6399999999999997</v>
      </c>
      <c r="K167">
        <v>3.8330000000000002</v>
      </c>
      <c r="L167">
        <v>0.85750000000000004</v>
      </c>
      <c r="M167">
        <v>187.1</v>
      </c>
      <c r="N167">
        <v>77.349999999999994</v>
      </c>
      <c r="O167">
        <v>50.9</v>
      </c>
      <c r="P167">
        <v>57900</v>
      </c>
      <c r="Q167">
        <v>13</v>
      </c>
      <c r="R167">
        <v>2274</v>
      </c>
      <c r="S167">
        <v>26.55</v>
      </c>
      <c r="T167">
        <v>2034</v>
      </c>
      <c r="U167">
        <v>234.88</v>
      </c>
    </row>
    <row r="168" spans="1:21" x14ac:dyDescent="0.25">
      <c r="A168" s="1" t="s">
        <v>187</v>
      </c>
      <c r="B168">
        <v>67.61</v>
      </c>
      <c r="C168">
        <v>47.8</v>
      </c>
      <c r="D168">
        <v>19.239999999999998</v>
      </c>
      <c r="E168">
        <v>94.05</v>
      </c>
      <c r="F168">
        <v>59.58</v>
      </c>
      <c r="G168">
        <v>31.21</v>
      </c>
      <c r="H168">
        <v>53.84</v>
      </c>
      <c r="I168">
        <v>175.9</v>
      </c>
      <c r="J168">
        <v>4.6399999999999997</v>
      </c>
      <c r="K168">
        <v>3.8330000000000002</v>
      </c>
      <c r="L168">
        <v>0.85750000000000004</v>
      </c>
      <c r="M168">
        <v>187.1</v>
      </c>
      <c r="N168">
        <v>77.349999999999994</v>
      </c>
      <c r="O168">
        <v>50.9</v>
      </c>
      <c r="P168">
        <v>57900</v>
      </c>
      <c r="Q168">
        <v>13</v>
      </c>
      <c r="R168">
        <v>2274</v>
      </c>
      <c r="S168">
        <v>26.55</v>
      </c>
      <c r="T168">
        <v>2034</v>
      </c>
      <c r="U168">
        <v>234.88</v>
      </c>
    </row>
    <row r="169" spans="1:21" x14ac:dyDescent="0.25">
      <c r="A169" s="1" t="s">
        <v>188</v>
      </c>
      <c r="B169">
        <v>67.87</v>
      </c>
      <c r="C169">
        <v>48.21</v>
      </c>
      <c r="D169">
        <v>19.25</v>
      </c>
      <c r="E169">
        <v>93.78</v>
      </c>
      <c r="F169">
        <v>59.81</v>
      </c>
      <c r="G169">
        <v>30.93</v>
      </c>
      <c r="H169">
        <v>53.73</v>
      </c>
      <c r="I169">
        <v>175.52</v>
      </c>
      <c r="J169">
        <v>4.6900000000000004</v>
      </c>
      <c r="K169">
        <v>3.8090000000000002</v>
      </c>
      <c r="L169">
        <v>0.84499999999999997</v>
      </c>
      <c r="M169">
        <v>186.6</v>
      </c>
      <c r="N169">
        <v>77.3</v>
      </c>
      <c r="O169">
        <v>51.07</v>
      </c>
      <c r="P169">
        <v>56800</v>
      </c>
      <c r="Q169">
        <v>13.1</v>
      </c>
      <c r="R169">
        <v>2256</v>
      </c>
      <c r="S169">
        <v>26.55</v>
      </c>
      <c r="T169">
        <v>2030</v>
      </c>
      <c r="U169">
        <v>230.21</v>
      </c>
    </row>
    <row r="170" spans="1:21" x14ac:dyDescent="0.25">
      <c r="A170" s="1" t="s">
        <v>189</v>
      </c>
      <c r="B170">
        <v>67.239999999999995</v>
      </c>
      <c r="C170">
        <v>48.12</v>
      </c>
      <c r="D170">
        <v>19.010000000000002</v>
      </c>
      <c r="E170">
        <v>93.68</v>
      </c>
      <c r="F170">
        <v>59.39</v>
      </c>
      <c r="G170">
        <v>30.79</v>
      </c>
      <c r="H170">
        <v>53.34</v>
      </c>
      <c r="I170">
        <v>175</v>
      </c>
      <c r="J170">
        <v>4.6879999999999997</v>
      </c>
      <c r="K170">
        <v>3.7669999999999999</v>
      </c>
      <c r="L170">
        <v>0.83750000000000002</v>
      </c>
      <c r="M170">
        <v>184.65</v>
      </c>
      <c r="N170">
        <v>76.400000000000006</v>
      </c>
      <c r="O170">
        <v>50.67</v>
      </c>
      <c r="P170">
        <v>54700</v>
      </c>
      <c r="Q170">
        <v>13.05</v>
      </c>
      <c r="R170">
        <v>2251</v>
      </c>
      <c r="S170">
        <v>28.15</v>
      </c>
      <c r="T170">
        <v>2038</v>
      </c>
      <c r="U170">
        <v>230.01</v>
      </c>
    </row>
    <row r="171" spans="1:21" x14ac:dyDescent="0.25">
      <c r="A171" s="1" t="s">
        <v>190</v>
      </c>
      <c r="B171">
        <v>66.58</v>
      </c>
      <c r="C171">
        <v>47.56</v>
      </c>
      <c r="D171">
        <v>19.05</v>
      </c>
      <c r="E171">
        <v>92.85</v>
      </c>
      <c r="F171">
        <v>59.03</v>
      </c>
      <c r="G171">
        <v>30.45</v>
      </c>
      <c r="H171">
        <v>53.27</v>
      </c>
      <c r="I171">
        <v>173.66</v>
      </c>
      <c r="J171">
        <v>4.657</v>
      </c>
      <c r="K171">
        <v>3.7029999999999998</v>
      </c>
      <c r="L171">
        <v>0.83750000000000002</v>
      </c>
      <c r="M171">
        <v>184.65</v>
      </c>
      <c r="N171">
        <v>76.400000000000006</v>
      </c>
      <c r="O171">
        <v>50.204999999999998</v>
      </c>
      <c r="P171">
        <v>54700</v>
      </c>
      <c r="Q171">
        <v>13.05</v>
      </c>
      <c r="R171">
        <v>2251</v>
      </c>
      <c r="S171">
        <v>29.05</v>
      </c>
      <c r="T171">
        <v>2038</v>
      </c>
      <c r="U171">
        <v>227.97</v>
      </c>
    </row>
    <row r="172" spans="1:21" x14ac:dyDescent="0.25">
      <c r="A172" s="1" t="s">
        <v>191</v>
      </c>
      <c r="B172">
        <v>66.47</v>
      </c>
      <c r="C172">
        <v>47.4</v>
      </c>
      <c r="D172">
        <v>19.28</v>
      </c>
      <c r="E172">
        <v>92.28</v>
      </c>
      <c r="F172">
        <v>59.51</v>
      </c>
      <c r="G172">
        <v>30.69</v>
      </c>
      <c r="H172">
        <v>51.93</v>
      </c>
      <c r="I172">
        <v>172.45</v>
      </c>
      <c r="J172">
        <v>4.6779999999999999</v>
      </c>
      <c r="K172">
        <v>3.798</v>
      </c>
      <c r="L172">
        <v>0.83750000000000002</v>
      </c>
      <c r="M172">
        <v>182.5</v>
      </c>
      <c r="N172">
        <v>76.400000000000006</v>
      </c>
      <c r="O172">
        <v>50.1</v>
      </c>
      <c r="P172">
        <v>55500</v>
      </c>
      <c r="Q172">
        <v>13.05</v>
      </c>
      <c r="R172">
        <v>2251</v>
      </c>
      <c r="S172">
        <v>29.3</v>
      </c>
      <c r="T172">
        <v>2038</v>
      </c>
      <c r="U172">
        <v>223.08</v>
      </c>
    </row>
    <row r="173" spans="1:21" x14ac:dyDescent="0.25">
      <c r="A173" s="1" t="s">
        <v>192</v>
      </c>
      <c r="B173">
        <v>66.47</v>
      </c>
      <c r="C173">
        <v>47.4</v>
      </c>
      <c r="D173">
        <v>19.28</v>
      </c>
      <c r="E173">
        <v>92.28</v>
      </c>
      <c r="F173">
        <v>59.51</v>
      </c>
      <c r="G173">
        <v>30.69</v>
      </c>
      <c r="H173">
        <v>51.93</v>
      </c>
      <c r="I173">
        <v>172.45</v>
      </c>
      <c r="J173">
        <v>4.6779999999999999</v>
      </c>
      <c r="K173">
        <v>3.8290000000000002</v>
      </c>
      <c r="L173">
        <v>0.83750000000000002</v>
      </c>
      <c r="M173">
        <v>176.3</v>
      </c>
      <c r="N173">
        <v>75.3</v>
      </c>
      <c r="O173">
        <v>47.734999999999999</v>
      </c>
      <c r="P173">
        <v>55500</v>
      </c>
      <c r="Q173">
        <v>13.05</v>
      </c>
      <c r="R173">
        <v>2251</v>
      </c>
      <c r="S173">
        <v>29.1</v>
      </c>
      <c r="T173">
        <v>2038</v>
      </c>
      <c r="U173">
        <v>223.08</v>
      </c>
    </row>
    <row r="174" spans="1:21" x14ac:dyDescent="0.25">
      <c r="A174" s="1" t="s">
        <v>193</v>
      </c>
      <c r="B174">
        <v>66.47</v>
      </c>
      <c r="C174">
        <v>47.4</v>
      </c>
      <c r="D174">
        <v>19.28</v>
      </c>
      <c r="E174">
        <v>92.28</v>
      </c>
      <c r="F174">
        <v>59.51</v>
      </c>
      <c r="G174">
        <v>30.69</v>
      </c>
      <c r="H174">
        <v>51.93</v>
      </c>
      <c r="I174">
        <v>172.45</v>
      </c>
      <c r="J174">
        <v>4.5979999999999999</v>
      </c>
      <c r="K174">
        <v>3.8250000000000002</v>
      </c>
      <c r="L174">
        <v>0.83750000000000002</v>
      </c>
      <c r="M174">
        <v>177.4</v>
      </c>
      <c r="N174">
        <v>75.3</v>
      </c>
      <c r="O174">
        <v>47.58</v>
      </c>
      <c r="P174">
        <v>55500</v>
      </c>
      <c r="Q174">
        <v>13.05</v>
      </c>
      <c r="R174">
        <v>2251</v>
      </c>
      <c r="S174">
        <v>28.7</v>
      </c>
      <c r="T174">
        <v>2038</v>
      </c>
      <c r="U174">
        <v>223.08</v>
      </c>
    </row>
    <row r="175" spans="1:21" x14ac:dyDescent="0.25">
      <c r="A175" s="1" t="s">
        <v>194</v>
      </c>
      <c r="B175">
        <v>66.47</v>
      </c>
      <c r="C175">
        <v>47.4</v>
      </c>
      <c r="D175">
        <v>18.55</v>
      </c>
      <c r="E175">
        <v>92.28</v>
      </c>
      <c r="F175">
        <v>59.51</v>
      </c>
      <c r="G175">
        <v>30.69</v>
      </c>
      <c r="H175">
        <v>51.93</v>
      </c>
      <c r="I175">
        <v>172.45</v>
      </c>
      <c r="J175">
        <v>4.5999999999999996</v>
      </c>
      <c r="K175">
        <v>3.8780000000000001</v>
      </c>
      <c r="L175">
        <v>0.83750000000000002</v>
      </c>
      <c r="M175">
        <v>178.5</v>
      </c>
      <c r="N175">
        <v>73</v>
      </c>
      <c r="O175">
        <v>47.59</v>
      </c>
      <c r="P175">
        <v>55500</v>
      </c>
      <c r="Q175">
        <v>13.05</v>
      </c>
      <c r="R175">
        <v>2251</v>
      </c>
      <c r="S175">
        <v>28.45</v>
      </c>
      <c r="T175">
        <v>2038</v>
      </c>
      <c r="U175">
        <v>223.08</v>
      </c>
    </row>
    <row r="176" spans="1:21" x14ac:dyDescent="0.25">
      <c r="A176" s="1" t="s">
        <v>195</v>
      </c>
      <c r="B176">
        <v>64.78</v>
      </c>
      <c r="C176">
        <v>45.49</v>
      </c>
      <c r="D176">
        <v>18.55</v>
      </c>
      <c r="E176">
        <v>88.8</v>
      </c>
      <c r="F176">
        <v>59.24</v>
      </c>
      <c r="G176">
        <v>30.62</v>
      </c>
      <c r="H176">
        <v>52.25</v>
      </c>
      <c r="I176">
        <v>171.04</v>
      </c>
      <c r="J176">
        <v>4.6560000000000006</v>
      </c>
      <c r="K176">
        <v>3.911</v>
      </c>
      <c r="L176">
        <v>0.83750000000000002</v>
      </c>
      <c r="M176">
        <v>183.85</v>
      </c>
      <c r="N176">
        <v>74.349999999999994</v>
      </c>
      <c r="O176">
        <v>47.77</v>
      </c>
      <c r="P176">
        <v>60000</v>
      </c>
      <c r="Q176">
        <v>12.75</v>
      </c>
      <c r="R176">
        <v>2250</v>
      </c>
      <c r="S176">
        <v>28.9</v>
      </c>
      <c r="T176">
        <v>1955</v>
      </c>
      <c r="U176">
        <v>224.35</v>
      </c>
    </row>
    <row r="177" spans="1:21" x14ac:dyDescent="0.25">
      <c r="A177" s="1" t="s">
        <v>196</v>
      </c>
      <c r="B177">
        <v>64.78</v>
      </c>
      <c r="C177">
        <v>45.49</v>
      </c>
      <c r="D177">
        <v>18.55</v>
      </c>
      <c r="E177">
        <v>88.8</v>
      </c>
      <c r="F177">
        <v>59.24</v>
      </c>
      <c r="G177">
        <v>30.62</v>
      </c>
      <c r="H177">
        <v>52.25</v>
      </c>
      <c r="I177">
        <v>171.04</v>
      </c>
      <c r="J177">
        <v>4.6260000000000003</v>
      </c>
      <c r="K177">
        <v>3.96</v>
      </c>
      <c r="L177">
        <v>0.83750000000000002</v>
      </c>
      <c r="M177">
        <v>180.9</v>
      </c>
      <c r="N177">
        <v>73.5</v>
      </c>
      <c r="O177">
        <v>47.6</v>
      </c>
      <c r="P177">
        <v>61900</v>
      </c>
      <c r="Q177">
        <v>12.85</v>
      </c>
      <c r="R177">
        <v>2181</v>
      </c>
      <c r="S177">
        <v>29.35</v>
      </c>
      <c r="T177">
        <v>1971</v>
      </c>
      <c r="U177">
        <v>224.35</v>
      </c>
    </row>
    <row r="178" spans="1:21" x14ac:dyDescent="0.25">
      <c r="A178" s="1" t="s">
        <v>197</v>
      </c>
      <c r="B178">
        <v>64.78</v>
      </c>
      <c r="C178">
        <v>45.49</v>
      </c>
      <c r="D178">
        <v>18.55</v>
      </c>
      <c r="E178">
        <v>88.8</v>
      </c>
      <c r="F178">
        <v>59.24</v>
      </c>
      <c r="G178">
        <v>30.62</v>
      </c>
      <c r="H178">
        <v>52.25</v>
      </c>
      <c r="I178">
        <v>171.04</v>
      </c>
      <c r="J178">
        <v>4.6500000000000004</v>
      </c>
      <c r="K178">
        <v>3.9969999999999999</v>
      </c>
      <c r="L178">
        <v>0.83750000000000002</v>
      </c>
      <c r="M178">
        <v>181.75</v>
      </c>
      <c r="N178">
        <v>73.5</v>
      </c>
      <c r="O178">
        <v>47.6</v>
      </c>
      <c r="P178">
        <v>62600</v>
      </c>
      <c r="Q178">
        <v>12.7</v>
      </c>
      <c r="R178">
        <v>2181</v>
      </c>
      <c r="S178">
        <v>29.3</v>
      </c>
      <c r="T178">
        <v>1971</v>
      </c>
      <c r="U178">
        <v>224.35</v>
      </c>
    </row>
    <row r="179" spans="1:21" x14ac:dyDescent="0.25">
      <c r="A179" s="1" t="s">
        <v>198</v>
      </c>
      <c r="B179">
        <v>64.78</v>
      </c>
      <c r="C179">
        <v>45.49</v>
      </c>
      <c r="D179">
        <v>18.55</v>
      </c>
      <c r="E179">
        <v>88.8</v>
      </c>
      <c r="F179">
        <v>59.24</v>
      </c>
      <c r="G179">
        <v>30.62</v>
      </c>
      <c r="H179">
        <v>52.25</v>
      </c>
      <c r="I179">
        <v>171.04</v>
      </c>
      <c r="J179">
        <v>4.6340000000000003</v>
      </c>
      <c r="K179">
        <v>3.9849999999999999</v>
      </c>
      <c r="L179">
        <v>0.83750000000000002</v>
      </c>
      <c r="M179">
        <v>185.8</v>
      </c>
      <c r="N179">
        <v>74.7</v>
      </c>
      <c r="O179">
        <v>47.86</v>
      </c>
      <c r="P179">
        <v>62600</v>
      </c>
      <c r="Q179">
        <v>12.85</v>
      </c>
      <c r="R179">
        <v>2264</v>
      </c>
      <c r="S179">
        <v>29.3</v>
      </c>
      <c r="T179">
        <v>1949</v>
      </c>
      <c r="U179">
        <v>224.35</v>
      </c>
    </row>
    <row r="180" spans="1:21" x14ac:dyDescent="0.25">
      <c r="A180" s="1" t="s">
        <v>199</v>
      </c>
      <c r="B180">
        <v>64.78</v>
      </c>
      <c r="C180">
        <v>45.49</v>
      </c>
      <c r="D180">
        <v>16.93</v>
      </c>
      <c r="E180">
        <v>88.8</v>
      </c>
      <c r="F180">
        <v>59.24</v>
      </c>
      <c r="G180">
        <v>30.62</v>
      </c>
      <c r="H180">
        <v>52.25</v>
      </c>
      <c r="I180">
        <v>171.04</v>
      </c>
      <c r="J180">
        <v>4.6189999999999998</v>
      </c>
      <c r="K180">
        <v>3.8929999999999998</v>
      </c>
      <c r="L180">
        <v>0.80149999999999999</v>
      </c>
      <c r="M180">
        <v>183.55</v>
      </c>
      <c r="N180">
        <v>71.25</v>
      </c>
      <c r="O180">
        <v>47.84</v>
      </c>
      <c r="P180">
        <v>62600</v>
      </c>
      <c r="Q180">
        <v>12.8</v>
      </c>
      <c r="R180">
        <v>2327</v>
      </c>
      <c r="S180">
        <v>29.2</v>
      </c>
      <c r="T180">
        <v>1910</v>
      </c>
      <c r="U180">
        <v>224.35</v>
      </c>
    </row>
    <row r="181" spans="1:21" x14ac:dyDescent="0.25">
      <c r="A181" s="1" t="s">
        <v>200</v>
      </c>
      <c r="B181">
        <v>63.42</v>
      </c>
      <c r="C181">
        <v>44.93</v>
      </c>
      <c r="D181">
        <v>16.93</v>
      </c>
      <c r="E181">
        <v>87.56</v>
      </c>
      <c r="F181">
        <v>61.63</v>
      </c>
      <c r="G181">
        <v>31.06</v>
      </c>
      <c r="H181">
        <v>51.34</v>
      </c>
      <c r="I181">
        <v>172.75</v>
      </c>
      <c r="J181">
        <v>4.6769999999999996</v>
      </c>
      <c r="K181">
        <v>3.93</v>
      </c>
      <c r="L181">
        <v>0.8135</v>
      </c>
      <c r="M181">
        <v>186.5</v>
      </c>
      <c r="N181">
        <v>72.55</v>
      </c>
      <c r="O181">
        <v>47.18</v>
      </c>
      <c r="P181">
        <v>63500</v>
      </c>
      <c r="Q181">
        <v>12.85</v>
      </c>
      <c r="R181">
        <v>2425</v>
      </c>
      <c r="S181">
        <v>29.2</v>
      </c>
      <c r="T181">
        <v>1916</v>
      </c>
      <c r="U181">
        <v>216.82</v>
      </c>
    </row>
    <row r="182" spans="1:21" x14ac:dyDescent="0.25">
      <c r="A182" s="1" t="s">
        <v>201</v>
      </c>
      <c r="B182">
        <v>63.42</v>
      </c>
      <c r="C182">
        <v>44.93</v>
      </c>
      <c r="D182">
        <v>16.93</v>
      </c>
      <c r="E182">
        <v>87.56</v>
      </c>
      <c r="F182">
        <v>62.31</v>
      </c>
      <c r="G182">
        <v>31.06</v>
      </c>
      <c r="H182">
        <v>51.34</v>
      </c>
      <c r="I182">
        <v>172.75</v>
      </c>
      <c r="J182">
        <v>4.6920000000000002</v>
      </c>
      <c r="K182">
        <v>4.01</v>
      </c>
      <c r="L182">
        <v>0.83850000000000002</v>
      </c>
      <c r="M182">
        <v>191.8</v>
      </c>
      <c r="N182">
        <v>72.3</v>
      </c>
      <c r="O182">
        <v>46.4</v>
      </c>
      <c r="P182">
        <v>62200</v>
      </c>
      <c r="Q182">
        <v>12.6</v>
      </c>
      <c r="R182">
        <v>2402</v>
      </c>
      <c r="S182">
        <v>28.75</v>
      </c>
      <c r="T182">
        <v>1971</v>
      </c>
      <c r="U182">
        <v>216.82</v>
      </c>
    </row>
    <row r="183" spans="1:21" x14ac:dyDescent="0.25">
      <c r="A183" s="1" t="s">
        <v>202</v>
      </c>
      <c r="B183">
        <v>63.42</v>
      </c>
      <c r="C183">
        <v>44.93</v>
      </c>
      <c r="D183">
        <v>16.93</v>
      </c>
      <c r="E183">
        <v>87.56</v>
      </c>
      <c r="F183">
        <v>62.31</v>
      </c>
      <c r="G183">
        <v>31.06</v>
      </c>
      <c r="H183">
        <v>51.34</v>
      </c>
      <c r="I183">
        <v>172.75</v>
      </c>
      <c r="J183">
        <v>4.6900000000000004</v>
      </c>
      <c r="K183">
        <v>4.0369999999999999</v>
      </c>
      <c r="L183">
        <v>0.83950000000000002</v>
      </c>
      <c r="M183">
        <v>192.65</v>
      </c>
      <c r="N183">
        <v>73.25</v>
      </c>
      <c r="O183">
        <v>46.4</v>
      </c>
      <c r="P183">
        <v>63400</v>
      </c>
      <c r="Q183">
        <v>12.7</v>
      </c>
      <c r="R183">
        <v>2455</v>
      </c>
      <c r="S183">
        <v>27.5</v>
      </c>
      <c r="T183">
        <v>2015</v>
      </c>
      <c r="U183">
        <v>216.82</v>
      </c>
    </row>
    <row r="184" spans="1:21" x14ac:dyDescent="0.25">
      <c r="A184" s="1" t="s">
        <v>203</v>
      </c>
      <c r="B184">
        <v>62.81</v>
      </c>
      <c r="C184">
        <v>45.4</v>
      </c>
      <c r="D184">
        <v>17.010000000000002</v>
      </c>
      <c r="E184">
        <v>88.59</v>
      </c>
      <c r="F184">
        <v>62.45</v>
      </c>
      <c r="G184">
        <v>31.67</v>
      </c>
      <c r="H184">
        <v>50.3</v>
      </c>
      <c r="I184">
        <v>179.13</v>
      </c>
      <c r="J184">
        <v>4.7160000000000002</v>
      </c>
      <c r="K184">
        <v>4.0760000000000014</v>
      </c>
      <c r="L184">
        <v>0.83950000000000002</v>
      </c>
      <c r="M184">
        <v>193.05</v>
      </c>
      <c r="N184">
        <v>74.7</v>
      </c>
      <c r="O184">
        <v>46.56</v>
      </c>
      <c r="P184">
        <v>63800</v>
      </c>
      <c r="Q184">
        <v>12.8</v>
      </c>
      <c r="R184">
        <v>2481</v>
      </c>
      <c r="S184">
        <v>27.55</v>
      </c>
      <c r="T184">
        <v>2011</v>
      </c>
      <c r="U184">
        <v>220.36</v>
      </c>
    </row>
    <row r="185" spans="1:21" x14ac:dyDescent="0.25">
      <c r="A185" s="1" t="s">
        <v>204</v>
      </c>
      <c r="B185">
        <v>62.81</v>
      </c>
      <c r="C185">
        <v>45.87</v>
      </c>
      <c r="D185">
        <v>17.649999999999999</v>
      </c>
      <c r="E185">
        <v>88.59</v>
      </c>
      <c r="F185">
        <v>61.95</v>
      </c>
      <c r="G185">
        <v>29.94</v>
      </c>
      <c r="H185">
        <v>50.14</v>
      </c>
      <c r="I185">
        <v>179.13</v>
      </c>
      <c r="J185">
        <v>4.7210000000000001</v>
      </c>
      <c r="K185">
        <v>4.07</v>
      </c>
      <c r="L185">
        <v>0.82599999999999996</v>
      </c>
      <c r="M185">
        <v>194.55</v>
      </c>
      <c r="N185">
        <v>75.150000000000006</v>
      </c>
      <c r="O185">
        <v>46.8</v>
      </c>
      <c r="P185">
        <v>65400</v>
      </c>
      <c r="Q185">
        <v>12.85</v>
      </c>
      <c r="R185">
        <v>2613</v>
      </c>
      <c r="S185">
        <v>27.65</v>
      </c>
      <c r="T185">
        <v>1963</v>
      </c>
      <c r="U185">
        <v>228.28</v>
      </c>
    </row>
    <row r="186" spans="1:21" x14ac:dyDescent="0.25">
      <c r="A186" s="1" t="s">
        <v>205</v>
      </c>
      <c r="B186">
        <v>63.01</v>
      </c>
      <c r="C186">
        <v>46.45</v>
      </c>
      <c r="D186">
        <v>17.78</v>
      </c>
      <c r="E186">
        <v>88.97</v>
      </c>
      <c r="F186">
        <v>62.09</v>
      </c>
      <c r="G186">
        <v>30.54</v>
      </c>
      <c r="H186">
        <v>50.88</v>
      </c>
      <c r="I186">
        <v>181.4</v>
      </c>
      <c r="J186">
        <v>4.7759999999999998</v>
      </c>
      <c r="K186">
        <v>4.0810000000000004</v>
      </c>
      <c r="L186">
        <v>0.83299999999999996</v>
      </c>
      <c r="M186">
        <v>198.1</v>
      </c>
      <c r="N186">
        <v>77.25</v>
      </c>
      <c r="O186">
        <v>46.77</v>
      </c>
      <c r="P186">
        <v>65400</v>
      </c>
      <c r="Q186">
        <v>12.85</v>
      </c>
      <c r="R186">
        <v>2613</v>
      </c>
      <c r="S186">
        <v>27.45</v>
      </c>
      <c r="T186">
        <v>1963</v>
      </c>
      <c r="U186">
        <v>229.88</v>
      </c>
    </row>
    <row r="187" spans="1:21" x14ac:dyDescent="0.25">
      <c r="A187" s="1" t="s">
        <v>206</v>
      </c>
      <c r="B187">
        <v>64.87</v>
      </c>
      <c r="C187">
        <v>46.29</v>
      </c>
      <c r="D187">
        <v>17.8</v>
      </c>
      <c r="E187">
        <v>90.61</v>
      </c>
      <c r="F187">
        <v>62.07</v>
      </c>
      <c r="G187">
        <v>31.01</v>
      </c>
      <c r="H187">
        <v>50.89</v>
      </c>
      <c r="I187">
        <v>176.01</v>
      </c>
      <c r="J187">
        <v>4.7869999999999999</v>
      </c>
      <c r="K187">
        <v>4.1080000000000014</v>
      </c>
      <c r="L187">
        <v>0.82099999999999995</v>
      </c>
      <c r="M187">
        <v>203.8</v>
      </c>
      <c r="N187">
        <v>78.349999999999994</v>
      </c>
      <c r="O187">
        <v>46.795000000000002</v>
      </c>
      <c r="P187">
        <v>65900</v>
      </c>
      <c r="Q187">
        <v>12.9</v>
      </c>
      <c r="R187">
        <v>2558</v>
      </c>
      <c r="S187">
        <v>27.6</v>
      </c>
      <c r="T187">
        <v>1996</v>
      </c>
      <c r="U187">
        <v>233.32499999999999</v>
      </c>
    </row>
    <row r="188" spans="1:21" x14ac:dyDescent="0.25">
      <c r="A188" s="1" t="s">
        <v>207</v>
      </c>
      <c r="B188">
        <v>64.77</v>
      </c>
      <c r="C188">
        <v>46.1</v>
      </c>
      <c r="D188">
        <v>17.8</v>
      </c>
      <c r="E188">
        <v>90.41</v>
      </c>
      <c r="F188">
        <v>62.46</v>
      </c>
      <c r="G188">
        <v>30.85</v>
      </c>
      <c r="H188">
        <v>50.75</v>
      </c>
      <c r="I188">
        <v>176.66</v>
      </c>
      <c r="J188">
        <v>4.8</v>
      </c>
      <c r="K188">
        <v>4.1389999999999976</v>
      </c>
      <c r="L188">
        <v>0.82099999999999995</v>
      </c>
      <c r="M188">
        <v>205.25</v>
      </c>
      <c r="N188">
        <v>81.3</v>
      </c>
      <c r="O188">
        <v>47.38</v>
      </c>
      <c r="P188">
        <v>65400</v>
      </c>
      <c r="Q188">
        <v>13.1</v>
      </c>
      <c r="R188">
        <v>2643</v>
      </c>
      <c r="S188">
        <v>27.3</v>
      </c>
      <c r="T188">
        <v>1984</v>
      </c>
      <c r="U188">
        <v>229.45500000000001</v>
      </c>
    </row>
    <row r="189" spans="1:21" x14ac:dyDescent="0.25">
      <c r="A189" s="1" t="s">
        <v>208</v>
      </c>
      <c r="B189">
        <v>64.77</v>
      </c>
      <c r="C189">
        <v>45.4</v>
      </c>
      <c r="D189">
        <v>18.11</v>
      </c>
      <c r="E189">
        <v>90.41</v>
      </c>
      <c r="F189">
        <v>61.99</v>
      </c>
      <c r="G189">
        <v>29.94</v>
      </c>
      <c r="H189">
        <v>50.49</v>
      </c>
      <c r="I189">
        <v>173.88</v>
      </c>
      <c r="J189">
        <v>4.84</v>
      </c>
      <c r="K189">
        <v>4.0839999999999996</v>
      </c>
      <c r="L189">
        <v>0.85099999999999998</v>
      </c>
      <c r="M189">
        <v>201.95</v>
      </c>
      <c r="N189">
        <v>78.25</v>
      </c>
      <c r="O189">
        <v>46.67</v>
      </c>
      <c r="P189">
        <v>66900</v>
      </c>
      <c r="Q189">
        <v>13.2</v>
      </c>
      <c r="R189">
        <v>2687</v>
      </c>
      <c r="S189">
        <v>26.75</v>
      </c>
      <c r="T189">
        <v>2015</v>
      </c>
      <c r="U189">
        <v>227.53</v>
      </c>
    </row>
    <row r="190" spans="1:21" x14ac:dyDescent="0.25">
      <c r="A190" s="1" t="s">
        <v>209</v>
      </c>
      <c r="B190">
        <v>63.7</v>
      </c>
      <c r="C190">
        <v>44.73</v>
      </c>
      <c r="D190">
        <v>17.68</v>
      </c>
      <c r="E190">
        <v>89.95</v>
      </c>
      <c r="F190">
        <v>61.33</v>
      </c>
      <c r="G190">
        <v>29.89</v>
      </c>
      <c r="H190">
        <v>49.99</v>
      </c>
      <c r="I190">
        <v>171.45</v>
      </c>
      <c r="J190">
        <v>4.8170000000000002</v>
      </c>
      <c r="K190">
        <v>4.1360000000000001</v>
      </c>
      <c r="L190">
        <v>0.84699999999999998</v>
      </c>
      <c r="M190">
        <v>204.2</v>
      </c>
      <c r="N190">
        <v>79.95</v>
      </c>
      <c r="O190">
        <v>46.48</v>
      </c>
      <c r="P190">
        <v>66900</v>
      </c>
      <c r="Q190">
        <v>13.2</v>
      </c>
      <c r="R190">
        <v>2687</v>
      </c>
      <c r="S190">
        <v>26.85</v>
      </c>
      <c r="T190">
        <v>2015</v>
      </c>
      <c r="U190">
        <v>220.31</v>
      </c>
    </row>
    <row r="191" spans="1:21" x14ac:dyDescent="0.25">
      <c r="A191" s="1" t="s">
        <v>210</v>
      </c>
      <c r="B191">
        <v>63.31</v>
      </c>
      <c r="C191">
        <v>44.99</v>
      </c>
      <c r="D191">
        <v>17.559999999999999</v>
      </c>
      <c r="E191">
        <v>86.24</v>
      </c>
      <c r="F191">
        <v>61.14</v>
      </c>
      <c r="G191">
        <v>30.3</v>
      </c>
      <c r="H191">
        <v>50.73</v>
      </c>
      <c r="I191">
        <v>172.89</v>
      </c>
      <c r="J191">
        <v>4.8150000000000004</v>
      </c>
      <c r="K191">
        <v>4.125</v>
      </c>
      <c r="L191">
        <v>0.84699999999999998</v>
      </c>
      <c r="M191">
        <v>204.15</v>
      </c>
      <c r="N191">
        <v>85.05</v>
      </c>
      <c r="O191">
        <v>46.41</v>
      </c>
      <c r="P191">
        <v>64400</v>
      </c>
      <c r="Q191">
        <v>13.1</v>
      </c>
      <c r="R191">
        <v>2735</v>
      </c>
      <c r="S191">
        <v>26.4</v>
      </c>
      <c r="T191">
        <v>1941</v>
      </c>
      <c r="U191">
        <v>220.39</v>
      </c>
    </row>
    <row r="192" spans="1:21" x14ac:dyDescent="0.25">
      <c r="A192" s="1" t="s">
        <v>211</v>
      </c>
      <c r="B192">
        <v>62.1</v>
      </c>
      <c r="C192">
        <v>44.4</v>
      </c>
      <c r="D192">
        <v>17.88</v>
      </c>
      <c r="E192">
        <v>82.79</v>
      </c>
      <c r="F192">
        <v>60.27</v>
      </c>
      <c r="G192">
        <v>30.3</v>
      </c>
      <c r="H192">
        <v>50.024999999999999</v>
      </c>
      <c r="I192">
        <v>169.11</v>
      </c>
      <c r="J192">
        <v>4.8019999999999996</v>
      </c>
      <c r="K192">
        <v>4.1239999999999997</v>
      </c>
      <c r="L192">
        <v>0.84400000000000008</v>
      </c>
      <c r="M192">
        <v>198.3</v>
      </c>
      <c r="N192">
        <v>86.8</v>
      </c>
      <c r="O192">
        <v>46.72</v>
      </c>
      <c r="P192">
        <v>67000</v>
      </c>
      <c r="Q192">
        <v>12.95</v>
      </c>
      <c r="R192">
        <v>2740</v>
      </c>
      <c r="S192">
        <v>26.15</v>
      </c>
      <c r="T192">
        <v>1912</v>
      </c>
      <c r="U192">
        <v>217.92</v>
      </c>
    </row>
    <row r="193" spans="1:21" x14ac:dyDescent="0.25">
      <c r="A193" s="1" t="s">
        <v>212</v>
      </c>
      <c r="B193">
        <v>62.1</v>
      </c>
      <c r="C193">
        <v>44.97</v>
      </c>
      <c r="D193">
        <v>19.03</v>
      </c>
      <c r="E193">
        <v>82.79</v>
      </c>
      <c r="F193">
        <v>60.23</v>
      </c>
      <c r="G193">
        <v>30.41</v>
      </c>
      <c r="H193">
        <v>50.5</v>
      </c>
      <c r="I193">
        <v>169.11</v>
      </c>
      <c r="J193">
        <v>4.7699999999999996</v>
      </c>
      <c r="K193">
        <v>4.1639999999999997</v>
      </c>
      <c r="L193">
        <v>0.84400000000000008</v>
      </c>
      <c r="M193">
        <v>202.25</v>
      </c>
      <c r="N193">
        <v>87.5</v>
      </c>
      <c r="O193">
        <v>47.35</v>
      </c>
      <c r="P193">
        <v>67000</v>
      </c>
      <c r="Q193">
        <v>12.95</v>
      </c>
      <c r="R193">
        <v>2740</v>
      </c>
      <c r="S193">
        <v>25.65</v>
      </c>
      <c r="T193">
        <v>1912</v>
      </c>
      <c r="U193">
        <v>217.595</v>
      </c>
    </row>
    <row r="194" spans="1:21" x14ac:dyDescent="0.25">
      <c r="A194" s="1" t="s">
        <v>213</v>
      </c>
      <c r="B194">
        <v>62.53</v>
      </c>
      <c r="C194">
        <v>45.78</v>
      </c>
      <c r="D194">
        <v>18.95</v>
      </c>
      <c r="E194">
        <v>84.03</v>
      </c>
      <c r="F194">
        <v>59.86</v>
      </c>
      <c r="G194">
        <v>31.18</v>
      </c>
      <c r="H194">
        <v>50.7</v>
      </c>
      <c r="I194">
        <v>172.97</v>
      </c>
      <c r="J194">
        <v>4.8039999999999976</v>
      </c>
      <c r="K194">
        <v>4.2320000000000002</v>
      </c>
      <c r="L194">
        <v>0.84900000000000009</v>
      </c>
      <c r="M194">
        <v>207.1</v>
      </c>
      <c r="N194">
        <v>89.35</v>
      </c>
      <c r="O194">
        <v>48.68</v>
      </c>
      <c r="P194">
        <v>67400</v>
      </c>
      <c r="Q194">
        <v>13.15</v>
      </c>
      <c r="R194">
        <v>2720</v>
      </c>
      <c r="S194">
        <v>26.4</v>
      </c>
      <c r="T194">
        <v>1982</v>
      </c>
      <c r="U194">
        <v>217.16</v>
      </c>
    </row>
    <row r="195" spans="1:21" x14ac:dyDescent="0.25">
      <c r="A195" s="1" t="s">
        <v>214</v>
      </c>
      <c r="B195">
        <v>63.75</v>
      </c>
      <c r="C195">
        <v>42.22</v>
      </c>
      <c r="D195">
        <v>18.829999999999998</v>
      </c>
      <c r="E195">
        <v>88.54</v>
      </c>
      <c r="F195">
        <v>59.24</v>
      </c>
      <c r="G195">
        <v>31.51</v>
      </c>
      <c r="H195">
        <v>50.67</v>
      </c>
      <c r="I195">
        <v>172.08</v>
      </c>
      <c r="J195">
        <v>4.8439999999999994</v>
      </c>
      <c r="K195">
        <v>4.1909999999999998</v>
      </c>
      <c r="L195">
        <v>0.85699999999999998</v>
      </c>
      <c r="M195">
        <v>209.8</v>
      </c>
      <c r="N195">
        <v>88.75</v>
      </c>
      <c r="O195">
        <v>49.05</v>
      </c>
      <c r="P195">
        <v>67400</v>
      </c>
      <c r="Q195">
        <v>13.15</v>
      </c>
      <c r="R195">
        <v>2720</v>
      </c>
      <c r="S195">
        <v>26</v>
      </c>
      <c r="T195">
        <v>1982</v>
      </c>
      <c r="U195">
        <v>217.24</v>
      </c>
    </row>
    <row r="196" spans="1:21" x14ac:dyDescent="0.25">
      <c r="A196" s="1" t="s">
        <v>215</v>
      </c>
      <c r="B196">
        <v>64.459999999999994</v>
      </c>
      <c r="C196">
        <v>42.06</v>
      </c>
      <c r="D196">
        <v>18.96</v>
      </c>
      <c r="E196">
        <v>88.46</v>
      </c>
      <c r="F196">
        <v>60.23</v>
      </c>
      <c r="G196">
        <v>31.78</v>
      </c>
      <c r="H196">
        <v>50.79</v>
      </c>
      <c r="I196">
        <v>173.37</v>
      </c>
      <c r="J196">
        <v>4.8540000000000001</v>
      </c>
      <c r="K196">
        <v>4.1900000000000004</v>
      </c>
      <c r="L196">
        <v>0.85750000000000004</v>
      </c>
      <c r="M196">
        <v>212.7</v>
      </c>
      <c r="N196">
        <v>89.65</v>
      </c>
      <c r="O196">
        <v>49.494999999999997</v>
      </c>
      <c r="P196">
        <v>67800</v>
      </c>
      <c r="Q196">
        <v>13.25</v>
      </c>
      <c r="R196">
        <v>2680</v>
      </c>
      <c r="S196">
        <v>26.1</v>
      </c>
      <c r="T196">
        <v>2084</v>
      </c>
      <c r="U196">
        <v>216.8</v>
      </c>
    </row>
    <row r="197" spans="1:21" x14ac:dyDescent="0.25">
      <c r="A197" s="1" t="s">
        <v>216</v>
      </c>
      <c r="B197">
        <v>64.42</v>
      </c>
      <c r="C197">
        <v>42.335000000000001</v>
      </c>
      <c r="D197">
        <v>18.89</v>
      </c>
      <c r="E197">
        <v>90.33</v>
      </c>
      <c r="F197">
        <v>59.67</v>
      </c>
      <c r="G197">
        <v>32.03</v>
      </c>
      <c r="H197">
        <v>50.53</v>
      </c>
      <c r="I197">
        <v>173.25</v>
      </c>
      <c r="J197">
        <v>4.8490000000000002</v>
      </c>
      <c r="K197">
        <v>4.181</v>
      </c>
      <c r="L197">
        <v>0.84900000000000009</v>
      </c>
      <c r="M197">
        <v>214.25</v>
      </c>
      <c r="N197">
        <v>91</v>
      </c>
      <c r="O197">
        <v>49.06</v>
      </c>
      <c r="P197">
        <v>68100</v>
      </c>
      <c r="Q197">
        <v>13.2</v>
      </c>
      <c r="R197">
        <v>2655</v>
      </c>
      <c r="S197">
        <v>25.85</v>
      </c>
      <c r="T197">
        <v>2063</v>
      </c>
      <c r="U197">
        <v>211.78</v>
      </c>
    </row>
    <row r="198" spans="1:21" x14ac:dyDescent="0.25">
      <c r="A198" s="1" t="s">
        <v>217</v>
      </c>
      <c r="B198">
        <v>64.55</v>
      </c>
      <c r="C198">
        <v>42.26</v>
      </c>
      <c r="D198">
        <v>19.14</v>
      </c>
      <c r="E198">
        <v>90.36</v>
      </c>
      <c r="F198">
        <v>58.85</v>
      </c>
      <c r="G198">
        <v>31.945</v>
      </c>
      <c r="H198">
        <v>50.01</v>
      </c>
      <c r="I198">
        <v>171.64</v>
      </c>
      <c r="J198">
        <v>4.7610000000000001</v>
      </c>
      <c r="K198">
        <v>4.1210000000000004</v>
      </c>
      <c r="L198">
        <v>0.82200000000000006</v>
      </c>
      <c r="M198">
        <v>207.5</v>
      </c>
      <c r="N198">
        <v>90.6</v>
      </c>
      <c r="O198">
        <v>48.55</v>
      </c>
      <c r="P198">
        <v>67500</v>
      </c>
      <c r="Q198">
        <v>13.2</v>
      </c>
      <c r="R198">
        <v>2629</v>
      </c>
      <c r="S198">
        <v>25.9</v>
      </c>
      <c r="T198">
        <v>2039</v>
      </c>
      <c r="U198">
        <v>215.03</v>
      </c>
    </row>
    <row r="199" spans="1:21" x14ac:dyDescent="0.25">
      <c r="A199" s="1" t="s">
        <v>218</v>
      </c>
      <c r="B199">
        <v>65.67</v>
      </c>
      <c r="C199">
        <v>42.51</v>
      </c>
      <c r="D199">
        <v>19.899999999999999</v>
      </c>
      <c r="E199">
        <v>90.63</v>
      </c>
      <c r="F199">
        <v>59.83</v>
      </c>
      <c r="G199">
        <v>32.29</v>
      </c>
      <c r="H199">
        <v>51</v>
      </c>
      <c r="I199">
        <v>173.3</v>
      </c>
      <c r="J199">
        <v>4.7869999999999999</v>
      </c>
      <c r="K199">
        <v>4.1769999999999996</v>
      </c>
      <c r="L199">
        <v>0.83900000000000008</v>
      </c>
      <c r="M199">
        <v>209.1</v>
      </c>
      <c r="N199">
        <v>90</v>
      </c>
      <c r="O199">
        <v>48.884999999999998</v>
      </c>
      <c r="P199">
        <v>67700</v>
      </c>
      <c r="Q199">
        <v>13.3</v>
      </c>
      <c r="R199">
        <v>2658</v>
      </c>
      <c r="S199">
        <v>25.95</v>
      </c>
      <c r="T199">
        <v>2049</v>
      </c>
      <c r="U199">
        <v>219.44</v>
      </c>
    </row>
    <row r="200" spans="1:21" x14ac:dyDescent="0.25">
      <c r="A200" s="1" t="s">
        <v>219</v>
      </c>
      <c r="B200">
        <v>65.97</v>
      </c>
      <c r="C200">
        <v>42.195</v>
      </c>
      <c r="D200">
        <v>19.22</v>
      </c>
      <c r="E200">
        <v>92.28</v>
      </c>
      <c r="F200">
        <v>59.31</v>
      </c>
      <c r="G200">
        <v>32.15</v>
      </c>
      <c r="H200">
        <v>51.56</v>
      </c>
      <c r="I200">
        <v>173.92</v>
      </c>
      <c r="J200">
        <v>4.8120000000000003</v>
      </c>
      <c r="K200">
        <v>4.2010000000000014</v>
      </c>
      <c r="L200">
        <v>0.84900000000000009</v>
      </c>
      <c r="M200">
        <v>210.25</v>
      </c>
      <c r="N200">
        <v>88.5</v>
      </c>
      <c r="O200">
        <v>49.35</v>
      </c>
      <c r="P200">
        <v>67200</v>
      </c>
      <c r="Q200">
        <v>13.2</v>
      </c>
      <c r="R200">
        <v>2658</v>
      </c>
      <c r="S200">
        <v>26</v>
      </c>
      <c r="T200">
        <v>2049</v>
      </c>
      <c r="U200">
        <v>214.67</v>
      </c>
    </row>
    <row r="201" spans="1:21" x14ac:dyDescent="0.25">
      <c r="A201" s="1" t="s">
        <v>220</v>
      </c>
      <c r="B201">
        <v>65.97</v>
      </c>
      <c r="C201">
        <v>42.234999999999999</v>
      </c>
      <c r="D201">
        <v>19.27</v>
      </c>
      <c r="E201">
        <v>92.28</v>
      </c>
      <c r="F201">
        <v>59.48</v>
      </c>
      <c r="G201">
        <v>32.405000000000001</v>
      </c>
      <c r="H201">
        <v>52.42</v>
      </c>
      <c r="I201">
        <v>173.92</v>
      </c>
      <c r="J201">
        <v>4.7469999999999999</v>
      </c>
      <c r="K201">
        <v>4.2290000000000001</v>
      </c>
      <c r="L201">
        <v>0.85799999999999998</v>
      </c>
      <c r="M201">
        <v>214.45</v>
      </c>
      <c r="N201">
        <v>91.35</v>
      </c>
      <c r="O201">
        <v>49.79</v>
      </c>
      <c r="P201">
        <v>65600</v>
      </c>
      <c r="Q201">
        <v>13.3</v>
      </c>
      <c r="R201">
        <v>2735</v>
      </c>
      <c r="S201">
        <v>26.25</v>
      </c>
      <c r="T201">
        <v>1892</v>
      </c>
      <c r="U201">
        <v>205.02</v>
      </c>
    </row>
    <row r="202" spans="1:21" x14ac:dyDescent="0.25">
      <c r="A202" s="1" t="s">
        <v>221</v>
      </c>
      <c r="B202">
        <v>67.680000000000007</v>
      </c>
      <c r="C202">
        <v>42.5</v>
      </c>
      <c r="D202">
        <v>19.52</v>
      </c>
      <c r="E202">
        <v>93.92</v>
      </c>
      <c r="F202">
        <v>60.04</v>
      </c>
      <c r="G202">
        <v>32.630000000000003</v>
      </c>
      <c r="H202">
        <v>52.74</v>
      </c>
      <c r="I202">
        <v>176.47</v>
      </c>
      <c r="J202">
        <v>4.7140000000000004</v>
      </c>
      <c r="K202">
        <v>4.2629999999999999</v>
      </c>
      <c r="L202">
        <v>0.85599999999999998</v>
      </c>
      <c r="M202">
        <v>212.65</v>
      </c>
      <c r="N202">
        <v>91.95</v>
      </c>
      <c r="O202">
        <v>52.49</v>
      </c>
      <c r="P202">
        <v>66900</v>
      </c>
      <c r="Q202">
        <v>13.35</v>
      </c>
      <c r="R202">
        <v>2750</v>
      </c>
      <c r="S202">
        <v>26.45</v>
      </c>
      <c r="T202">
        <v>1892</v>
      </c>
      <c r="U202">
        <v>212.13</v>
      </c>
    </row>
    <row r="203" spans="1:21" x14ac:dyDescent="0.25">
      <c r="A203" s="1" t="s">
        <v>222</v>
      </c>
      <c r="B203">
        <v>67.680000000000007</v>
      </c>
      <c r="C203">
        <v>42.5</v>
      </c>
      <c r="D203">
        <v>19.52</v>
      </c>
      <c r="E203">
        <v>93.92</v>
      </c>
      <c r="F203">
        <v>60.04</v>
      </c>
      <c r="G203">
        <v>32.630000000000003</v>
      </c>
      <c r="H203">
        <v>52.74</v>
      </c>
      <c r="I203">
        <v>176.47</v>
      </c>
      <c r="J203">
        <v>4.7140000000000004</v>
      </c>
      <c r="K203">
        <v>4.2629999999999999</v>
      </c>
      <c r="L203">
        <v>0.85599999999999998</v>
      </c>
      <c r="M203">
        <v>212.65</v>
      </c>
      <c r="N203">
        <v>91.95</v>
      </c>
      <c r="O203">
        <v>52.49</v>
      </c>
      <c r="P203">
        <v>66900</v>
      </c>
      <c r="Q203">
        <v>13.35</v>
      </c>
      <c r="R203">
        <v>2750</v>
      </c>
      <c r="S203">
        <v>26.45</v>
      </c>
      <c r="T203">
        <v>1892</v>
      </c>
      <c r="U203">
        <v>212.13</v>
      </c>
    </row>
    <row r="204" spans="1:21" x14ac:dyDescent="0.25">
      <c r="A204" s="1" t="s">
        <v>223</v>
      </c>
      <c r="B204">
        <v>67.680000000000007</v>
      </c>
      <c r="C204">
        <v>42.5</v>
      </c>
      <c r="D204">
        <v>19.52</v>
      </c>
      <c r="E204">
        <v>93.92</v>
      </c>
      <c r="F204">
        <v>60.04</v>
      </c>
      <c r="G204">
        <v>32.630000000000003</v>
      </c>
      <c r="H204">
        <v>52.74</v>
      </c>
      <c r="I204">
        <v>176.47</v>
      </c>
      <c r="J204">
        <v>4.7039999999999997</v>
      </c>
      <c r="K204">
        <v>4.2240000000000002</v>
      </c>
      <c r="L204">
        <v>0.85299999999999998</v>
      </c>
      <c r="M204">
        <v>213.85</v>
      </c>
      <c r="N204">
        <v>92.4</v>
      </c>
      <c r="O204">
        <v>52.49</v>
      </c>
      <c r="P204">
        <v>66900</v>
      </c>
      <c r="Q204">
        <v>13.35</v>
      </c>
      <c r="R204">
        <v>2750</v>
      </c>
      <c r="S204">
        <v>26.5</v>
      </c>
      <c r="T204">
        <v>1892</v>
      </c>
      <c r="U204">
        <v>212.13</v>
      </c>
    </row>
    <row r="205" spans="1:21" x14ac:dyDescent="0.25">
      <c r="A205" s="1" t="s">
        <v>224</v>
      </c>
      <c r="B205">
        <v>67.48</v>
      </c>
      <c r="C205">
        <v>42.61</v>
      </c>
      <c r="D205">
        <v>20.010000000000002</v>
      </c>
      <c r="E205">
        <v>94.12</v>
      </c>
      <c r="F205">
        <v>60.1</v>
      </c>
      <c r="G205">
        <v>32.58</v>
      </c>
      <c r="H205">
        <v>52.65</v>
      </c>
      <c r="I205">
        <v>179.54</v>
      </c>
      <c r="J205">
        <v>4.649</v>
      </c>
      <c r="K205">
        <v>4.22</v>
      </c>
      <c r="L205">
        <v>0.85050000000000003</v>
      </c>
      <c r="M205">
        <v>212.35</v>
      </c>
      <c r="N205">
        <v>91.05</v>
      </c>
      <c r="O205">
        <v>52.88</v>
      </c>
      <c r="P205">
        <v>66600</v>
      </c>
      <c r="Q205">
        <v>13.35</v>
      </c>
      <c r="R205">
        <v>2688</v>
      </c>
      <c r="S205">
        <v>26.45</v>
      </c>
      <c r="T205">
        <v>1974</v>
      </c>
      <c r="U205">
        <v>208.81</v>
      </c>
    </row>
    <row r="206" spans="1:21" x14ac:dyDescent="0.25">
      <c r="A206" s="1" t="s">
        <v>225</v>
      </c>
      <c r="B206">
        <v>67.510000000000005</v>
      </c>
      <c r="C206">
        <v>43.06</v>
      </c>
      <c r="D206">
        <v>19.8</v>
      </c>
      <c r="E206">
        <v>93.82</v>
      </c>
      <c r="F206">
        <v>60.01</v>
      </c>
      <c r="G206">
        <v>32.590000000000003</v>
      </c>
      <c r="H206">
        <v>53.56</v>
      </c>
      <c r="I206">
        <v>179.78</v>
      </c>
      <c r="J206">
        <v>4.7010000000000014</v>
      </c>
      <c r="K206">
        <v>4.1389999999999976</v>
      </c>
      <c r="L206">
        <v>0.84200000000000008</v>
      </c>
      <c r="M206">
        <v>217.15</v>
      </c>
      <c r="N206">
        <v>93.4</v>
      </c>
      <c r="O206">
        <v>52.4</v>
      </c>
      <c r="P206">
        <v>66600</v>
      </c>
      <c r="Q206">
        <v>13.35</v>
      </c>
      <c r="R206">
        <v>2744</v>
      </c>
      <c r="S206">
        <v>26.25</v>
      </c>
      <c r="T206">
        <v>1995</v>
      </c>
      <c r="U206">
        <v>207.15</v>
      </c>
    </row>
    <row r="207" spans="1:21" x14ac:dyDescent="0.25">
      <c r="A207" s="1" t="s">
        <v>226</v>
      </c>
      <c r="B207">
        <v>68.3</v>
      </c>
      <c r="C207">
        <v>42.96</v>
      </c>
      <c r="D207">
        <v>19.91</v>
      </c>
      <c r="E207">
        <v>94.03</v>
      </c>
      <c r="F207">
        <v>59.55</v>
      </c>
      <c r="G207">
        <v>32.520000000000003</v>
      </c>
      <c r="H207">
        <v>52.57</v>
      </c>
      <c r="I207">
        <v>178.65</v>
      </c>
      <c r="J207">
        <v>4.72</v>
      </c>
      <c r="K207">
        <v>4.1970000000000001</v>
      </c>
      <c r="L207">
        <v>0.84299999999999997</v>
      </c>
      <c r="M207">
        <v>223.15</v>
      </c>
      <c r="N207">
        <v>93.25</v>
      </c>
      <c r="O207">
        <v>52.75</v>
      </c>
      <c r="P207">
        <v>66600</v>
      </c>
      <c r="Q207">
        <v>13.35</v>
      </c>
      <c r="R207">
        <v>2787</v>
      </c>
      <c r="S207">
        <v>26.25</v>
      </c>
      <c r="T207">
        <v>2006</v>
      </c>
      <c r="U207">
        <v>207.24</v>
      </c>
    </row>
    <row r="208" spans="1:21" x14ac:dyDescent="0.25">
      <c r="A208" s="1" t="s">
        <v>227</v>
      </c>
      <c r="B208">
        <v>68.13</v>
      </c>
      <c r="C208">
        <v>42.765000000000001</v>
      </c>
      <c r="D208">
        <v>19.68</v>
      </c>
      <c r="E208">
        <v>94.76</v>
      </c>
      <c r="F208">
        <v>60.52</v>
      </c>
      <c r="G208">
        <v>32.83</v>
      </c>
      <c r="H208">
        <v>52.53</v>
      </c>
      <c r="I208">
        <v>178.5</v>
      </c>
      <c r="J208">
        <v>4.7160000000000002</v>
      </c>
      <c r="K208">
        <v>4.1689999999999996</v>
      </c>
      <c r="L208">
        <v>0.84099999999999997</v>
      </c>
      <c r="M208">
        <v>225</v>
      </c>
      <c r="N208">
        <v>95.35</v>
      </c>
      <c r="O208">
        <v>53.25</v>
      </c>
      <c r="P208">
        <v>66600</v>
      </c>
      <c r="Q208">
        <v>13.35</v>
      </c>
      <c r="R208">
        <v>2816</v>
      </c>
      <c r="S208">
        <v>26.25</v>
      </c>
      <c r="T208">
        <v>1997</v>
      </c>
      <c r="U208">
        <v>209.63</v>
      </c>
    </row>
    <row r="209" spans="1:21" x14ac:dyDescent="0.25">
      <c r="A209" s="1" t="s">
        <v>228</v>
      </c>
      <c r="B209">
        <v>68.13</v>
      </c>
      <c r="C209">
        <v>42.204999999999998</v>
      </c>
      <c r="D209">
        <v>19.62</v>
      </c>
      <c r="E209">
        <v>94.76</v>
      </c>
      <c r="F209">
        <v>61.29</v>
      </c>
      <c r="G209">
        <v>32.590000000000003</v>
      </c>
      <c r="H209">
        <v>52</v>
      </c>
      <c r="I209">
        <v>178.3</v>
      </c>
      <c r="J209">
        <v>4.7910000000000004</v>
      </c>
      <c r="K209">
        <v>4.2</v>
      </c>
      <c r="L209">
        <v>0.89349999999999996</v>
      </c>
      <c r="M209">
        <v>228.65</v>
      </c>
      <c r="N209">
        <v>95</v>
      </c>
      <c r="O209">
        <v>53.84</v>
      </c>
      <c r="P209">
        <v>68900</v>
      </c>
      <c r="Q209">
        <v>13.35</v>
      </c>
      <c r="R209">
        <v>2819</v>
      </c>
      <c r="S209">
        <v>26.15</v>
      </c>
      <c r="T209">
        <v>1983</v>
      </c>
      <c r="U209">
        <v>206.43</v>
      </c>
    </row>
    <row r="210" spans="1:21" x14ac:dyDescent="0.25">
      <c r="A210" s="1" t="s">
        <v>229</v>
      </c>
      <c r="B210">
        <v>67.28</v>
      </c>
      <c r="C210">
        <v>42.1</v>
      </c>
      <c r="D210">
        <v>19.91</v>
      </c>
      <c r="E210">
        <v>95.09</v>
      </c>
      <c r="F210">
        <v>61.45</v>
      </c>
      <c r="G210">
        <v>32.700000000000003</v>
      </c>
      <c r="H210">
        <v>52.57</v>
      </c>
      <c r="I210">
        <v>177.8</v>
      </c>
      <c r="J210">
        <v>4.8354999999999997</v>
      </c>
      <c r="K210">
        <v>4.1973091900000004</v>
      </c>
      <c r="L210">
        <v>0.91800000000000004</v>
      </c>
      <c r="M210">
        <v>226.1</v>
      </c>
      <c r="N210">
        <v>94.7</v>
      </c>
      <c r="O210">
        <v>53.35</v>
      </c>
      <c r="P210">
        <v>68800</v>
      </c>
      <c r="Q210">
        <v>13.4</v>
      </c>
      <c r="R210">
        <v>2806</v>
      </c>
      <c r="S210">
        <v>26.2</v>
      </c>
      <c r="T210">
        <v>2011</v>
      </c>
      <c r="U210">
        <v>208.06</v>
      </c>
    </row>
    <row r="211" spans="1:21" x14ac:dyDescent="0.25">
      <c r="A211" s="1" t="s">
        <v>230</v>
      </c>
      <c r="B211">
        <v>68.099999999999994</v>
      </c>
      <c r="C211">
        <v>42.43</v>
      </c>
      <c r="D211">
        <v>19.440000000000001</v>
      </c>
      <c r="E211">
        <v>94.95</v>
      </c>
      <c r="F211">
        <v>61.22</v>
      </c>
      <c r="G211">
        <v>33.11</v>
      </c>
      <c r="H211">
        <v>53.23</v>
      </c>
      <c r="I211">
        <v>175.64</v>
      </c>
      <c r="J211">
        <v>4.8280000000000003</v>
      </c>
      <c r="K211">
        <v>4.2050000000000001</v>
      </c>
      <c r="L211">
        <v>0.91500000000000004</v>
      </c>
      <c r="M211">
        <v>223</v>
      </c>
      <c r="N211">
        <v>93.4</v>
      </c>
      <c r="O211">
        <v>54.49</v>
      </c>
      <c r="P211">
        <v>68400</v>
      </c>
      <c r="Q211">
        <v>13.5</v>
      </c>
      <c r="R211">
        <v>2871</v>
      </c>
      <c r="S211">
        <v>26.45</v>
      </c>
      <c r="T211">
        <v>2020</v>
      </c>
      <c r="U211">
        <v>203.53</v>
      </c>
    </row>
    <row r="212" spans="1:21" x14ac:dyDescent="0.25">
      <c r="A212" s="1" t="s">
        <v>231</v>
      </c>
      <c r="B212">
        <v>68.099999999999994</v>
      </c>
      <c r="C212">
        <v>42.43</v>
      </c>
      <c r="D212">
        <v>19.440000000000001</v>
      </c>
      <c r="E212">
        <v>94.95</v>
      </c>
      <c r="F212">
        <v>61.22</v>
      </c>
      <c r="G212">
        <v>33.11</v>
      </c>
      <c r="H212">
        <v>53.23</v>
      </c>
      <c r="I212">
        <v>175.64</v>
      </c>
      <c r="J212">
        <v>4.883</v>
      </c>
      <c r="K212">
        <v>4.3</v>
      </c>
      <c r="L212">
        <v>0.90800000000000003</v>
      </c>
      <c r="M212">
        <v>224.9</v>
      </c>
      <c r="N212">
        <v>94.05</v>
      </c>
      <c r="O212">
        <v>54.49</v>
      </c>
      <c r="P212">
        <v>68000</v>
      </c>
      <c r="Q212">
        <v>13.45</v>
      </c>
      <c r="R212">
        <v>2858</v>
      </c>
      <c r="S212">
        <v>26.55</v>
      </c>
      <c r="T212">
        <v>2029</v>
      </c>
      <c r="U212">
        <v>203.53</v>
      </c>
    </row>
    <row r="213" spans="1:21" x14ac:dyDescent="0.25">
      <c r="A213" s="1" t="s">
        <v>232</v>
      </c>
      <c r="B213">
        <v>68.099999999999994</v>
      </c>
      <c r="C213">
        <v>42.43</v>
      </c>
      <c r="D213">
        <v>19.440000000000001</v>
      </c>
      <c r="E213">
        <v>94.95</v>
      </c>
      <c r="F213">
        <v>60.92</v>
      </c>
      <c r="G213">
        <v>33.11</v>
      </c>
      <c r="H213">
        <v>53.23</v>
      </c>
      <c r="I213">
        <v>175.64</v>
      </c>
      <c r="J213">
        <v>4.8449999999999998</v>
      </c>
      <c r="K213">
        <v>4.3049999999999997</v>
      </c>
      <c r="L213">
        <v>0.90500000000000003</v>
      </c>
      <c r="M213">
        <v>225.5</v>
      </c>
      <c r="N213">
        <v>93.6</v>
      </c>
      <c r="O213">
        <v>54.06</v>
      </c>
      <c r="P213">
        <v>68900</v>
      </c>
      <c r="Q213">
        <v>13.45</v>
      </c>
      <c r="R213">
        <v>2849</v>
      </c>
      <c r="S213">
        <v>26.35</v>
      </c>
      <c r="T213">
        <v>1997</v>
      </c>
      <c r="U213">
        <v>203.53</v>
      </c>
    </row>
    <row r="214" spans="1:21" x14ac:dyDescent="0.25">
      <c r="A214" s="1" t="s">
        <v>233</v>
      </c>
      <c r="B214">
        <v>68.099999999999994</v>
      </c>
      <c r="C214">
        <v>42.43</v>
      </c>
      <c r="D214">
        <v>19.440000000000001</v>
      </c>
      <c r="E214">
        <v>94.95</v>
      </c>
      <c r="F214">
        <v>62.3</v>
      </c>
      <c r="G214">
        <v>33.11</v>
      </c>
      <c r="H214">
        <v>53.23</v>
      </c>
      <c r="I214">
        <v>175.64</v>
      </c>
      <c r="J214">
        <v>4.8419999999999996</v>
      </c>
      <c r="K214">
        <v>4.3520000000000003</v>
      </c>
      <c r="L214">
        <v>0.90500000000000003</v>
      </c>
      <c r="M214">
        <v>227</v>
      </c>
      <c r="N214">
        <v>92.25</v>
      </c>
      <c r="O214">
        <v>54.634999999999998</v>
      </c>
      <c r="P214">
        <v>70900</v>
      </c>
      <c r="Q214">
        <v>13.35</v>
      </c>
      <c r="R214">
        <v>2809</v>
      </c>
      <c r="S214">
        <v>26.7</v>
      </c>
      <c r="T214">
        <v>1981</v>
      </c>
      <c r="U214">
        <v>203.53</v>
      </c>
    </row>
    <row r="215" spans="1:21" x14ac:dyDescent="0.25">
      <c r="A215" s="1" t="s">
        <v>234</v>
      </c>
      <c r="B215">
        <v>68.099999999999994</v>
      </c>
      <c r="C215">
        <v>42.43</v>
      </c>
      <c r="D215">
        <v>19.440000000000001</v>
      </c>
      <c r="E215">
        <v>94.95</v>
      </c>
      <c r="F215">
        <v>61.92</v>
      </c>
      <c r="G215">
        <v>33.11</v>
      </c>
      <c r="H215">
        <v>53.23</v>
      </c>
      <c r="I215">
        <v>175.64</v>
      </c>
      <c r="J215">
        <v>4.8280000000000003</v>
      </c>
      <c r="K215">
        <v>4.359</v>
      </c>
      <c r="L215">
        <v>0.89400000000000002</v>
      </c>
      <c r="M215">
        <v>221.6</v>
      </c>
      <c r="N215">
        <v>90.15</v>
      </c>
      <c r="O215">
        <v>55.625</v>
      </c>
      <c r="P215">
        <v>71800</v>
      </c>
      <c r="Q215">
        <v>13.35</v>
      </c>
      <c r="R215">
        <v>2834</v>
      </c>
      <c r="S215">
        <v>26.25</v>
      </c>
      <c r="T215">
        <v>1975</v>
      </c>
      <c r="U215">
        <v>203.53</v>
      </c>
    </row>
    <row r="216" spans="1:21" x14ac:dyDescent="0.25">
      <c r="A216" s="1" t="s">
        <v>235</v>
      </c>
      <c r="B216">
        <v>68.099999999999994</v>
      </c>
      <c r="C216">
        <v>42.43</v>
      </c>
      <c r="D216">
        <v>19.440000000000001</v>
      </c>
      <c r="E216">
        <v>94.95</v>
      </c>
      <c r="F216">
        <v>65.67</v>
      </c>
      <c r="G216">
        <v>33.11</v>
      </c>
      <c r="H216">
        <v>53.23</v>
      </c>
      <c r="I216">
        <v>175.64</v>
      </c>
      <c r="J216">
        <v>4.8479999999999999</v>
      </c>
      <c r="K216">
        <v>4.3330000000000002</v>
      </c>
      <c r="L216">
        <v>0.89749999999999996</v>
      </c>
      <c r="M216">
        <v>224.2</v>
      </c>
      <c r="N216">
        <v>89.35</v>
      </c>
      <c r="O216">
        <v>54.86</v>
      </c>
      <c r="P216">
        <v>72300</v>
      </c>
      <c r="Q216">
        <v>13.35</v>
      </c>
      <c r="R216">
        <v>2772</v>
      </c>
      <c r="S216">
        <v>26.1</v>
      </c>
      <c r="T216">
        <v>1969</v>
      </c>
      <c r="U216">
        <v>203.53</v>
      </c>
    </row>
    <row r="217" spans="1:21" x14ac:dyDescent="0.25">
      <c r="A217" s="1" t="s">
        <v>236</v>
      </c>
      <c r="B217">
        <v>68.099999999999994</v>
      </c>
      <c r="C217">
        <v>42.43</v>
      </c>
      <c r="D217">
        <v>19.440000000000001</v>
      </c>
      <c r="E217">
        <v>94.95</v>
      </c>
      <c r="F217">
        <v>66.05</v>
      </c>
      <c r="G217">
        <v>33.11</v>
      </c>
      <c r="H217">
        <v>53.23</v>
      </c>
      <c r="I217">
        <v>175.64</v>
      </c>
      <c r="J217">
        <v>4.9169999999999998</v>
      </c>
      <c r="K217">
        <v>4.3620000000000001</v>
      </c>
      <c r="L217">
        <v>0.90449999999999997</v>
      </c>
      <c r="M217">
        <v>225.65</v>
      </c>
      <c r="N217">
        <v>90.5</v>
      </c>
      <c r="O217">
        <v>55</v>
      </c>
      <c r="P217">
        <v>72700</v>
      </c>
      <c r="Q217">
        <v>13.15</v>
      </c>
      <c r="R217">
        <v>2792</v>
      </c>
      <c r="S217">
        <v>25.4</v>
      </c>
      <c r="T217">
        <v>2002</v>
      </c>
      <c r="U217">
        <v>203.53</v>
      </c>
    </row>
    <row r="218" spans="1:21" x14ac:dyDescent="0.25">
      <c r="A218" s="1" t="s">
        <v>237</v>
      </c>
      <c r="B218">
        <v>68.099999999999994</v>
      </c>
      <c r="C218">
        <v>42.43</v>
      </c>
      <c r="D218">
        <v>19.440000000000001</v>
      </c>
      <c r="E218">
        <v>94.95</v>
      </c>
      <c r="F218">
        <v>65.12</v>
      </c>
      <c r="G218">
        <v>33.11</v>
      </c>
      <c r="H218">
        <v>53.23</v>
      </c>
      <c r="I218">
        <v>175.64</v>
      </c>
      <c r="J218">
        <v>4.9139999999999997</v>
      </c>
      <c r="K218">
        <v>4.2750000000000004</v>
      </c>
      <c r="L218">
        <v>0.90400000000000003</v>
      </c>
      <c r="M218">
        <v>229.85</v>
      </c>
      <c r="N218">
        <v>91.5</v>
      </c>
      <c r="O218">
        <v>54.19</v>
      </c>
      <c r="P218">
        <v>71700</v>
      </c>
      <c r="Q218">
        <v>13.25</v>
      </c>
      <c r="R218">
        <v>2845</v>
      </c>
      <c r="S218">
        <v>25.75</v>
      </c>
      <c r="T218">
        <v>1988</v>
      </c>
      <c r="U218">
        <v>203.53</v>
      </c>
    </row>
    <row r="219" spans="1:21" x14ac:dyDescent="0.25">
      <c r="A219" s="1" t="s">
        <v>238</v>
      </c>
      <c r="B219">
        <v>68.099999999999994</v>
      </c>
      <c r="C219">
        <v>42.43</v>
      </c>
      <c r="D219">
        <v>19.440000000000001</v>
      </c>
      <c r="E219">
        <v>94.95</v>
      </c>
      <c r="F219">
        <v>66.36</v>
      </c>
      <c r="G219">
        <v>33.11</v>
      </c>
      <c r="H219">
        <v>53.23</v>
      </c>
      <c r="I219">
        <v>175.64</v>
      </c>
      <c r="J219">
        <v>4.8600000000000003</v>
      </c>
      <c r="K219">
        <v>4.2670000000000003</v>
      </c>
      <c r="L219">
        <v>0.89349999999999996</v>
      </c>
      <c r="M219">
        <v>232.2</v>
      </c>
      <c r="N219">
        <v>91.85</v>
      </c>
      <c r="O219">
        <v>54.2</v>
      </c>
      <c r="P219">
        <v>71200</v>
      </c>
      <c r="Q219">
        <v>13.15</v>
      </c>
      <c r="R219">
        <v>2803</v>
      </c>
      <c r="S219">
        <v>25.85</v>
      </c>
      <c r="T219">
        <v>1950</v>
      </c>
      <c r="U219">
        <v>203.53</v>
      </c>
    </row>
    <row r="220" spans="1:21" x14ac:dyDescent="0.25">
      <c r="A220" s="1" t="s">
        <v>239</v>
      </c>
      <c r="B220">
        <v>68.099999999999994</v>
      </c>
      <c r="C220">
        <v>42.43</v>
      </c>
      <c r="D220">
        <v>19.440000000000001</v>
      </c>
      <c r="E220">
        <v>94.95</v>
      </c>
      <c r="F220">
        <v>65.53</v>
      </c>
      <c r="G220">
        <v>33.11</v>
      </c>
      <c r="H220">
        <v>53.23</v>
      </c>
      <c r="I220">
        <v>175.64</v>
      </c>
      <c r="J220">
        <v>4.7679999999999998</v>
      </c>
      <c r="K220">
        <v>4.1639999999999997</v>
      </c>
      <c r="L220">
        <v>0.89349999999999996</v>
      </c>
      <c r="M220">
        <v>231.3</v>
      </c>
      <c r="N220">
        <v>89.75</v>
      </c>
      <c r="O220">
        <v>53.204999999999998</v>
      </c>
      <c r="P220">
        <v>74600</v>
      </c>
      <c r="Q220">
        <v>13</v>
      </c>
      <c r="R220">
        <v>2769</v>
      </c>
      <c r="S220">
        <v>25.85</v>
      </c>
      <c r="T220">
        <v>1926</v>
      </c>
      <c r="U220">
        <v>203.53</v>
      </c>
    </row>
    <row r="221" spans="1:21" x14ac:dyDescent="0.25">
      <c r="A221" s="1" t="s">
        <v>240</v>
      </c>
      <c r="B221">
        <v>62.19</v>
      </c>
      <c r="C221">
        <v>40.5</v>
      </c>
      <c r="D221">
        <v>17.64</v>
      </c>
      <c r="E221">
        <v>91.95</v>
      </c>
      <c r="F221">
        <v>65.599999999999994</v>
      </c>
      <c r="G221">
        <v>31.32</v>
      </c>
      <c r="H221">
        <v>51.19</v>
      </c>
      <c r="I221">
        <v>170.69</v>
      </c>
      <c r="J221">
        <v>4.7629999999999999</v>
      </c>
      <c r="K221">
        <v>4.181</v>
      </c>
      <c r="L221">
        <v>0.89349999999999996</v>
      </c>
      <c r="M221">
        <v>242.25</v>
      </c>
      <c r="N221">
        <v>91</v>
      </c>
      <c r="O221">
        <v>52.36</v>
      </c>
      <c r="P221">
        <v>77400</v>
      </c>
      <c r="Q221">
        <v>13</v>
      </c>
      <c r="R221">
        <v>2776</v>
      </c>
      <c r="S221">
        <v>25.7</v>
      </c>
      <c r="T221">
        <v>1926</v>
      </c>
      <c r="U221">
        <v>205.78</v>
      </c>
    </row>
    <row r="222" spans="1:21" x14ac:dyDescent="0.25">
      <c r="A222" s="1" t="s">
        <v>241</v>
      </c>
      <c r="B222">
        <v>62</v>
      </c>
      <c r="C222">
        <v>40.42</v>
      </c>
      <c r="D222">
        <v>18.3</v>
      </c>
      <c r="E222">
        <v>92.52</v>
      </c>
      <c r="F222">
        <v>66.650000000000006</v>
      </c>
      <c r="G222">
        <v>31.22</v>
      </c>
      <c r="H222">
        <v>51.09</v>
      </c>
      <c r="I222">
        <v>171.56</v>
      </c>
      <c r="J222">
        <v>4.7679999999999998</v>
      </c>
      <c r="K222">
        <v>4.1859999999999999</v>
      </c>
      <c r="L222">
        <v>0.89349999999999996</v>
      </c>
      <c r="M222">
        <v>241.4</v>
      </c>
      <c r="N222">
        <v>92.5</v>
      </c>
      <c r="O222">
        <v>52.704999999999998</v>
      </c>
      <c r="P222">
        <v>77400</v>
      </c>
      <c r="Q222">
        <v>13</v>
      </c>
      <c r="R222">
        <v>2776</v>
      </c>
      <c r="S222">
        <v>26.2</v>
      </c>
      <c r="T222">
        <v>1926</v>
      </c>
      <c r="U222">
        <v>204.38</v>
      </c>
    </row>
    <row r="223" spans="1:21" x14ac:dyDescent="0.25">
      <c r="A223" s="1" t="s">
        <v>242</v>
      </c>
      <c r="B223">
        <v>62.45</v>
      </c>
      <c r="C223">
        <v>41</v>
      </c>
      <c r="D223">
        <v>17.93</v>
      </c>
      <c r="E223">
        <v>94.21</v>
      </c>
      <c r="F223">
        <v>66.87</v>
      </c>
      <c r="G223">
        <v>31.594999999999999</v>
      </c>
      <c r="H223">
        <v>51.3</v>
      </c>
      <c r="I223">
        <v>173.58</v>
      </c>
      <c r="J223">
        <v>4.7270000000000003</v>
      </c>
      <c r="K223">
        <v>4.218</v>
      </c>
      <c r="L223">
        <v>0.95250000000000001</v>
      </c>
      <c r="M223">
        <v>247.75</v>
      </c>
      <c r="N223">
        <v>93.75</v>
      </c>
      <c r="O223">
        <v>51.99</v>
      </c>
      <c r="P223">
        <v>78900</v>
      </c>
      <c r="Q223">
        <v>13.05</v>
      </c>
      <c r="R223">
        <v>2834</v>
      </c>
      <c r="S223">
        <v>26.35</v>
      </c>
      <c r="T223">
        <v>1922</v>
      </c>
      <c r="U223">
        <v>203.39</v>
      </c>
    </row>
    <row r="224" spans="1:21" x14ac:dyDescent="0.25">
      <c r="A224" s="1" t="s">
        <v>243</v>
      </c>
      <c r="B224">
        <v>63.32</v>
      </c>
      <c r="C224">
        <v>40.83</v>
      </c>
      <c r="D224">
        <v>17.93</v>
      </c>
      <c r="E224">
        <v>93.12</v>
      </c>
      <c r="F224">
        <v>66.87</v>
      </c>
      <c r="G224">
        <v>31.39</v>
      </c>
      <c r="H224">
        <v>50.54</v>
      </c>
      <c r="I224">
        <v>173.32</v>
      </c>
      <c r="J224">
        <v>4.7270000000000003</v>
      </c>
      <c r="K224">
        <v>4.218</v>
      </c>
      <c r="L224">
        <v>0.95250000000000001</v>
      </c>
      <c r="M224">
        <v>247.75</v>
      </c>
      <c r="N224">
        <v>93.75</v>
      </c>
      <c r="O224">
        <v>51.99</v>
      </c>
      <c r="P224">
        <v>78900</v>
      </c>
      <c r="Q224">
        <v>13.05</v>
      </c>
      <c r="R224">
        <v>2834</v>
      </c>
      <c r="S224">
        <v>26.35</v>
      </c>
      <c r="T224">
        <v>1922</v>
      </c>
      <c r="U224">
        <v>204.44499999999999</v>
      </c>
    </row>
    <row r="225" spans="1:21" x14ac:dyDescent="0.25">
      <c r="A225" s="1" t="s">
        <v>244</v>
      </c>
      <c r="B225">
        <v>63.32</v>
      </c>
      <c r="C225">
        <v>40.83</v>
      </c>
      <c r="D225">
        <v>17.93</v>
      </c>
      <c r="E225">
        <v>93.12</v>
      </c>
      <c r="F225">
        <v>66.87</v>
      </c>
      <c r="G225">
        <v>31.39</v>
      </c>
      <c r="H225">
        <v>50.54</v>
      </c>
      <c r="I225">
        <v>173.32</v>
      </c>
      <c r="J225">
        <v>4.742</v>
      </c>
      <c r="K225">
        <v>4.2699999999999996</v>
      </c>
      <c r="L225">
        <v>0.95499999999999996</v>
      </c>
      <c r="M225">
        <v>255.2</v>
      </c>
      <c r="N225">
        <v>94.6</v>
      </c>
      <c r="O225">
        <v>52.67</v>
      </c>
      <c r="P225">
        <v>78700</v>
      </c>
      <c r="Q225">
        <v>13.05</v>
      </c>
      <c r="R225">
        <v>2802</v>
      </c>
      <c r="S225">
        <v>26.65</v>
      </c>
      <c r="T225">
        <v>1920</v>
      </c>
      <c r="U225">
        <v>204.44499999999999</v>
      </c>
    </row>
    <row r="226" spans="1:21" x14ac:dyDescent="0.25">
      <c r="A226" s="1" t="s">
        <v>245</v>
      </c>
      <c r="B226">
        <v>63.32</v>
      </c>
      <c r="C226">
        <v>40.83</v>
      </c>
      <c r="D226">
        <v>17.93</v>
      </c>
      <c r="E226">
        <v>93.12</v>
      </c>
      <c r="F226">
        <v>66.87</v>
      </c>
      <c r="G226">
        <v>31.39</v>
      </c>
      <c r="H226">
        <v>50.54</v>
      </c>
      <c r="I226">
        <v>173.32</v>
      </c>
      <c r="J226">
        <v>4.7869999999999999</v>
      </c>
      <c r="K226">
        <v>4.2629999999999999</v>
      </c>
      <c r="L226">
        <v>0.9395</v>
      </c>
      <c r="M226">
        <v>252.45</v>
      </c>
      <c r="N226">
        <v>94.2</v>
      </c>
      <c r="O226">
        <v>52.52</v>
      </c>
      <c r="P226">
        <v>79400</v>
      </c>
      <c r="Q226">
        <v>13.15</v>
      </c>
      <c r="R226">
        <v>2811</v>
      </c>
      <c r="S226">
        <v>26.8</v>
      </c>
      <c r="T226">
        <v>1917</v>
      </c>
      <c r="U226">
        <v>204.44499999999999</v>
      </c>
    </row>
    <row r="227" spans="1:21" x14ac:dyDescent="0.25">
      <c r="A227" s="1" t="s">
        <v>246</v>
      </c>
      <c r="B227">
        <v>65.48</v>
      </c>
      <c r="C227">
        <v>42.85</v>
      </c>
      <c r="D227">
        <v>18.71</v>
      </c>
      <c r="E227">
        <v>96.37</v>
      </c>
      <c r="F227">
        <v>68.47</v>
      </c>
      <c r="G227">
        <v>32.365000000000002</v>
      </c>
      <c r="H227">
        <v>52.075000000000003</v>
      </c>
      <c r="I227">
        <v>173.3</v>
      </c>
      <c r="J227">
        <v>4.7839999999999998</v>
      </c>
      <c r="K227">
        <v>4.3</v>
      </c>
      <c r="L227">
        <v>0.94750000000000001</v>
      </c>
      <c r="M227">
        <v>244.5</v>
      </c>
      <c r="N227">
        <v>97.15</v>
      </c>
      <c r="O227">
        <v>53.034999999999997</v>
      </c>
      <c r="P227">
        <v>79400</v>
      </c>
      <c r="Q227">
        <v>13.15</v>
      </c>
      <c r="R227">
        <v>2811</v>
      </c>
      <c r="S227">
        <v>27.6</v>
      </c>
      <c r="T227">
        <v>1917</v>
      </c>
      <c r="U227">
        <v>210.95</v>
      </c>
    </row>
    <row r="228" spans="1:21" x14ac:dyDescent="0.25">
      <c r="A228" s="1" t="s">
        <v>247</v>
      </c>
      <c r="B228">
        <v>65.64</v>
      </c>
      <c r="C228">
        <v>42.47</v>
      </c>
      <c r="D228">
        <v>18.260000000000002</v>
      </c>
      <c r="E228">
        <v>96.99</v>
      </c>
      <c r="F228">
        <v>68.319999999999993</v>
      </c>
      <c r="G228">
        <v>32.35</v>
      </c>
      <c r="H228">
        <v>51.94</v>
      </c>
      <c r="I228">
        <v>173.85</v>
      </c>
      <c r="J228">
        <v>4.8109999999999999</v>
      </c>
      <c r="K228">
        <v>4.38</v>
      </c>
      <c r="L228">
        <v>0.96</v>
      </c>
      <c r="M228">
        <v>248</v>
      </c>
      <c r="N228">
        <v>96.9</v>
      </c>
      <c r="O228">
        <v>52.55</v>
      </c>
      <c r="P228">
        <v>77600</v>
      </c>
      <c r="Q228">
        <v>13.45</v>
      </c>
      <c r="R228">
        <v>2892</v>
      </c>
      <c r="S228">
        <v>27.9</v>
      </c>
      <c r="T228">
        <v>1899</v>
      </c>
      <c r="U228">
        <v>214.57</v>
      </c>
    </row>
    <row r="229" spans="1:21" x14ac:dyDescent="0.25">
      <c r="A229" s="1" t="s">
        <v>248</v>
      </c>
      <c r="B229">
        <v>66.55</v>
      </c>
      <c r="C229">
        <v>42.3</v>
      </c>
      <c r="D229">
        <v>18.62</v>
      </c>
      <c r="E229">
        <v>98</v>
      </c>
      <c r="F229">
        <v>67.760000000000005</v>
      </c>
      <c r="G229">
        <v>32.9</v>
      </c>
      <c r="H229">
        <v>51.8</v>
      </c>
      <c r="I229">
        <v>172.04</v>
      </c>
      <c r="J229">
        <v>4.8029999999999999</v>
      </c>
      <c r="K229">
        <v>4.383</v>
      </c>
      <c r="L229">
        <v>0.96299999999999997</v>
      </c>
      <c r="M229">
        <v>250.05</v>
      </c>
      <c r="N229">
        <v>98.2</v>
      </c>
      <c r="O229">
        <v>53.25</v>
      </c>
      <c r="P229">
        <v>78200</v>
      </c>
      <c r="Q229">
        <v>13.3</v>
      </c>
      <c r="R229">
        <v>2871</v>
      </c>
      <c r="S229">
        <v>27.7</v>
      </c>
      <c r="T229">
        <v>1905</v>
      </c>
      <c r="U229">
        <v>212.69</v>
      </c>
    </row>
    <row r="230" spans="1:21" x14ac:dyDescent="0.25">
      <c r="A230" s="1" t="s">
        <v>249</v>
      </c>
      <c r="B230">
        <v>66.45</v>
      </c>
      <c r="C230">
        <v>42.22</v>
      </c>
      <c r="D230">
        <v>18.63</v>
      </c>
      <c r="E230">
        <v>97.32</v>
      </c>
      <c r="F230">
        <v>67.58</v>
      </c>
      <c r="G230">
        <v>33.049999999999997</v>
      </c>
      <c r="H230">
        <v>51.92</v>
      </c>
      <c r="I230">
        <v>170.64</v>
      </c>
      <c r="J230">
        <v>4.7794999999999996</v>
      </c>
      <c r="K230">
        <v>4.3920000000000003</v>
      </c>
      <c r="L230">
        <v>0.97199999999999998</v>
      </c>
      <c r="M230">
        <v>240.8</v>
      </c>
      <c r="N230">
        <v>97.2</v>
      </c>
      <c r="O230">
        <v>52.99</v>
      </c>
      <c r="P230">
        <v>78400</v>
      </c>
      <c r="Q230">
        <v>13.3</v>
      </c>
      <c r="R230">
        <v>2856</v>
      </c>
      <c r="S230">
        <v>28.1</v>
      </c>
      <c r="T230">
        <v>1919</v>
      </c>
      <c r="U230">
        <v>216.78</v>
      </c>
    </row>
    <row r="231" spans="1:21" x14ac:dyDescent="0.25">
      <c r="A231" s="1" t="s">
        <v>250</v>
      </c>
      <c r="B231">
        <v>67.3</v>
      </c>
      <c r="C231">
        <v>42.39</v>
      </c>
      <c r="D231">
        <v>18.98</v>
      </c>
      <c r="E231">
        <v>96.42</v>
      </c>
      <c r="F231">
        <v>65.69</v>
      </c>
      <c r="G231">
        <v>32.89</v>
      </c>
      <c r="H231">
        <v>51.78</v>
      </c>
      <c r="I231">
        <v>169.16</v>
      </c>
      <c r="J231">
        <v>4.8170000000000002</v>
      </c>
      <c r="K231">
        <v>4.4264461700000002</v>
      </c>
      <c r="L231">
        <v>0.95950000000000002</v>
      </c>
      <c r="M231">
        <v>245.3</v>
      </c>
      <c r="N231">
        <v>97.25</v>
      </c>
      <c r="O231">
        <v>52.53</v>
      </c>
      <c r="P231">
        <v>79500</v>
      </c>
      <c r="Q231">
        <v>13.2</v>
      </c>
      <c r="R231">
        <v>2844</v>
      </c>
      <c r="S231">
        <v>27.65</v>
      </c>
      <c r="T231">
        <v>1916</v>
      </c>
      <c r="U231">
        <v>213.6</v>
      </c>
    </row>
    <row r="232" spans="1:21" x14ac:dyDescent="0.25">
      <c r="A232" s="1" t="s">
        <v>251</v>
      </c>
      <c r="B232">
        <v>67.3</v>
      </c>
      <c r="C232">
        <v>42.39</v>
      </c>
      <c r="D232">
        <v>18.98</v>
      </c>
      <c r="E232">
        <v>96.42</v>
      </c>
      <c r="F232">
        <v>65.69</v>
      </c>
      <c r="G232">
        <v>32.89</v>
      </c>
      <c r="H232">
        <v>51.78</v>
      </c>
      <c r="I232">
        <v>169.16</v>
      </c>
      <c r="J232">
        <v>4.6849999999999996</v>
      </c>
      <c r="K232">
        <v>4.4009999999999998</v>
      </c>
      <c r="L232">
        <v>0.96650000000000003</v>
      </c>
      <c r="M232">
        <v>244</v>
      </c>
      <c r="N232">
        <v>97.65</v>
      </c>
      <c r="O232">
        <v>51.795000000000002</v>
      </c>
      <c r="P232">
        <v>81800</v>
      </c>
      <c r="Q232">
        <v>13.05</v>
      </c>
      <c r="R232">
        <v>2876</v>
      </c>
      <c r="S232">
        <v>27.75</v>
      </c>
      <c r="T232">
        <v>1879</v>
      </c>
      <c r="U232">
        <v>213.6</v>
      </c>
    </row>
    <row r="233" spans="1:21" x14ac:dyDescent="0.25">
      <c r="A233" s="1" t="s">
        <v>252</v>
      </c>
      <c r="B233">
        <v>67.3</v>
      </c>
      <c r="C233">
        <v>42.39</v>
      </c>
      <c r="D233">
        <v>18.98</v>
      </c>
      <c r="E233">
        <v>96.42</v>
      </c>
      <c r="F233">
        <v>65.69</v>
      </c>
      <c r="G233">
        <v>32.89</v>
      </c>
      <c r="H233">
        <v>51.78</v>
      </c>
      <c r="I233">
        <v>169.16</v>
      </c>
      <c r="J233">
        <v>4.6529999999999996</v>
      </c>
      <c r="K233">
        <v>4.2389999999999999</v>
      </c>
      <c r="L233">
        <v>0.96899999999999997</v>
      </c>
      <c r="M233">
        <v>243.3</v>
      </c>
      <c r="N233">
        <v>96.15</v>
      </c>
      <c r="O233">
        <v>51.63</v>
      </c>
      <c r="P233">
        <v>80000</v>
      </c>
      <c r="Q233">
        <v>13.3</v>
      </c>
      <c r="R233">
        <v>2816</v>
      </c>
      <c r="S233">
        <v>27.8</v>
      </c>
      <c r="T233">
        <v>1871</v>
      </c>
      <c r="U233">
        <v>213.6</v>
      </c>
    </row>
    <row r="234" spans="1:21" x14ac:dyDescent="0.25">
      <c r="A234" s="1" t="s">
        <v>253</v>
      </c>
      <c r="B234">
        <v>67.3</v>
      </c>
      <c r="C234">
        <v>42.39</v>
      </c>
      <c r="D234">
        <v>17.63</v>
      </c>
      <c r="E234">
        <v>96.42</v>
      </c>
      <c r="F234">
        <v>65.69</v>
      </c>
      <c r="G234">
        <v>32.89</v>
      </c>
      <c r="H234">
        <v>51.78</v>
      </c>
      <c r="I234">
        <v>169.16</v>
      </c>
      <c r="J234">
        <v>4.6189999999999998</v>
      </c>
      <c r="K234">
        <v>4.2389999999999999</v>
      </c>
      <c r="L234">
        <v>0.96499999999999997</v>
      </c>
      <c r="M234">
        <v>244.6</v>
      </c>
      <c r="N234">
        <v>96.75</v>
      </c>
      <c r="O234">
        <v>51.51</v>
      </c>
      <c r="P234">
        <v>80700</v>
      </c>
      <c r="Q234">
        <v>13.1</v>
      </c>
      <c r="R234">
        <v>2805</v>
      </c>
      <c r="S234">
        <v>28.55</v>
      </c>
      <c r="T234">
        <v>1884</v>
      </c>
      <c r="U234">
        <v>213.6</v>
      </c>
    </row>
    <row r="235" spans="1:21" x14ac:dyDescent="0.25">
      <c r="A235" s="1" t="s">
        <v>254</v>
      </c>
      <c r="B235">
        <v>66.69</v>
      </c>
      <c r="C235">
        <v>41.17</v>
      </c>
      <c r="D235">
        <v>17.63</v>
      </c>
      <c r="E235">
        <v>94.39</v>
      </c>
      <c r="F235">
        <v>65.260000000000005</v>
      </c>
      <c r="G235">
        <v>32.29</v>
      </c>
      <c r="H235">
        <v>50.79</v>
      </c>
      <c r="I235">
        <v>164.59</v>
      </c>
      <c r="J235">
        <v>4.6189999999999998</v>
      </c>
      <c r="K235">
        <v>4.2389999999999999</v>
      </c>
      <c r="L235">
        <v>0.96499999999999997</v>
      </c>
      <c r="M235">
        <v>244.6</v>
      </c>
      <c r="N235">
        <v>96.75</v>
      </c>
      <c r="O235">
        <v>51.51</v>
      </c>
      <c r="P235">
        <v>80700</v>
      </c>
      <c r="Q235">
        <v>13.1</v>
      </c>
      <c r="R235">
        <v>2805</v>
      </c>
      <c r="S235">
        <v>28.55</v>
      </c>
      <c r="T235">
        <v>1884</v>
      </c>
      <c r="U235">
        <v>207.33</v>
      </c>
    </row>
    <row r="236" spans="1:21" x14ac:dyDescent="0.25">
      <c r="A236" s="1" t="s">
        <v>255</v>
      </c>
      <c r="B236">
        <v>66.69</v>
      </c>
      <c r="C236">
        <v>41.17</v>
      </c>
      <c r="D236">
        <v>17.63</v>
      </c>
      <c r="E236">
        <v>94.39</v>
      </c>
      <c r="F236">
        <v>65.260000000000005</v>
      </c>
      <c r="G236">
        <v>32.29</v>
      </c>
      <c r="H236">
        <v>50.79</v>
      </c>
      <c r="I236">
        <v>164.59</v>
      </c>
      <c r="J236">
        <v>4.6900000000000004</v>
      </c>
      <c r="K236">
        <v>4.2189999999999994</v>
      </c>
      <c r="L236">
        <v>0.96899999999999997</v>
      </c>
      <c r="M236">
        <v>249.9</v>
      </c>
      <c r="N236">
        <v>97.9</v>
      </c>
      <c r="O236">
        <v>51.685000000000002</v>
      </c>
      <c r="P236">
        <v>80300</v>
      </c>
      <c r="Q236">
        <v>13.15</v>
      </c>
      <c r="R236">
        <v>2870</v>
      </c>
      <c r="S236">
        <v>29.2</v>
      </c>
      <c r="T236">
        <v>1872</v>
      </c>
      <c r="U236">
        <v>207.33</v>
      </c>
    </row>
    <row r="237" spans="1:21" x14ac:dyDescent="0.25">
      <c r="A237" s="1" t="s">
        <v>256</v>
      </c>
      <c r="B237">
        <v>69.010000000000005</v>
      </c>
      <c r="C237">
        <v>41.435000000000002</v>
      </c>
      <c r="D237">
        <v>17.649999999999999</v>
      </c>
      <c r="E237">
        <v>94.89</v>
      </c>
      <c r="F237">
        <v>64.5</v>
      </c>
      <c r="G237">
        <v>32.61</v>
      </c>
      <c r="H237">
        <v>50.89</v>
      </c>
      <c r="I237">
        <v>165.45</v>
      </c>
      <c r="J237">
        <v>4.6754545999999992</v>
      </c>
      <c r="K237">
        <v>4.1868577399999998</v>
      </c>
      <c r="L237">
        <v>0.96750000000000003</v>
      </c>
      <c r="M237">
        <v>247.85</v>
      </c>
      <c r="N237">
        <v>96.45</v>
      </c>
      <c r="O237">
        <v>51.47</v>
      </c>
      <c r="P237">
        <v>76900</v>
      </c>
      <c r="Q237">
        <v>13.3</v>
      </c>
      <c r="R237">
        <v>2924</v>
      </c>
      <c r="S237">
        <v>29.35</v>
      </c>
      <c r="T237">
        <v>1889</v>
      </c>
      <c r="U237">
        <v>208.4</v>
      </c>
    </row>
    <row r="238" spans="1:21" x14ac:dyDescent="0.25">
      <c r="A238" s="1" t="s">
        <v>257</v>
      </c>
      <c r="B238">
        <v>68.39</v>
      </c>
      <c r="C238">
        <v>41.24</v>
      </c>
      <c r="D238">
        <v>17.87</v>
      </c>
      <c r="E238">
        <v>94.82</v>
      </c>
      <c r="F238">
        <v>63.56</v>
      </c>
      <c r="G238">
        <v>32.130000000000003</v>
      </c>
      <c r="H238">
        <v>50.26</v>
      </c>
      <c r="I238">
        <v>166.24</v>
      </c>
      <c r="J238">
        <v>4.6879999999999997</v>
      </c>
      <c r="K238">
        <v>4.1760000000000002</v>
      </c>
      <c r="L238">
        <v>0.98450000000000004</v>
      </c>
      <c r="M238">
        <v>244.65</v>
      </c>
      <c r="N238">
        <v>93.55</v>
      </c>
      <c r="O238">
        <v>51.9</v>
      </c>
      <c r="P238">
        <v>72700</v>
      </c>
      <c r="Q238">
        <v>13.25</v>
      </c>
      <c r="R238">
        <v>2925</v>
      </c>
      <c r="S238">
        <v>29.8</v>
      </c>
      <c r="T238">
        <v>1865</v>
      </c>
      <c r="U238">
        <v>211.07</v>
      </c>
    </row>
    <row r="239" spans="1:21" x14ac:dyDescent="0.25">
      <c r="A239" s="1" t="s">
        <v>258</v>
      </c>
      <c r="B239">
        <v>74.73</v>
      </c>
      <c r="C239">
        <v>41.05</v>
      </c>
      <c r="D239">
        <v>18.489999999999998</v>
      </c>
      <c r="E239">
        <v>94.39</v>
      </c>
      <c r="F239">
        <v>63.23</v>
      </c>
      <c r="G239">
        <v>31.93</v>
      </c>
      <c r="H239">
        <v>50.23</v>
      </c>
      <c r="I239">
        <v>166.22</v>
      </c>
      <c r="J239">
        <v>4.6989999999999998</v>
      </c>
      <c r="K239">
        <v>4.1950000000000003</v>
      </c>
      <c r="L239">
        <v>0.98899999999999999</v>
      </c>
      <c r="M239">
        <v>243.8</v>
      </c>
      <c r="N239">
        <v>94.45</v>
      </c>
      <c r="O239">
        <v>52.08</v>
      </c>
      <c r="P239">
        <v>74600</v>
      </c>
      <c r="Q239">
        <v>13.35</v>
      </c>
      <c r="R239">
        <v>3035</v>
      </c>
      <c r="S239">
        <v>29.95</v>
      </c>
      <c r="T239">
        <v>1876</v>
      </c>
      <c r="U239">
        <v>208.51</v>
      </c>
    </row>
    <row r="240" spans="1:21" x14ac:dyDescent="0.25">
      <c r="A240" s="1" t="s">
        <v>259</v>
      </c>
      <c r="B240">
        <v>74.73</v>
      </c>
      <c r="C240">
        <v>41.05</v>
      </c>
      <c r="D240">
        <v>18.489999999999998</v>
      </c>
      <c r="E240">
        <v>94.39</v>
      </c>
      <c r="F240">
        <v>63.23</v>
      </c>
      <c r="G240">
        <v>31.93</v>
      </c>
      <c r="H240">
        <v>50.23</v>
      </c>
      <c r="I240">
        <v>166.22</v>
      </c>
      <c r="J240">
        <v>4.6989999999999998</v>
      </c>
      <c r="K240">
        <v>4.1950000000000003</v>
      </c>
      <c r="L240">
        <v>0.98899999999999999</v>
      </c>
      <c r="M240">
        <v>243.8</v>
      </c>
      <c r="N240">
        <v>94.45</v>
      </c>
      <c r="O240">
        <v>52.08</v>
      </c>
      <c r="P240">
        <v>74700</v>
      </c>
      <c r="Q240">
        <v>13.35</v>
      </c>
      <c r="R240">
        <v>3425</v>
      </c>
      <c r="S240">
        <v>29.95</v>
      </c>
      <c r="T240">
        <v>1873</v>
      </c>
      <c r="U240">
        <v>208.51</v>
      </c>
    </row>
    <row r="241" spans="1:21" x14ac:dyDescent="0.25">
      <c r="A241" s="1" t="s">
        <v>260</v>
      </c>
      <c r="B241">
        <v>73.95</v>
      </c>
      <c r="C241">
        <v>41.13</v>
      </c>
      <c r="D241">
        <v>18.43</v>
      </c>
      <c r="E241">
        <v>94.07</v>
      </c>
      <c r="F241">
        <v>63</v>
      </c>
      <c r="G241">
        <v>32.39</v>
      </c>
      <c r="H241">
        <v>50.76</v>
      </c>
      <c r="I241">
        <v>166.67</v>
      </c>
      <c r="J241">
        <v>4.6989999999999998</v>
      </c>
      <c r="K241">
        <v>4.1950000000000003</v>
      </c>
      <c r="L241">
        <v>0.98899999999999999</v>
      </c>
      <c r="M241">
        <v>243.8</v>
      </c>
      <c r="N241">
        <v>94.45</v>
      </c>
      <c r="O241">
        <v>52.18</v>
      </c>
      <c r="P241">
        <v>75200</v>
      </c>
      <c r="Q241">
        <v>13.35</v>
      </c>
      <c r="R241">
        <v>3485</v>
      </c>
      <c r="S241">
        <v>29.95</v>
      </c>
      <c r="T241">
        <v>1862</v>
      </c>
      <c r="U241">
        <v>203.6</v>
      </c>
    </row>
    <row r="242" spans="1:21" x14ac:dyDescent="0.25">
      <c r="A242" s="1" t="s">
        <v>261</v>
      </c>
      <c r="B242">
        <v>73.42</v>
      </c>
      <c r="C242">
        <v>40.344999999999999</v>
      </c>
      <c r="D242">
        <v>18.350000000000001</v>
      </c>
      <c r="E242">
        <v>93.8</v>
      </c>
      <c r="F242">
        <v>63</v>
      </c>
      <c r="G242">
        <v>32.270000000000003</v>
      </c>
      <c r="H242">
        <v>50.63</v>
      </c>
      <c r="I242">
        <v>171.16</v>
      </c>
      <c r="J242">
        <v>4.734</v>
      </c>
      <c r="K242">
        <v>4.266</v>
      </c>
      <c r="L242">
        <v>1.0309999999999999</v>
      </c>
      <c r="M242">
        <v>244.7</v>
      </c>
      <c r="N242">
        <v>95.65</v>
      </c>
      <c r="O242">
        <v>52.05</v>
      </c>
      <c r="P242">
        <v>74700</v>
      </c>
      <c r="Q242">
        <v>13.3</v>
      </c>
      <c r="R242">
        <v>3415</v>
      </c>
      <c r="S242">
        <v>29.95</v>
      </c>
      <c r="T242">
        <v>1891</v>
      </c>
      <c r="U242">
        <v>203.86500000000001</v>
      </c>
    </row>
    <row r="243" spans="1:21" x14ac:dyDescent="0.25">
      <c r="A243" s="1" t="s">
        <v>262</v>
      </c>
      <c r="B243">
        <v>73.42</v>
      </c>
      <c r="C243">
        <v>40.344999999999999</v>
      </c>
      <c r="D243">
        <v>18.350000000000001</v>
      </c>
      <c r="E243">
        <v>93.8</v>
      </c>
      <c r="F243">
        <v>63.52</v>
      </c>
      <c r="G243">
        <v>32.270000000000003</v>
      </c>
      <c r="H243">
        <v>50.63</v>
      </c>
      <c r="I243">
        <v>171.84</v>
      </c>
      <c r="J243">
        <v>4.7220000000000004</v>
      </c>
      <c r="K243">
        <v>4.2919999999999998</v>
      </c>
      <c r="L243">
        <v>1.0429999999999999</v>
      </c>
      <c r="M243">
        <v>244.35</v>
      </c>
      <c r="N243">
        <v>93.9</v>
      </c>
      <c r="O243">
        <v>52.32</v>
      </c>
      <c r="P243">
        <v>74000</v>
      </c>
      <c r="Q243">
        <v>13.35</v>
      </c>
      <c r="R243">
        <v>3460</v>
      </c>
      <c r="S243">
        <v>30.9</v>
      </c>
      <c r="T243">
        <v>1933</v>
      </c>
      <c r="U243">
        <v>203.86500000000001</v>
      </c>
    </row>
    <row r="244" spans="1:21" x14ac:dyDescent="0.25">
      <c r="A244" s="1" t="s">
        <v>263</v>
      </c>
      <c r="B244">
        <v>74.11</v>
      </c>
      <c r="C244">
        <v>40.380000000000003</v>
      </c>
      <c r="D244">
        <v>18.78</v>
      </c>
      <c r="E244">
        <v>94.52</v>
      </c>
      <c r="F244">
        <v>63.46</v>
      </c>
      <c r="G244">
        <v>31.44</v>
      </c>
      <c r="H244">
        <v>51.37</v>
      </c>
      <c r="I244">
        <v>172.92</v>
      </c>
      <c r="J244">
        <v>4.7690000000000001</v>
      </c>
      <c r="K244">
        <v>4.3550000000000004</v>
      </c>
      <c r="L244">
        <v>1.0469999999999999</v>
      </c>
      <c r="M244">
        <v>249.6</v>
      </c>
      <c r="N244">
        <v>94</v>
      </c>
      <c r="O244">
        <v>52.02</v>
      </c>
      <c r="P244">
        <v>75200</v>
      </c>
      <c r="Q244">
        <v>13.45</v>
      </c>
      <c r="R244">
        <v>3530</v>
      </c>
      <c r="S244">
        <v>30.6</v>
      </c>
      <c r="T244">
        <v>1902</v>
      </c>
      <c r="U244">
        <v>218.47499999999999</v>
      </c>
    </row>
    <row r="245" spans="1:21" x14ac:dyDescent="0.25">
      <c r="A245" s="1" t="s">
        <v>264</v>
      </c>
      <c r="B245">
        <v>73.19</v>
      </c>
      <c r="C245">
        <v>40.01</v>
      </c>
      <c r="D245">
        <v>19.14</v>
      </c>
      <c r="E245">
        <v>95.43</v>
      </c>
      <c r="F245">
        <v>64.64</v>
      </c>
      <c r="G245">
        <v>31.545000000000002</v>
      </c>
      <c r="H245">
        <v>51.7</v>
      </c>
      <c r="I245">
        <v>174.37</v>
      </c>
      <c r="J245">
        <v>4.84</v>
      </c>
      <c r="K245">
        <v>4.4119999999999999</v>
      </c>
      <c r="L245">
        <v>1.0580000000000001</v>
      </c>
      <c r="M245">
        <v>253.2</v>
      </c>
      <c r="N245">
        <v>96.1</v>
      </c>
      <c r="O245">
        <v>52.55</v>
      </c>
      <c r="P245">
        <v>75200</v>
      </c>
      <c r="Q245">
        <v>13.45</v>
      </c>
      <c r="R245">
        <v>3530</v>
      </c>
      <c r="S245">
        <v>31</v>
      </c>
      <c r="T245">
        <v>1902</v>
      </c>
      <c r="U245">
        <v>214.79</v>
      </c>
    </row>
    <row r="246" spans="1:21" x14ac:dyDescent="0.25">
      <c r="A246" s="1" t="s">
        <v>265</v>
      </c>
      <c r="B246">
        <v>73.010000000000005</v>
      </c>
      <c r="C246">
        <v>40.020000000000003</v>
      </c>
      <c r="D246">
        <v>19.57</v>
      </c>
      <c r="E246">
        <v>95.35</v>
      </c>
      <c r="F246">
        <v>63.95</v>
      </c>
      <c r="G246">
        <v>31.06</v>
      </c>
      <c r="H246">
        <v>51.34</v>
      </c>
      <c r="I246">
        <v>173.13</v>
      </c>
      <c r="J246">
        <v>4.7759999999999998</v>
      </c>
      <c r="K246">
        <v>4.3760000000000003</v>
      </c>
      <c r="L246">
        <v>1.085</v>
      </c>
      <c r="M246">
        <v>248.65</v>
      </c>
      <c r="N246">
        <v>96.8</v>
      </c>
      <c r="O246">
        <v>52.11</v>
      </c>
      <c r="P246">
        <v>76600</v>
      </c>
      <c r="Q246">
        <v>13.55</v>
      </c>
      <c r="R246">
        <v>3400</v>
      </c>
      <c r="S246">
        <v>31.35</v>
      </c>
      <c r="T246">
        <v>1940</v>
      </c>
      <c r="U246">
        <v>215.4</v>
      </c>
    </row>
    <row r="247" spans="1:21" x14ac:dyDescent="0.25">
      <c r="A247" s="1" t="s">
        <v>266</v>
      </c>
      <c r="B247">
        <v>73.010000000000005</v>
      </c>
      <c r="C247">
        <v>40.020000000000003</v>
      </c>
      <c r="D247">
        <v>19.57</v>
      </c>
      <c r="E247">
        <v>95.35</v>
      </c>
      <c r="F247">
        <v>64.03</v>
      </c>
      <c r="G247">
        <v>31.06</v>
      </c>
      <c r="H247">
        <v>51.34</v>
      </c>
      <c r="I247">
        <v>171.5</v>
      </c>
      <c r="J247">
        <v>4.8070000000000004</v>
      </c>
      <c r="K247">
        <v>4.4060000000000006</v>
      </c>
      <c r="L247">
        <v>1.083</v>
      </c>
      <c r="M247">
        <v>246.45</v>
      </c>
      <c r="N247">
        <v>98.4</v>
      </c>
      <c r="O247">
        <v>51.55</v>
      </c>
      <c r="P247">
        <v>76000</v>
      </c>
      <c r="Q247">
        <v>13.5</v>
      </c>
      <c r="R247">
        <v>3355</v>
      </c>
      <c r="S247">
        <v>31.4</v>
      </c>
      <c r="T247">
        <v>1961</v>
      </c>
      <c r="U247">
        <v>215.4</v>
      </c>
    </row>
    <row r="248" spans="1:21" x14ac:dyDescent="0.25">
      <c r="A248" s="1" t="s">
        <v>267</v>
      </c>
      <c r="B248">
        <v>73.010000000000005</v>
      </c>
      <c r="C248">
        <v>40.020000000000003</v>
      </c>
      <c r="D248">
        <v>19.57</v>
      </c>
      <c r="E248">
        <v>95.35</v>
      </c>
      <c r="F248">
        <v>63.43</v>
      </c>
      <c r="G248">
        <v>31.06</v>
      </c>
      <c r="H248">
        <v>51.34</v>
      </c>
      <c r="I248">
        <v>169.52</v>
      </c>
      <c r="J248">
        <v>4.835</v>
      </c>
      <c r="K248">
        <v>4.367</v>
      </c>
      <c r="L248">
        <v>1.079</v>
      </c>
      <c r="M248">
        <v>242.7</v>
      </c>
      <c r="N248">
        <v>98.5</v>
      </c>
      <c r="O248">
        <v>51.24</v>
      </c>
      <c r="P248">
        <v>75300</v>
      </c>
      <c r="Q248">
        <v>13.4</v>
      </c>
      <c r="R248">
        <v>3235</v>
      </c>
      <c r="S248">
        <v>31.55</v>
      </c>
      <c r="T248">
        <v>2030</v>
      </c>
      <c r="U248">
        <v>215.4</v>
      </c>
    </row>
    <row r="249" spans="1:21" x14ac:dyDescent="0.25">
      <c r="A249" s="1" t="s">
        <v>268</v>
      </c>
      <c r="B249">
        <v>73.010000000000005</v>
      </c>
      <c r="C249">
        <v>40.020000000000003</v>
      </c>
      <c r="D249">
        <v>19.57</v>
      </c>
      <c r="E249">
        <v>95.35</v>
      </c>
      <c r="F249">
        <v>63.68</v>
      </c>
      <c r="G249">
        <v>31.06</v>
      </c>
      <c r="H249">
        <v>51.34</v>
      </c>
      <c r="I249">
        <v>169.24</v>
      </c>
      <c r="J249">
        <v>4.7930000000000001</v>
      </c>
      <c r="K249">
        <v>4.3250000000000002</v>
      </c>
      <c r="L249">
        <v>1.0649999999999999</v>
      </c>
      <c r="M249">
        <v>237.65</v>
      </c>
      <c r="N249">
        <v>98.4</v>
      </c>
      <c r="O249">
        <v>51.23</v>
      </c>
      <c r="P249">
        <v>74200</v>
      </c>
      <c r="Q249">
        <v>13.55</v>
      </c>
      <c r="R249">
        <v>3130</v>
      </c>
      <c r="S249">
        <v>31.4</v>
      </c>
      <c r="T249">
        <v>2078</v>
      </c>
      <c r="U249">
        <v>215.4</v>
      </c>
    </row>
    <row r="250" spans="1:21" x14ac:dyDescent="0.25">
      <c r="A250" s="1" t="s">
        <v>269</v>
      </c>
      <c r="B250">
        <v>73.010000000000005</v>
      </c>
      <c r="C250">
        <v>40.020000000000003</v>
      </c>
      <c r="D250">
        <v>19.57</v>
      </c>
      <c r="E250">
        <v>95.35</v>
      </c>
      <c r="F250">
        <v>65.349999999999994</v>
      </c>
      <c r="G250">
        <v>31.06</v>
      </c>
      <c r="H250">
        <v>51.34</v>
      </c>
      <c r="I250">
        <v>168</v>
      </c>
      <c r="J250">
        <v>4.6930000000000014</v>
      </c>
      <c r="K250">
        <v>4.2949999999999999</v>
      </c>
      <c r="L250">
        <v>1.0329999999999999</v>
      </c>
      <c r="M250">
        <v>235</v>
      </c>
      <c r="N250">
        <v>94.1</v>
      </c>
      <c r="O250">
        <v>50.564999999999998</v>
      </c>
      <c r="P250">
        <v>74200</v>
      </c>
      <c r="Q250">
        <v>13.55</v>
      </c>
      <c r="R250">
        <v>3130</v>
      </c>
      <c r="S250">
        <v>31.2</v>
      </c>
      <c r="T250">
        <v>2078</v>
      </c>
      <c r="U250">
        <v>215.4</v>
      </c>
    </row>
    <row r="251" spans="1:21" x14ac:dyDescent="0.25">
      <c r="A251" s="1" t="s">
        <v>270</v>
      </c>
      <c r="B251">
        <v>70.97</v>
      </c>
      <c r="C251">
        <v>40.799999999999997</v>
      </c>
      <c r="D251">
        <v>19.82</v>
      </c>
      <c r="E251">
        <v>95.95</v>
      </c>
      <c r="F251">
        <v>65.86</v>
      </c>
      <c r="G251">
        <v>31.7</v>
      </c>
      <c r="H251">
        <v>51.57</v>
      </c>
      <c r="I251">
        <v>169.06</v>
      </c>
      <c r="J251">
        <v>4.7279999999999998</v>
      </c>
      <c r="K251">
        <v>4.3339999999999996</v>
      </c>
      <c r="L251">
        <v>1.0549999999999999</v>
      </c>
      <c r="M251">
        <v>230.8</v>
      </c>
      <c r="N251">
        <v>94.95</v>
      </c>
      <c r="O251">
        <v>50.42</v>
      </c>
      <c r="P251">
        <v>74200</v>
      </c>
      <c r="Q251">
        <v>13.55</v>
      </c>
      <c r="R251">
        <v>3130</v>
      </c>
      <c r="S251">
        <v>31.8</v>
      </c>
      <c r="T251">
        <v>2078</v>
      </c>
      <c r="U251">
        <v>211.86</v>
      </c>
    </row>
    <row r="252" spans="1:21" x14ac:dyDescent="0.25">
      <c r="A252" s="1" t="s">
        <v>271</v>
      </c>
      <c r="B252">
        <v>70.97</v>
      </c>
      <c r="C252">
        <v>40.799999999999997</v>
      </c>
      <c r="D252">
        <v>19.82</v>
      </c>
      <c r="E252">
        <v>95.95</v>
      </c>
      <c r="F252">
        <v>66.81</v>
      </c>
      <c r="G252">
        <v>31.7</v>
      </c>
      <c r="H252">
        <v>51.57</v>
      </c>
      <c r="I252">
        <v>169.91</v>
      </c>
      <c r="J252">
        <v>4.7869999999999999</v>
      </c>
      <c r="K252">
        <v>4.3439999999999994</v>
      </c>
      <c r="L252">
        <v>1.0549999999999999</v>
      </c>
      <c r="M252">
        <v>228</v>
      </c>
      <c r="N252">
        <v>97.6</v>
      </c>
      <c r="O252">
        <v>51.01</v>
      </c>
      <c r="P252">
        <v>70600</v>
      </c>
      <c r="Q252">
        <v>13.5</v>
      </c>
      <c r="R252">
        <v>3155</v>
      </c>
      <c r="S252">
        <v>32.049999999999997</v>
      </c>
      <c r="T252">
        <v>1978</v>
      </c>
      <c r="U252">
        <v>211.86</v>
      </c>
    </row>
    <row r="253" spans="1:21" x14ac:dyDescent="0.25">
      <c r="A253" s="1" t="s">
        <v>272</v>
      </c>
      <c r="B253">
        <v>70.97</v>
      </c>
      <c r="C253">
        <v>40.799999999999997</v>
      </c>
      <c r="D253">
        <v>19.82</v>
      </c>
      <c r="E253">
        <v>95.95</v>
      </c>
      <c r="F253">
        <v>66.599999999999994</v>
      </c>
      <c r="G253">
        <v>31.7</v>
      </c>
      <c r="H253">
        <v>51.57</v>
      </c>
      <c r="I253">
        <v>170.01</v>
      </c>
      <c r="J253">
        <v>4.8159999999999998</v>
      </c>
      <c r="K253">
        <v>4.3180000000000014</v>
      </c>
      <c r="L253">
        <v>1.0529999999999999</v>
      </c>
      <c r="M253">
        <v>226.65</v>
      </c>
      <c r="N253">
        <v>98.7</v>
      </c>
      <c r="O253">
        <v>50.77</v>
      </c>
      <c r="P253">
        <v>68800</v>
      </c>
      <c r="Q253">
        <v>13.45</v>
      </c>
      <c r="R253">
        <v>3080</v>
      </c>
      <c r="S253">
        <v>33</v>
      </c>
      <c r="T253">
        <v>1965</v>
      </c>
      <c r="U253">
        <v>211.86</v>
      </c>
    </row>
    <row r="254" spans="1:21" x14ac:dyDescent="0.25">
      <c r="A254" s="1" t="s">
        <v>273</v>
      </c>
      <c r="B254">
        <v>70.97</v>
      </c>
      <c r="C254">
        <v>40.799999999999997</v>
      </c>
      <c r="D254">
        <v>19.82</v>
      </c>
      <c r="E254">
        <v>95.95</v>
      </c>
      <c r="F254">
        <v>66</v>
      </c>
      <c r="G254">
        <v>31.7</v>
      </c>
      <c r="H254">
        <v>51.57</v>
      </c>
      <c r="I254">
        <v>170.1</v>
      </c>
      <c r="J254">
        <v>4.8680000000000003</v>
      </c>
      <c r="K254">
        <v>4.3010000000000002</v>
      </c>
      <c r="L254">
        <v>1.0509999999999999</v>
      </c>
      <c r="M254">
        <v>228.55</v>
      </c>
      <c r="N254">
        <v>96.05</v>
      </c>
      <c r="O254">
        <v>52.38</v>
      </c>
      <c r="P254">
        <v>72200</v>
      </c>
      <c r="Q254">
        <v>13.95</v>
      </c>
      <c r="R254">
        <v>3065</v>
      </c>
      <c r="S254">
        <v>33.25</v>
      </c>
      <c r="T254">
        <v>2006</v>
      </c>
      <c r="U254">
        <v>211.86</v>
      </c>
    </row>
    <row r="255" spans="1:21" x14ac:dyDescent="0.25">
      <c r="A255" s="1" t="s">
        <v>274</v>
      </c>
      <c r="B255">
        <v>70.97</v>
      </c>
      <c r="C255">
        <v>40.799999999999997</v>
      </c>
      <c r="D255">
        <v>19.82</v>
      </c>
      <c r="E255">
        <v>95.95</v>
      </c>
      <c r="F255">
        <v>65.8</v>
      </c>
      <c r="G255">
        <v>31.7</v>
      </c>
      <c r="H255">
        <v>51.57</v>
      </c>
      <c r="I255">
        <v>169.95</v>
      </c>
      <c r="J255">
        <v>4.8470000000000004</v>
      </c>
      <c r="K255">
        <v>4.3109999999999999</v>
      </c>
      <c r="L255">
        <v>1.07</v>
      </c>
      <c r="M255">
        <v>233.05</v>
      </c>
      <c r="N255">
        <v>97.75</v>
      </c>
      <c r="O255">
        <v>52.85</v>
      </c>
      <c r="P255">
        <v>72200</v>
      </c>
      <c r="Q255">
        <v>13.95</v>
      </c>
      <c r="R255">
        <v>3065</v>
      </c>
      <c r="S255">
        <v>33.25</v>
      </c>
      <c r="T255">
        <v>2006</v>
      </c>
      <c r="U255">
        <v>211.86</v>
      </c>
    </row>
    <row r="256" spans="1:21" x14ac:dyDescent="0.25">
      <c r="A256" s="1" t="s">
        <v>275</v>
      </c>
      <c r="B256">
        <v>70.97</v>
      </c>
      <c r="C256">
        <v>40.799999999999997</v>
      </c>
      <c r="D256">
        <v>19.82</v>
      </c>
      <c r="E256">
        <v>95.95</v>
      </c>
      <c r="F256">
        <v>65.16</v>
      </c>
      <c r="G256">
        <v>31.7</v>
      </c>
      <c r="H256">
        <v>51.57</v>
      </c>
      <c r="I256">
        <v>169.03</v>
      </c>
      <c r="J256">
        <v>4.8380000000000001</v>
      </c>
      <c r="K256">
        <v>4.3449999999999998</v>
      </c>
      <c r="L256">
        <v>1.0649999999999999</v>
      </c>
      <c r="M256">
        <v>245.45</v>
      </c>
      <c r="N256">
        <v>107</v>
      </c>
      <c r="O256">
        <v>52.29</v>
      </c>
      <c r="P256">
        <v>72200</v>
      </c>
      <c r="Q256">
        <v>13.95</v>
      </c>
      <c r="R256">
        <v>3065</v>
      </c>
      <c r="S256">
        <v>33</v>
      </c>
      <c r="T256">
        <v>2006</v>
      </c>
      <c r="U256">
        <v>211.86</v>
      </c>
    </row>
    <row r="257" spans="1:21" x14ac:dyDescent="0.25">
      <c r="A257" s="1" t="s">
        <v>276</v>
      </c>
      <c r="B257">
        <v>69.39</v>
      </c>
      <c r="C257">
        <v>42.725000000000001</v>
      </c>
      <c r="D257">
        <v>21.01</v>
      </c>
      <c r="E257">
        <v>98</v>
      </c>
      <c r="F257">
        <v>64.540000000000006</v>
      </c>
      <c r="G257">
        <v>32.18</v>
      </c>
      <c r="H257">
        <v>51.48</v>
      </c>
      <c r="I257">
        <v>171.24</v>
      </c>
      <c r="J257">
        <v>4.883</v>
      </c>
      <c r="K257">
        <v>4.343</v>
      </c>
      <c r="L257">
        <v>1.05</v>
      </c>
      <c r="M257">
        <v>240.3</v>
      </c>
      <c r="N257">
        <v>102.6</v>
      </c>
      <c r="O257">
        <v>52.57</v>
      </c>
      <c r="P257">
        <v>66200</v>
      </c>
      <c r="Q257">
        <v>14.25</v>
      </c>
      <c r="R257">
        <v>2976</v>
      </c>
      <c r="S257">
        <v>32.950000000000003</v>
      </c>
      <c r="T257">
        <v>2040</v>
      </c>
      <c r="U257">
        <v>219.19</v>
      </c>
    </row>
    <row r="258" spans="1:21" x14ac:dyDescent="0.25">
      <c r="A258" s="1" t="s">
        <v>277</v>
      </c>
      <c r="B258">
        <v>68.760000000000005</v>
      </c>
      <c r="C258">
        <v>43.064999999999998</v>
      </c>
      <c r="D258">
        <v>20.99</v>
      </c>
      <c r="E258">
        <v>97.11</v>
      </c>
      <c r="F258">
        <v>64.290000000000006</v>
      </c>
      <c r="G258">
        <v>32.19</v>
      </c>
      <c r="H258">
        <v>50.99</v>
      </c>
      <c r="I258">
        <v>169.57</v>
      </c>
      <c r="J258">
        <v>4.859</v>
      </c>
      <c r="K258">
        <v>4.2850000000000001</v>
      </c>
      <c r="L258">
        <v>1.02</v>
      </c>
      <c r="M258">
        <v>230.75</v>
      </c>
      <c r="N258">
        <v>98.65</v>
      </c>
      <c r="O258">
        <v>52.31</v>
      </c>
      <c r="P258">
        <v>66200</v>
      </c>
      <c r="Q258">
        <v>14.25</v>
      </c>
      <c r="R258">
        <v>2976</v>
      </c>
      <c r="S258">
        <v>31.75</v>
      </c>
      <c r="T258">
        <v>2040</v>
      </c>
      <c r="U258">
        <v>219</v>
      </c>
    </row>
    <row r="259" spans="1:21" x14ac:dyDescent="0.25">
      <c r="A259" s="1" t="s">
        <v>278</v>
      </c>
      <c r="B259">
        <v>68.11</v>
      </c>
      <c r="C259">
        <v>42.62</v>
      </c>
      <c r="D259">
        <v>21.22</v>
      </c>
      <c r="E259">
        <v>95.36</v>
      </c>
      <c r="F259">
        <v>63.73</v>
      </c>
      <c r="G259">
        <v>31.77</v>
      </c>
      <c r="H259">
        <v>51</v>
      </c>
      <c r="I259">
        <v>169.57</v>
      </c>
      <c r="J259">
        <v>4.8600000000000003</v>
      </c>
      <c r="K259">
        <v>4.29</v>
      </c>
      <c r="L259">
        <v>1.032</v>
      </c>
      <c r="M259">
        <v>231.45</v>
      </c>
      <c r="N259">
        <v>105</v>
      </c>
      <c r="O259">
        <v>52.14</v>
      </c>
      <c r="P259">
        <v>67500</v>
      </c>
      <c r="Q259">
        <v>14.05</v>
      </c>
      <c r="R259">
        <v>2908</v>
      </c>
      <c r="S259">
        <v>31.5</v>
      </c>
      <c r="T259">
        <v>1997</v>
      </c>
      <c r="U259">
        <v>200.28</v>
      </c>
    </row>
    <row r="260" spans="1:21" x14ac:dyDescent="0.25">
      <c r="A260" s="1" t="s">
        <v>279</v>
      </c>
      <c r="B260">
        <v>69.81</v>
      </c>
      <c r="C260">
        <v>42.84</v>
      </c>
      <c r="D260">
        <v>20.87</v>
      </c>
      <c r="E260">
        <v>96.73</v>
      </c>
      <c r="F260">
        <v>64.66</v>
      </c>
      <c r="G260">
        <v>31.85</v>
      </c>
      <c r="H260">
        <v>51.43</v>
      </c>
      <c r="I260">
        <v>171.73</v>
      </c>
      <c r="J260">
        <v>4.8899999999999997</v>
      </c>
      <c r="K260">
        <v>4.25</v>
      </c>
      <c r="L260">
        <v>1.032</v>
      </c>
      <c r="M260">
        <v>231.45</v>
      </c>
      <c r="N260">
        <v>105</v>
      </c>
      <c r="O260">
        <v>53.11</v>
      </c>
      <c r="P260">
        <v>67500</v>
      </c>
      <c r="Q260">
        <v>14.05</v>
      </c>
      <c r="R260">
        <v>2908</v>
      </c>
      <c r="S260">
        <v>31.5</v>
      </c>
      <c r="T260">
        <v>2004</v>
      </c>
      <c r="U260">
        <v>202.47</v>
      </c>
    </row>
    <row r="261" spans="1:21" x14ac:dyDescent="0.25">
      <c r="A261" s="1" t="s">
        <v>280</v>
      </c>
      <c r="B261">
        <v>71.33</v>
      </c>
      <c r="C261">
        <v>43.15</v>
      </c>
      <c r="D261">
        <v>20.81</v>
      </c>
      <c r="E261">
        <v>96.91</v>
      </c>
      <c r="F261">
        <v>65.319999999999993</v>
      </c>
      <c r="G261">
        <v>31.8</v>
      </c>
      <c r="H261">
        <v>52.57</v>
      </c>
      <c r="I261">
        <v>172.33</v>
      </c>
      <c r="J261">
        <v>4.8899999999999997</v>
      </c>
      <c r="K261">
        <v>4.25</v>
      </c>
      <c r="L261">
        <v>1.0469999999999999</v>
      </c>
      <c r="M261">
        <v>230.85</v>
      </c>
      <c r="N261">
        <v>105.7</v>
      </c>
      <c r="O261">
        <v>53.055</v>
      </c>
      <c r="P261">
        <v>66300</v>
      </c>
      <c r="Q261">
        <v>13.9</v>
      </c>
      <c r="R261">
        <v>2908</v>
      </c>
      <c r="S261">
        <v>33.049999999999997</v>
      </c>
      <c r="T261">
        <v>2004</v>
      </c>
      <c r="U261">
        <v>203.7</v>
      </c>
    </row>
    <row r="262" spans="1:21" x14ac:dyDescent="0.25">
      <c r="A262" s="1" t="s">
        <v>281</v>
      </c>
      <c r="B262">
        <v>70.3</v>
      </c>
      <c r="C262">
        <v>41.64</v>
      </c>
      <c r="D262">
        <v>20.329999999999998</v>
      </c>
      <c r="E262">
        <v>95.78</v>
      </c>
      <c r="F262">
        <v>65.03</v>
      </c>
      <c r="G262">
        <v>31.405000000000001</v>
      </c>
      <c r="H262">
        <v>52.13</v>
      </c>
      <c r="I262">
        <v>169.81</v>
      </c>
      <c r="J262">
        <v>4.9649999999999999</v>
      </c>
      <c r="K262">
        <v>4.1870000000000003</v>
      </c>
      <c r="L262">
        <v>1.0209999999999999</v>
      </c>
      <c r="M262">
        <v>228.5</v>
      </c>
      <c r="N262">
        <v>103.9</v>
      </c>
      <c r="O262">
        <v>52.21</v>
      </c>
      <c r="P262">
        <v>66300</v>
      </c>
      <c r="Q262">
        <v>14</v>
      </c>
      <c r="R262">
        <v>2908</v>
      </c>
      <c r="S262">
        <v>32.15</v>
      </c>
      <c r="T262">
        <v>2004</v>
      </c>
      <c r="U262">
        <v>194.74</v>
      </c>
    </row>
    <row r="263" spans="1:21" x14ac:dyDescent="0.25">
      <c r="A263" s="1" t="s">
        <v>282</v>
      </c>
      <c r="B263">
        <v>69.97</v>
      </c>
      <c r="C263">
        <v>41.685000000000002</v>
      </c>
      <c r="D263">
        <v>20.21</v>
      </c>
      <c r="E263">
        <v>94.79</v>
      </c>
      <c r="F263">
        <v>64.67</v>
      </c>
      <c r="G263">
        <v>31.45</v>
      </c>
      <c r="H263">
        <v>50.89</v>
      </c>
      <c r="I263">
        <v>169.56</v>
      </c>
      <c r="J263">
        <v>5.36</v>
      </c>
      <c r="K263">
        <v>4.1399999999999997</v>
      </c>
      <c r="L263">
        <v>1.0129999999999999</v>
      </c>
      <c r="M263">
        <v>220.8</v>
      </c>
      <c r="N263">
        <v>101.9</v>
      </c>
      <c r="O263">
        <v>52.32</v>
      </c>
      <c r="P263">
        <v>62400</v>
      </c>
      <c r="Q263">
        <v>13.85</v>
      </c>
      <c r="R263">
        <v>2908</v>
      </c>
      <c r="S263">
        <v>31.15</v>
      </c>
      <c r="T263">
        <v>2004</v>
      </c>
      <c r="U263">
        <v>190.05</v>
      </c>
    </row>
    <row r="264" spans="1:21" x14ac:dyDescent="0.25">
      <c r="A264" s="1" t="s">
        <v>283</v>
      </c>
      <c r="B264">
        <v>70.84</v>
      </c>
      <c r="C264">
        <v>42.02</v>
      </c>
      <c r="D264">
        <v>20.21</v>
      </c>
      <c r="E264">
        <v>95.46</v>
      </c>
      <c r="F264">
        <v>65.05</v>
      </c>
      <c r="G264">
        <v>31.4</v>
      </c>
      <c r="H264">
        <v>50.75</v>
      </c>
      <c r="I264">
        <v>171.74</v>
      </c>
      <c r="J264">
        <v>5.2649999999999997</v>
      </c>
      <c r="K264">
        <v>4.0830000000000002</v>
      </c>
      <c r="L264">
        <v>1.0449999999999999</v>
      </c>
      <c r="M264">
        <v>225</v>
      </c>
      <c r="N264">
        <v>102</v>
      </c>
      <c r="O264">
        <v>52.1</v>
      </c>
      <c r="P264">
        <v>62400</v>
      </c>
      <c r="Q264">
        <v>13.85</v>
      </c>
      <c r="R264">
        <v>2908</v>
      </c>
      <c r="S264">
        <v>30.45</v>
      </c>
      <c r="T264">
        <v>2004</v>
      </c>
      <c r="U264">
        <v>193.63</v>
      </c>
    </row>
    <row r="265" spans="1:21" x14ac:dyDescent="0.25">
      <c r="A265" s="1" t="s">
        <v>284</v>
      </c>
      <c r="B265">
        <v>71.53</v>
      </c>
      <c r="C265">
        <v>42.72</v>
      </c>
      <c r="D265">
        <v>20.73</v>
      </c>
      <c r="E265">
        <v>95.93</v>
      </c>
      <c r="F265">
        <v>66.930000000000007</v>
      </c>
      <c r="G265">
        <v>31.6</v>
      </c>
      <c r="H265">
        <v>51.11</v>
      </c>
      <c r="I265">
        <v>173.35</v>
      </c>
      <c r="J265">
        <v>5.4349999999999996</v>
      </c>
      <c r="K265">
        <v>4.1909999999999998</v>
      </c>
      <c r="L265">
        <v>1.0620000000000001</v>
      </c>
      <c r="M265">
        <v>232</v>
      </c>
      <c r="N265">
        <v>100.3</v>
      </c>
      <c r="O265">
        <v>50.41</v>
      </c>
      <c r="P265">
        <v>63200</v>
      </c>
      <c r="Q265">
        <v>13.55</v>
      </c>
      <c r="R265">
        <v>2838</v>
      </c>
      <c r="S265">
        <v>31.25</v>
      </c>
      <c r="T265">
        <v>2016</v>
      </c>
      <c r="U265">
        <v>193.54</v>
      </c>
    </row>
    <row r="266" spans="1:21" x14ac:dyDescent="0.25">
      <c r="A266" s="1" t="s">
        <v>285</v>
      </c>
      <c r="B266">
        <v>71.349999999999994</v>
      </c>
      <c r="C266">
        <v>42.465000000000003</v>
      </c>
      <c r="D266">
        <v>20.53</v>
      </c>
      <c r="E266">
        <v>96.55</v>
      </c>
      <c r="F266">
        <v>68.11</v>
      </c>
      <c r="G266">
        <v>31.08</v>
      </c>
      <c r="H266">
        <v>50.56</v>
      </c>
      <c r="I266">
        <v>174.2</v>
      </c>
      <c r="J266">
        <v>5.56</v>
      </c>
      <c r="K266">
        <v>4.1769999999999996</v>
      </c>
      <c r="L266">
        <v>1.0660000000000001</v>
      </c>
      <c r="M266">
        <v>227.3</v>
      </c>
      <c r="N266">
        <v>102.2</v>
      </c>
      <c r="O266">
        <v>50.32</v>
      </c>
      <c r="P266">
        <v>62900</v>
      </c>
      <c r="Q266">
        <v>13.6</v>
      </c>
      <c r="R266">
        <v>2857</v>
      </c>
      <c r="S266">
        <v>32.25</v>
      </c>
      <c r="T266">
        <v>1998</v>
      </c>
      <c r="U266">
        <v>190.83500000000001</v>
      </c>
    </row>
    <row r="267" spans="1:21" x14ac:dyDescent="0.25">
      <c r="A267" s="1" t="s">
        <v>286</v>
      </c>
      <c r="B267">
        <v>71.27</v>
      </c>
      <c r="C267">
        <v>43.01</v>
      </c>
      <c r="D267">
        <v>20.48</v>
      </c>
      <c r="E267">
        <v>94.5</v>
      </c>
      <c r="F267">
        <v>67.5</v>
      </c>
      <c r="G267">
        <v>31.28</v>
      </c>
      <c r="H267">
        <v>50.49</v>
      </c>
      <c r="I267">
        <v>173.42</v>
      </c>
      <c r="J267">
        <v>5.41</v>
      </c>
      <c r="K267">
        <v>4.1100000000000003</v>
      </c>
      <c r="L267">
        <v>1.038</v>
      </c>
      <c r="M267">
        <v>220.55</v>
      </c>
      <c r="N267">
        <v>99.85</v>
      </c>
      <c r="O267">
        <v>50.35</v>
      </c>
      <c r="P267">
        <v>62200</v>
      </c>
      <c r="Q267">
        <v>13.65</v>
      </c>
      <c r="R267">
        <v>2842</v>
      </c>
      <c r="S267">
        <v>31.7</v>
      </c>
      <c r="T267">
        <v>1977</v>
      </c>
      <c r="U267">
        <v>189.97</v>
      </c>
    </row>
    <row r="268" spans="1:21" x14ac:dyDescent="0.25">
      <c r="A268" s="1" t="s">
        <v>287</v>
      </c>
      <c r="B268">
        <v>71.11</v>
      </c>
      <c r="C268">
        <v>42.83</v>
      </c>
      <c r="D268">
        <v>20.57</v>
      </c>
      <c r="E268">
        <v>93.89</v>
      </c>
      <c r="F268">
        <v>67.400000000000006</v>
      </c>
      <c r="G268">
        <v>31.53</v>
      </c>
      <c r="H268">
        <v>50.83</v>
      </c>
      <c r="I268">
        <v>171.93</v>
      </c>
      <c r="J268">
        <v>5.43</v>
      </c>
      <c r="K268">
        <v>4.1500000000000004</v>
      </c>
      <c r="L268">
        <v>1.0329999999999999</v>
      </c>
      <c r="M268">
        <v>218.1</v>
      </c>
      <c r="N268">
        <v>99.8</v>
      </c>
      <c r="O268">
        <v>50.225000000000001</v>
      </c>
      <c r="P268">
        <v>61200</v>
      </c>
      <c r="Q268">
        <v>13.55</v>
      </c>
      <c r="R268">
        <v>2813</v>
      </c>
      <c r="S268">
        <v>31</v>
      </c>
      <c r="T268">
        <v>1966</v>
      </c>
      <c r="U268">
        <v>189.18</v>
      </c>
    </row>
    <row r="269" spans="1:21" x14ac:dyDescent="0.25">
      <c r="A269" s="1" t="s">
        <v>288</v>
      </c>
      <c r="B269">
        <v>71.72</v>
      </c>
      <c r="C269">
        <v>43.27</v>
      </c>
      <c r="D269">
        <v>20.65</v>
      </c>
      <c r="E269">
        <v>95.1</v>
      </c>
      <c r="F269">
        <v>67.45</v>
      </c>
      <c r="G269">
        <v>32.020000000000003</v>
      </c>
      <c r="H269">
        <v>51.62</v>
      </c>
      <c r="I269">
        <v>173.45</v>
      </c>
      <c r="J269">
        <v>5.44</v>
      </c>
      <c r="K269">
        <v>4.1399999999999997</v>
      </c>
      <c r="L269">
        <v>1.042</v>
      </c>
      <c r="M269">
        <v>220.85</v>
      </c>
      <c r="N269">
        <v>99.85</v>
      </c>
      <c r="O269">
        <v>51.02</v>
      </c>
      <c r="P269">
        <v>64800</v>
      </c>
      <c r="Q269">
        <v>13.25</v>
      </c>
      <c r="R269">
        <v>2764</v>
      </c>
      <c r="S269">
        <v>30.55</v>
      </c>
      <c r="T269">
        <v>1953</v>
      </c>
      <c r="U269">
        <v>190.27</v>
      </c>
    </row>
    <row r="270" spans="1:21" x14ac:dyDescent="0.25">
      <c r="A270" s="1" t="s">
        <v>289</v>
      </c>
      <c r="B270">
        <v>72.260000000000005</v>
      </c>
      <c r="C270">
        <v>42.78</v>
      </c>
      <c r="D270">
        <v>20.7</v>
      </c>
      <c r="E270">
        <v>95.64</v>
      </c>
      <c r="F270">
        <v>67.64</v>
      </c>
      <c r="G270">
        <v>31.69</v>
      </c>
      <c r="H270">
        <v>51.99</v>
      </c>
      <c r="I270">
        <v>175.14</v>
      </c>
      <c r="J270">
        <v>5.44</v>
      </c>
      <c r="K270">
        <v>4.2050000000000001</v>
      </c>
      <c r="L270">
        <v>1.0760000000000001</v>
      </c>
      <c r="M270">
        <v>215.7</v>
      </c>
      <c r="N270">
        <v>99.6</v>
      </c>
      <c r="O270">
        <v>51.604999999999997</v>
      </c>
      <c r="P270">
        <v>64700</v>
      </c>
      <c r="Q270">
        <v>13.3</v>
      </c>
      <c r="R270">
        <v>2821</v>
      </c>
      <c r="S270">
        <v>31.5</v>
      </c>
      <c r="T270">
        <v>1924</v>
      </c>
      <c r="U270">
        <v>192.98</v>
      </c>
    </row>
    <row r="271" spans="1:21" x14ac:dyDescent="0.25">
      <c r="A271" s="1" t="s">
        <v>290</v>
      </c>
      <c r="B271">
        <v>73</v>
      </c>
      <c r="C271">
        <v>42.67</v>
      </c>
      <c r="D271">
        <v>20.7</v>
      </c>
      <c r="E271">
        <v>96.84</v>
      </c>
      <c r="F271">
        <v>68</v>
      </c>
      <c r="G271">
        <v>31.75</v>
      </c>
      <c r="H271">
        <v>52.55</v>
      </c>
      <c r="I271">
        <v>177.18</v>
      </c>
      <c r="J271">
        <v>5.6150000000000002</v>
      </c>
      <c r="K271">
        <v>4.2</v>
      </c>
      <c r="L271">
        <v>1.091</v>
      </c>
      <c r="M271">
        <v>222.35</v>
      </c>
      <c r="N271">
        <v>100.8</v>
      </c>
      <c r="O271">
        <v>51.94</v>
      </c>
      <c r="P271">
        <v>62700</v>
      </c>
      <c r="Q271">
        <v>13.25</v>
      </c>
      <c r="R271">
        <v>2855</v>
      </c>
      <c r="S271">
        <v>31.2</v>
      </c>
      <c r="T271">
        <v>1915</v>
      </c>
      <c r="U271">
        <v>191.32</v>
      </c>
    </row>
    <row r="272" spans="1:21" x14ac:dyDescent="0.25">
      <c r="A272" s="1" t="s">
        <v>291</v>
      </c>
      <c r="B272">
        <v>72.260000000000005</v>
      </c>
      <c r="C272">
        <v>42.52</v>
      </c>
      <c r="D272">
        <v>19.71</v>
      </c>
      <c r="E272">
        <v>95.9</v>
      </c>
      <c r="F272">
        <v>68.27</v>
      </c>
      <c r="G272">
        <v>31.73</v>
      </c>
      <c r="H272">
        <v>52.64</v>
      </c>
      <c r="I272">
        <v>177.98</v>
      </c>
      <c r="J272">
        <v>5.7050000000000001</v>
      </c>
      <c r="K272">
        <v>4.274</v>
      </c>
      <c r="L272">
        <v>1.093</v>
      </c>
      <c r="M272">
        <v>233.2</v>
      </c>
      <c r="N272">
        <v>101</v>
      </c>
      <c r="O272">
        <v>53.11</v>
      </c>
      <c r="P272">
        <v>63300</v>
      </c>
      <c r="Q272">
        <v>13.45</v>
      </c>
      <c r="R272">
        <v>2936</v>
      </c>
      <c r="S272">
        <v>31.55</v>
      </c>
      <c r="T272">
        <v>1920</v>
      </c>
      <c r="U272">
        <v>193.14</v>
      </c>
    </row>
    <row r="273" spans="1:21" x14ac:dyDescent="0.25">
      <c r="A273" s="1" t="s">
        <v>292</v>
      </c>
      <c r="B273">
        <v>72.3</v>
      </c>
      <c r="C273">
        <v>42.57</v>
      </c>
      <c r="D273">
        <v>19.239999999999998</v>
      </c>
      <c r="E273">
        <v>94.14</v>
      </c>
      <c r="F273">
        <v>69.08</v>
      </c>
      <c r="G273">
        <v>31.36</v>
      </c>
      <c r="H273">
        <v>52.61</v>
      </c>
      <c r="I273">
        <v>177.52</v>
      </c>
      <c r="J273">
        <v>5.7549999999999999</v>
      </c>
      <c r="K273">
        <v>4.2679999999999998</v>
      </c>
      <c r="L273">
        <v>1.0960000000000001</v>
      </c>
      <c r="M273">
        <v>232.6</v>
      </c>
      <c r="N273">
        <v>101.2</v>
      </c>
      <c r="O273">
        <v>55.4</v>
      </c>
      <c r="P273">
        <v>64700</v>
      </c>
      <c r="Q273">
        <v>13.3</v>
      </c>
      <c r="R273">
        <v>2979</v>
      </c>
      <c r="S273">
        <v>31.6</v>
      </c>
      <c r="T273">
        <v>1913</v>
      </c>
      <c r="U273">
        <v>195.51</v>
      </c>
    </row>
    <row r="274" spans="1:21" x14ac:dyDescent="0.25">
      <c r="A274" s="1" t="s">
        <v>293</v>
      </c>
      <c r="B274">
        <v>72.510000000000005</v>
      </c>
      <c r="C274">
        <v>42.69</v>
      </c>
      <c r="D274">
        <v>19.04</v>
      </c>
      <c r="E274">
        <v>95.02</v>
      </c>
      <c r="F274">
        <v>66.2</v>
      </c>
      <c r="G274">
        <v>31.6</v>
      </c>
      <c r="H274">
        <v>52.37</v>
      </c>
      <c r="I274">
        <v>182.24</v>
      </c>
      <c r="J274">
        <v>5.4749999999999996</v>
      </c>
      <c r="K274">
        <v>4.1070000000000002</v>
      </c>
      <c r="L274">
        <v>1.1160000000000001</v>
      </c>
      <c r="M274">
        <v>213.9</v>
      </c>
      <c r="N274">
        <v>99.35</v>
      </c>
      <c r="O274">
        <v>55.24</v>
      </c>
      <c r="P274">
        <v>62300</v>
      </c>
      <c r="Q274">
        <v>13.25</v>
      </c>
      <c r="R274">
        <v>2962</v>
      </c>
      <c r="S274">
        <v>32.450000000000003</v>
      </c>
      <c r="T274">
        <v>1909</v>
      </c>
      <c r="U274">
        <v>200.13</v>
      </c>
    </row>
    <row r="275" spans="1:21" x14ac:dyDescent="0.25">
      <c r="A275" s="1" t="s">
        <v>294</v>
      </c>
      <c r="B275">
        <v>72.41</v>
      </c>
      <c r="C275">
        <v>42.4</v>
      </c>
      <c r="D275">
        <v>18.79</v>
      </c>
      <c r="E275">
        <v>94.19</v>
      </c>
      <c r="F275">
        <v>68.3</v>
      </c>
      <c r="G275">
        <v>31.33</v>
      </c>
      <c r="H275">
        <v>51.86</v>
      </c>
      <c r="I275">
        <v>175.18</v>
      </c>
      <c r="J275">
        <v>5.72</v>
      </c>
      <c r="K275">
        <v>4.22</v>
      </c>
      <c r="L275">
        <v>1.125</v>
      </c>
      <c r="M275">
        <v>229.95</v>
      </c>
      <c r="N275">
        <v>103.6</v>
      </c>
      <c r="O275">
        <v>57.44</v>
      </c>
      <c r="P275">
        <v>64000</v>
      </c>
      <c r="Q275">
        <v>13.35</v>
      </c>
      <c r="R275">
        <v>2880</v>
      </c>
      <c r="S275">
        <v>31.65</v>
      </c>
      <c r="T275">
        <v>1959</v>
      </c>
      <c r="U275">
        <v>203.8</v>
      </c>
    </row>
    <row r="276" spans="1:21" x14ac:dyDescent="0.25">
      <c r="A276" s="1" t="s">
        <v>295</v>
      </c>
      <c r="B276">
        <v>72.41</v>
      </c>
      <c r="C276">
        <v>42.4</v>
      </c>
      <c r="D276">
        <v>19.04</v>
      </c>
      <c r="E276">
        <v>94.19</v>
      </c>
      <c r="F276">
        <v>68.3</v>
      </c>
      <c r="G276">
        <v>31.33</v>
      </c>
      <c r="H276">
        <v>51.86</v>
      </c>
      <c r="I276">
        <v>175.18</v>
      </c>
      <c r="J276">
        <v>5.7450000000000001</v>
      </c>
      <c r="K276">
        <v>4.2249999999999996</v>
      </c>
      <c r="L276">
        <v>1.103</v>
      </c>
      <c r="M276">
        <v>230.5</v>
      </c>
      <c r="N276">
        <v>102.9</v>
      </c>
      <c r="O276">
        <v>57.44</v>
      </c>
      <c r="P276">
        <v>64000</v>
      </c>
      <c r="Q276">
        <v>13.4</v>
      </c>
      <c r="R276">
        <v>2861</v>
      </c>
      <c r="S276">
        <v>31.65</v>
      </c>
      <c r="T276">
        <v>1958</v>
      </c>
      <c r="U276">
        <v>203.8</v>
      </c>
    </row>
    <row r="277" spans="1:21" x14ac:dyDescent="0.25">
      <c r="A277" s="1" t="s">
        <v>296</v>
      </c>
      <c r="B277">
        <v>71.709999999999994</v>
      </c>
      <c r="C277">
        <v>42.365000000000002</v>
      </c>
      <c r="D277">
        <v>18.760000000000002</v>
      </c>
      <c r="E277">
        <v>93.61</v>
      </c>
      <c r="F277">
        <v>67.5</v>
      </c>
      <c r="G277">
        <v>30.75</v>
      </c>
      <c r="H277">
        <v>51.17</v>
      </c>
      <c r="I277">
        <v>174.11</v>
      </c>
      <c r="J277">
        <v>5.6749999999999998</v>
      </c>
      <c r="K277">
        <v>4.1900000000000004</v>
      </c>
      <c r="L277">
        <v>1.1040000000000001</v>
      </c>
      <c r="M277">
        <v>226.35</v>
      </c>
      <c r="N277">
        <v>102.5</v>
      </c>
      <c r="O277">
        <v>57.744999999999997</v>
      </c>
      <c r="P277">
        <v>63400</v>
      </c>
      <c r="Q277">
        <v>13.3</v>
      </c>
      <c r="R277">
        <v>2824</v>
      </c>
      <c r="S277">
        <v>32.85</v>
      </c>
      <c r="T277">
        <v>1951</v>
      </c>
      <c r="U277">
        <v>200.19</v>
      </c>
    </row>
    <row r="278" spans="1:21" x14ac:dyDescent="0.25">
      <c r="A278" s="1" t="s">
        <v>297</v>
      </c>
      <c r="B278">
        <v>72.84</v>
      </c>
      <c r="C278">
        <v>42.62</v>
      </c>
      <c r="D278">
        <v>18.7</v>
      </c>
      <c r="E278">
        <v>94.77</v>
      </c>
      <c r="F278">
        <v>68.400000000000006</v>
      </c>
      <c r="G278">
        <v>31.175000000000001</v>
      </c>
      <c r="H278">
        <v>51.87</v>
      </c>
      <c r="I278">
        <v>176.66</v>
      </c>
      <c r="J278">
        <v>5.7</v>
      </c>
      <c r="K278">
        <v>4.2610000000000001</v>
      </c>
      <c r="L278">
        <v>1.123</v>
      </c>
      <c r="M278">
        <v>229.4</v>
      </c>
      <c r="N278">
        <v>105.2</v>
      </c>
      <c r="O278">
        <v>58.48</v>
      </c>
      <c r="P278">
        <v>61400</v>
      </c>
      <c r="Q278">
        <v>13.3</v>
      </c>
      <c r="R278">
        <v>2757</v>
      </c>
      <c r="S278">
        <v>32.9</v>
      </c>
      <c r="T278">
        <v>1925</v>
      </c>
      <c r="U278">
        <v>201.45</v>
      </c>
    </row>
    <row r="279" spans="1:21" x14ac:dyDescent="0.25">
      <c r="A279" s="1" t="s">
        <v>298</v>
      </c>
      <c r="B279">
        <v>72.84</v>
      </c>
      <c r="C279">
        <v>42.62</v>
      </c>
      <c r="D279">
        <v>18.7</v>
      </c>
      <c r="E279">
        <v>94.77</v>
      </c>
      <c r="F279">
        <v>69.150000000000006</v>
      </c>
      <c r="G279">
        <v>31.175000000000001</v>
      </c>
      <c r="H279">
        <v>51.87</v>
      </c>
      <c r="I279">
        <v>175.1</v>
      </c>
      <c r="J279">
        <v>5.7750000000000004</v>
      </c>
      <c r="K279">
        <v>4.3099999999999996</v>
      </c>
      <c r="L279">
        <v>1.1240000000000001</v>
      </c>
      <c r="M279">
        <v>226.85</v>
      </c>
      <c r="N279">
        <v>105.4</v>
      </c>
      <c r="O279">
        <v>57.69</v>
      </c>
      <c r="P279">
        <v>57400</v>
      </c>
      <c r="Q279">
        <v>13.4</v>
      </c>
      <c r="R279">
        <v>2701</v>
      </c>
      <c r="S279">
        <v>32.6</v>
      </c>
      <c r="T279">
        <v>1917</v>
      </c>
      <c r="U279">
        <v>201.45</v>
      </c>
    </row>
    <row r="280" spans="1:21" x14ac:dyDescent="0.25">
      <c r="A280" s="1" t="s">
        <v>299</v>
      </c>
      <c r="B280">
        <v>71.040000000000006</v>
      </c>
      <c r="C280">
        <v>41.51</v>
      </c>
      <c r="D280">
        <v>18.64</v>
      </c>
      <c r="E280">
        <v>91.65</v>
      </c>
      <c r="F280">
        <v>64.599999999999994</v>
      </c>
      <c r="G280">
        <v>30.45</v>
      </c>
      <c r="H280">
        <v>52.034999999999997</v>
      </c>
      <c r="I280">
        <v>173.22</v>
      </c>
      <c r="J280">
        <v>5.6849999999999996</v>
      </c>
      <c r="K280">
        <v>4.2619999999999996</v>
      </c>
      <c r="L280">
        <v>1.1339999999999999</v>
      </c>
      <c r="M280">
        <v>221</v>
      </c>
      <c r="N280">
        <v>102.7</v>
      </c>
      <c r="O280">
        <v>57.53</v>
      </c>
      <c r="P280">
        <v>55200</v>
      </c>
      <c r="Q280">
        <v>13.3</v>
      </c>
      <c r="R280">
        <v>2742</v>
      </c>
      <c r="S280">
        <v>32.5</v>
      </c>
      <c r="T280">
        <v>1917</v>
      </c>
      <c r="U280">
        <v>197.4</v>
      </c>
    </row>
    <row r="281" spans="1:21" x14ac:dyDescent="0.25">
      <c r="A281" s="1" t="s">
        <v>300</v>
      </c>
      <c r="B281">
        <v>71.7</v>
      </c>
      <c r="C281">
        <v>41.68</v>
      </c>
      <c r="D281">
        <v>18.920000000000002</v>
      </c>
      <c r="E281">
        <v>91.92</v>
      </c>
      <c r="F281">
        <v>66.48</v>
      </c>
      <c r="G281">
        <v>30.11</v>
      </c>
      <c r="H281">
        <v>52.31</v>
      </c>
      <c r="I281">
        <v>175.37</v>
      </c>
      <c r="J281">
        <v>5.7350000000000003</v>
      </c>
      <c r="K281">
        <v>4.2949999999999999</v>
      </c>
      <c r="L281">
        <v>1.1599999999999999</v>
      </c>
      <c r="M281">
        <v>220.35</v>
      </c>
      <c r="N281">
        <v>103.1</v>
      </c>
      <c r="O281">
        <v>57.42</v>
      </c>
      <c r="P281">
        <v>58200</v>
      </c>
      <c r="Q281">
        <v>13.3</v>
      </c>
      <c r="R281">
        <v>2736</v>
      </c>
      <c r="S281">
        <v>33.35</v>
      </c>
      <c r="T281">
        <v>1913</v>
      </c>
      <c r="U281">
        <v>201.56</v>
      </c>
    </row>
    <row r="282" spans="1:21" x14ac:dyDescent="0.25">
      <c r="A282" s="1" t="s">
        <v>301</v>
      </c>
      <c r="B282">
        <v>72.099999999999994</v>
      </c>
      <c r="C282">
        <v>42.115000000000002</v>
      </c>
      <c r="D282">
        <v>19.28</v>
      </c>
      <c r="E282">
        <v>92.13</v>
      </c>
      <c r="F282">
        <v>65.8</v>
      </c>
      <c r="G282">
        <v>29.9</v>
      </c>
      <c r="H282">
        <v>52.33</v>
      </c>
      <c r="I282">
        <v>175.72</v>
      </c>
      <c r="J282">
        <v>5.67</v>
      </c>
      <c r="K282">
        <v>4.226</v>
      </c>
      <c r="L282">
        <v>1.169</v>
      </c>
      <c r="M282">
        <v>216.95</v>
      </c>
      <c r="N282">
        <v>103.3</v>
      </c>
      <c r="O282">
        <v>57.01</v>
      </c>
      <c r="P282">
        <v>60600</v>
      </c>
      <c r="Q282">
        <v>13.35</v>
      </c>
      <c r="R282">
        <v>2781</v>
      </c>
      <c r="S282">
        <v>32.799999999999997</v>
      </c>
      <c r="T282">
        <v>1908</v>
      </c>
      <c r="U282">
        <v>203.36</v>
      </c>
    </row>
    <row r="283" spans="1:21" x14ac:dyDescent="0.25">
      <c r="A283" s="1" t="s">
        <v>302</v>
      </c>
      <c r="B283">
        <v>72.81</v>
      </c>
      <c r="C283">
        <v>42.53</v>
      </c>
      <c r="D283">
        <v>19.2</v>
      </c>
      <c r="E283">
        <v>93.61</v>
      </c>
      <c r="F283">
        <v>65.7</v>
      </c>
      <c r="G283">
        <v>30.02</v>
      </c>
      <c r="H283">
        <v>52.73</v>
      </c>
      <c r="I283">
        <v>179.92</v>
      </c>
      <c r="J283">
        <v>5.625</v>
      </c>
      <c r="K283">
        <v>4.1829999999999998</v>
      </c>
      <c r="L283">
        <v>1.1559999999999999</v>
      </c>
      <c r="M283">
        <v>217.8</v>
      </c>
      <c r="N283">
        <v>103.9</v>
      </c>
      <c r="O283">
        <v>55.82</v>
      </c>
      <c r="P283">
        <v>57900</v>
      </c>
      <c r="Q283">
        <v>13.3</v>
      </c>
      <c r="R283">
        <v>2747</v>
      </c>
      <c r="S283">
        <v>32.700000000000003</v>
      </c>
      <c r="T283">
        <v>1928</v>
      </c>
      <c r="U283">
        <v>203.88</v>
      </c>
    </row>
    <row r="284" spans="1:21" x14ac:dyDescent="0.25">
      <c r="A284" s="1" t="s">
        <v>303</v>
      </c>
      <c r="B284">
        <v>73.09</v>
      </c>
      <c r="C284">
        <v>42.14</v>
      </c>
      <c r="D284">
        <v>19.260000000000002</v>
      </c>
      <c r="E284">
        <v>93.29</v>
      </c>
      <c r="F284">
        <v>65.77</v>
      </c>
      <c r="G284">
        <v>29.625</v>
      </c>
      <c r="H284">
        <v>51.93</v>
      </c>
      <c r="I284">
        <v>179.63</v>
      </c>
      <c r="J284">
        <v>5.57</v>
      </c>
      <c r="K284">
        <v>4.1630000000000003</v>
      </c>
      <c r="L284">
        <v>1.1339999999999999</v>
      </c>
      <c r="M284">
        <v>217.65</v>
      </c>
      <c r="N284">
        <v>100.7</v>
      </c>
      <c r="O284">
        <v>54.6</v>
      </c>
      <c r="P284">
        <v>57700</v>
      </c>
      <c r="Q284">
        <v>13.1</v>
      </c>
      <c r="R284">
        <v>2715</v>
      </c>
      <c r="S284">
        <v>32</v>
      </c>
      <c r="T284">
        <v>1919</v>
      </c>
      <c r="U284">
        <v>204.32499999999999</v>
      </c>
    </row>
    <row r="285" spans="1:21" x14ac:dyDescent="0.25">
      <c r="A285" s="1" t="s">
        <v>304</v>
      </c>
      <c r="B285">
        <v>73.7</v>
      </c>
      <c r="C285">
        <v>41.89</v>
      </c>
      <c r="D285">
        <v>19.149999999999999</v>
      </c>
      <c r="E285">
        <v>94.77</v>
      </c>
      <c r="F285">
        <v>66.2</v>
      </c>
      <c r="G285">
        <v>29.67</v>
      </c>
      <c r="H285">
        <v>52.27</v>
      </c>
      <c r="I285">
        <v>182.24</v>
      </c>
      <c r="J285">
        <v>5.4749999999999996</v>
      </c>
      <c r="K285">
        <v>4.1070000000000002</v>
      </c>
      <c r="L285">
        <v>1.1160000000000001</v>
      </c>
      <c r="M285">
        <v>213.9</v>
      </c>
      <c r="N285">
        <v>99.35</v>
      </c>
      <c r="O285">
        <v>55.24</v>
      </c>
      <c r="P285">
        <v>57700</v>
      </c>
      <c r="Q285">
        <v>12.95</v>
      </c>
      <c r="R285">
        <v>2728</v>
      </c>
      <c r="S285">
        <v>32.6</v>
      </c>
      <c r="T285">
        <v>1910</v>
      </c>
      <c r="U285">
        <v>205.89</v>
      </c>
    </row>
    <row r="286" spans="1:21" x14ac:dyDescent="0.25">
      <c r="A286" s="1" t="s">
        <v>305</v>
      </c>
      <c r="B286">
        <v>72.16</v>
      </c>
      <c r="C286">
        <v>41.52</v>
      </c>
      <c r="D286">
        <v>18.77</v>
      </c>
      <c r="E286">
        <v>93.88</v>
      </c>
      <c r="F286">
        <v>65.319999999999993</v>
      </c>
      <c r="G286">
        <v>29.44</v>
      </c>
      <c r="H286">
        <v>52.03</v>
      </c>
      <c r="I286">
        <v>179.89</v>
      </c>
      <c r="J286">
        <v>5.4450000000000003</v>
      </c>
      <c r="K286">
        <v>4.1289999999999996</v>
      </c>
      <c r="L286">
        <v>1.107</v>
      </c>
      <c r="M286">
        <v>210.75</v>
      </c>
      <c r="N286">
        <v>98.7</v>
      </c>
      <c r="O286">
        <v>54.98</v>
      </c>
      <c r="P286">
        <v>55600</v>
      </c>
      <c r="Q286">
        <v>12.9</v>
      </c>
      <c r="R286">
        <v>2667</v>
      </c>
      <c r="S286">
        <v>32.450000000000003</v>
      </c>
      <c r="T286">
        <v>1918</v>
      </c>
      <c r="U286">
        <v>203.15</v>
      </c>
    </row>
    <row r="287" spans="1:21" x14ac:dyDescent="0.25">
      <c r="A287" s="1" t="s">
        <v>306</v>
      </c>
      <c r="B287">
        <v>72.59</v>
      </c>
      <c r="C287">
        <v>41.68</v>
      </c>
      <c r="D287">
        <v>18.88</v>
      </c>
      <c r="E287">
        <v>93.71</v>
      </c>
      <c r="F287">
        <v>65.08</v>
      </c>
      <c r="G287">
        <v>29.43</v>
      </c>
      <c r="H287">
        <v>51.88</v>
      </c>
      <c r="I287">
        <v>180.37</v>
      </c>
      <c r="J287">
        <v>5.4105442300000002</v>
      </c>
      <c r="K287">
        <v>4.1500000000000004</v>
      </c>
      <c r="L287">
        <v>1.0920000000000001</v>
      </c>
      <c r="M287">
        <v>212.65</v>
      </c>
      <c r="N287">
        <v>99.2</v>
      </c>
      <c r="O287">
        <v>55.02</v>
      </c>
      <c r="P287">
        <v>55600</v>
      </c>
      <c r="Q287">
        <v>12.7</v>
      </c>
      <c r="R287">
        <v>2601</v>
      </c>
      <c r="S287">
        <v>31.45</v>
      </c>
      <c r="T287">
        <v>1899</v>
      </c>
      <c r="U287">
        <v>202.56</v>
      </c>
    </row>
    <row r="288" spans="1:21" x14ac:dyDescent="0.25">
      <c r="A288" s="1" t="s">
        <v>307</v>
      </c>
      <c r="B288">
        <v>73.150000000000006</v>
      </c>
      <c r="C288">
        <v>42.17</v>
      </c>
      <c r="D288">
        <v>18.89</v>
      </c>
      <c r="E288">
        <v>94.35</v>
      </c>
      <c r="F288">
        <v>65.53</v>
      </c>
      <c r="G288">
        <v>30.08</v>
      </c>
      <c r="H288">
        <v>52.55</v>
      </c>
      <c r="I288">
        <v>182.32</v>
      </c>
      <c r="J288">
        <v>5.49</v>
      </c>
      <c r="K288">
        <v>4.2039999999999997</v>
      </c>
      <c r="L288">
        <v>1.101</v>
      </c>
      <c r="M288">
        <v>217.95</v>
      </c>
      <c r="N288">
        <v>101</v>
      </c>
      <c r="O288">
        <v>56.15</v>
      </c>
      <c r="P288">
        <v>57300</v>
      </c>
      <c r="Q288">
        <v>12.8</v>
      </c>
      <c r="R288">
        <v>2608</v>
      </c>
      <c r="S288">
        <v>31.5</v>
      </c>
      <c r="T288">
        <v>1907</v>
      </c>
      <c r="U288">
        <v>204.63</v>
      </c>
    </row>
    <row r="289" spans="1:21" x14ac:dyDescent="0.25">
      <c r="A289" s="1" t="s">
        <v>308</v>
      </c>
      <c r="B289">
        <v>72.78</v>
      </c>
      <c r="C289">
        <v>42.34</v>
      </c>
      <c r="D289">
        <v>18.809999999999999</v>
      </c>
      <c r="E289">
        <v>95</v>
      </c>
      <c r="F289">
        <v>65.849999999999994</v>
      </c>
      <c r="G289">
        <v>30.265000000000001</v>
      </c>
      <c r="H289">
        <v>52.75</v>
      </c>
      <c r="I289">
        <v>184.98</v>
      </c>
      <c r="J289">
        <v>5.54</v>
      </c>
      <c r="K289">
        <v>4.3159999999999998</v>
      </c>
      <c r="L289">
        <v>1.1080000000000001</v>
      </c>
      <c r="M289">
        <v>216.75</v>
      </c>
      <c r="N289">
        <v>100.7</v>
      </c>
      <c r="O289">
        <v>55.85</v>
      </c>
      <c r="P289">
        <v>57900</v>
      </c>
      <c r="Q289">
        <v>12.8</v>
      </c>
      <c r="R289">
        <v>2647</v>
      </c>
      <c r="S289">
        <v>31.5</v>
      </c>
      <c r="T289">
        <v>1918</v>
      </c>
      <c r="U289">
        <v>206.77</v>
      </c>
    </row>
    <row r="290" spans="1:21" x14ac:dyDescent="0.25">
      <c r="A290" s="1" t="s">
        <v>309</v>
      </c>
      <c r="B290">
        <v>72.86</v>
      </c>
      <c r="C290">
        <v>42.03</v>
      </c>
      <c r="D290">
        <v>19.059999999999999</v>
      </c>
      <c r="E290">
        <v>93.84</v>
      </c>
      <c r="F290">
        <v>65.28</v>
      </c>
      <c r="G290">
        <v>30.14</v>
      </c>
      <c r="H290">
        <v>52.11</v>
      </c>
      <c r="I290">
        <v>183.63</v>
      </c>
      <c r="J290">
        <v>5.5149999999999997</v>
      </c>
      <c r="K290">
        <v>4.2389999999999999</v>
      </c>
      <c r="L290">
        <v>1.097</v>
      </c>
      <c r="M290">
        <v>213.4</v>
      </c>
      <c r="N290">
        <v>100.6</v>
      </c>
      <c r="O290">
        <v>56.03</v>
      </c>
      <c r="P290">
        <v>55500</v>
      </c>
      <c r="Q290">
        <v>12.85</v>
      </c>
      <c r="R290">
        <v>2607</v>
      </c>
      <c r="S290">
        <v>31.75</v>
      </c>
      <c r="T290">
        <v>1924</v>
      </c>
      <c r="U290">
        <v>207.6</v>
      </c>
    </row>
    <row r="291" spans="1:21" x14ac:dyDescent="0.25">
      <c r="A291" s="1" t="s">
        <v>310</v>
      </c>
      <c r="B291">
        <v>72.86</v>
      </c>
      <c r="C291">
        <v>42.03</v>
      </c>
      <c r="D291">
        <v>19.059999999999999</v>
      </c>
      <c r="E291">
        <v>93.84</v>
      </c>
      <c r="F291">
        <v>65.28</v>
      </c>
      <c r="G291">
        <v>30.14</v>
      </c>
      <c r="H291">
        <v>52.11</v>
      </c>
      <c r="I291">
        <v>183.63</v>
      </c>
      <c r="J291">
        <v>5.5149999999999997</v>
      </c>
      <c r="K291">
        <v>4.2389999999999999</v>
      </c>
      <c r="L291">
        <v>1.097</v>
      </c>
      <c r="M291">
        <v>213.4</v>
      </c>
      <c r="N291">
        <v>100.6</v>
      </c>
      <c r="O291">
        <v>56.03</v>
      </c>
      <c r="P291">
        <v>55500</v>
      </c>
      <c r="Q291">
        <v>12.85</v>
      </c>
      <c r="R291">
        <v>2607</v>
      </c>
      <c r="S291">
        <v>31.75</v>
      </c>
      <c r="T291">
        <v>1924</v>
      </c>
      <c r="U291">
        <v>207.6</v>
      </c>
    </row>
    <row r="292" spans="1:21" x14ac:dyDescent="0.25">
      <c r="A292" s="1" t="s">
        <v>311</v>
      </c>
      <c r="B292">
        <v>71.55</v>
      </c>
      <c r="C292">
        <v>41.88</v>
      </c>
      <c r="D292">
        <v>18.600000000000001</v>
      </c>
      <c r="E292">
        <v>92.79</v>
      </c>
      <c r="F292">
        <v>65.42</v>
      </c>
      <c r="G292">
        <v>29.805</v>
      </c>
      <c r="H292">
        <v>51.72</v>
      </c>
      <c r="I292">
        <v>182.66</v>
      </c>
      <c r="J292">
        <v>5.4550000000000001</v>
      </c>
      <c r="K292">
        <v>4.1930000000000014</v>
      </c>
      <c r="L292">
        <v>1.07</v>
      </c>
      <c r="M292">
        <v>208.75</v>
      </c>
      <c r="N292">
        <v>97.3</v>
      </c>
      <c r="O292">
        <v>55.99</v>
      </c>
      <c r="P292">
        <v>55600</v>
      </c>
      <c r="Q292">
        <v>12.85</v>
      </c>
      <c r="R292">
        <v>2622</v>
      </c>
      <c r="S292">
        <v>31.65</v>
      </c>
      <c r="T292">
        <v>1920</v>
      </c>
      <c r="U292">
        <v>205.73</v>
      </c>
    </row>
    <row r="293" spans="1:21" x14ac:dyDescent="0.25">
      <c r="A293" s="1" t="s">
        <v>312</v>
      </c>
      <c r="B293">
        <v>72.2</v>
      </c>
      <c r="C293">
        <v>42.15</v>
      </c>
      <c r="D293">
        <v>18.600000000000001</v>
      </c>
      <c r="E293">
        <v>92.11</v>
      </c>
      <c r="F293">
        <v>65.97</v>
      </c>
      <c r="G293">
        <v>30.17</v>
      </c>
      <c r="H293">
        <v>51.95</v>
      </c>
      <c r="I293">
        <v>182.13</v>
      </c>
      <c r="J293">
        <v>5.43</v>
      </c>
      <c r="K293">
        <v>4.16</v>
      </c>
      <c r="L293">
        <v>1.0780000000000001</v>
      </c>
      <c r="M293">
        <v>209.8</v>
      </c>
      <c r="N293">
        <v>99.1</v>
      </c>
      <c r="O293">
        <v>55.96</v>
      </c>
      <c r="P293">
        <v>53100</v>
      </c>
      <c r="Q293">
        <v>12.7</v>
      </c>
      <c r="R293">
        <v>2611</v>
      </c>
      <c r="S293">
        <v>29.9</v>
      </c>
      <c r="T293">
        <v>1912</v>
      </c>
      <c r="U293">
        <v>205</v>
      </c>
    </row>
    <row r="294" spans="1:21" x14ac:dyDescent="0.25">
      <c r="A294" s="1" t="s">
        <v>313</v>
      </c>
      <c r="B294">
        <v>72.28</v>
      </c>
      <c r="C294">
        <v>42.695</v>
      </c>
      <c r="D294">
        <v>18.579999999999998</v>
      </c>
      <c r="E294">
        <v>91.97</v>
      </c>
      <c r="F294">
        <v>66.3</v>
      </c>
      <c r="G294">
        <v>30.29</v>
      </c>
      <c r="H294">
        <v>52.63</v>
      </c>
      <c r="I294">
        <v>176.73</v>
      </c>
      <c r="J294">
        <v>5.4050000000000002</v>
      </c>
      <c r="K294">
        <v>4.1189999999999998</v>
      </c>
      <c r="L294">
        <v>1.099</v>
      </c>
      <c r="M294">
        <v>207.35</v>
      </c>
      <c r="N294">
        <v>96.95</v>
      </c>
      <c r="O294">
        <v>56.55</v>
      </c>
      <c r="P294">
        <v>53400</v>
      </c>
      <c r="Q294">
        <v>12.65</v>
      </c>
      <c r="R294">
        <v>2602</v>
      </c>
      <c r="S294">
        <v>29.55</v>
      </c>
      <c r="T294">
        <v>1927</v>
      </c>
      <c r="U294">
        <v>209.51</v>
      </c>
    </row>
    <row r="295" spans="1:21" x14ac:dyDescent="0.25">
      <c r="A295" s="1" t="s">
        <v>314</v>
      </c>
      <c r="B295">
        <v>71.959999999999994</v>
      </c>
      <c r="C295">
        <v>43.41</v>
      </c>
      <c r="D295">
        <v>18.440000000000001</v>
      </c>
      <c r="E295">
        <v>93.47</v>
      </c>
      <c r="F295">
        <v>66.62</v>
      </c>
      <c r="G295">
        <v>30.49</v>
      </c>
      <c r="H295">
        <v>53.174999999999997</v>
      </c>
      <c r="I295">
        <v>178.39</v>
      </c>
      <c r="J295">
        <v>5.39</v>
      </c>
      <c r="K295">
        <v>4.1120000000000001</v>
      </c>
      <c r="L295">
        <v>1.1180000000000001</v>
      </c>
      <c r="M295">
        <v>210.25</v>
      </c>
      <c r="N295">
        <v>95.75</v>
      </c>
      <c r="O295">
        <v>56.86</v>
      </c>
      <c r="P295">
        <v>51600</v>
      </c>
      <c r="Q295">
        <v>12.6</v>
      </c>
      <c r="R295">
        <v>2567</v>
      </c>
      <c r="S295">
        <v>29.1</v>
      </c>
      <c r="T295">
        <v>1905</v>
      </c>
      <c r="U295">
        <v>210.7</v>
      </c>
    </row>
    <row r="296" spans="1:21" x14ac:dyDescent="0.25">
      <c r="A296" s="1" t="s">
        <v>315</v>
      </c>
      <c r="B296">
        <v>69.27</v>
      </c>
      <c r="C296">
        <v>42.98</v>
      </c>
      <c r="D296">
        <v>18.2</v>
      </c>
      <c r="E296">
        <v>93.45</v>
      </c>
      <c r="F296">
        <v>66.8</v>
      </c>
      <c r="G296">
        <v>30.48</v>
      </c>
      <c r="H296">
        <v>53.05</v>
      </c>
      <c r="I296">
        <v>175.94</v>
      </c>
      <c r="J296">
        <v>5.39</v>
      </c>
      <c r="K296">
        <v>4.1139999999999999</v>
      </c>
      <c r="L296">
        <v>1.125</v>
      </c>
      <c r="M296">
        <v>210</v>
      </c>
      <c r="N296">
        <v>96.95</v>
      </c>
      <c r="O296">
        <v>56.76</v>
      </c>
      <c r="P296">
        <v>51700</v>
      </c>
      <c r="Q296">
        <v>12.6</v>
      </c>
      <c r="R296">
        <v>2592</v>
      </c>
      <c r="S296">
        <v>28.3</v>
      </c>
      <c r="T296">
        <v>1945</v>
      </c>
      <c r="U296">
        <v>210.87</v>
      </c>
    </row>
    <row r="297" spans="1:21" x14ac:dyDescent="0.25">
      <c r="A297" s="1" t="s">
        <v>316</v>
      </c>
      <c r="B297">
        <v>68.03</v>
      </c>
      <c r="C297">
        <v>43.354999999999997</v>
      </c>
      <c r="D297">
        <v>18.39</v>
      </c>
      <c r="E297">
        <v>94</v>
      </c>
      <c r="F297">
        <v>67.06</v>
      </c>
      <c r="G297">
        <v>30.66</v>
      </c>
      <c r="H297">
        <v>53.41</v>
      </c>
      <c r="I297">
        <v>176.28</v>
      </c>
      <c r="J297">
        <v>5.4050000000000002</v>
      </c>
      <c r="K297">
        <v>4.1440000000000001</v>
      </c>
      <c r="L297">
        <v>1.127</v>
      </c>
      <c r="M297">
        <v>217.9</v>
      </c>
      <c r="N297">
        <v>97.3</v>
      </c>
      <c r="O297">
        <v>57.13</v>
      </c>
      <c r="P297">
        <v>51800</v>
      </c>
      <c r="Q297">
        <v>12.7</v>
      </c>
      <c r="R297">
        <v>2574</v>
      </c>
      <c r="S297">
        <v>29.65</v>
      </c>
      <c r="T297">
        <v>1936</v>
      </c>
      <c r="U297">
        <v>209.64</v>
      </c>
    </row>
    <row r="298" spans="1:21" x14ac:dyDescent="0.25">
      <c r="A298" s="1" t="s">
        <v>317</v>
      </c>
      <c r="B298">
        <v>68.73</v>
      </c>
      <c r="C298">
        <v>43.24</v>
      </c>
      <c r="D298">
        <v>18.760000000000002</v>
      </c>
      <c r="E298">
        <v>93.32</v>
      </c>
      <c r="F298">
        <v>67.33</v>
      </c>
      <c r="G298">
        <v>30.84</v>
      </c>
      <c r="H298">
        <v>53.1</v>
      </c>
      <c r="I298">
        <v>175.27</v>
      </c>
      <c r="J298">
        <v>5.49</v>
      </c>
      <c r="K298">
        <v>4.2060000000000004</v>
      </c>
      <c r="L298">
        <v>1.1200000000000001</v>
      </c>
      <c r="M298">
        <v>220.2</v>
      </c>
      <c r="N298">
        <v>97.3</v>
      </c>
      <c r="O298">
        <v>57.25</v>
      </c>
      <c r="P298">
        <v>53400</v>
      </c>
      <c r="Q298">
        <v>13.05</v>
      </c>
      <c r="R298">
        <v>2608</v>
      </c>
      <c r="S298">
        <v>29.9</v>
      </c>
      <c r="T298">
        <v>1959</v>
      </c>
      <c r="U298">
        <v>211.98</v>
      </c>
    </row>
    <row r="299" spans="1:21" x14ac:dyDescent="0.25">
      <c r="A299" s="1" t="s">
        <v>318</v>
      </c>
      <c r="B299">
        <v>68.12</v>
      </c>
      <c r="C299">
        <v>43.045000000000002</v>
      </c>
      <c r="D299">
        <v>18.55</v>
      </c>
      <c r="E299">
        <v>91.62</v>
      </c>
      <c r="F299">
        <v>66.81</v>
      </c>
      <c r="G299">
        <v>30.67</v>
      </c>
      <c r="H299">
        <v>52.21</v>
      </c>
      <c r="I299">
        <v>173.42</v>
      </c>
      <c r="J299">
        <v>5.16</v>
      </c>
      <c r="K299">
        <v>4.1719999999999997</v>
      </c>
      <c r="L299">
        <v>1.107</v>
      </c>
      <c r="M299">
        <v>218.4</v>
      </c>
      <c r="N299">
        <v>95.7</v>
      </c>
      <c r="O299">
        <v>56.51</v>
      </c>
      <c r="P299">
        <v>53900</v>
      </c>
      <c r="Q299">
        <v>13</v>
      </c>
      <c r="R299">
        <v>2626</v>
      </c>
      <c r="S299">
        <v>30.15</v>
      </c>
      <c r="T299">
        <v>1965</v>
      </c>
      <c r="U299">
        <v>210.32</v>
      </c>
    </row>
    <row r="300" spans="1:21" x14ac:dyDescent="0.25">
      <c r="A300" s="1" t="s">
        <v>319</v>
      </c>
      <c r="B300">
        <v>68.069999999999993</v>
      </c>
      <c r="C300">
        <v>42.74</v>
      </c>
      <c r="D300">
        <v>18.28</v>
      </c>
      <c r="E300">
        <v>89.68</v>
      </c>
      <c r="F300">
        <v>66.84</v>
      </c>
      <c r="G300">
        <v>30.175000000000001</v>
      </c>
      <c r="H300">
        <v>52.33</v>
      </c>
      <c r="I300">
        <v>172.8</v>
      </c>
      <c r="J300">
        <v>5.36</v>
      </c>
      <c r="K300">
        <v>4.1849999999999996</v>
      </c>
      <c r="L300">
        <v>1.1000000000000001</v>
      </c>
      <c r="M300">
        <v>218.65</v>
      </c>
      <c r="N300">
        <v>95.05</v>
      </c>
      <c r="O300">
        <v>56.21</v>
      </c>
      <c r="P300">
        <v>54300</v>
      </c>
      <c r="Q300">
        <v>12.85</v>
      </c>
      <c r="R300">
        <v>2577</v>
      </c>
      <c r="S300">
        <v>29.2</v>
      </c>
      <c r="T300">
        <v>1943</v>
      </c>
      <c r="U300">
        <v>207.55</v>
      </c>
    </row>
    <row r="301" spans="1:21" x14ac:dyDescent="0.25">
      <c r="A301" s="1" t="s">
        <v>320</v>
      </c>
      <c r="B301">
        <v>68.41</v>
      </c>
      <c r="C301">
        <v>43.094999999999999</v>
      </c>
      <c r="D301">
        <v>17.940000000000001</v>
      </c>
      <c r="E301">
        <v>89.08</v>
      </c>
      <c r="F301">
        <v>67.540000000000006</v>
      </c>
      <c r="G301">
        <v>29.89</v>
      </c>
      <c r="H301">
        <v>52.33</v>
      </c>
      <c r="I301">
        <v>173.66</v>
      </c>
      <c r="J301">
        <v>5.3</v>
      </c>
      <c r="K301">
        <v>4.1680000000000001</v>
      </c>
      <c r="L301">
        <v>1.1359999999999999</v>
      </c>
      <c r="M301">
        <v>219.35</v>
      </c>
      <c r="N301">
        <v>95.55</v>
      </c>
      <c r="O301">
        <v>56.12</v>
      </c>
      <c r="P301">
        <v>52500</v>
      </c>
      <c r="Q301">
        <v>12.95</v>
      </c>
      <c r="R301">
        <v>2629</v>
      </c>
      <c r="S301">
        <v>27.5</v>
      </c>
      <c r="T301">
        <v>1915</v>
      </c>
      <c r="U301">
        <v>203.36</v>
      </c>
    </row>
    <row r="302" spans="1:21" x14ac:dyDescent="0.25">
      <c r="A302" s="1" t="s">
        <v>321</v>
      </c>
      <c r="B302">
        <v>68.41</v>
      </c>
      <c r="C302">
        <v>43.094999999999999</v>
      </c>
      <c r="D302">
        <v>17.940000000000001</v>
      </c>
      <c r="E302">
        <v>89.08</v>
      </c>
      <c r="F302">
        <v>67.540000000000006</v>
      </c>
      <c r="G302">
        <v>29.89</v>
      </c>
      <c r="H302">
        <v>52.33</v>
      </c>
      <c r="I302">
        <v>173.66</v>
      </c>
      <c r="J302">
        <v>5.3</v>
      </c>
      <c r="K302">
        <v>4.1680000000000001</v>
      </c>
      <c r="L302">
        <v>1.1359999999999999</v>
      </c>
      <c r="M302">
        <v>219.35</v>
      </c>
      <c r="N302">
        <v>95.55</v>
      </c>
      <c r="O302">
        <v>56.12</v>
      </c>
      <c r="P302">
        <v>52500</v>
      </c>
      <c r="Q302">
        <v>12.95</v>
      </c>
      <c r="R302">
        <v>2629</v>
      </c>
      <c r="S302">
        <v>27.5</v>
      </c>
      <c r="T302">
        <v>1915</v>
      </c>
      <c r="U302">
        <v>203.36</v>
      </c>
    </row>
    <row r="303" spans="1:21" x14ac:dyDescent="0.25">
      <c r="A303" s="1" t="s">
        <v>322</v>
      </c>
      <c r="B303">
        <v>66.349999999999994</v>
      </c>
      <c r="C303">
        <v>42.21</v>
      </c>
      <c r="D303">
        <v>17.63</v>
      </c>
      <c r="E303">
        <v>86.89</v>
      </c>
      <c r="F303">
        <v>65.97</v>
      </c>
      <c r="G303">
        <v>29.07</v>
      </c>
      <c r="H303">
        <v>51.33</v>
      </c>
      <c r="I303">
        <v>171.02</v>
      </c>
      <c r="J303">
        <v>5.2649999999999997</v>
      </c>
      <c r="K303">
        <v>4.08</v>
      </c>
      <c r="L303">
        <v>1.0760000000000001</v>
      </c>
      <c r="M303">
        <v>211.9</v>
      </c>
      <c r="N303">
        <v>92.95</v>
      </c>
      <c r="O303">
        <v>54.17</v>
      </c>
      <c r="P303">
        <v>50800</v>
      </c>
      <c r="Q303">
        <v>12.75</v>
      </c>
      <c r="R303">
        <v>2605</v>
      </c>
      <c r="S303">
        <v>26.3</v>
      </c>
      <c r="T303">
        <v>1882</v>
      </c>
      <c r="U303">
        <v>200.5</v>
      </c>
    </row>
    <row r="304" spans="1:21" x14ac:dyDescent="0.25">
      <c r="A304" s="1" t="s">
        <v>323</v>
      </c>
      <c r="B304">
        <v>66.209999999999994</v>
      </c>
      <c r="C304">
        <v>42.18</v>
      </c>
      <c r="D304">
        <v>17.87</v>
      </c>
      <c r="E304">
        <v>87.37</v>
      </c>
      <c r="F304">
        <v>66.540000000000006</v>
      </c>
      <c r="G304">
        <v>29.29</v>
      </c>
      <c r="H304">
        <v>51.55</v>
      </c>
      <c r="I304">
        <v>170.4</v>
      </c>
      <c r="J304">
        <v>5.125</v>
      </c>
      <c r="K304">
        <v>4.0579999999999998</v>
      </c>
      <c r="L304">
        <v>1.07</v>
      </c>
      <c r="M304">
        <v>208</v>
      </c>
      <c r="N304">
        <v>91.65</v>
      </c>
      <c r="O304">
        <v>54.07</v>
      </c>
      <c r="P304">
        <v>51100</v>
      </c>
      <c r="Q304">
        <v>12.85</v>
      </c>
      <c r="R304">
        <v>2592</v>
      </c>
      <c r="S304">
        <v>27.2</v>
      </c>
      <c r="T304">
        <v>1878</v>
      </c>
      <c r="U304">
        <v>199.08</v>
      </c>
    </row>
    <row r="305" spans="1:21" x14ac:dyDescent="0.25">
      <c r="A305" s="1" t="s">
        <v>324</v>
      </c>
      <c r="B305">
        <v>67.040000000000006</v>
      </c>
      <c r="C305">
        <v>42.17</v>
      </c>
      <c r="D305">
        <v>17.87</v>
      </c>
      <c r="E305">
        <v>88.11</v>
      </c>
      <c r="F305">
        <v>67.67</v>
      </c>
      <c r="G305">
        <v>29.51</v>
      </c>
      <c r="H305">
        <v>51.74</v>
      </c>
      <c r="I305">
        <v>169.81</v>
      </c>
      <c r="J305">
        <v>5.2</v>
      </c>
      <c r="K305">
        <v>4.1230000000000002</v>
      </c>
      <c r="L305">
        <v>1.1060000000000001</v>
      </c>
      <c r="M305">
        <v>216.25</v>
      </c>
      <c r="N305">
        <v>92.7</v>
      </c>
      <c r="O305">
        <v>51.47</v>
      </c>
      <c r="P305">
        <v>52200</v>
      </c>
      <c r="Q305">
        <v>12.9</v>
      </c>
      <c r="R305">
        <v>2743</v>
      </c>
      <c r="S305">
        <v>27.2</v>
      </c>
      <c r="T305">
        <v>1887</v>
      </c>
      <c r="U305">
        <v>198.71</v>
      </c>
    </row>
    <row r="306" spans="1:21" x14ac:dyDescent="0.25">
      <c r="A306" s="1" t="s">
        <v>325</v>
      </c>
      <c r="B306">
        <v>66.67</v>
      </c>
      <c r="C306">
        <v>42.1</v>
      </c>
      <c r="D306">
        <v>18.22</v>
      </c>
      <c r="E306">
        <v>88.36</v>
      </c>
      <c r="F306">
        <v>67.48</v>
      </c>
      <c r="G306">
        <v>29.53</v>
      </c>
      <c r="H306">
        <v>51.39</v>
      </c>
      <c r="I306">
        <v>171.13</v>
      </c>
      <c r="J306">
        <v>5.1050000000000004</v>
      </c>
      <c r="K306">
        <v>4.0839999999999996</v>
      </c>
      <c r="L306">
        <v>1.079</v>
      </c>
      <c r="M306">
        <v>213.45</v>
      </c>
      <c r="N306">
        <v>92.3</v>
      </c>
      <c r="O306">
        <v>50.7</v>
      </c>
      <c r="P306">
        <v>51600</v>
      </c>
      <c r="Q306">
        <v>13.05</v>
      </c>
      <c r="R306">
        <v>2671</v>
      </c>
      <c r="S306">
        <v>26.7</v>
      </c>
      <c r="T306">
        <v>1890</v>
      </c>
      <c r="U306">
        <v>197.03</v>
      </c>
    </row>
    <row r="307" spans="1:21" x14ac:dyDescent="0.25">
      <c r="A307" s="1" t="s">
        <v>326</v>
      </c>
      <c r="B307">
        <v>66.67</v>
      </c>
      <c r="C307">
        <v>42.1</v>
      </c>
      <c r="D307">
        <v>18.38</v>
      </c>
      <c r="E307">
        <v>88.36</v>
      </c>
      <c r="F307">
        <v>67.67</v>
      </c>
      <c r="G307">
        <v>29.53</v>
      </c>
      <c r="H307">
        <v>51.39</v>
      </c>
      <c r="I307">
        <v>169.81</v>
      </c>
      <c r="J307">
        <v>5.1050000000000004</v>
      </c>
      <c r="K307">
        <v>4.1180000000000003</v>
      </c>
      <c r="L307">
        <v>1.0680000000000001</v>
      </c>
      <c r="M307">
        <v>212.7</v>
      </c>
      <c r="N307">
        <v>92.15</v>
      </c>
      <c r="O307">
        <v>54.47</v>
      </c>
      <c r="P307">
        <v>51100</v>
      </c>
      <c r="Q307">
        <v>13.05</v>
      </c>
      <c r="R307">
        <v>2670</v>
      </c>
      <c r="S307">
        <v>26.2</v>
      </c>
      <c r="T307">
        <v>1894</v>
      </c>
      <c r="U307">
        <v>197.03</v>
      </c>
    </row>
    <row r="308" spans="1:21" x14ac:dyDescent="0.25">
      <c r="A308" s="1" t="s">
        <v>327</v>
      </c>
      <c r="B308">
        <v>66.319999999999993</v>
      </c>
      <c r="C308">
        <v>42.04</v>
      </c>
      <c r="D308">
        <v>17.649999999999999</v>
      </c>
      <c r="E308">
        <v>87.6</v>
      </c>
      <c r="F308">
        <v>67.5</v>
      </c>
      <c r="G308">
        <v>29.52</v>
      </c>
      <c r="H308">
        <v>51.83</v>
      </c>
      <c r="I308">
        <v>168.75</v>
      </c>
      <c r="J308">
        <v>5.085</v>
      </c>
      <c r="K308">
        <v>4.0549999999999997</v>
      </c>
      <c r="L308">
        <v>1.034</v>
      </c>
      <c r="M308">
        <v>209.7</v>
      </c>
      <c r="N308">
        <v>90.85</v>
      </c>
      <c r="O308">
        <v>50.5</v>
      </c>
      <c r="P308">
        <v>50400</v>
      </c>
      <c r="Q308">
        <v>12.9</v>
      </c>
      <c r="R308">
        <v>2596</v>
      </c>
      <c r="S308">
        <v>25.9</v>
      </c>
      <c r="T308">
        <v>1872</v>
      </c>
      <c r="U308">
        <v>189.03</v>
      </c>
    </row>
    <row r="309" spans="1:21" x14ac:dyDescent="0.25">
      <c r="A309" s="1" t="s">
        <v>328</v>
      </c>
      <c r="B309">
        <v>66.599999999999994</v>
      </c>
      <c r="C309">
        <v>42.74</v>
      </c>
      <c r="D309">
        <v>17.88</v>
      </c>
      <c r="E309">
        <v>88.59</v>
      </c>
      <c r="F309">
        <v>68.23</v>
      </c>
      <c r="G309">
        <v>30.08</v>
      </c>
      <c r="H309">
        <v>52.18</v>
      </c>
      <c r="I309">
        <v>170.34</v>
      </c>
      <c r="J309">
        <v>5.0250000000000004</v>
      </c>
      <c r="K309">
        <v>4.056</v>
      </c>
      <c r="L309">
        <v>1.014</v>
      </c>
      <c r="M309">
        <v>204.7</v>
      </c>
      <c r="N309">
        <v>89</v>
      </c>
      <c r="O309">
        <v>49.78</v>
      </c>
      <c r="P309">
        <v>50800</v>
      </c>
      <c r="Q309">
        <v>13</v>
      </c>
      <c r="R309">
        <v>2588</v>
      </c>
      <c r="S309">
        <v>25</v>
      </c>
      <c r="T309">
        <v>1913</v>
      </c>
      <c r="U309">
        <v>187.54</v>
      </c>
    </row>
    <row r="310" spans="1:21" x14ac:dyDescent="0.25">
      <c r="A310" s="1" t="s">
        <v>329</v>
      </c>
      <c r="B310">
        <v>65.569999999999993</v>
      </c>
      <c r="C310">
        <v>42.01</v>
      </c>
      <c r="D310">
        <v>17.260000000000002</v>
      </c>
      <c r="E310">
        <v>87.23</v>
      </c>
      <c r="F310">
        <v>67.739999999999995</v>
      </c>
      <c r="G310">
        <v>29.83</v>
      </c>
      <c r="H310">
        <v>51.24</v>
      </c>
      <c r="I310">
        <v>166.99</v>
      </c>
      <c r="J310">
        <v>5.0599999999999996</v>
      </c>
      <c r="K310">
        <v>4.0629999999999997</v>
      </c>
      <c r="L310">
        <v>1.06</v>
      </c>
      <c r="M310">
        <v>199.35</v>
      </c>
      <c r="N310">
        <v>89.7</v>
      </c>
      <c r="O310">
        <v>48.98</v>
      </c>
      <c r="P310">
        <v>49900</v>
      </c>
      <c r="Q310">
        <v>12.65</v>
      </c>
      <c r="R310">
        <v>2500</v>
      </c>
      <c r="S310">
        <v>23.7</v>
      </c>
      <c r="T310">
        <v>1897</v>
      </c>
      <c r="U310">
        <v>184.58</v>
      </c>
    </row>
    <row r="311" spans="1:21" x14ac:dyDescent="0.25">
      <c r="A311" s="1" t="s">
        <v>330</v>
      </c>
      <c r="B311">
        <v>66.25</v>
      </c>
      <c r="C311">
        <v>42</v>
      </c>
      <c r="D311">
        <v>17.04</v>
      </c>
      <c r="E311">
        <v>87.81</v>
      </c>
      <c r="F311">
        <v>67.89</v>
      </c>
      <c r="G311">
        <v>29.984999999999999</v>
      </c>
      <c r="H311">
        <v>50.85</v>
      </c>
      <c r="I311">
        <v>167.71</v>
      </c>
      <c r="J311">
        <v>5.1950000000000003</v>
      </c>
      <c r="K311">
        <v>4.1989999999999998</v>
      </c>
      <c r="L311">
        <v>1.0920000000000001</v>
      </c>
      <c r="M311">
        <v>203.7</v>
      </c>
      <c r="N311">
        <v>90.65</v>
      </c>
      <c r="O311">
        <v>48.99</v>
      </c>
      <c r="P311">
        <v>49650</v>
      </c>
      <c r="Q311">
        <v>12.6</v>
      </c>
      <c r="R311">
        <v>2439</v>
      </c>
      <c r="S311">
        <v>25.15</v>
      </c>
      <c r="T311">
        <v>1868</v>
      </c>
      <c r="U311">
        <v>187.57</v>
      </c>
    </row>
    <row r="312" spans="1:21" x14ac:dyDescent="0.25">
      <c r="A312" s="1" t="s">
        <v>331</v>
      </c>
      <c r="B312">
        <v>66.92</v>
      </c>
      <c r="C312">
        <v>42.33</v>
      </c>
      <c r="D312">
        <v>17</v>
      </c>
      <c r="E312">
        <v>90</v>
      </c>
      <c r="F312">
        <v>69.27</v>
      </c>
      <c r="G312">
        <v>30.34</v>
      </c>
      <c r="H312">
        <v>51.44</v>
      </c>
      <c r="I312">
        <v>168.46</v>
      </c>
      <c r="J312">
        <v>5.24</v>
      </c>
      <c r="K312">
        <v>4.2249999999999996</v>
      </c>
      <c r="L312">
        <v>1.133</v>
      </c>
      <c r="M312">
        <v>205.8</v>
      </c>
      <c r="N312">
        <v>91.6</v>
      </c>
      <c r="O312">
        <v>50.86</v>
      </c>
      <c r="P312">
        <v>50300</v>
      </c>
      <c r="Q312">
        <v>12.6</v>
      </c>
      <c r="R312">
        <v>2463</v>
      </c>
      <c r="S312">
        <v>26</v>
      </c>
      <c r="T312">
        <v>1856</v>
      </c>
      <c r="U312">
        <v>187.75</v>
      </c>
    </row>
    <row r="313" spans="1:21" x14ac:dyDescent="0.25">
      <c r="A313" s="1" t="s">
        <v>332</v>
      </c>
      <c r="B313">
        <v>68.27</v>
      </c>
      <c r="C313">
        <v>42.82</v>
      </c>
      <c r="D313">
        <v>17.329999999999998</v>
      </c>
      <c r="E313">
        <v>91.79</v>
      </c>
      <c r="F313">
        <v>69.66</v>
      </c>
      <c r="G313">
        <v>30.66</v>
      </c>
      <c r="H313">
        <v>52.21</v>
      </c>
      <c r="I313">
        <v>170.97</v>
      </c>
      <c r="J313">
        <v>5.33</v>
      </c>
      <c r="K313">
        <v>4.3410000000000002</v>
      </c>
      <c r="L313">
        <v>1.129</v>
      </c>
      <c r="M313">
        <v>205.8</v>
      </c>
      <c r="N313">
        <v>92.55</v>
      </c>
      <c r="O313">
        <v>50.98</v>
      </c>
      <c r="P313">
        <v>50300</v>
      </c>
      <c r="Q313">
        <v>12.7</v>
      </c>
      <c r="R313">
        <v>2497</v>
      </c>
      <c r="S313">
        <v>26.85</v>
      </c>
      <c r="T313">
        <v>1824</v>
      </c>
      <c r="U313">
        <v>193.27</v>
      </c>
    </row>
    <row r="314" spans="1:21" x14ac:dyDescent="0.25">
      <c r="A314" s="1" t="s">
        <v>333</v>
      </c>
      <c r="B314">
        <v>68.02</v>
      </c>
      <c r="C314">
        <v>41.11</v>
      </c>
      <c r="D314">
        <v>17.649999999999999</v>
      </c>
      <c r="E314">
        <v>91.46</v>
      </c>
      <c r="F314">
        <v>70.06</v>
      </c>
      <c r="G314">
        <v>30.5</v>
      </c>
      <c r="H314">
        <v>52.47</v>
      </c>
      <c r="I314">
        <v>171.24</v>
      </c>
      <c r="J314">
        <v>5.33</v>
      </c>
      <c r="K314">
        <v>4.3380000000000001</v>
      </c>
      <c r="L314">
        <v>1.1399999999999999</v>
      </c>
      <c r="M314">
        <v>200.8</v>
      </c>
      <c r="N314">
        <v>92.85</v>
      </c>
      <c r="O314">
        <v>50.73</v>
      </c>
      <c r="P314">
        <v>50000</v>
      </c>
      <c r="Q314">
        <v>12.8</v>
      </c>
      <c r="R314">
        <v>2517</v>
      </c>
      <c r="S314">
        <v>26.15</v>
      </c>
      <c r="T314">
        <v>1822</v>
      </c>
      <c r="U314">
        <v>191.28</v>
      </c>
    </row>
    <row r="315" spans="1:21" x14ac:dyDescent="0.25">
      <c r="A315" s="1" t="s">
        <v>334</v>
      </c>
      <c r="B315">
        <v>67.55</v>
      </c>
      <c r="C315">
        <v>41.49</v>
      </c>
      <c r="D315">
        <v>17.59</v>
      </c>
      <c r="E315">
        <v>90.25</v>
      </c>
      <c r="F315">
        <v>69.28</v>
      </c>
      <c r="G315">
        <v>30.52</v>
      </c>
      <c r="H315">
        <v>52.34</v>
      </c>
      <c r="I315">
        <v>169.13</v>
      </c>
      <c r="J315">
        <v>5.3150000000000004</v>
      </c>
      <c r="K315">
        <v>4.3497153099999997</v>
      </c>
      <c r="L315">
        <v>1.151</v>
      </c>
      <c r="M315">
        <v>197.9</v>
      </c>
      <c r="N315">
        <v>88.45</v>
      </c>
      <c r="O315">
        <v>51.74</v>
      </c>
      <c r="P315">
        <v>55300</v>
      </c>
      <c r="Q315">
        <v>12.75</v>
      </c>
      <c r="R315">
        <v>2594</v>
      </c>
      <c r="S315">
        <v>25.15</v>
      </c>
      <c r="T315">
        <v>1825</v>
      </c>
      <c r="U315">
        <v>186.58</v>
      </c>
    </row>
    <row r="316" spans="1:21" x14ac:dyDescent="0.25">
      <c r="A316" s="1" t="s">
        <v>335</v>
      </c>
      <c r="B316">
        <v>68.87</v>
      </c>
      <c r="C316">
        <v>41.93</v>
      </c>
      <c r="D316">
        <v>17.21</v>
      </c>
      <c r="E316">
        <v>91.13</v>
      </c>
      <c r="F316">
        <v>69.38</v>
      </c>
      <c r="G316">
        <v>30.71</v>
      </c>
      <c r="H316">
        <v>52.49</v>
      </c>
      <c r="I316">
        <v>169.49</v>
      </c>
      <c r="J316">
        <v>5.3559038399999999</v>
      </c>
      <c r="K316">
        <v>4.3929999999999998</v>
      </c>
      <c r="L316">
        <v>1.165</v>
      </c>
      <c r="M316">
        <v>200.9</v>
      </c>
      <c r="N316">
        <v>93.95</v>
      </c>
      <c r="O316">
        <v>52.89</v>
      </c>
      <c r="P316">
        <v>55400</v>
      </c>
      <c r="Q316">
        <v>12.85</v>
      </c>
      <c r="R316">
        <v>2700</v>
      </c>
      <c r="S316">
        <v>25.15</v>
      </c>
      <c r="T316">
        <v>1821</v>
      </c>
      <c r="U316">
        <v>190.1</v>
      </c>
    </row>
    <row r="317" spans="1:21" x14ac:dyDescent="0.25">
      <c r="A317" s="1" t="s">
        <v>336</v>
      </c>
      <c r="B317">
        <v>67.95</v>
      </c>
      <c r="C317">
        <v>41.86</v>
      </c>
      <c r="D317">
        <v>16.86</v>
      </c>
      <c r="E317">
        <v>91.49</v>
      </c>
      <c r="F317">
        <v>69.275000000000006</v>
      </c>
      <c r="G317">
        <v>30.53</v>
      </c>
      <c r="H317">
        <v>52.57</v>
      </c>
      <c r="I317">
        <v>170.215</v>
      </c>
      <c r="J317">
        <v>5.3075000000000001</v>
      </c>
      <c r="K317">
        <v>4.4184999999999999</v>
      </c>
      <c r="L317">
        <v>1.165</v>
      </c>
      <c r="M317">
        <v>199.97499999999999</v>
      </c>
      <c r="N317">
        <v>89.575000000000003</v>
      </c>
      <c r="O317">
        <v>52.73</v>
      </c>
      <c r="P317">
        <v>52900</v>
      </c>
      <c r="Q317">
        <v>12.85</v>
      </c>
      <c r="R317">
        <v>2760</v>
      </c>
      <c r="S317">
        <v>25.425000000000001</v>
      </c>
      <c r="T317">
        <v>1822</v>
      </c>
      <c r="U317">
        <v>198.44</v>
      </c>
    </row>
    <row r="318" spans="1:21" x14ac:dyDescent="0.25">
      <c r="A318" s="1" t="s">
        <v>337</v>
      </c>
      <c r="B318">
        <v>68.17</v>
      </c>
      <c r="C318">
        <v>42.19</v>
      </c>
      <c r="D318">
        <v>16.91</v>
      </c>
      <c r="E318">
        <v>91.71</v>
      </c>
      <c r="F318">
        <v>69.954999999999998</v>
      </c>
      <c r="G318">
        <v>30.49</v>
      </c>
      <c r="H318">
        <v>52.49</v>
      </c>
      <c r="I318">
        <v>170.17500000000001</v>
      </c>
      <c r="J318">
        <v>5.3574999999999999</v>
      </c>
      <c r="K318">
        <v>4.3994999999999997</v>
      </c>
      <c r="L318">
        <v>1.1830000000000001</v>
      </c>
      <c r="M318">
        <v>198.875</v>
      </c>
      <c r="N318">
        <v>92.174999999999997</v>
      </c>
      <c r="O318">
        <v>52.564999999999998</v>
      </c>
      <c r="P318">
        <v>53700</v>
      </c>
      <c r="Q318">
        <v>12.75</v>
      </c>
      <c r="R318">
        <v>2760</v>
      </c>
      <c r="S318">
        <v>25.225000000000001</v>
      </c>
      <c r="T318">
        <v>1822</v>
      </c>
      <c r="U318">
        <v>199.61</v>
      </c>
    </row>
    <row r="319" spans="1:21" x14ac:dyDescent="0.25">
      <c r="A319" s="1" t="s">
        <v>338</v>
      </c>
      <c r="B319">
        <v>66.88</v>
      </c>
      <c r="C319">
        <v>41.44</v>
      </c>
      <c r="D319">
        <v>17.079999999999998</v>
      </c>
      <c r="E319">
        <v>93.27</v>
      </c>
      <c r="F319">
        <v>68.87</v>
      </c>
      <c r="G319">
        <v>30.59</v>
      </c>
      <c r="H319">
        <v>52.13</v>
      </c>
      <c r="I319">
        <v>170.56</v>
      </c>
      <c r="J319">
        <v>5.3550000000000004</v>
      </c>
      <c r="K319">
        <v>4.4050000000000002</v>
      </c>
      <c r="L319">
        <v>1.1579999999999999</v>
      </c>
      <c r="M319">
        <v>197.5</v>
      </c>
      <c r="N319">
        <v>89.55</v>
      </c>
      <c r="O319">
        <v>53.01</v>
      </c>
      <c r="P319">
        <v>53400</v>
      </c>
      <c r="Q319">
        <v>12.75</v>
      </c>
      <c r="R319">
        <v>2785</v>
      </c>
      <c r="S319">
        <v>25.05</v>
      </c>
      <c r="T319">
        <v>1818</v>
      </c>
      <c r="U319">
        <v>202.4</v>
      </c>
    </row>
    <row r="320" spans="1:21" x14ac:dyDescent="0.25">
      <c r="A320" s="1" t="s">
        <v>339</v>
      </c>
      <c r="B320">
        <v>66.319999999999993</v>
      </c>
      <c r="C320">
        <v>40.659999999999997</v>
      </c>
      <c r="D320">
        <v>17.34</v>
      </c>
      <c r="E320">
        <v>93.08</v>
      </c>
      <c r="F320">
        <v>69.344999999999999</v>
      </c>
      <c r="G320">
        <v>30.14</v>
      </c>
      <c r="H320">
        <v>52.57</v>
      </c>
      <c r="I320">
        <v>168.47499999999999</v>
      </c>
      <c r="J320">
        <v>5.4124999999999996</v>
      </c>
      <c r="K320">
        <v>4.3754999999999997</v>
      </c>
      <c r="L320">
        <v>1.167</v>
      </c>
      <c r="M320">
        <v>195.1</v>
      </c>
      <c r="N320">
        <v>87.924999999999997</v>
      </c>
      <c r="O320">
        <v>52.54</v>
      </c>
      <c r="P320">
        <v>52200</v>
      </c>
      <c r="Q320">
        <v>12.65</v>
      </c>
      <c r="R320">
        <v>2768</v>
      </c>
      <c r="S320">
        <v>24.425000000000001</v>
      </c>
      <c r="T320">
        <v>1800</v>
      </c>
      <c r="U320">
        <v>205.74</v>
      </c>
    </row>
    <row r="321" spans="1:21" x14ac:dyDescent="0.25">
      <c r="A321" s="1" t="s">
        <v>340</v>
      </c>
      <c r="B321">
        <v>65.19</v>
      </c>
      <c r="C321">
        <v>40.4</v>
      </c>
      <c r="D321">
        <v>17.28</v>
      </c>
      <c r="E321">
        <v>88.42</v>
      </c>
      <c r="F321">
        <v>68.239999999999995</v>
      </c>
      <c r="G321">
        <v>29.9</v>
      </c>
      <c r="H321">
        <v>52.72</v>
      </c>
      <c r="I321">
        <v>166.86</v>
      </c>
      <c r="J321">
        <v>5.4349999999999996</v>
      </c>
      <c r="K321">
        <v>4.3620000000000001</v>
      </c>
      <c r="L321">
        <v>1.1639999999999999</v>
      </c>
      <c r="M321">
        <v>195.1</v>
      </c>
      <c r="N321">
        <v>87.85</v>
      </c>
      <c r="O321">
        <v>52.08</v>
      </c>
      <c r="P321">
        <v>51300</v>
      </c>
      <c r="Q321">
        <v>12.6</v>
      </c>
      <c r="R321">
        <v>2861</v>
      </c>
      <c r="S321">
        <v>26.1</v>
      </c>
      <c r="T321">
        <v>1783</v>
      </c>
      <c r="U321">
        <v>207.63</v>
      </c>
    </row>
    <row r="322" spans="1:21" x14ac:dyDescent="0.25">
      <c r="A322" s="1" t="s">
        <v>341</v>
      </c>
      <c r="B322">
        <v>63.18</v>
      </c>
      <c r="C322">
        <v>40.06</v>
      </c>
      <c r="D322">
        <v>17.510000000000002</v>
      </c>
      <c r="E322">
        <v>87.72</v>
      </c>
      <c r="F322">
        <v>65.98</v>
      </c>
      <c r="G322">
        <v>29.08</v>
      </c>
      <c r="H322">
        <v>51.97</v>
      </c>
      <c r="I322">
        <v>164.11</v>
      </c>
      <c r="J322">
        <v>5.41</v>
      </c>
      <c r="K322">
        <v>4.375</v>
      </c>
      <c r="L322">
        <v>1.153</v>
      </c>
      <c r="M322">
        <v>189.8</v>
      </c>
      <c r="N322">
        <v>87.4</v>
      </c>
      <c r="O322">
        <v>51.95</v>
      </c>
      <c r="P322">
        <v>50100</v>
      </c>
      <c r="Q322">
        <v>12.65</v>
      </c>
      <c r="R322">
        <v>2851</v>
      </c>
      <c r="S322">
        <v>25.9</v>
      </c>
      <c r="T322">
        <v>1766</v>
      </c>
      <c r="U322">
        <v>206.25</v>
      </c>
    </row>
    <row r="323" spans="1:21" x14ac:dyDescent="0.25">
      <c r="A323" s="1" t="s">
        <v>342</v>
      </c>
      <c r="B323">
        <v>63.18</v>
      </c>
      <c r="C323">
        <v>40.06</v>
      </c>
      <c r="D323">
        <v>17.510000000000002</v>
      </c>
      <c r="E323">
        <v>87.72</v>
      </c>
      <c r="F323">
        <v>65.98</v>
      </c>
      <c r="G323">
        <v>29.08</v>
      </c>
      <c r="H323">
        <v>51.97</v>
      </c>
      <c r="I323">
        <v>164.11</v>
      </c>
      <c r="J323">
        <v>5.41</v>
      </c>
      <c r="K323">
        <v>4.375</v>
      </c>
      <c r="L323">
        <v>1.153</v>
      </c>
      <c r="M323">
        <v>189.8</v>
      </c>
      <c r="N323">
        <v>87.4</v>
      </c>
      <c r="O323">
        <v>51.95</v>
      </c>
      <c r="P323">
        <v>50100</v>
      </c>
      <c r="Q323">
        <v>12.65</v>
      </c>
      <c r="R323">
        <v>2851</v>
      </c>
      <c r="S323">
        <v>25.9</v>
      </c>
      <c r="T323">
        <v>1766</v>
      </c>
      <c r="U323">
        <v>206.25</v>
      </c>
    </row>
    <row r="324" spans="1:21" x14ac:dyDescent="0.25">
      <c r="A324" s="1" t="s">
        <v>343</v>
      </c>
      <c r="B324">
        <v>61.96</v>
      </c>
      <c r="C324">
        <v>40.1</v>
      </c>
      <c r="D324">
        <v>16.89</v>
      </c>
      <c r="E324">
        <v>87.32</v>
      </c>
      <c r="F324">
        <v>64.3</v>
      </c>
      <c r="G324">
        <v>28.75</v>
      </c>
      <c r="H324">
        <v>51.6</v>
      </c>
      <c r="I324">
        <v>164.74</v>
      </c>
      <c r="J324">
        <v>5.2050000000000001</v>
      </c>
      <c r="K324">
        <v>4.32</v>
      </c>
      <c r="L324">
        <v>1.1379999999999999</v>
      </c>
      <c r="M324">
        <v>186.2</v>
      </c>
      <c r="N324">
        <v>85.2</v>
      </c>
      <c r="O324">
        <v>51.13</v>
      </c>
      <c r="P324">
        <v>51100</v>
      </c>
      <c r="Q324">
        <v>12.45</v>
      </c>
      <c r="R324">
        <v>2752</v>
      </c>
      <c r="S324">
        <v>24.05</v>
      </c>
      <c r="T324">
        <v>1724</v>
      </c>
      <c r="U324">
        <v>197.68</v>
      </c>
    </row>
    <row r="325" spans="1:21" x14ac:dyDescent="0.25">
      <c r="A325" s="1" t="s">
        <v>344</v>
      </c>
      <c r="B325">
        <v>62.67</v>
      </c>
      <c r="C325">
        <v>40.844999999999999</v>
      </c>
      <c r="D325">
        <v>17.34</v>
      </c>
      <c r="E325">
        <v>88.98</v>
      </c>
      <c r="F325">
        <v>64.66</v>
      </c>
      <c r="G325">
        <v>29.14</v>
      </c>
      <c r="H325">
        <v>52.58</v>
      </c>
      <c r="I325">
        <v>169.43</v>
      </c>
      <c r="J325">
        <v>5.2</v>
      </c>
      <c r="K325">
        <v>4.42</v>
      </c>
      <c r="L325">
        <v>1.153</v>
      </c>
      <c r="M325">
        <v>190.8</v>
      </c>
      <c r="N325">
        <v>85.15</v>
      </c>
      <c r="O325">
        <v>51.73</v>
      </c>
      <c r="P325">
        <v>53900</v>
      </c>
      <c r="Q325">
        <v>12.3</v>
      </c>
      <c r="R325">
        <v>2838</v>
      </c>
      <c r="S325">
        <v>23.5</v>
      </c>
      <c r="T325">
        <v>1718</v>
      </c>
      <c r="U325">
        <v>168.03</v>
      </c>
    </row>
    <row r="326" spans="1:21" x14ac:dyDescent="0.25">
      <c r="A326" s="1" t="s">
        <v>345</v>
      </c>
      <c r="B326">
        <v>64.260000000000005</v>
      </c>
      <c r="C326">
        <v>41.22</v>
      </c>
      <c r="D326">
        <v>17.649999999999999</v>
      </c>
      <c r="E326">
        <v>92.17</v>
      </c>
      <c r="F326">
        <v>64.89</v>
      </c>
      <c r="G326">
        <v>29.29</v>
      </c>
      <c r="H326">
        <v>53.74</v>
      </c>
      <c r="I326">
        <v>171.89</v>
      </c>
      <c r="J326">
        <v>5.1449999999999996</v>
      </c>
      <c r="K326">
        <v>4.4539999999999997</v>
      </c>
      <c r="L326">
        <v>1.1519999999999999</v>
      </c>
      <c r="M326">
        <v>186.35</v>
      </c>
      <c r="N326">
        <v>86.55</v>
      </c>
      <c r="O326">
        <v>52.36</v>
      </c>
      <c r="P326">
        <v>53800</v>
      </c>
      <c r="Q326">
        <v>12.2</v>
      </c>
      <c r="R326">
        <v>2842</v>
      </c>
      <c r="S326">
        <v>24.4</v>
      </c>
      <c r="T326">
        <v>1701</v>
      </c>
      <c r="U326">
        <v>170.01</v>
      </c>
    </row>
    <row r="327" spans="1:21" x14ac:dyDescent="0.25">
      <c r="A327" s="1" t="s">
        <v>346</v>
      </c>
      <c r="B327">
        <v>63.99</v>
      </c>
      <c r="C327">
        <v>40.89</v>
      </c>
      <c r="D327">
        <v>17.84</v>
      </c>
      <c r="E327">
        <v>91.97</v>
      </c>
      <c r="F327">
        <v>64.459999999999994</v>
      </c>
      <c r="G327">
        <v>29.42</v>
      </c>
      <c r="H327">
        <v>56.06</v>
      </c>
      <c r="I327">
        <v>171.27</v>
      </c>
      <c r="J327">
        <v>5.15</v>
      </c>
      <c r="K327">
        <v>4.4160000000000004</v>
      </c>
      <c r="L327">
        <v>1.1499999999999999</v>
      </c>
      <c r="M327">
        <v>184.95</v>
      </c>
      <c r="N327">
        <v>87.4</v>
      </c>
      <c r="O327">
        <v>52.41</v>
      </c>
      <c r="P327">
        <v>55300</v>
      </c>
      <c r="Q327">
        <v>12.5</v>
      </c>
      <c r="R327">
        <v>2780</v>
      </c>
      <c r="S327">
        <v>24.05</v>
      </c>
      <c r="T327">
        <v>1733</v>
      </c>
      <c r="U327">
        <v>174.47</v>
      </c>
    </row>
    <row r="328" spans="1:21" x14ac:dyDescent="0.25">
      <c r="A328" s="1" t="s">
        <v>347</v>
      </c>
      <c r="B328">
        <v>64.510000000000005</v>
      </c>
      <c r="C328">
        <v>41.86</v>
      </c>
      <c r="D328">
        <v>17.96</v>
      </c>
      <c r="E328">
        <v>90.52</v>
      </c>
      <c r="F328">
        <v>65.64</v>
      </c>
      <c r="G328">
        <v>29.135000000000002</v>
      </c>
      <c r="H328">
        <v>56.91</v>
      </c>
      <c r="I328">
        <v>171.42</v>
      </c>
      <c r="J328">
        <v>5.21</v>
      </c>
      <c r="K328">
        <v>4.4880000000000004</v>
      </c>
      <c r="L328">
        <v>1.1619999999999999</v>
      </c>
      <c r="M328">
        <v>182.4</v>
      </c>
      <c r="N328">
        <v>87.2</v>
      </c>
      <c r="O328">
        <v>52.46</v>
      </c>
      <c r="P328">
        <v>54300</v>
      </c>
      <c r="Q328">
        <v>12.5</v>
      </c>
      <c r="R328">
        <v>2805</v>
      </c>
      <c r="S328">
        <v>24.1</v>
      </c>
      <c r="T328">
        <v>1722</v>
      </c>
      <c r="U328">
        <v>172.66</v>
      </c>
    </row>
    <row r="329" spans="1:21" x14ac:dyDescent="0.25">
      <c r="A329" s="1" t="s">
        <v>348</v>
      </c>
      <c r="B329">
        <v>64.510000000000005</v>
      </c>
      <c r="C329">
        <v>41.86</v>
      </c>
      <c r="D329">
        <v>17.96</v>
      </c>
      <c r="E329">
        <v>90.52</v>
      </c>
      <c r="F329">
        <v>65.64</v>
      </c>
      <c r="G329">
        <v>29.135000000000002</v>
      </c>
      <c r="H329">
        <v>56.91</v>
      </c>
      <c r="I329">
        <v>171.42</v>
      </c>
      <c r="J329">
        <v>5.21</v>
      </c>
      <c r="K329">
        <v>4.4880000000000004</v>
      </c>
      <c r="L329">
        <v>1.1619999999999999</v>
      </c>
      <c r="M329">
        <v>182.4</v>
      </c>
      <c r="N329">
        <v>87.2</v>
      </c>
      <c r="O329">
        <v>52.46</v>
      </c>
      <c r="P329">
        <v>54300</v>
      </c>
      <c r="Q329">
        <v>12.5</v>
      </c>
      <c r="R329">
        <v>2805</v>
      </c>
      <c r="S329">
        <v>24.1</v>
      </c>
      <c r="T329">
        <v>1722</v>
      </c>
      <c r="U329">
        <v>172.66</v>
      </c>
    </row>
    <row r="330" spans="1:21" x14ac:dyDescent="0.25">
      <c r="A330" s="1" t="s">
        <v>349</v>
      </c>
      <c r="B330">
        <v>64.13</v>
      </c>
      <c r="C330">
        <v>41.41</v>
      </c>
      <c r="D330">
        <v>17.96</v>
      </c>
      <c r="E330">
        <v>91.59</v>
      </c>
      <c r="F330">
        <v>65.34</v>
      </c>
      <c r="G330">
        <v>28.92</v>
      </c>
      <c r="H330">
        <v>55.95</v>
      </c>
      <c r="I330">
        <v>170.81</v>
      </c>
      <c r="J330">
        <v>5.16</v>
      </c>
      <c r="K330">
        <v>4.4950000000000001</v>
      </c>
      <c r="L330">
        <v>1.1759999999999999</v>
      </c>
      <c r="M330">
        <v>184.5</v>
      </c>
      <c r="N330">
        <v>87.3</v>
      </c>
      <c r="O330">
        <v>53.1</v>
      </c>
      <c r="P330">
        <v>53900</v>
      </c>
      <c r="Q330">
        <v>12.35</v>
      </c>
      <c r="R330">
        <v>2877</v>
      </c>
      <c r="S330">
        <v>24.65</v>
      </c>
      <c r="T330">
        <v>1689</v>
      </c>
      <c r="U330">
        <v>169.14</v>
      </c>
    </row>
    <row r="331" spans="1:21" x14ac:dyDescent="0.25">
      <c r="A331" s="1" t="s">
        <v>350</v>
      </c>
      <c r="B331">
        <v>64.760000000000005</v>
      </c>
      <c r="C331">
        <v>41.34</v>
      </c>
      <c r="D331">
        <v>18.2</v>
      </c>
      <c r="E331">
        <v>91.64</v>
      </c>
      <c r="F331">
        <v>64.84</v>
      </c>
      <c r="G331">
        <v>29.03</v>
      </c>
      <c r="H331">
        <v>55.88</v>
      </c>
      <c r="I331">
        <v>170.09</v>
      </c>
      <c r="J331">
        <v>5.1449999999999996</v>
      </c>
      <c r="K331">
        <v>4.548</v>
      </c>
      <c r="L331">
        <v>1.1659999999999999</v>
      </c>
      <c r="M331">
        <v>183.75</v>
      </c>
      <c r="N331">
        <v>86.2</v>
      </c>
      <c r="O331">
        <v>52.51</v>
      </c>
      <c r="P331">
        <v>57200</v>
      </c>
      <c r="Q331">
        <v>12.5</v>
      </c>
      <c r="R331">
        <v>2874</v>
      </c>
      <c r="S331">
        <v>25.65</v>
      </c>
      <c r="T331">
        <v>1716</v>
      </c>
      <c r="U331">
        <v>170.32</v>
      </c>
    </row>
    <row r="332" spans="1:21" x14ac:dyDescent="0.25">
      <c r="A332" s="1" t="s">
        <v>351</v>
      </c>
      <c r="B332">
        <v>64.77</v>
      </c>
      <c r="C332">
        <v>40.880000000000003</v>
      </c>
      <c r="D332">
        <v>18.37</v>
      </c>
      <c r="E332">
        <v>91.91</v>
      </c>
      <c r="F332">
        <v>65.06</v>
      </c>
      <c r="G332">
        <v>29.2</v>
      </c>
      <c r="H332">
        <v>56.44</v>
      </c>
      <c r="I332">
        <v>171.29</v>
      </c>
      <c r="J332">
        <v>5.2850000000000001</v>
      </c>
      <c r="K332">
        <v>4.569</v>
      </c>
      <c r="L332">
        <v>1.1819999999999999</v>
      </c>
      <c r="M332">
        <v>188.65</v>
      </c>
      <c r="N332">
        <v>88.25</v>
      </c>
      <c r="O332">
        <v>54.27</v>
      </c>
      <c r="P332">
        <v>56700</v>
      </c>
      <c r="Q332">
        <v>12.65</v>
      </c>
      <c r="R332">
        <v>2832</v>
      </c>
      <c r="S332">
        <v>26.9</v>
      </c>
      <c r="T332">
        <v>1740</v>
      </c>
      <c r="U332">
        <v>172.74</v>
      </c>
    </row>
    <row r="333" spans="1:21" x14ac:dyDescent="0.25">
      <c r="A333" s="1" t="s">
        <v>352</v>
      </c>
      <c r="B333">
        <v>62.1</v>
      </c>
      <c r="C333">
        <v>40.119999999999997</v>
      </c>
      <c r="D333">
        <v>18.64</v>
      </c>
      <c r="E333">
        <v>91.55</v>
      </c>
      <c r="F333">
        <v>63.54</v>
      </c>
      <c r="G333">
        <v>28.92</v>
      </c>
      <c r="H333">
        <v>55.73</v>
      </c>
      <c r="I333">
        <v>169.6</v>
      </c>
      <c r="J333">
        <v>5.2350000000000003</v>
      </c>
      <c r="K333">
        <v>4.6020000000000003</v>
      </c>
      <c r="L333">
        <v>1.1739999999999999</v>
      </c>
      <c r="M333">
        <v>187.55</v>
      </c>
      <c r="N333">
        <v>86.65</v>
      </c>
      <c r="O333">
        <v>52.42</v>
      </c>
      <c r="P333">
        <v>56400</v>
      </c>
      <c r="Q333">
        <v>12.5</v>
      </c>
      <c r="R333">
        <v>2763</v>
      </c>
      <c r="S333">
        <v>26.75</v>
      </c>
      <c r="T333">
        <v>1775</v>
      </c>
      <c r="U333">
        <v>174.46</v>
      </c>
    </row>
    <row r="334" spans="1:21" x14ac:dyDescent="0.25">
      <c r="A334" s="1" t="s">
        <v>353</v>
      </c>
      <c r="B334">
        <v>62.15</v>
      </c>
      <c r="C334">
        <v>40</v>
      </c>
      <c r="D334">
        <v>18.059999999999999</v>
      </c>
      <c r="E334">
        <v>90.5</v>
      </c>
      <c r="F334">
        <v>63.41</v>
      </c>
      <c r="G334">
        <v>29.08</v>
      </c>
      <c r="H334">
        <v>55.78</v>
      </c>
      <c r="I334">
        <v>166.99</v>
      </c>
      <c r="J334">
        <v>5.19</v>
      </c>
      <c r="K334">
        <v>4.5780000000000003</v>
      </c>
      <c r="L334">
        <v>1.1819999999999999</v>
      </c>
      <c r="M334">
        <v>189.15</v>
      </c>
      <c r="N334">
        <v>86.85</v>
      </c>
      <c r="O334">
        <v>52.15</v>
      </c>
      <c r="P334">
        <v>55600</v>
      </c>
      <c r="Q334">
        <v>12.35</v>
      </c>
      <c r="R334">
        <v>2833</v>
      </c>
      <c r="S334">
        <v>26.85</v>
      </c>
      <c r="T334">
        <v>1799</v>
      </c>
      <c r="U334">
        <v>176.08</v>
      </c>
    </row>
    <row r="335" spans="1:21" x14ac:dyDescent="0.25">
      <c r="A335" s="1" t="s">
        <v>354</v>
      </c>
      <c r="B335">
        <v>62.15</v>
      </c>
      <c r="C335">
        <v>40</v>
      </c>
      <c r="D335">
        <v>18.059999999999999</v>
      </c>
      <c r="E335">
        <v>90.5</v>
      </c>
      <c r="F335">
        <v>63.41</v>
      </c>
      <c r="G335">
        <v>29.08</v>
      </c>
      <c r="H335">
        <v>55.78</v>
      </c>
      <c r="I335">
        <v>166.99</v>
      </c>
      <c r="J335">
        <v>5.19</v>
      </c>
      <c r="K335">
        <v>4.5780000000000003</v>
      </c>
      <c r="L335">
        <v>1.1819999999999999</v>
      </c>
      <c r="M335">
        <v>189.15</v>
      </c>
      <c r="N335">
        <v>86.85</v>
      </c>
      <c r="O335">
        <v>52.15</v>
      </c>
      <c r="P335">
        <v>55600</v>
      </c>
      <c r="Q335">
        <v>12.35</v>
      </c>
      <c r="R335">
        <v>2833</v>
      </c>
      <c r="S335">
        <v>26.85</v>
      </c>
      <c r="T335">
        <v>1799</v>
      </c>
      <c r="U335">
        <v>176.08</v>
      </c>
    </row>
    <row r="336" spans="1:21" x14ac:dyDescent="0.25">
      <c r="A336" s="1" t="s">
        <v>355</v>
      </c>
      <c r="B336">
        <v>63.41</v>
      </c>
      <c r="C336">
        <v>40.57</v>
      </c>
      <c r="D336">
        <v>19.03</v>
      </c>
      <c r="E336">
        <v>91.79</v>
      </c>
      <c r="F336">
        <v>63.89</v>
      </c>
      <c r="G336">
        <v>29.47</v>
      </c>
      <c r="H336">
        <v>56.2</v>
      </c>
      <c r="I336">
        <v>169.4</v>
      </c>
      <c r="J336">
        <v>5.2549999999999999</v>
      </c>
      <c r="K336">
        <v>4.6040000000000001</v>
      </c>
      <c r="L336">
        <v>1.19</v>
      </c>
      <c r="M336">
        <v>190.85</v>
      </c>
      <c r="N336">
        <v>90.2</v>
      </c>
      <c r="O336">
        <v>52.48</v>
      </c>
      <c r="P336">
        <v>54600</v>
      </c>
      <c r="Q336">
        <v>12.45</v>
      </c>
      <c r="R336">
        <v>2875</v>
      </c>
      <c r="S336">
        <v>27</v>
      </c>
      <c r="T336">
        <v>1824</v>
      </c>
      <c r="U336">
        <v>176.85</v>
      </c>
    </row>
    <row r="337" spans="1:21" x14ac:dyDescent="0.25">
      <c r="A337" s="1" t="s">
        <v>356</v>
      </c>
      <c r="B337">
        <v>62.76</v>
      </c>
      <c r="C337">
        <v>39.770000000000003</v>
      </c>
      <c r="D337">
        <v>19.02</v>
      </c>
      <c r="E337">
        <v>90.42</v>
      </c>
      <c r="F337">
        <v>62.66</v>
      </c>
      <c r="G337">
        <v>29.41</v>
      </c>
      <c r="H337">
        <v>55.97</v>
      </c>
      <c r="I337">
        <v>168.43</v>
      </c>
      <c r="J337">
        <v>5.22</v>
      </c>
      <c r="K337">
        <v>4.5490000000000004</v>
      </c>
      <c r="L337">
        <v>1.1779999999999999</v>
      </c>
      <c r="M337">
        <v>183.8</v>
      </c>
      <c r="N337">
        <v>91.2</v>
      </c>
      <c r="O337">
        <v>51.61</v>
      </c>
      <c r="P337">
        <v>53400</v>
      </c>
      <c r="Q337">
        <v>12.5</v>
      </c>
      <c r="R337">
        <v>2793</v>
      </c>
      <c r="S337">
        <v>27.1</v>
      </c>
      <c r="T337">
        <v>1855</v>
      </c>
      <c r="U337">
        <v>167.94</v>
      </c>
    </row>
    <row r="338" spans="1:21" x14ac:dyDescent="0.25">
      <c r="A338" s="1" t="s">
        <v>357</v>
      </c>
      <c r="B338">
        <v>62.51</v>
      </c>
      <c r="C338">
        <v>40.46</v>
      </c>
      <c r="D338">
        <v>19.010000000000002</v>
      </c>
      <c r="E338">
        <v>89.5</v>
      </c>
      <c r="F338">
        <v>62.39</v>
      </c>
      <c r="G338">
        <v>29.46</v>
      </c>
      <c r="H338">
        <v>57.29</v>
      </c>
      <c r="I338">
        <v>165.31</v>
      </c>
      <c r="J338">
        <v>5.1100000000000003</v>
      </c>
      <c r="K338">
        <v>4.4910000000000014</v>
      </c>
      <c r="L338">
        <v>1.1459999999999999</v>
      </c>
      <c r="M338">
        <v>177.8</v>
      </c>
      <c r="N338">
        <v>89</v>
      </c>
      <c r="O338">
        <v>51.08</v>
      </c>
      <c r="P338">
        <v>53500</v>
      </c>
      <c r="Q338">
        <v>12.15</v>
      </c>
      <c r="R338">
        <v>2756</v>
      </c>
      <c r="S338">
        <v>26.5</v>
      </c>
      <c r="T338">
        <v>1825</v>
      </c>
      <c r="U338">
        <v>160.82</v>
      </c>
    </row>
    <row r="339" spans="1:21" x14ac:dyDescent="0.25">
      <c r="A339" s="1" t="s">
        <v>358</v>
      </c>
      <c r="B339">
        <v>62.62</v>
      </c>
      <c r="C339">
        <v>40.049999999999997</v>
      </c>
      <c r="D339">
        <v>18.78</v>
      </c>
      <c r="E339">
        <v>88.75</v>
      </c>
      <c r="F339">
        <v>62.42</v>
      </c>
      <c r="G339">
        <v>29.23</v>
      </c>
      <c r="H339">
        <v>57.02</v>
      </c>
      <c r="I339">
        <v>163.6</v>
      </c>
      <c r="J339">
        <v>5.18</v>
      </c>
      <c r="K339">
        <v>4.58</v>
      </c>
      <c r="L339">
        <v>1.173</v>
      </c>
      <c r="M339">
        <v>178.45</v>
      </c>
      <c r="N339">
        <v>91.85</v>
      </c>
      <c r="O339">
        <v>51.58</v>
      </c>
      <c r="P339">
        <v>55100</v>
      </c>
      <c r="Q339">
        <v>12.05</v>
      </c>
      <c r="R339">
        <v>2827</v>
      </c>
      <c r="S339">
        <v>26.85</v>
      </c>
      <c r="T339">
        <v>1827</v>
      </c>
      <c r="U339">
        <v>160.88999999999999</v>
      </c>
    </row>
    <row r="340" spans="1:21" x14ac:dyDescent="0.25">
      <c r="A340" s="1" t="s">
        <v>359</v>
      </c>
      <c r="B340">
        <v>63.13</v>
      </c>
      <c r="C340">
        <v>40.21</v>
      </c>
      <c r="D340">
        <v>18.690000000000001</v>
      </c>
      <c r="E340">
        <v>89.21</v>
      </c>
      <c r="F340">
        <v>63.08</v>
      </c>
      <c r="G340">
        <v>29.38</v>
      </c>
      <c r="H340">
        <v>56.79</v>
      </c>
      <c r="I340">
        <v>164.81</v>
      </c>
      <c r="J340">
        <v>5.2350000000000003</v>
      </c>
      <c r="K340">
        <v>4.6269999999999998</v>
      </c>
      <c r="L340">
        <v>1.18</v>
      </c>
      <c r="M340">
        <v>178.85</v>
      </c>
      <c r="N340">
        <v>91.55</v>
      </c>
      <c r="O340">
        <v>52.02</v>
      </c>
      <c r="P340">
        <v>55100</v>
      </c>
      <c r="Q340">
        <v>12.1</v>
      </c>
      <c r="R340">
        <v>2862</v>
      </c>
      <c r="S340">
        <v>26.95</v>
      </c>
      <c r="T340">
        <v>1786</v>
      </c>
      <c r="U340">
        <v>164.24</v>
      </c>
    </row>
    <row r="341" spans="1:21" x14ac:dyDescent="0.25">
      <c r="A341" s="1" t="s">
        <v>360</v>
      </c>
      <c r="B341">
        <v>63.53</v>
      </c>
      <c r="C341">
        <v>40.36</v>
      </c>
      <c r="D341">
        <v>18.61</v>
      </c>
      <c r="E341">
        <v>88.89</v>
      </c>
      <c r="F341">
        <v>63.47</v>
      </c>
      <c r="G341">
        <v>29.64</v>
      </c>
      <c r="H341">
        <v>56.74</v>
      </c>
      <c r="I341">
        <v>164.97</v>
      </c>
      <c r="J341">
        <v>5.26</v>
      </c>
      <c r="K341">
        <v>4.6340000000000003</v>
      </c>
      <c r="L341">
        <v>1.1779999999999999</v>
      </c>
      <c r="M341">
        <v>177.95</v>
      </c>
      <c r="N341">
        <v>90.25</v>
      </c>
      <c r="O341">
        <v>52.65</v>
      </c>
      <c r="P341">
        <v>54100</v>
      </c>
      <c r="Q341">
        <v>12.1</v>
      </c>
      <c r="R341">
        <v>2880</v>
      </c>
      <c r="S341">
        <v>26.9</v>
      </c>
      <c r="T341">
        <v>1777</v>
      </c>
      <c r="U341">
        <v>167.43</v>
      </c>
    </row>
    <row r="342" spans="1:21" x14ac:dyDescent="0.25">
      <c r="A342" s="1" t="s">
        <v>361</v>
      </c>
      <c r="B342">
        <v>63.5</v>
      </c>
      <c r="C342">
        <v>40.72</v>
      </c>
      <c r="D342">
        <v>18.53</v>
      </c>
      <c r="E342">
        <v>88.41</v>
      </c>
      <c r="F342">
        <v>64.28</v>
      </c>
      <c r="G342">
        <v>29.53</v>
      </c>
      <c r="H342">
        <v>57.19</v>
      </c>
      <c r="I342">
        <v>165.66</v>
      </c>
      <c r="J342">
        <v>5.2249999999999996</v>
      </c>
      <c r="K342">
        <v>4.6379999999999999</v>
      </c>
      <c r="L342">
        <v>1.1850000000000001</v>
      </c>
      <c r="M342">
        <v>176.55</v>
      </c>
      <c r="N342">
        <v>88.5</v>
      </c>
      <c r="O342">
        <v>52.45</v>
      </c>
      <c r="P342">
        <v>52500</v>
      </c>
      <c r="Q342">
        <v>12</v>
      </c>
      <c r="R342">
        <v>2858</v>
      </c>
      <c r="S342">
        <v>26.35</v>
      </c>
      <c r="T342">
        <v>1777</v>
      </c>
      <c r="U342">
        <v>166.11</v>
      </c>
    </row>
    <row r="343" spans="1:21" x14ac:dyDescent="0.25">
      <c r="A343" s="1" t="s">
        <v>362</v>
      </c>
      <c r="B343">
        <v>62.53</v>
      </c>
      <c r="C343">
        <v>40.340000000000003</v>
      </c>
      <c r="D343">
        <v>18.16</v>
      </c>
      <c r="E343">
        <v>86.53</v>
      </c>
      <c r="F343">
        <v>64.12</v>
      </c>
      <c r="G343">
        <v>29.3</v>
      </c>
      <c r="H343">
        <v>56.75</v>
      </c>
      <c r="I343">
        <v>164.95</v>
      </c>
      <c r="J343">
        <v>5.2</v>
      </c>
      <c r="K343">
        <v>4.569</v>
      </c>
      <c r="L343">
        <v>1.175</v>
      </c>
      <c r="M343">
        <v>173.25</v>
      </c>
      <c r="N343">
        <v>85.2</v>
      </c>
      <c r="O343">
        <v>52.04</v>
      </c>
      <c r="P343">
        <v>52700</v>
      </c>
      <c r="Q343">
        <v>11.55</v>
      </c>
      <c r="R343">
        <v>2774</v>
      </c>
      <c r="S343">
        <v>25.75</v>
      </c>
      <c r="T343">
        <v>1767</v>
      </c>
      <c r="U343">
        <v>162.88999999999999</v>
      </c>
    </row>
    <row r="344" spans="1:21" x14ac:dyDescent="0.25">
      <c r="A344" s="1" t="s">
        <v>363</v>
      </c>
      <c r="B344">
        <v>61.32</v>
      </c>
      <c r="C344">
        <v>39.380000000000003</v>
      </c>
      <c r="D344">
        <v>18.149999999999999</v>
      </c>
      <c r="E344">
        <v>83.09</v>
      </c>
      <c r="F344">
        <v>62.71</v>
      </c>
      <c r="G344">
        <v>28.3</v>
      </c>
      <c r="H344">
        <v>55.49</v>
      </c>
      <c r="I344">
        <v>160.44999999999999</v>
      </c>
      <c r="J344">
        <v>5.09</v>
      </c>
      <c r="K344">
        <v>4.4830000000000014</v>
      </c>
      <c r="L344">
        <v>1.1599999999999999</v>
      </c>
      <c r="M344">
        <v>169.5</v>
      </c>
      <c r="N344">
        <v>84.2</v>
      </c>
      <c r="O344">
        <v>50.37</v>
      </c>
      <c r="P344">
        <v>53200</v>
      </c>
      <c r="Q344">
        <v>11.4</v>
      </c>
      <c r="R344">
        <v>2689</v>
      </c>
      <c r="S344">
        <v>25.05</v>
      </c>
      <c r="T344">
        <v>1727</v>
      </c>
      <c r="U344">
        <v>157.4</v>
      </c>
    </row>
    <row r="345" spans="1:21" x14ac:dyDescent="0.25">
      <c r="A345" s="1" t="s">
        <v>364</v>
      </c>
      <c r="B345">
        <v>59.58</v>
      </c>
      <c r="C345">
        <v>39.18</v>
      </c>
      <c r="D345">
        <v>17.72</v>
      </c>
      <c r="E345">
        <v>80.989999999999995</v>
      </c>
      <c r="F345">
        <v>61.07</v>
      </c>
      <c r="G345">
        <v>27.33</v>
      </c>
      <c r="H345">
        <v>53.63</v>
      </c>
      <c r="I345">
        <v>156.03</v>
      </c>
      <c r="J345">
        <v>5.0149999999999997</v>
      </c>
      <c r="K345">
        <v>4.3780000000000001</v>
      </c>
      <c r="L345">
        <v>1.1240000000000001</v>
      </c>
      <c r="M345">
        <v>166.95</v>
      </c>
      <c r="N345">
        <v>82.4</v>
      </c>
      <c r="O345">
        <v>48.44</v>
      </c>
      <c r="P345">
        <v>51800</v>
      </c>
      <c r="Q345">
        <v>11.05</v>
      </c>
      <c r="R345">
        <v>2602</v>
      </c>
      <c r="S345">
        <v>24.65</v>
      </c>
      <c r="T345">
        <v>1689</v>
      </c>
      <c r="U345">
        <v>152.91</v>
      </c>
    </row>
    <row r="346" spans="1:21" x14ac:dyDescent="0.25">
      <c r="A346" s="1" t="s">
        <v>365</v>
      </c>
      <c r="B346">
        <v>57.7</v>
      </c>
      <c r="C346">
        <v>37.4</v>
      </c>
      <c r="D346">
        <v>16.77</v>
      </c>
      <c r="E346">
        <v>77.709999999999994</v>
      </c>
      <c r="F346">
        <v>58.65</v>
      </c>
      <c r="G346">
        <v>26.47</v>
      </c>
      <c r="H346">
        <v>51.55</v>
      </c>
      <c r="I346">
        <v>148.37</v>
      </c>
      <c r="J346">
        <v>4.8970000000000002</v>
      </c>
      <c r="K346">
        <v>4.1369999999999996</v>
      </c>
      <c r="L346">
        <v>1.0720000000000001</v>
      </c>
      <c r="M346">
        <v>159.69999999999999</v>
      </c>
      <c r="N346">
        <v>79.849999999999994</v>
      </c>
      <c r="O346">
        <v>46.67</v>
      </c>
      <c r="P346">
        <v>51500</v>
      </c>
      <c r="Q346">
        <v>10.25</v>
      </c>
      <c r="R346">
        <v>2462</v>
      </c>
      <c r="S346">
        <v>22.35</v>
      </c>
      <c r="T346">
        <v>1606</v>
      </c>
      <c r="U346">
        <v>141.08000000000001</v>
      </c>
    </row>
    <row r="347" spans="1:21" x14ac:dyDescent="0.25">
      <c r="A347" s="1" t="s">
        <v>366</v>
      </c>
      <c r="B347">
        <v>57.18</v>
      </c>
      <c r="C347">
        <v>37</v>
      </c>
      <c r="D347">
        <v>16.54</v>
      </c>
      <c r="E347">
        <v>76.16</v>
      </c>
      <c r="F347">
        <v>57.88</v>
      </c>
      <c r="G347">
        <v>25.57</v>
      </c>
      <c r="H347">
        <v>51.06</v>
      </c>
      <c r="I347">
        <v>145.06</v>
      </c>
      <c r="J347">
        <v>5.0350000000000001</v>
      </c>
      <c r="K347">
        <v>4.2590000000000003</v>
      </c>
      <c r="L347">
        <v>1.1120000000000001</v>
      </c>
      <c r="M347">
        <v>169.1</v>
      </c>
      <c r="N347">
        <v>81.7</v>
      </c>
      <c r="O347">
        <v>46.43</v>
      </c>
      <c r="P347">
        <v>54000</v>
      </c>
      <c r="Q347">
        <v>10.8</v>
      </c>
      <c r="R347">
        <v>2387</v>
      </c>
      <c r="S347">
        <v>21.35</v>
      </c>
      <c r="T347">
        <v>1502</v>
      </c>
      <c r="U347">
        <v>136.99</v>
      </c>
    </row>
    <row r="348" spans="1:21" x14ac:dyDescent="0.25">
      <c r="A348" s="1" t="s">
        <v>367</v>
      </c>
      <c r="B348">
        <v>58.5</v>
      </c>
      <c r="C348">
        <v>38.08</v>
      </c>
      <c r="D348">
        <v>17.07</v>
      </c>
      <c r="E348">
        <v>79.03</v>
      </c>
      <c r="F348">
        <v>60.03</v>
      </c>
      <c r="G348">
        <v>26.61</v>
      </c>
      <c r="H348">
        <v>52.65</v>
      </c>
      <c r="I348">
        <v>148.43</v>
      </c>
      <c r="J348">
        <v>4.95</v>
      </c>
      <c r="K348">
        <v>4.1619999999999999</v>
      </c>
      <c r="L348">
        <v>1.0960000000000001</v>
      </c>
      <c r="M348">
        <v>168.3</v>
      </c>
      <c r="N348">
        <v>80.2</v>
      </c>
      <c r="O348">
        <v>46.9</v>
      </c>
      <c r="P348">
        <v>56300</v>
      </c>
      <c r="Q348">
        <v>11.2</v>
      </c>
      <c r="R348">
        <v>2451</v>
      </c>
      <c r="S348">
        <v>21.6</v>
      </c>
      <c r="T348">
        <v>1538</v>
      </c>
      <c r="U348">
        <v>142.4</v>
      </c>
    </row>
    <row r="349" spans="1:21" x14ac:dyDescent="0.25">
      <c r="A349" s="1" t="s">
        <v>368</v>
      </c>
      <c r="B349">
        <v>60</v>
      </c>
      <c r="C349">
        <v>38.979999999999997</v>
      </c>
      <c r="D349">
        <v>17.8</v>
      </c>
      <c r="E349">
        <v>81.319999999999993</v>
      </c>
      <c r="F349">
        <v>60.82</v>
      </c>
      <c r="G349">
        <v>27.13</v>
      </c>
      <c r="H349">
        <v>53.26</v>
      </c>
      <c r="I349">
        <v>153.04</v>
      </c>
      <c r="J349">
        <v>5.1349999999999998</v>
      </c>
      <c r="K349">
        <v>4.2619999999999996</v>
      </c>
      <c r="L349">
        <v>1.1279999999999999</v>
      </c>
      <c r="M349">
        <v>172.2</v>
      </c>
      <c r="N349">
        <v>82.35</v>
      </c>
      <c r="O349">
        <v>49.06</v>
      </c>
      <c r="P349">
        <v>56300</v>
      </c>
      <c r="Q349">
        <v>11.45</v>
      </c>
      <c r="R349">
        <v>2590</v>
      </c>
      <c r="S349">
        <v>23.05</v>
      </c>
      <c r="T349">
        <v>1538</v>
      </c>
      <c r="U349">
        <v>152.06</v>
      </c>
    </row>
    <row r="350" spans="1:21" x14ac:dyDescent="0.25">
      <c r="A350" s="1" t="s">
        <v>369</v>
      </c>
      <c r="B350">
        <v>61.02</v>
      </c>
      <c r="C350">
        <v>38.69</v>
      </c>
      <c r="D350">
        <v>18</v>
      </c>
      <c r="E350">
        <v>82.04</v>
      </c>
      <c r="F350">
        <v>60.61</v>
      </c>
      <c r="G350">
        <v>27.26</v>
      </c>
      <c r="H350">
        <v>53.26</v>
      </c>
      <c r="I350">
        <v>152.5</v>
      </c>
      <c r="J350">
        <v>5.1550000000000002</v>
      </c>
      <c r="K350">
        <v>4.1960000000000024</v>
      </c>
      <c r="L350">
        <v>1.1120000000000001</v>
      </c>
      <c r="M350">
        <v>171.35</v>
      </c>
      <c r="N350">
        <v>82.65</v>
      </c>
      <c r="O350">
        <v>49.32</v>
      </c>
      <c r="P350">
        <v>58900</v>
      </c>
      <c r="Q350">
        <v>11.4</v>
      </c>
      <c r="R350">
        <v>2637</v>
      </c>
      <c r="S350">
        <v>22.95</v>
      </c>
      <c r="T350">
        <v>1646</v>
      </c>
      <c r="U350">
        <v>152.13</v>
      </c>
    </row>
    <row r="351" spans="1:21" x14ac:dyDescent="0.25">
      <c r="A351" s="1" t="s">
        <v>370</v>
      </c>
      <c r="B351">
        <v>61.02</v>
      </c>
      <c r="C351">
        <v>38.69</v>
      </c>
      <c r="D351">
        <v>18</v>
      </c>
      <c r="E351">
        <v>82.04</v>
      </c>
      <c r="F351">
        <v>60.61</v>
      </c>
      <c r="G351">
        <v>27.26</v>
      </c>
      <c r="H351">
        <v>53.26</v>
      </c>
      <c r="I351">
        <v>152.5</v>
      </c>
      <c r="J351">
        <v>5.1550000000000002</v>
      </c>
      <c r="K351">
        <v>4.1960000000000024</v>
      </c>
      <c r="L351">
        <v>1.1120000000000001</v>
      </c>
      <c r="M351">
        <v>171.35</v>
      </c>
      <c r="N351">
        <v>82.65</v>
      </c>
      <c r="O351">
        <v>49.32</v>
      </c>
      <c r="P351">
        <v>58900</v>
      </c>
      <c r="Q351">
        <v>11.4</v>
      </c>
      <c r="R351">
        <v>2637</v>
      </c>
      <c r="S351">
        <v>22.95</v>
      </c>
      <c r="T351">
        <v>1646</v>
      </c>
      <c r="U351">
        <v>152.13</v>
      </c>
    </row>
    <row r="352" spans="1:21" x14ac:dyDescent="0.25">
      <c r="A352" s="1" t="s">
        <v>371</v>
      </c>
      <c r="B352">
        <v>61</v>
      </c>
      <c r="C352">
        <v>38.54</v>
      </c>
      <c r="D352">
        <v>18.510000000000002</v>
      </c>
      <c r="E352">
        <v>81.97</v>
      </c>
      <c r="F352">
        <v>59.47</v>
      </c>
      <c r="G352">
        <v>27.29</v>
      </c>
      <c r="H352">
        <v>52.41</v>
      </c>
      <c r="I352">
        <v>150.61000000000001</v>
      </c>
      <c r="J352">
        <v>5.1550000000000002</v>
      </c>
      <c r="K352">
        <v>4.1960000000000024</v>
      </c>
      <c r="L352">
        <v>1.0940000000000001</v>
      </c>
      <c r="M352">
        <v>169.5</v>
      </c>
      <c r="N352">
        <v>81.8</v>
      </c>
      <c r="O352">
        <v>48.12</v>
      </c>
      <c r="P352">
        <v>60700</v>
      </c>
      <c r="Q352">
        <v>11.4</v>
      </c>
      <c r="R352">
        <v>2676</v>
      </c>
      <c r="S352">
        <v>23.45</v>
      </c>
      <c r="T352">
        <v>1613</v>
      </c>
      <c r="U352">
        <v>147.25</v>
      </c>
    </row>
    <row r="353" spans="1:21" x14ac:dyDescent="0.25">
      <c r="A353" s="1" t="s">
        <v>372</v>
      </c>
      <c r="B353">
        <v>58.56</v>
      </c>
      <c r="C353">
        <v>37.450000000000003</v>
      </c>
      <c r="D353">
        <v>17.68</v>
      </c>
      <c r="E353">
        <v>79.12</v>
      </c>
      <c r="F353">
        <v>58.2</v>
      </c>
      <c r="G353">
        <v>26.52</v>
      </c>
      <c r="H353">
        <v>50.74</v>
      </c>
      <c r="I353">
        <v>148.03</v>
      </c>
      <c r="J353">
        <v>5.04</v>
      </c>
      <c r="K353">
        <v>4.1399999999999997</v>
      </c>
      <c r="L353">
        <v>1.08</v>
      </c>
      <c r="M353">
        <v>164.35</v>
      </c>
      <c r="N353">
        <v>80.099999999999994</v>
      </c>
      <c r="O353">
        <v>46.54</v>
      </c>
      <c r="P353">
        <v>61000</v>
      </c>
      <c r="Q353">
        <v>11.5</v>
      </c>
      <c r="R353">
        <v>2492</v>
      </c>
      <c r="S353">
        <v>23.05</v>
      </c>
      <c r="T353">
        <v>1573</v>
      </c>
      <c r="U353">
        <v>143.57</v>
      </c>
    </row>
    <row r="354" spans="1:21" x14ac:dyDescent="0.25">
      <c r="A354" s="1" t="s">
        <v>373</v>
      </c>
      <c r="B354">
        <v>59.84</v>
      </c>
      <c r="C354">
        <v>38.33</v>
      </c>
      <c r="D354">
        <v>18.09</v>
      </c>
      <c r="E354">
        <v>81</v>
      </c>
      <c r="F354">
        <v>59.61</v>
      </c>
      <c r="G354">
        <v>27.2</v>
      </c>
      <c r="H354">
        <v>51.75</v>
      </c>
      <c r="I354">
        <v>150.82</v>
      </c>
      <c r="J354">
        <v>5.0149999999999997</v>
      </c>
      <c r="K354">
        <v>4.21</v>
      </c>
      <c r="L354">
        <v>1.0900000000000001</v>
      </c>
      <c r="M354">
        <v>163</v>
      </c>
      <c r="N354">
        <v>79.5</v>
      </c>
      <c r="O354">
        <v>46.82</v>
      </c>
      <c r="P354">
        <v>61600</v>
      </c>
      <c r="Q354">
        <v>11.55</v>
      </c>
      <c r="R354">
        <v>2475</v>
      </c>
      <c r="S354">
        <v>22.9</v>
      </c>
      <c r="T354">
        <v>1589</v>
      </c>
      <c r="U354">
        <v>148.15</v>
      </c>
    </row>
    <row r="355" spans="1:21" x14ac:dyDescent="0.25">
      <c r="A355" s="1" t="s">
        <v>374</v>
      </c>
      <c r="B355">
        <v>60.58</v>
      </c>
      <c r="C355">
        <v>37.64</v>
      </c>
      <c r="D355">
        <v>18.16</v>
      </c>
      <c r="E355">
        <v>81.19</v>
      </c>
      <c r="F355">
        <v>58.75</v>
      </c>
      <c r="G355">
        <v>27.46</v>
      </c>
      <c r="H355">
        <v>51.67</v>
      </c>
      <c r="I355">
        <v>151.21</v>
      </c>
      <c r="J355">
        <v>5.04</v>
      </c>
      <c r="K355">
        <v>4.2119999999999997</v>
      </c>
      <c r="L355">
        <v>1.109</v>
      </c>
      <c r="M355">
        <v>166.7</v>
      </c>
      <c r="N355">
        <v>78.7</v>
      </c>
      <c r="O355">
        <v>47.48</v>
      </c>
      <c r="P355">
        <v>63900</v>
      </c>
      <c r="Q355">
        <v>11.6</v>
      </c>
      <c r="R355">
        <v>2545</v>
      </c>
      <c r="S355">
        <v>22.9</v>
      </c>
      <c r="T355">
        <v>1567</v>
      </c>
      <c r="U355">
        <v>149.08000000000001</v>
      </c>
    </row>
    <row r="356" spans="1:21" x14ac:dyDescent="0.25">
      <c r="A356" s="1" t="s">
        <v>375</v>
      </c>
      <c r="B356">
        <v>60.02</v>
      </c>
      <c r="C356">
        <v>37.5</v>
      </c>
      <c r="D356">
        <v>17.739999999999998</v>
      </c>
      <c r="E356">
        <v>80.17</v>
      </c>
      <c r="F356">
        <v>57.3</v>
      </c>
      <c r="G356">
        <v>27.07</v>
      </c>
      <c r="H356">
        <v>51.2</v>
      </c>
      <c r="I356">
        <v>148.61000000000001</v>
      </c>
      <c r="J356">
        <v>4.9910000000000014</v>
      </c>
      <c r="K356">
        <v>4.1509999999999998</v>
      </c>
      <c r="L356">
        <v>1.101</v>
      </c>
      <c r="M356">
        <v>162.19999999999999</v>
      </c>
      <c r="N356">
        <v>76.599999999999994</v>
      </c>
      <c r="O356">
        <v>47.2</v>
      </c>
      <c r="P356">
        <v>63000</v>
      </c>
      <c r="Q356">
        <v>11.4</v>
      </c>
      <c r="R356">
        <v>2466</v>
      </c>
      <c r="S356">
        <v>22.7</v>
      </c>
      <c r="T356">
        <v>1522</v>
      </c>
      <c r="U356">
        <v>146</v>
      </c>
    </row>
    <row r="357" spans="1:21" x14ac:dyDescent="0.25">
      <c r="A357" s="1" t="s">
        <v>376</v>
      </c>
      <c r="B357">
        <v>60.02</v>
      </c>
      <c r="C357">
        <v>37.5</v>
      </c>
      <c r="D357">
        <v>17.739999999999998</v>
      </c>
      <c r="E357">
        <v>80.17</v>
      </c>
      <c r="F357">
        <v>57.3</v>
      </c>
      <c r="G357">
        <v>27.07</v>
      </c>
      <c r="H357">
        <v>51.2</v>
      </c>
      <c r="I357">
        <v>148.61000000000001</v>
      </c>
      <c r="J357">
        <v>4.9910000000000014</v>
      </c>
      <c r="K357">
        <v>4.1509999999999998</v>
      </c>
      <c r="L357">
        <v>1.101</v>
      </c>
      <c r="M357">
        <v>162.19999999999999</v>
      </c>
      <c r="N357">
        <v>76.599999999999994</v>
      </c>
      <c r="O357">
        <v>47.2</v>
      </c>
      <c r="P357">
        <v>63000</v>
      </c>
      <c r="Q357">
        <v>11.4</v>
      </c>
      <c r="R357">
        <v>2466</v>
      </c>
      <c r="S357">
        <v>22.7</v>
      </c>
      <c r="T357">
        <v>1522</v>
      </c>
      <c r="U357">
        <v>146</v>
      </c>
    </row>
    <row r="358" spans="1:21" x14ac:dyDescent="0.25">
      <c r="A358" s="1" t="s">
        <v>377</v>
      </c>
      <c r="B358">
        <v>60.02</v>
      </c>
      <c r="C358">
        <v>37.5</v>
      </c>
      <c r="D358">
        <v>17.739999999999998</v>
      </c>
      <c r="E358">
        <v>80.17</v>
      </c>
      <c r="F358">
        <v>58.75</v>
      </c>
      <c r="G358">
        <v>27.07</v>
      </c>
      <c r="H358">
        <v>51.2</v>
      </c>
      <c r="I358">
        <v>151.21</v>
      </c>
      <c r="J358">
        <v>5.0350000000000001</v>
      </c>
      <c r="K358">
        <v>4.1360000000000001</v>
      </c>
      <c r="L358">
        <v>1.1180000000000001</v>
      </c>
      <c r="M358">
        <v>162.75</v>
      </c>
      <c r="N358">
        <v>77</v>
      </c>
      <c r="O358">
        <v>47.48</v>
      </c>
      <c r="P358">
        <v>62900</v>
      </c>
      <c r="Q358">
        <v>11.25</v>
      </c>
      <c r="R358">
        <v>2424</v>
      </c>
      <c r="S358">
        <v>22.7</v>
      </c>
      <c r="T358">
        <v>1468</v>
      </c>
      <c r="U358">
        <v>146</v>
      </c>
    </row>
    <row r="359" spans="1:21" x14ac:dyDescent="0.25">
      <c r="A359" s="1" t="s">
        <v>378</v>
      </c>
      <c r="B359">
        <v>60.11</v>
      </c>
      <c r="C359">
        <v>38.840000000000003</v>
      </c>
      <c r="D359">
        <v>18.64</v>
      </c>
      <c r="E359">
        <v>82.91</v>
      </c>
      <c r="F359">
        <v>58.99</v>
      </c>
      <c r="G359">
        <v>28.08</v>
      </c>
      <c r="H359">
        <v>52.41</v>
      </c>
      <c r="I359">
        <v>153.29</v>
      </c>
      <c r="J359">
        <v>5.0449999999999999</v>
      </c>
      <c r="K359">
        <v>4.1779999999999999</v>
      </c>
      <c r="L359">
        <v>1.157</v>
      </c>
      <c r="M359">
        <v>166.95</v>
      </c>
      <c r="N359">
        <v>77.099999999999994</v>
      </c>
      <c r="O359">
        <v>48.22</v>
      </c>
      <c r="P359">
        <v>63900</v>
      </c>
      <c r="Q359">
        <v>11.25</v>
      </c>
      <c r="R359">
        <v>2314</v>
      </c>
      <c r="S359">
        <v>23.75</v>
      </c>
      <c r="T359">
        <v>1471</v>
      </c>
      <c r="U359">
        <v>148.18</v>
      </c>
    </row>
    <row r="360" spans="1:21" x14ac:dyDescent="0.25">
      <c r="A360" s="1" t="s">
        <v>379</v>
      </c>
      <c r="B360">
        <v>59.58</v>
      </c>
      <c r="C360">
        <v>38.36</v>
      </c>
      <c r="D360">
        <v>18.59</v>
      </c>
      <c r="E360">
        <v>81.02</v>
      </c>
      <c r="F360">
        <v>58.03</v>
      </c>
      <c r="G360">
        <v>27.39</v>
      </c>
      <c r="H360">
        <v>51.7</v>
      </c>
      <c r="I360">
        <v>151.56</v>
      </c>
      <c r="J360">
        <v>5.16</v>
      </c>
      <c r="K360">
        <v>4.2220000000000004</v>
      </c>
      <c r="L360">
        <v>1.1639999999999999</v>
      </c>
      <c r="M360">
        <v>169.75</v>
      </c>
      <c r="N360">
        <v>77.55</v>
      </c>
      <c r="O360">
        <v>47.37</v>
      </c>
      <c r="P360">
        <v>65500</v>
      </c>
      <c r="Q360">
        <v>11.65</v>
      </c>
      <c r="R360">
        <v>2426</v>
      </c>
      <c r="S360">
        <v>24.65</v>
      </c>
      <c r="T360">
        <v>1552</v>
      </c>
      <c r="U360">
        <v>150.11000000000001</v>
      </c>
    </row>
    <row r="361" spans="1:21" x14ac:dyDescent="0.25">
      <c r="A361" s="1" t="s">
        <v>380</v>
      </c>
      <c r="B361">
        <v>59.82</v>
      </c>
      <c r="C361">
        <v>38.619999999999997</v>
      </c>
      <c r="D361">
        <v>18.2</v>
      </c>
      <c r="E361">
        <v>81.62</v>
      </c>
      <c r="F361">
        <v>58.75</v>
      </c>
      <c r="G361">
        <v>27.52</v>
      </c>
      <c r="H361">
        <v>52.29</v>
      </c>
      <c r="I361">
        <v>149.57</v>
      </c>
      <c r="J361">
        <v>5.085</v>
      </c>
      <c r="K361">
        <v>4.18</v>
      </c>
      <c r="L361">
        <v>1.145</v>
      </c>
      <c r="M361">
        <v>167.95</v>
      </c>
      <c r="N361">
        <v>76.349999999999994</v>
      </c>
      <c r="O361">
        <v>47.77</v>
      </c>
      <c r="P361">
        <v>64700</v>
      </c>
      <c r="Q361">
        <v>11.8</v>
      </c>
      <c r="R361">
        <v>2375</v>
      </c>
      <c r="S361">
        <v>24.8</v>
      </c>
      <c r="T361">
        <v>1543</v>
      </c>
      <c r="U361">
        <v>146.75</v>
      </c>
    </row>
    <row r="362" spans="1:21" x14ac:dyDescent="0.25">
      <c r="A362" s="1" t="s">
        <v>381</v>
      </c>
      <c r="B362">
        <v>60.21</v>
      </c>
      <c r="C362">
        <v>38.67</v>
      </c>
      <c r="D362">
        <v>18.11</v>
      </c>
      <c r="E362">
        <v>81.88</v>
      </c>
      <c r="F362">
        <v>59.22</v>
      </c>
      <c r="G362">
        <v>27.72</v>
      </c>
      <c r="H362">
        <v>52.59</v>
      </c>
      <c r="I362">
        <v>151.08000000000001</v>
      </c>
      <c r="J362">
        <v>5.05</v>
      </c>
      <c r="K362">
        <v>4.13</v>
      </c>
      <c r="L362">
        <v>1.155</v>
      </c>
      <c r="M362">
        <v>167.95</v>
      </c>
      <c r="N362">
        <v>76</v>
      </c>
      <c r="O362">
        <v>47.33</v>
      </c>
      <c r="P362">
        <v>63700</v>
      </c>
      <c r="Q362">
        <v>11.9</v>
      </c>
      <c r="R362">
        <v>2359</v>
      </c>
      <c r="S362">
        <v>23.7</v>
      </c>
      <c r="T362">
        <v>1520</v>
      </c>
      <c r="U362">
        <v>144.03</v>
      </c>
    </row>
    <row r="363" spans="1:21" x14ac:dyDescent="0.25">
      <c r="A363" s="1" t="s">
        <v>382</v>
      </c>
      <c r="B363">
        <v>58.99</v>
      </c>
      <c r="C363">
        <v>38.21</v>
      </c>
      <c r="D363">
        <v>17.989999999999998</v>
      </c>
      <c r="E363">
        <v>81.349999999999994</v>
      </c>
      <c r="F363">
        <v>59.17</v>
      </c>
      <c r="G363">
        <v>27.74</v>
      </c>
      <c r="H363">
        <v>53.62</v>
      </c>
      <c r="I363">
        <v>150.22999999999999</v>
      </c>
      <c r="J363">
        <v>5.0599999999999996</v>
      </c>
      <c r="K363">
        <v>4.1130000000000004</v>
      </c>
      <c r="L363">
        <v>1.1339999999999999</v>
      </c>
      <c r="M363">
        <v>167.1</v>
      </c>
      <c r="N363">
        <v>75.599999999999994</v>
      </c>
      <c r="O363">
        <v>46.84</v>
      </c>
      <c r="P363">
        <v>63300</v>
      </c>
      <c r="Q363">
        <v>11.85</v>
      </c>
      <c r="R363">
        <v>2349</v>
      </c>
      <c r="S363">
        <v>24</v>
      </c>
      <c r="T363">
        <v>1515</v>
      </c>
      <c r="U363">
        <v>141.27000000000001</v>
      </c>
    </row>
    <row r="364" spans="1:21" x14ac:dyDescent="0.25">
      <c r="A364" s="1" t="s">
        <v>383</v>
      </c>
      <c r="B364">
        <v>60.82</v>
      </c>
      <c r="C364">
        <v>38.68</v>
      </c>
      <c r="D364">
        <v>18.22</v>
      </c>
      <c r="E364">
        <v>83.9</v>
      </c>
      <c r="F364">
        <v>60.09</v>
      </c>
      <c r="G364">
        <v>28.11</v>
      </c>
      <c r="H364">
        <v>54.35</v>
      </c>
      <c r="I364">
        <v>154</v>
      </c>
      <c r="J364">
        <v>5.1050000000000004</v>
      </c>
      <c r="K364">
        <v>4.1139999999999999</v>
      </c>
      <c r="L364">
        <v>1.1299999999999999</v>
      </c>
      <c r="M364">
        <v>169.2</v>
      </c>
      <c r="N364">
        <v>76.55</v>
      </c>
      <c r="O364">
        <v>47.19</v>
      </c>
      <c r="P364">
        <v>63400</v>
      </c>
      <c r="Q364">
        <v>11.75</v>
      </c>
      <c r="R364">
        <v>2380</v>
      </c>
      <c r="S364">
        <v>23.8</v>
      </c>
      <c r="T364">
        <v>1503</v>
      </c>
      <c r="U364">
        <v>141.4</v>
      </c>
    </row>
    <row r="365" spans="1:21" x14ac:dyDescent="0.25">
      <c r="A365" s="1" t="s">
        <v>384</v>
      </c>
      <c r="B365">
        <v>62.06</v>
      </c>
      <c r="C365">
        <v>38.9</v>
      </c>
      <c r="D365">
        <v>18.41</v>
      </c>
      <c r="E365">
        <v>83.92</v>
      </c>
      <c r="F365">
        <v>61.61</v>
      </c>
      <c r="G365">
        <v>28.22</v>
      </c>
      <c r="H365">
        <v>53.07</v>
      </c>
      <c r="I365">
        <v>149.63</v>
      </c>
      <c r="J365">
        <v>5.1349999999999998</v>
      </c>
      <c r="K365">
        <v>4.1230000000000002</v>
      </c>
      <c r="L365">
        <v>1.1499999999999999</v>
      </c>
      <c r="M365">
        <v>169.65</v>
      </c>
      <c r="N365">
        <v>78.349999999999994</v>
      </c>
      <c r="O365">
        <v>47.78</v>
      </c>
      <c r="P365">
        <v>66800</v>
      </c>
      <c r="Q365">
        <v>11.95</v>
      </c>
      <c r="R365">
        <v>2269</v>
      </c>
      <c r="S365">
        <v>24.25</v>
      </c>
      <c r="T365">
        <v>1503</v>
      </c>
      <c r="U365">
        <v>150.35</v>
      </c>
    </row>
    <row r="366" spans="1:21" x14ac:dyDescent="0.25">
      <c r="A366" s="1" t="s">
        <v>385</v>
      </c>
      <c r="B366">
        <v>61.96</v>
      </c>
      <c r="C366">
        <v>38.369999999999997</v>
      </c>
      <c r="D366">
        <v>18.059999999999999</v>
      </c>
      <c r="E366">
        <v>83.89</v>
      </c>
      <c r="F366">
        <v>62.19</v>
      </c>
      <c r="G366">
        <v>27.95</v>
      </c>
      <c r="H366">
        <v>53.55</v>
      </c>
      <c r="I366">
        <v>149.49</v>
      </c>
      <c r="J366">
        <v>5.15</v>
      </c>
      <c r="K366">
        <v>4.1639999999999997</v>
      </c>
      <c r="L366">
        <v>1.151</v>
      </c>
      <c r="M366">
        <v>167.8</v>
      </c>
      <c r="N366">
        <v>77.5</v>
      </c>
      <c r="O366">
        <v>48.8</v>
      </c>
      <c r="P366">
        <v>65000</v>
      </c>
      <c r="Q366">
        <v>12.15</v>
      </c>
      <c r="R366">
        <v>2366</v>
      </c>
      <c r="S366">
        <v>24.4</v>
      </c>
      <c r="T366">
        <v>1529</v>
      </c>
      <c r="U366">
        <v>147.06</v>
      </c>
    </row>
    <row r="367" spans="1:21" x14ac:dyDescent="0.25">
      <c r="A367" s="1" t="s">
        <v>386</v>
      </c>
      <c r="B367">
        <v>60.27</v>
      </c>
      <c r="C367">
        <v>37.18</v>
      </c>
      <c r="D367">
        <v>17.62</v>
      </c>
      <c r="E367">
        <v>80.86</v>
      </c>
      <c r="F367">
        <v>64.34</v>
      </c>
      <c r="G367">
        <v>27.57</v>
      </c>
      <c r="H367">
        <v>52.86</v>
      </c>
      <c r="I367">
        <v>145.30000000000001</v>
      </c>
      <c r="J367">
        <v>5.13</v>
      </c>
      <c r="K367">
        <v>4.165</v>
      </c>
      <c r="L367">
        <v>1.1259999999999999</v>
      </c>
      <c r="M367">
        <v>162.4</v>
      </c>
      <c r="N367">
        <v>74.849999999999994</v>
      </c>
      <c r="O367">
        <v>48.7</v>
      </c>
      <c r="P367">
        <v>65400</v>
      </c>
      <c r="Q367">
        <v>12.2</v>
      </c>
      <c r="R367">
        <v>2308</v>
      </c>
      <c r="S367">
        <v>24.85</v>
      </c>
      <c r="T367">
        <v>1504</v>
      </c>
      <c r="U367">
        <v>142.57</v>
      </c>
    </row>
    <row r="368" spans="1:21" x14ac:dyDescent="0.25">
      <c r="A368" s="1" t="s">
        <v>387</v>
      </c>
      <c r="B368">
        <v>62.66</v>
      </c>
      <c r="C368">
        <v>37.18</v>
      </c>
      <c r="D368">
        <v>17.32</v>
      </c>
      <c r="E368">
        <v>81.2</v>
      </c>
      <c r="F368">
        <v>62.72</v>
      </c>
      <c r="G368">
        <v>27.75</v>
      </c>
      <c r="H368">
        <v>53.11</v>
      </c>
      <c r="I368">
        <v>146.01</v>
      </c>
      <c r="J368">
        <v>5.1349999999999998</v>
      </c>
      <c r="K368">
        <v>4.1420000000000003</v>
      </c>
      <c r="L368">
        <v>1.1379999999999999</v>
      </c>
      <c r="M368">
        <v>132.19999999999999</v>
      </c>
      <c r="N368">
        <v>74.099999999999994</v>
      </c>
      <c r="O368">
        <v>49.09</v>
      </c>
      <c r="P368">
        <v>65400</v>
      </c>
      <c r="Q368">
        <v>11.8</v>
      </c>
      <c r="R368">
        <v>2308</v>
      </c>
      <c r="S368">
        <v>24.1</v>
      </c>
      <c r="T368">
        <v>1504</v>
      </c>
      <c r="U368">
        <v>140.84</v>
      </c>
    </row>
    <row r="369" spans="1:21" x14ac:dyDescent="0.25">
      <c r="A369" s="1" t="s">
        <v>388</v>
      </c>
      <c r="B369">
        <v>59.72</v>
      </c>
      <c r="C369">
        <v>36.61</v>
      </c>
      <c r="D369">
        <v>16.940000000000001</v>
      </c>
      <c r="E369">
        <v>78.09</v>
      </c>
      <c r="F369">
        <v>62.09</v>
      </c>
      <c r="G369">
        <v>27.34</v>
      </c>
      <c r="H369">
        <v>52.51</v>
      </c>
      <c r="I369">
        <v>143.97</v>
      </c>
      <c r="J369">
        <v>4.9779999999999998</v>
      </c>
      <c r="K369">
        <v>4.0830000000000002</v>
      </c>
      <c r="L369">
        <v>1.103</v>
      </c>
      <c r="M369">
        <v>106</v>
      </c>
      <c r="N369">
        <v>71.599999999999994</v>
      </c>
      <c r="O369">
        <v>48.28</v>
      </c>
      <c r="P369">
        <v>65100</v>
      </c>
      <c r="Q369">
        <v>11.9</v>
      </c>
      <c r="R369">
        <v>2308</v>
      </c>
      <c r="S369">
        <v>24.05</v>
      </c>
      <c r="T369">
        <v>1504</v>
      </c>
      <c r="U369">
        <v>136.12</v>
      </c>
    </row>
    <row r="370" spans="1:21" x14ac:dyDescent="0.25">
      <c r="A370" s="1" t="s">
        <v>389</v>
      </c>
      <c r="B370">
        <v>59.32</v>
      </c>
      <c r="C370">
        <v>36.47</v>
      </c>
      <c r="D370">
        <v>16.420000000000002</v>
      </c>
      <c r="E370">
        <v>76.78</v>
      </c>
      <c r="F370">
        <v>61.74</v>
      </c>
      <c r="G370">
        <v>27.33</v>
      </c>
      <c r="H370">
        <v>52.97</v>
      </c>
      <c r="I370">
        <v>143.65</v>
      </c>
      <c r="J370">
        <v>5.0549999999999997</v>
      </c>
      <c r="K370">
        <v>4.1719999999999997</v>
      </c>
      <c r="L370">
        <v>1.109</v>
      </c>
      <c r="M370">
        <v>111.5</v>
      </c>
      <c r="N370">
        <v>71.3</v>
      </c>
      <c r="O370">
        <v>48.35</v>
      </c>
      <c r="P370">
        <v>63100</v>
      </c>
      <c r="Q370">
        <v>11.55</v>
      </c>
      <c r="R370">
        <v>2308</v>
      </c>
      <c r="S370">
        <v>23.45</v>
      </c>
      <c r="T370">
        <v>1504</v>
      </c>
      <c r="U370">
        <v>132.37</v>
      </c>
    </row>
    <row r="371" spans="1:21" x14ac:dyDescent="0.25">
      <c r="A371" s="1" t="s">
        <v>390</v>
      </c>
      <c r="B371">
        <v>59.07</v>
      </c>
      <c r="C371">
        <v>36.68</v>
      </c>
      <c r="D371">
        <v>16.43</v>
      </c>
      <c r="E371">
        <v>75.010000000000005</v>
      </c>
      <c r="F371">
        <v>61.8</v>
      </c>
      <c r="G371">
        <v>27.51</v>
      </c>
      <c r="H371">
        <v>52.6</v>
      </c>
      <c r="I371">
        <v>142.44</v>
      </c>
      <c r="J371">
        <v>5.08</v>
      </c>
      <c r="K371">
        <v>4.173</v>
      </c>
      <c r="L371">
        <v>1.0980000000000001</v>
      </c>
      <c r="M371">
        <v>112.15</v>
      </c>
      <c r="N371">
        <v>68.599999999999994</v>
      </c>
      <c r="O371">
        <v>48.19</v>
      </c>
      <c r="P371">
        <v>64300</v>
      </c>
      <c r="Q371">
        <v>11.5</v>
      </c>
      <c r="R371">
        <v>2311</v>
      </c>
      <c r="S371">
        <v>23.35</v>
      </c>
      <c r="T371">
        <v>1446</v>
      </c>
      <c r="U371">
        <v>132.59</v>
      </c>
    </row>
    <row r="372" spans="1:21" x14ac:dyDescent="0.25">
      <c r="A372" s="1" t="s">
        <v>391</v>
      </c>
      <c r="B372">
        <v>59.73</v>
      </c>
      <c r="C372">
        <v>36.71</v>
      </c>
      <c r="D372">
        <v>16.52</v>
      </c>
      <c r="E372">
        <v>75.13</v>
      </c>
      <c r="F372">
        <v>60.24</v>
      </c>
      <c r="G372">
        <v>27.36</v>
      </c>
      <c r="H372">
        <v>51.92</v>
      </c>
      <c r="I372">
        <v>144.44999999999999</v>
      </c>
      <c r="J372">
        <v>5.1950000000000003</v>
      </c>
      <c r="K372">
        <v>4.3220000000000001</v>
      </c>
      <c r="L372">
        <v>1.133</v>
      </c>
      <c r="M372">
        <v>107.3</v>
      </c>
      <c r="N372">
        <v>68.599999999999994</v>
      </c>
      <c r="O372">
        <v>47.96</v>
      </c>
      <c r="P372">
        <v>63800</v>
      </c>
      <c r="Q372">
        <v>11.65</v>
      </c>
      <c r="R372">
        <v>2390</v>
      </c>
      <c r="S372">
        <v>23.75</v>
      </c>
      <c r="T372">
        <v>1475</v>
      </c>
      <c r="U372">
        <v>134.34</v>
      </c>
    </row>
    <row r="373" spans="1:21" x14ac:dyDescent="0.25">
      <c r="A373" s="1" t="s">
        <v>392</v>
      </c>
      <c r="B373">
        <v>57.9</v>
      </c>
      <c r="C373">
        <v>36.130000000000003</v>
      </c>
      <c r="D373">
        <v>15.64</v>
      </c>
      <c r="E373">
        <v>73.58</v>
      </c>
      <c r="F373">
        <v>57.46</v>
      </c>
      <c r="G373">
        <v>26.73</v>
      </c>
      <c r="H373">
        <v>50.46</v>
      </c>
      <c r="I373">
        <v>140.74</v>
      </c>
      <c r="J373">
        <v>5.1349999999999998</v>
      </c>
      <c r="K373">
        <v>4.2560000000000002</v>
      </c>
      <c r="L373">
        <v>1.125</v>
      </c>
      <c r="M373">
        <v>99.3</v>
      </c>
      <c r="N373">
        <v>67.95</v>
      </c>
      <c r="O373">
        <v>43.09</v>
      </c>
      <c r="P373">
        <v>63800</v>
      </c>
      <c r="Q373">
        <v>11.65</v>
      </c>
      <c r="R373">
        <v>2420</v>
      </c>
      <c r="S373">
        <v>23.75</v>
      </c>
      <c r="T373">
        <v>1468</v>
      </c>
      <c r="U373">
        <v>133.06</v>
      </c>
    </row>
    <row r="374" spans="1:21" x14ac:dyDescent="0.25">
      <c r="A374" s="1" t="s">
        <v>393</v>
      </c>
      <c r="B374">
        <v>57.96</v>
      </c>
      <c r="C374">
        <v>36.49</v>
      </c>
      <c r="D374">
        <v>15.91</v>
      </c>
      <c r="E374">
        <v>73.52</v>
      </c>
      <c r="F374">
        <v>58.95</v>
      </c>
      <c r="G374">
        <v>26.83</v>
      </c>
      <c r="H374">
        <v>50.52</v>
      </c>
      <c r="I374">
        <v>141.93</v>
      </c>
      <c r="J374">
        <v>4.9139999999999997</v>
      </c>
      <c r="K374">
        <v>4.2249999999999996</v>
      </c>
      <c r="L374">
        <v>1.079</v>
      </c>
      <c r="M374">
        <v>95.2</v>
      </c>
      <c r="N374">
        <v>69.25</v>
      </c>
      <c r="O374">
        <v>42.49</v>
      </c>
      <c r="P374">
        <v>63800</v>
      </c>
      <c r="Q374">
        <v>11.65</v>
      </c>
      <c r="R374">
        <v>2316</v>
      </c>
      <c r="S374">
        <v>22.85</v>
      </c>
      <c r="T374">
        <v>1418</v>
      </c>
      <c r="U374">
        <v>136.68</v>
      </c>
    </row>
    <row r="375" spans="1:21" x14ac:dyDescent="0.25">
      <c r="A375" s="1" t="s">
        <v>394</v>
      </c>
      <c r="B375">
        <v>57.96</v>
      </c>
      <c r="C375">
        <v>36.49</v>
      </c>
      <c r="D375">
        <v>15.91</v>
      </c>
      <c r="E375">
        <v>73.52</v>
      </c>
      <c r="F375">
        <v>59.2</v>
      </c>
      <c r="G375">
        <v>26.83</v>
      </c>
      <c r="H375">
        <v>50.52</v>
      </c>
      <c r="I375">
        <v>143.97999999999999</v>
      </c>
      <c r="J375">
        <v>4.9939999999999998</v>
      </c>
      <c r="K375">
        <v>4.2949999999999999</v>
      </c>
      <c r="L375">
        <v>1.1100000000000001</v>
      </c>
      <c r="M375">
        <v>97.75</v>
      </c>
      <c r="N375">
        <v>71.2</v>
      </c>
      <c r="O375">
        <v>42.94</v>
      </c>
      <c r="P375">
        <v>64300</v>
      </c>
      <c r="Q375">
        <v>11.65</v>
      </c>
      <c r="R375">
        <v>2373</v>
      </c>
      <c r="S375">
        <v>22.75</v>
      </c>
      <c r="T375">
        <v>1453</v>
      </c>
      <c r="U375">
        <v>136.68</v>
      </c>
    </row>
    <row r="376" spans="1:21" x14ac:dyDescent="0.25">
      <c r="A376" s="1" t="s">
        <v>395</v>
      </c>
      <c r="B376">
        <v>58.65</v>
      </c>
      <c r="C376">
        <v>35.5</v>
      </c>
      <c r="D376">
        <v>15.99</v>
      </c>
      <c r="E376">
        <v>71.84</v>
      </c>
      <c r="F376">
        <v>60.05</v>
      </c>
      <c r="G376">
        <v>27.38</v>
      </c>
      <c r="H376">
        <v>50.35</v>
      </c>
      <c r="I376">
        <v>144.71</v>
      </c>
      <c r="J376">
        <v>5.0599999999999996</v>
      </c>
      <c r="K376">
        <v>4.3</v>
      </c>
      <c r="L376">
        <v>1.141</v>
      </c>
      <c r="M376">
        <v>96.5</v>
      </c>
      <c r="N376">
        <v>72.45</v>
      </c>
      <c r="O376">
        <v>43.954999999999998</v>
      </c>
      <c r="P376">
        <v>63000</v>
      </c>
      <c r="Q376">
        <v>11.6</v>
      </c>
      <c r="R376">
        <v>2445</v>
      </c>
      <c r="S376">
        <v>22.75</v>
      </c>
      <c r="T376">
        <v>1446</v>
      </c>
      <c r="U376">
        <v>137.53</v>
      </c>
    </row>
    <row r="377" spans="1:21" x14ac:dyDescent="0.25">
      <c r="A377" s="1" t="s">
        <v>396</v>
      </c>
      <c r="B377">
        <v>59.78</v>
      </c>
      <c r="C377">
        <v>35.979999999999997</v>
      </c>
      <c r="D377">
        <v>16.53</v>
      </c>
      <c r="E377">
        <v>71.55</v>
      </c>
      <c r="F377">
        <v>62.23</v>
      </c>
      <c r="G377">
        <v>27.68</v>
      </c>
      <c r="H377">
        <v>50.97</v>
      </c>
      <c r="I377">
        <v>145.52000000000001</v>
      </c>
      <c r="J377">
        <v>5.0449999999999999</v>
      </c>
      <c r="K377">
        <v>4.3280000000000003</v>
      </c>
      <c r="L377">
        <v>1.169</v>
      </c>
      <c r="M377">
        <v>92.36</v>
      </c>
      <c r="N377">
        <v>72.5</v>
      </c>
      <c r="O377">
        <v>44.29</v>
      </c>
      <c r="P377">
        <v>63500</v>
      </c>
      <c r="Q377">
        <v>11.85</v>
      </c>
      <c r="R377">
        <v>2421</v>
      </c>
      <c r="S377">
        <v>24.5</v>
      </c>
      <c r="T377">
        <v>1445</v>
      </c>
      <c r="U377">
        <v>148.51</v>
      </c>
    </row>
    <row r="378" spans="1:21" x14ac:dyDescent="0.25">
      <c r="A378" s="1" t="s">
        <v>397</v>
      </c>
      <c r="B378">
        <v>60.48</v>
      </c>
      <c r="C378">
        <v>36.81</v>
      </c>
      <c r="D378">
        <v>17.11</v>
      </c>
      <c r="E378">
        <v>74.010000000000005</v>
      </c>
      <c r="F378">
        <v>61.97</v>
      </c>
      <c r="G378">
        <v>28.34</v>
      </c>
      <c r="H378">
        <v>52.32</v>
      </c>
      <c r="I378">
        <v>149.91999999999999</v>
      </c>
      <c r="J378">
        <v>5.1749999999999998</v>
      </c>
      <c r="K378">
        <v>4.4240000000000004</v>
      </c>
      <c r="L378">
        <v>1.173</v>
      </c>
      <c r="M378">
        <v>93.52</v>
      </c>
      <c r="N378">
        <v>76.5</v>
      </c>
      <c r="O378">
        <v>45.09</v>
      </c>
      <c r="P378">
        <v>62300</v>
      </c>
      <c r="Q378">
        <v>11.85</v>
      </c>
      <c r="R378">
        <v>2489</v>
      </c>
      <c r="S378">
        <v>24.85</v>
      </c>
      <c r="T378">
        <v>1491</v>
      </c>
      <c r="U378">
        <v>149.62</v>
      </c>
    </row>
    <row r="379" spans="1:21" x14ac:dyDescent="0.25">
      <c r="A379" s="1" t="s">
        <v>398</v>
      </c>
      <c r="B379">
        <v>59.22</v>
      </c>
      <c r="C379">
        <v>37.06</v>
      </c>
      <c r="D379">
        <v>17.57</v>
      </c>
      <c r="E379">
        <v>73.180000000000007</v>
      </c>
      <c r="F379">
        <v>59.88</v>
      </c>
      <c r="G379">
        <v>28.45</v>
      </c>
      <c r="H379">
        <v>52.7</v>
      </c>
      <c r="I379">
        <v>151.51</v>
      </c>
      <c r="J379">
        <v>5.1550000000000002</v>
      </c>
      <c r="K379">
        <v>4.3899999999999997</v>
      </c>
      <c r="L379">
        <v>1.2050000000000001</v>
      </c>
      <c r="M379">
        <v>97.09</v>
      </c>
      <c r="N379">
        <v>76.900000000000006</v>
      </c>
      <c r="O379">
        <v>45.14</v>
      </c>
      <c r="P379">
        <v>61100</v>
      </c>
      <c r="Q379">
        <v>11.85</v>
      </c>
      <c r="R379">
        <v>2597</v>
      </c>
      <c r="S379">
        <v>24.75</v>
      </c>
      <c r="T379">
        <v>1495</v>
      </c>
      <c r="U379">
        <v>149.80000000000001</v>
      </c>
    </row>
    <row r="380" spans="1:21" x14ac:dyDescent="0.25">
      <c r="A380" s="1" t="s">
        <v>399</v>
      </c>
      <c r="B380">
        <v>59.48</v>
      </c>
      <c r="C380">
        <v>38.04</v>
      </c>
      <c r="D380">
        <v>18.14</v>
      </c>
      <c r="E380">
        <v>74.13</v>
      </c>
      <c r="F380">
        <v>60.55</v>
      </c>
      <c r="G380">
        <v>28.63</v>
      </c>
      <c r="H380">
        <v>54.48</v>
      </c>
      <c r="I380">
        <v>152.97</v>
      </c>
      <c r="J380">
        <v>5.125</v>
      </c>
      <c r="K380">
        <v>4.3120000000000003</v>
      </c>
      <c r="L380">
        <v>1.1839999999999999</v>
      </c>
      <c r="M380">
        <v>104</v>
      </c>
      <c r="N380">
        <v>77.95</v>
      </c>
      <c r="O380">
        <v>45.32</v>
      </c>
      <c r="P380">
        <v>61900</v>
      </c>
      <c r="Q380">
        <v>12</v>
      </c>
      <c r="R380">
        <v>2620</v>
      </c>
      <c r="S380">
        <v>25.05</v>
      </c>
      <c r="T380">
        <v>1678</v>
      </c>
      <c r="U380">
        <v>144.77000000000001</v>
      </c>
    </row>
    <row r="381" spans="1:21" x14ac:dyDescent="0.25">
      <c r="A381" s="1" t="s">
        <v>400</v>
      </c>
      <c r="B381">
        <v>59.96</v>
      </c>
      <c r="C381">
        <v>39.03</v>
      </c>
      <c r="D381">
        <v>18.43</v>
      </c>
      <c r="E381">
        <v>75.13</v>
      </c>
      <c r="F381">
        <v>60.51</v>
      </c>
      <c r="G381">
        <v>28.78</v>
      </c>
      <c r="H381">
        <v>55.15</v>
      </c>
      <c r="I381">
        <v>155.55000000000001</v>
      </c>
      <c r="J381">
        <v>5.18</v>
      </c>
      <c r="K381">
        <v>4.3150000000000004</v>
      </c>
      <c r="L381">
        <v>1.2110000000000001</v>
      </c>
      <c r="M381">
        <v>103.5</v>
      </c>
      <c r="N381">
        <v>78.95</v>
      </c>
      <c r="O381">
        <v>45.21</v>
      </c>
      <c r="P381">
        <v>62000</v>
      </c>
      <c r="Q381">
        <v>12.1</v>
      </c>
      <c r="R381">
        <v>2556</v>
      </c>
      <c r="S381">
        <v>24.65</v>
      </c>
      <c r="T381">
        <v>1657</v>
      </c>
      <c r="U381">
        <v>141.26</v>
      </c>
    </row>
    <row r="382" spans="1:21" x14ac:dyDescent="0.25">
      <c r="A382" s="1" t="s">
        <v>401</v>
      </c>
      <c r="B382">
        <v>59.96</v>
      </c>
      <c r="C382">
        <v>39.03</v>
      </c>
      <c r="D382">
        <v>18.329999999999998</v>
      </c>
      <c r="E382">
        <v>75.13</v>
      </c>
      <c r="F382">
        <v>61.44</v>
      </c>
      <c r="G382">
        <v>28.78</v>
      </c>
      <c r="H382">
        <v>55.15</v>
      </c>
      <c r="I382">
        <v>155.33000000000001</v>
      </c>
      <c r="J382">
        <v>5.2</v>
      </c>
      <c r="K382">
        <v>4.2960000000000003</v>
      </c>
      <c r="L382">
        <v>1.1990000000000001</v>
      </c>
      <c r="M382">
        <v>106.6</v>
      </c>
      <c r="N382">
        <v>81.7</v>
      </c>
      <c r="O382">
        <v>45.15</v>
      </c>
      <c r="P382">
        <v>62000</v>
      </c>
      <c r="Q382">
        <v>12.1</v>
      </c>
      <c r="R382">
        <v>2555</v>
      </c>
      <c r="S382">
        <v>24.9</v>
      </c>
      <c r="T382">
        <v>1697</v>
      </c>
      <c r="U382">
        <v>141.26</v>
      </c>
    </row>
    <row r="383" spans="1:21" x14ac:dyDescent="0.25">
      <c r="A383" s="1" t="s">
        <v>402</v>
      </c>
      <c r="B383">
        <v>57.34</v>
      </c>
      <c r="C383">
        <v>38.81</v>
      </c>
      <c r="D383">
        <v>18.329999999999998</v>
      </c>
      <c r="E383">
        <v>75.650000000000006</v>
      </c>
      <c r="F383">
        <v>62.71</v>
      </c>
      <c r="G383">
        <v>28.92</v>
      </c>
      <c r="H383">
        <v>56.65</v>
      </c>
      <c r="I383">
        <v>154.41999999999999</v>
      </c>
      <c r="J383">
        <v>5.24</v>
      </c>
      <c r="K383">
        <v>4.266</v>
      </c>
      <c r="L383">
        <v>1.194</v>
      </c>
      <c r="M383">
        <v>108.55</v>
      </c>
      <c r="N383">
        <v>80.599999999999994</v>
      </c>
      <c r="O383">
        <v>44.33</v>
      </c>
      <c r="P383">
        <v>62000</v>
      </c>
      <c r="Q383">
        <v>12.25</v>
      </c>
      <c r="R383">
        <v>2555</v>
      </c>
      <c r="S383">
        <v>25.6</v>
      </c>
      <c r="T383">
        <v>1697</v>
      </c>
      <c r="U383">
        <v>144.07</v>
      </c>
    </row>
    <row r="384" spans="1:21" x14ac:dyDescent="0.25">
      <c r="A384" s="1" t="s">
        <v>403</v>
      </c>
      <c r="B384">
        <v>56.91</v>
      </c>
      <c r="C384">
        <v>37.950000000000003</v>
      </c>
      <c r="D384">
        <v>18.25</v>
      </c>
      <c r="E384">
        <v>68.63</v>
      </c>
      <c r="F384">
        <v>62.34</v>
      </c>
      <c r="G384">
        <v>28.69</v>
      </c>
      <c r="H384">
        <v>56.67</v>
      </c>
      <c r="I384">
        <v>151.47999999999999</v>
      </c>
      <c r="J384">
        <v>5.27</v>
      </c>
      <c r="K384">
        <v>4.2690000000000001</v>
      </c>
      <c r="L384">
        <v>1.194</v>
      </c>
      <c r="M384">
        <v>106.3</v>
      </c>
      <c r="N384">
        <v>77.55</v>
      </c>
      <c r="O384">
        <v>44.66</v>
      </c>
      <c r="P384">
        <v>61400</v>
      </c>
      <c r="Q384">
        <v>12.4</v>
      </c>
      <c r="R384">
        <v>2579</v>
      </c>
      <c r="S384">
        <v>25.15</v>
      </c>
      <c r="T384">
        <v>1653</v>
      </c>
      <c r="U384">
        <v>146.5</v>
      </c>
    </row>
    <row r="385" spans="1:21" x14ac:dyDescent="0.25">
      <c r="A385" s="1" t="s">
        <v>404</v>
      </c>
      <c r="B385">
        <v>56.91</v>
      </c>
      <c r="C385">
        <v>37.950000000000003</v>
      </c>
      <c r="D385">
        <v>18.25</v>
      </c>
      <c r="E385">
        <v>68.63</v>
      </c>
      <c r="F385">
        <v>62.08</v>
      </c>
      <c r="G385">
        <v>28.69</v>
      </c>
      <c r="H385">
        <v>56.67</v>
      </c>
      <c r="I385">
        <v>150.72999999999999</v>
      </c>
      <c r="J385">
        <v>5.2</v>
      </c>
      <c r="K385">
        <v>4.2410000000000014</v>
      </c>
      <c r="L385">
        <v>1.1910000000000001</v>
      </c>
      <c r="M385">
        <v>106.6</v>
      </c>
      <c r="N385">
        <v>76.900000000000006</v>
      </c>
      <c r="O385">
        <v>44.76</v>
      </c>
      <c r="P385">
        <v>61500</v>
      </c>
      <c r="Q385">
        <v>12.2</v>
      </c>
      <c r="R385">
        <v>2556</v>
      </c>
      <c r="S385">
        <v>24.95</v>
      </c>
      <c r="T385">
        <v>1624</v>
      </c>
      <c r="U385">
        <v>146.5</v>
      </c>
    </row>
    <row r="386" spans="1:21" x14ac:dyDescent="0.25">
      <c r="A386" s="1" t="s">
        <v>405</v>
      </c>
      <c r="B386">
        <v>56.98</v>
      </c>
      <c r="C386">
        <v>38.11</v>
      </c>
      <c r="D386">
        <v>18.38</v>
      </c>
      <c r="E386">
        <v>73.290000000000006</v>
      </c>
      <c r="F386">
        <v>63.62</v>
      </c>
      <c r="G386">
        <v>28.89</v>
      </c>
      <c r="H386">
        <v>55.75</v>
      </c>
      <c r="I386">
        <v>152.11000000000001</v>
      </c>
      <c r="J386">
        <v>5.27</v>
      </c>
      <c r="K386">
        <v>4.2850000000000001</v>
      </c>
      <c r="L386">
        <v>1.22</v>
      </c>
      <c r="M386">
        <v>102.8</v>
      </c>
      <c r="N386">
        <v>76.849999999999994</v>
      </c>
      <c r="O386">
        <v>45.8</v>
      </c>
      <c r="P386">
        <v>64300</v>
      </c>
      <c r="Q386">
        <v>12.55</v>
      </c>
      <c r="R386">
        <v>2582</v>
      </c>
      <c r="S386">
        <v>25.05</v>
      </c>
      <c r="T386">
        <v>1687</v>
      </c>
      <c r="U386">
        <v>150.24</v>
      </c>
    </row>
    <row r="387" spans="1:21" x14ac:dyDescent="0.25">
      <c r="A387" s="1" t="s">
        <v>406</v>
      </c>
      <c r="B387">
        <v>56.18</v>
      </c>
      <c r="C387">
        <v>37.49</v>
      </c>
      <c r="D387">
        <v>18.43</v>
      </c>
      <c r="E387">
        <v>71.95</v>
      </c>
      <c r="F387">
        <v>64.489999999999995</v>
      </c>
      <c r="G387">
        <v>28.92</v>
      </c>
      <c r="H387">
        <v>56.66</v>
      </c>
      <c r="I387">
        <v>152.47999999999999</v>
      </c>
      <c r="J387">
        <v>5.2549999999999999</v>
      </c>
      <c r="K387">
        <v>4.2810000000000006</v>
      </c>
      <c r="L387">
        <v>1.23</v>
      </c>
      <c r="M387">
        <v>100.6</v>
      </c>
      <c r="N387">
        <v>74.2</v>
      </c>
      <c r="O387">
        <v>45.83</v>
      </c>
      <c r="P387">
        <v>64200</v>
      </c>
      <c r="Q387">
        <v>12.6</v>
      </c>
      <c r="R387">
        <v>2666</v>
      </c>
      <c r="S387">
        <v>25.15</v>
      </c>
      <c r="T387">
        <v>1725</v>
      </c>
      <c r="U387">
        <v>151</v>
      </c>
    </row>
    <row r="388" spans="1:21" x14ac:dyDescent="0.25">
      <c r="A388" s="1" t="s">
        <v>407</v>
      </c>
      <c r="B388">
        <v>56.85</v>
      </c>
      <c r="C388">
        <v>37.04</v>
      </c>
      <c r="D388">
        <v>18.32</v>
      </c>
      <c r="E388">
        <v>72.12</v>
      </c>
      <c r="F388">
        <v>65.08</v>
      </c>
      <c r="G388">
        <v>28.48</v>
      </c>
      <c r="H388">
        <v>56.87</v>
      </c>
      <c r="I388">
        <v>152.38</v>
      </c>
      <c r="J388">
        <v>5.2549999999999999</v>
      </c>
      <c r="K388">
        <v>4.3250000000000002</v>
      </c>
      <c r="L388">
        <v>1.2490000000000001</v>
      </c>
      <c r="M388">
        <v>99.19</v>
      </c>
      <c r="N388">
        <v>73.849999999999994</v>
      </c>
      <c r="O388">
        <v>45.78</v>
      </c>
      <c r="P388">
        <v>63600</v>
      </c>
      <c r="Q388">
        <v>12.75</v>
      </c>
      <c r="R388">
        <v>2705</v>
      </c>
      <c r="S388">
        <v>25.1</v>
      </c>
      <c r="T388">
        <v>1698</v>
      </c>
      <c r="U388">
        <v>154.68</v>
      </c>
    </row>
    <row r="389" spans="1:21" x14ac:dyDescent="0.25">
      <c r="A389" s="1" t="s">
        <v>408</v>
      </c>
      <c r="B389">
        <v>56.95</v>
      </c>
      <c r="C389">
        <v>37.049999999999997</v>
      </c>
      <c r="D389">
        <v>18.5</v>
      </c>
      <c r="E389">
        <v>72.27</v>
      </c>
      <c r="F389">
        <v>63.89</v>
      </c>
      <c r="G389">
        <v>28.37</v>
      </c>
      <c r="H389">
        <v>56.96</v>
      </c>
      <c r="I389">
        <v>154</v>
      </c>
      <c r="J389">
        <v>5.2949999999999999</v>
      </c>
      <c r="K389">
        <v>4.3610000000000024</v>
      </c>
      <c r="L389">
        <v>1.2629999999999999</v>
      </c>
      <c r="M389">
        <v>98.7</v>
      </c>
      <c r="N389">
        <v>75.150000000000006</v>
      </c>
      <c r="O389">
        <v>45.39</v>
      </c>
      <c r="P389">
        <v>65000</v>
      </c>
      <c r="Q389">
        <v>12.8</v>
      </c>
      <c r="R389">
        <v>2703</v>
      </c>
      <c r="S389">
        <v>24.35</v>
      </c>
      <c r="T389">
        <v>1675</v>
      </c>
      <c r="U389">
        <v>153.21</v>
      </c>
    </row>
    <row r="390" spans="1:21" x14ac:dyDescent="0.25">
      <c r="A390" s="1" t="s">
        <v>409</v>
      </c>
      <c r="B390">
        <v>57.3</v>
      </c>
      <c r="C390">
        <v>36.909999999999997</v>
      </c>
      <c r="D390">
        <v>18.5</v>
      </c>
      <c r="E390">
        <v>72</v>
      </c>
      <c r="F390">
        <v>62.51</v>
      </c>
      <c r="G390">
        <v>27.71</v>
      </c>
      <c r="H390">
        <v>57.75</v>
      </c>
      <c r="I390">
        <v>155.97999999999999</v>
      </c>
      <c r="J390">
        <v>5.41</v>
      </c>
      <c r="K390">
        <v>4.42</v>
      </c>
      <c r="L390">
        <v>1.236</v>
      </c>
      <c r="M390">
        <v>100.4</v>
      </c>
      <c r="N390">
        <v>74.8</v>
      </c>
      <c r="O390">
        <v>44.26</v>
      </c>
      <c r="P390">
        <v>67600</v>
      </c>
      <c r="Q390">
        <v>12.65</v>
      </c>
      <c r="R390">
        <v>2722</v>
      </c>
      <c r="S390">
        <v>24.35</v>
      </c>
      <c r="T390">
        <v>1713</v>
      </c>
      <c r="U390">
        <v>149.63</v>
      </c>
    </row>
    <row r="391" spans="1:21" x14ac:dyDescent="0.25">
      <c r="A391" s="1" t="s">
        <v>410</v>
      </c>
      <c r="B391">
        <v>58.24</v>
      </c>
      <c r="C391">
        <v>38.520000000000003</v>
      </c>
      <c r="D391">
        <v>18.61</v>
      </c>
      <c r="E391">
        <v>71.37</v>
      </c>
      <c r="F391">
        <v>63.18</v>
      </c>
      <c r="G391">
        <v>28.02</v>
      </c>
      <c r="H391">
        <v>58.64</v>
      </c>
      <c r="I391">
        <v>159.72</v>
      </c>
      <c r="J391">
        <v>5.4249999999999998</v>
      </c>
      <c r="K391">
        <v>4.49</v>
      </c>
      <c r="L391">
        <v>1.254</v>
      </c>
      <c r="M391">
        <v>103.8</v>
      </c>
      <c r="N391">
        <v>77.2</v>
      </c>
      <c r="O391">
        <v>43.5</v>
      </c>
      <c r="P391">
        <v>68200</v>
      </c>
      <c r="Q391">
        <v>12.7</v>
      </c>
      <c r="R391">
        <v>2753</v>
      </c>
      <c r="S391">
        <v>24.05</v>
      </c>
      <c r="T391">
        <v>1692</v>
      </c>
      <c r="U391">
        <v>153.5</v>
      </c>
    </row>
    <row r="392" spans="1:21" x14ac:dyDescent="0.25">
      <c r="A392" s="1" t="s">
        <v>411</v>
      </c>
      <c r="B392">
        <v>58.05</v>
      </c>
      <c r="C392">
        <v>38.75</v>
      </c>
      <c r="D392">
        <v>19</v>
      </c>
      <c r="E392">
        <v>70.33</v>
      </c>
      <c r="F392">
        <v>65.16</v>
      </c>
      <c r="G392">
        <v>27.75</v>
      </c>
      <c r="H392">
        <v>58.76</v>
      </c>
      <c r="I392">
        <v>159.52000000000001</v>
      </c>
      <c r="J392">
        <v>5.4</v>
      </c>
      <c r="K392">
        <v>4.4689999999999994</v>
      </c>
      <c r="L392">
        <v>1.26</v>
      </c>
      <c r="M392">
        <v>107.7</v>
      </c>
      <c r="N392">
        <v>80.3</v>
      </c>
      <c r="O392">
        <v>44.26</v>
      </c>
      <c r="P392">
        <v>68300</v>
      </c>
      <c r="Q392">
        <v>12.8</v>
      </c>
      <c r="R392">
        <v>2803</v>
      </c>
      <c r="S392">
        <v>24.4</v>
      </c>
      <c r="T392">
        <v>1716</v>
      </c>
      <c r="U392">
        <v>157.6</v>
      </c>
    </row>
    <row r="393" spans="1:21" x14ac:dyDescent="0.25">
      <c r="A393" s="1" t="s">
        <v>412</v>
      </c>
      <c r="B393">
        <v>58.79</v>
      </c>
      <c r="C393">
        <v>38.479999999999997</v>
      </c>
      <c r="D393">
        <v>18.57</v>
      </c>
      <c r="E393">
        <v>70.650000000000006</v>
      </c>
      <c r="F393">
        <v>64.55</v>
      </c>
      <c r="G393">
        <v>27.875</v>
      </c>
      <c r="H393">
        <v>58.81</v>
      </c>
      <c r="I393">
        <v>157.87</v>
      </c>
      <c r="J393">
        <v>5.42</v>
      </c>
      <c r="K393">
        <v>4.4880000000000004</v>
      </c>
      <c r="L393">
        <v>1.244</v>
      </c>
      <c r="M393">
        <v>107</v>
      </c>
      <c r="N393">
        <v>80.75</v>
      </c>
      <c r="O393">
        <v>44.26</v>
      </c>
      <c r="P393">
        <v>68600</v>
      </c>
      <c r="Q393">
        <v>13</v>
      </c>
      <c r="R393">
        <v>2789</v>
      </c>
      <c r="S393">
        <v>24.6</v>
      </c>
      <c r="T393">
        <v>1718</v>
      </c>
      <c r="U393">
        <v>166.24</v>
      </c>
    </row>
    <row r="394" spans="1:21" x14ac:dyDescent="0.25">
      <c r="A394" s="1" t="s">
        <v>413</v>
      </c>
      <c r="B394">
        <v>58.21</v>
      </c>
      <c r="C394">
        <v>38.32</v>
      </c>
      <c r="D394">
        <v>18.45</v>
      </c>
      <c r="E394">
        <v>68.239999999999995</v>
      </c>
      <c r="F394">
        <v>66.8</v>
      </c>
      <c r="G394">
        <v>27.38</v>
      </c>
      <c r="H394">
        <v>59</v>
      </c>
      <c r="I394">
        <v>155.97</v>
      </c>
      <c r="J394">
        <v>5.36</v>
      </c>
      <c r="K394">
        <v>4.4880000000000004</v>
      </c>
      <c r="L394">
        <v>1.256</v>
      </c>
      <c r="M394">
        <v>105.15</v>
      </c>
      <c r="N394">
        <v>78.849999999999994</v>
      </c>
      <c r="O394">
        <v>44.505000000000003</v>
      </c>
      <c r="P394">
        <v>67200</v>
      </c>
      <c r="Q394">
        <v>12.9</v>
      </c>
      <c r="R394">
        <v>2758</v>
      </c>
      <c r="S394">
        <v>24.65</v>
      </c>
      <c r="T394">
        <v>1668</v>
      </c>
      <c r="U394">
        <v>173.86</v>
      </c>
    </row>
    <row r="395" spans="1:21" x14ac:dyDescent="0.25">
      <c r="A395" s="1" t="s">
        <v>414</v>
      </c>
      <c r="B395">
        <v>57.87</v>
      </c>
      <c r="C395">
        <v>39.020000000000003</v>
      </c>
      <c r="D395">
        <v>18.8</v>
      </c>
      <c r="E395">
        <v>69.42</v>
      </c>
      <c r="F395">
        <v>67.59</v>
      </c>
      <c r="G395">
        <v>27.75</v>
      </c>
      <c r="H395">
        <v>59.27</v>
      </c>
      <c r="I395">
        <v>155.27000000000001</v>
      </c>
      <c r="J395">
        <v>5.4450000000000003</v>
      </c>
      <c r="K395">
        <v>4.53</v>
      </c>
      <c r="L395">
        <v>1.2529999999999999</v>
      </c>
      <c r="M395">
        <v>109.35</v>
      </c>
      <c r="N395">
        <v>80.25</v>
      </c>
      <c r="O395">
        <v>44.76</v>
      </c>
      <c r="P395">
        <v>67100</v>
      </c>
      <c r="Q395">
        <v>12.9</v>
      </c>
      <c r="R395">
        <v>2743</v>
      </c>
      <c r="S395">
        <v>23.6</v>
      </c>
      <c r="T395">
        <v>1689</v>
      </c>
      <c r="U395">
        <v>172.54</v>
      </c>
    </row>
    <row r="396" spans="1:21" x14ac:dyDescent="0.25">
      <c r="A396" s="1" t="s">
        <v>415</v>
      </c>
      <c r="B396">
        <v>58.41</v>
      </c>
      <c r="C396">
        <v>39.04</v>
      </c>
      <c r="D396">
        <v>18.72</v>
      </c>
      <c r="E396">
        <v>71.63</v>
      </c>
      <c r="F396">
        <v>67.31</v>
      </c>
      <c r="G396">
        <v>27.69</v>
      </c>
      <c r="H396">
        <v>60.57</v>
      </c>
      <c r="I396">
        <v>156.38999999999999</v>
      </c>
      <c r="J396">
        <v>5.46</v>
      </c>
      <c r="K396">
        <v>4.5250000000000004</v>
      </c>
      <c r="L396">
        <v>1.2310000000000001</v>
      </c>
      <c r="M396">
        <v>108.4</v>
      </c>
      <c r="N396">
        <v>79.05</v>
      </c>
      <c r="O396">
        <v>44.54</v>
      </c>
      <c r="P396">
        <v>66900</v>
      </c>
      <c r="Q396">
        <v>12.75</v>
      </c>
      <c r="R396">
        <v>2716</v>
      </c>
      <c r="S396">
        <v>23.65</v>
      </c>
      <c r="T396">
        <v>1715</v>
      </c>
      <c r="U396">
        <v>168.99</v>
      </c>
    </row>
    <row r="397" spans="1:21" x14ac:dyDescent="0.25">
      <c r="A397" s="1" t="s">
        <v>416</v>
      </c>
      <c r="B397">
        <v>59.01</v>
      </c>
      <c r="C397">
        <v>39.159999999999997</v>
      </c>
      <c r="D397">
        <v>18.52</v>
      </c>
      <c r="E397">
        <v>71.78</v>
      </c>
      <c r="F397">
        <v>65.95</v>
      </c>
      <c r="G397">
        <v>27.71</v>
      </c>
      <c r="H397">
        <v>60.85</v>
      </c>
      <c r="I397">
        <v>156.05000000000001</v>
      </c>
      <c r="J397">
        <v>5.45</v>
      </c>
      <c r="K397">
        <v>4.4980000000000002</v>
      </c>
      <c r="L397">
        <v>1.2470000000000001</v>
      </c>
      <c r="M397">
        <v>109.3</v>
      </c>
      <c r="N397">
        <v>79.900000000000006</v>
      </c>
      <c r="O397">
        <v>44.52</v>
      </c>
      <c r="P397">
        <v>65200</v>
      </c>
      <c r="Q397">
        <v>12.75</v>
      </c>
      <c r="R397">
        <v>2774</v>
      </c>
      <c r="S397">
        <v>23.75</v>
      </c>
      <c r="T397">
        <v>1671</v>
      </c>
      <c r="U397">
        <v>187.47</v>
      </c>
    </row>
    <row r="398" spans="1:21" x14ac:dyDescent="0.25">
      <c r="A398" s="1" t="s">
        <v>417</v>
      </c>
      <c r="B398">
        <v>59.01</v>
      </c>
      <c r="C398">
        <v>39.159999999999997</v>
      </c>
      <c r="D398">
        <v>18.52</v>
      </c>
      <c r="E398">
        <v>71.78</v>
      </c>
      <c r="F398">
        <v>65.95</v>
      </c>
      <c r="G398">
        <v>27.71</v>
      </c>
      <c r="H398">
        <v>60.85</v>
      </c>
      <c r="I398">
        <v>156.05000000000001</v>
      </c>
      <c r="J398">
        <v>5.45</v>
      </c>
      <c r="K398">
        <v>4.4980000000000002</v>
      </c>
      <c r="L398">
        <v>1.2470000000000001</v>
      </c>
      <c r="M398">
        <v>109.3</v>
      </c>
      <c r="N398">
        <v>79.900000000000006</v>
      </c>
      <c r="O398">
        <v>44.52</v>
      </c>
      <c r="P398">
        <v>65200</v>
      </c>
      <c r="Q398">
        <v>12.75</v>
      </c>
      <c r="R398">
        <v>2774</v>
      </c>
      <c r="S398">
        <v>23.75</v>
      </c>
      <c r="T398">
        <v>1671</v>
      </c>
      <c r="U398">
        <v>187.47</v>
      </c>
    </row>
    <row r="399" spans="1:21" x14ac:dyDescent="0.25">
      <c r="A399" s="1" t="s">
        <v>418</v>
      </c>
      <c r="B399">
        <v>58.77</v>
      </c>
      <c r="C399">
        <v>40.25</v>
      </c>
      <c r="D399">
        <v>18.100000000000001</v>
      </c>
      <c r="E399">
        <v>72.98</v>
      </c>
      <c r="F399">
        <v>65.75</v>
      </c>
      <c r="G399">
        <v>27.57</v>
      </c>
      <c r="H399">
        <v>62.34</v>
      </c>
      <c r="I399">
        <v>158.94999999999999</v>
      </c>
      <c r="J399">
        <v>5.4249999999999998</v>
      </c>
      <c r="K399">
        <v>4.4779999999999998</v>
      </c>
      <c r="L399">
        <v>1.2549999999999999</v>
      </c>
      <c r="M399">
        <v>112.7</v>
      </c>
      <c r="N399">
        <v>79.7</v>
      </c>
      <c r="O399">
        <v>45.66</v>
      </c>
      <c r="P399">
        <v>65800</v>
      </c>
      <c r="Q399">
        <v>12.8</v>
      </c>
      <c r="R399">
        <v>2753</v>
      </c>
      <c r="S399">
        <v>23.5</v>
      </c>
      <c r="T399">
        <v>1657</v>
      </c>
      <c r="U399">
        <v>195.19</v>
      </c>
    </row>
    <row r="400" spans="1:21" x14ac:dyDescent="0.25">
      <c r="A400" s="1" t="s">
        <v>419</v>
      </c>
      <c r="B400">
        <v>57.96</v>
      </c>
      <c r="C400">
        <v>40.53</v>
      </c>
      <c r="D400">
        <v>17.649999999999999</v>
      </c>
      <c r="E400">
        <v>72.39</v>
      </c>
      <c r="F400">
        <v>66.08</v>
      </c>
      <c r="G400">
        <v>27.86</v>
      </c>
      <c r="H400">
        <v>62.09</v>
      </c>
      <c r="I400">
        <v>159.12</v>
      </c>
      <c r="J400">
        <v>5.43</v>
      </c>
      <c r="K400">
        <v>4.3949999999999996</v>
      </c>
      <c r="L400">
        <v>1.244</v>
      </c>
      <c r="M400">
        <v>111</v>
      </c>
      <c r="N400">
        <v>80.55</v>
      </c>
      <c r="O400">
        <v>46.4</v>
      </c>
      <c r="P400">
        <v>65800</v>
      </c>
      <c r="Q400">
        <v>13</v>
      </c>
      <c r="R400">
        <v>2753</v>
      </c>
      <c r="S400">
        <v>23.45</v>
      </c>
      <c r="T400">
        <v>1657</v>
      </c>
      <c r="U400">
        <v>192.5</v>
      </c>
    </row>
    <row r="401" spans="1:21" x14ac:dyDescent="0.25">
      <c r="A401" s="1" t="s">
        <v>420</v>
      </c>
      <c r="B401">
        <v>57.15</v>
      </c>
      <c r="C401">
        <v>40.22</v>
      </c>
      <c r="D401">
        <v>17.34</v>
      </c>
      <c r="E401">
        <v>71.53</v>
      </c>
      <c r="F401">
        <v>65.62</v>
      </c>
      <c r="G401">
        <v>27.61</v>
      </c>
      <c r="H401">
        <v>62.03</v>
      </c>
      <c r="I401">
        <v>159</v>
      </c>
      <c r="J401">
        <v>5.45</v>
      </c>
      <c r="K401">
        <v>4.3250000000000002</v>
      </c>
      <c r="L401">
        <v>1.22</v>
      </c>
      <c r="M401">
        <v>100.45</v>
      </c>
      <c r="N401">
        <v>83.6</v>
      </c>
      <c r="O401">
        <v>45.77</v>
      </c>
      <c r="P401">
        <v>63900</v>
      </c>
      <c r="Q401">
        <v>13.05</v>
      </c>
      <c r="R401">
        <v>2717</v>
      </c>
      <c r="S401">
        <v>24.3</v>
      </c>
      <c r="T401">
        <v>1656</v>
      </c>
      <c r="U401">
        <v>197.92</v>
      </c>
    </row>
    <row r="402" spans="1:21" x14ac:dyDescent="0.25">
      <c r="A402" s="1" t="s">
        <v>421</v>
      </c>
      <c r="B402">
        <v>57.06</v>
      </c>
      <c r="C402">
        <v>41.23</v>
      </c>
      <c r="D402">
        <v>17.079999999999998</v>
      </c>
      <c r="E402">
        <v>71.89</v>
      </c>
      <c r="F402">
        <v>65.55</v>
      </c>
      <c r="G402">
        <v>27.44</v>
      </c>
      <c r="H402">
        <v>61.55</v>
      </c>
      <c r="I402">
        <v>160.27000000000001</v>
      </c>
      <c r="J402">
        <v>5.45</v>
      </c>
      <c r="K402">
        <v>4.3849999999999998</v>
      </c>
      <c r="L402">
        <v>1.224</v>
      </c>
      <c r="M402">
        <v>97.5</v>
      </c>
      <c r="N402">
        <v>83.15</v>
      </c>
      <c r="O402">
        <v>45.68</v>
      </c>
      <c r="P402">
        <v>64800</v>
      </c>
      <c r="Q402">
        <v>13.05</v>
      </c>
      <c r="R402">
        <v>2757</v>
      </c>
      <c r="S402">
        <v>24.15</v>
      </c>
      <c r="T402">
        <v>1674</v>
      </c>
      <c r="U402">
        <v>198.91</v>
      </c>
    </row>
    <row r="403" spans="1:21" x14ac:dyDescent="0.25">
      <c r="A403" s="1" t="s">
        <v>422</v>
      </c>
      <c r="B403">
        <v>57.3</v>
      </c>
      <c r="C403">
        <v>41.08</v>
      </c>
      <c r="D403">
        <v>16.97</v>
      </c>
      <c r="E403">
        <v>71.88</v>
      </c>
      <c r="F403">
        <v>65.45</v>
      </c>
      <c r="G403">
        <v>27.4</v>
      </c>
      <c r="H403">
        <v>61.65</v>
      </c>
      <c r="I403">
        <v>162.38</v>
      </c>
      <c r="J403">
        <v>5.43</v>
      </c>
      <c r="K403">
        <v>4.3639999999999999</v>
      </c>
      <c r="L403">
        <v>1.222</v>
      </c>
      <c r="M403">
        <v>97.18</v>
      </c>
      <c r="N403">
        <v>83.35</v>
      </c>
      <c r="O403">
        <v>46.13</v>
      </c>
      <c r="P403">
        <v>65000</v>
      </c>
      <c r="Q403">
        <v>12.75</v>
      </c>
      <c r="R403">
        <v>2760</v>
      </c>
      <c r="S403">
        <v>24.25</v>
      </c>
      <c r="T403">
        <v>1776</v>
      </c>
      <c r="U403">
        <v>200.3</v>
      </c>
    </row>
    <row r="404" spans="1:21" x14ac:dyDescent="0.25">
      <c r="A404" s="1" t="s">
        <v>423</v>
      </c>
      <c r="B404">
        <v>57.3</v>
      </c>
      <c r="C404">
        <v>41.08</v>
      </c>
      <c r="D404">
        <v>16.97</v>
      </c>
      <c r="E404">
        <v>71.88</v>
      </c>
      <c r="F404">
        <v>65.45</v>
      </c>
      <c r="G404">
        <v>27.4</v>
      </c>
      <c r="H404">
        <v>61.65</v>
      </c>
      <c r="I404">
        <v>162.38</v>
      </c>
      <c r="J404">
        <v>5.43</v>
      </c>
      <c r="K404">
        <v>4.3639999999999999</v>
      </c>
      <c r="L404">
        <v>1.222</v>
      </c>
      <c r="M404">
        <v>97.18</v>
      </c>
      <c r="N404">
        <v>83.35</v>
      </c>
      <c r="O404">
        <v>46.13</v>
      </c>
      <c r="P404">
        <v>65000</v>
      </c>
      <c r="Q404">
        <v>12.75</v>
      </c>
      <c r="R404">
        <v>2760</v>
      </c>
      <c r="S404">
        <v>24.25</v>
      </c>
      <c r="T404">
        <v>1776</v>
      </c>
      <c r="U404">
        <v>200.3</v>
      </c>
    </row>
    <row r="405" spans="1:21" x14ac:dyDescent="0.25">
      <c r="A405" s="1" t="s">
        <v>424</v>
      </c>
      <c r="B405">
        <v>56.45</v>
      </c>
      <c r="C405">
        <v>40.58</v>
      </c>
      <c r="D405">
        <v>16.63</v>
      </c>
      <c r="E405">
        <v>70.75</v>
      </c>
      <c r="F405">
        <v>64.989999999999995</v>
      </c>
      <c r="G405">
        <v>27.07</v>
      </c>
      <c r="H405">
        <v>60.49</v>
      </c>
      <c r="I405">
        <v>160.55000000000001</v>
      </c>
      <c r="J405">
        <v>5.42</v>
      </c>
      <c r="K405">
        <v>4.25</v>
      </c>
      <c r="L405">
        <v>1.198</v>
      </c>
      <c r="M405">
        <v>96</v>
      </c>
      <c r="N405">
        <v>82.6</v>
      </c>
      <c r="O405">
        <v>45.65</v>
      </c>
      <c r="P405">
        <v>63400</v>
      </c>
      <c r="Q405">
        <v>12.8</v>
      </c>
      <c r="R405">
        <v>2760</v>
      </c>
      <c r="S405">
        <v>24</v>
      </c>
      <c r="T405">
        <v>1820</v>
      </c>
      <c r="U405">
        <v>194.01</v>
      </c>
    </row>
    <row r="406" spans="1:21" x14ac:dyDescent="0.25">
      <c r="A406" s="1" t="s">
        <v>425</v>
      </c>
      <c r="B406">
        <v>56.5</v>
      </c>
      <c r="C406">
        <v>40.46</v>
      </c>
      <c r="D406">
        <v>16.63</v>
      </c>
      <c r="E406">
        <v>68.959999999999994</v>
      </c>
      <c r="F406">
        <v>65.05</v>
      </c>
      <c r="G406">
        <v>27.06</v>
      </c>
      <c r="H406">
        <v>61.39</v>
      </c>
      <c r="I406">
        <v>161.5</v>
      </c>
      <c r="J406">
        <v>5.34</v>
      </c>
      <c r="K406">
        <v>4.24</v>
      </c>
      <c r="L406">
        <v>1.21</v>
      </c>
      <c r="M406">
        <v>95.58</v>
      </c>
      <c r="N406">
        <v>81.400000000000006</v>
      </c>
      <c r="O406">
        <v>46.01</v>
      </c>
      <c r="P406">
        <v>64000</v>
      </c>
      <c r="Q406">
        <v>12.55</v>
      </c>
      <c r="R406">
        <v>2758</v>
      </c>
      <c r="S406">
        <v>23.95</v>
      </c>
      <c r="T406">
        <v>1845</v>
      </c>
      <c r="U406">
        <v>196.99</v>
      </c>
    </row>
    <row r="407" spans="1:21" x14ac:dyDescent="0.25">
      <c r="A407" s="1" t="s">
        <v>426</v>
      </c>
      <c r="B407">
        <v>56.02</v>
      </c>
      <c r="C407">
        <v>40.21</v>
      </c>
      <c r="D407">
        <v>16.63</v>
      </c>
      <c r="E407">
        <v>69.11</v>
      </c>
      <c r="F407">
        <v>64.239999999999995</v>
      </c>
      <c r="G407">
        <v>27.2</v>
      </c>
      <c r="H407">
        <v>60.74</v>
      </c>
      <c r="I407">
        <v>161.03</v>
      </c>
      <c r="J407">
        <v>5.3849999999999998</v>
      </c>
      <c r="K407">
        <v>4.274</v>
      </c>
      <c r="L407">
        <v>1.2090000000000001</v>
      </c>
      <c r="M407">
        <v>96.17</v>
      </c>
      <c r="N407">
        <v>82.5</v>
      </c>
      <c r="O407">
        <v>46.38</v>
      </c>
      <c r="P407">
        <v>63900</v>
      </c>
      <c r="Q407">
        <v>12.35</v>
      </c>
      <c r="R407">
        <v>2829</v>
      </c>
      <c r="S407">
        <v>23.45</v>
      </c>
      <c r="T407">
        <v>1840</v>
      </c>
      <c r="U407">
        <v>199.49</v>
      </c>
    </row>
    <row r="408" spans="1:21" x14ac:dyDescent="0.25">
      <c r="A408" s="1" t="s">
        <v>427</v>
      </c>
      <c r="B408">
        <v>55.45</v>
      </c>
      <c r="C408">
        <v>38.65</v>
      </c>
      <c r="D408">
        <v>16.440000000000001</v>
      </c>
      <c r="E408">
        <v>66.680000000000007</v>
      </c>
      <c r="F408">
        <v>63.72</v>
      </c>
      <c r="G408">
        <v>26.79</v>
      </c>
      <c r="H408">
        <v>59.65</v>
      </c>
      <c r="I408">
        <v>158.79</v>
      </c>
      <c r="J408">
        <v>5.4</v>
      </c>
      <c r="K408">
        <v>4.202</v>
      </c>
      <c r="L408">
        <v>1.2150000000000001</v>
      </c>
      <c r="M408">
        <v>95.39</v>
      </c>
      <c r="N408">
        <v>80.349999999999994</v>
      </c>
      <c r="O408">
        <v>45.75</v>
      </c>
      <c r="P408">
        <v>63600</v>
      </c>
      <c r="Q408">
        <v>12.5</v>
      </c>
      <c r="R408">
        <v>2914</v>
      </c>
      <c r="S408">
        <v>23.55</v>
      </c>
      <c r="T408">
        <v>1850</v>
      </c>
      <c r="U408">
        <v>198.14</v>
      </c>
    </row>
    <row r="409" spans="1:21" x14ac:dyDescent="0.25">
      <c r="A409" s="1" t="s">
        <v>428</v>
      </c>
      <c r="B409">
        <v>53.98</v>
      </c>
      <c r="C409">
        <v>38.6</v>
      </c>
      <c r="D409">
        <v>16.28</v>
      </c>
      <c r="E409">
        <v>65.69</v>
      </c>
      <c r="F409">
        <v>64.150000000000006</v>
      </c>
      <c r="G409">
        <v>26.53</v>
      </c>
      <c r="H409">
        <v>59.37</v>
      </c>
      <c r="I409">
        <v>158.11000000000001</v>
      </c>
      <c r="J409">
        <v>5.375</v>
      </c>
      <c r="K409">
        <v>4.1989999999999998</v>
      </c>
      <c r="L409">
        <v>1.2430000000000001</v>
      </c>
      <c r="M409">
        <v>96.35</v>
      </c>
      <c r="N409">
        <v>80.95</v>
      </c>
      <c r="O409">
        <v>45.35</v>
      </c>
      <c r="P409">
        <v>66500</v>
      </c>
      <c r="Q409">
        <v>12.2</v>
      </c>
      <c r="R409">
        <v>2949</v>
      </c>
      <c r="S409">
        <v>22.75</v>
      </c>
      <c r="T409">
        <v>1823</v>
      </c>
      <c r="U409">
        <v>193.95</v>
      </c>
    </row>
    <row r="410" spans="1:21" x14ac:dyDescent="0.25">
      <c r="A410" s="1" t="s">
        <v>429</v>
      </c>
      <c r="B410">
        <v>53.98</v>
      </c>
      <c r="C410">
        <v>38.6</v>
      </c>
      <c r="D410">
        <v>16.28</v>
      </c>
      <c r="E410">
        <v>65.69</v>
      </c>
      <c r="F410">
        <v>64.150000000000006</v>
      </c>
      <c r="G410">
        <v>26.53</v>
      </c>
      <c r="H410">
        <v>59.37</v>
      </c>
      <c r="I410">
        <v>158.11000000000001</v>
      </c>
      <c r="J410">
        <v>5.375</v>
      </c>
      <c r="K410">
        <v>4.1989999999999998</v>
      </c>
      <c r="L410">
        <v>1.2430000000000001</v>
      </c>
      <c r="M410">
        <v>96.35</v>
      </c>
      <c r="N410">
        <v>80.95</v>
      </c>
      <c r="O410">
        <v>45.35</v>
      </c>
      <c r="P410">
        <v>66500</v>
      </c>
      <c r="Q410">
        <v>12.2</v>
      </c>
      <c r="R410">
        <v>2949</v>
      </c>
      <c r="S410">
        <v>22.75</v>
      </c>
      <c r="T410">
        <v>1823</v>
      </c>
      <c r="U410">
        <v>193.95</v>
      </c>
    </row>
    <row r="411" spans="1:21" x14ac:dyDescent="0.25">
      <c r="A411" s="1" t="s">
        <v>430</v>
      </c>
      <c r="B411">
        <v>55.02</v>
      </c>
      <c r="C411">
        <v>39.17</v>
      </c>
      <c r="D411">
        <v>16.3</v>
      </c>
      <c r="E411">
        <v>66.03</v>
      </c>
      <c r="F411">
        <v>65.02</v>
      </c>
      <c r="G411">
        <v>26.87</v>
      </c>
      <c r="H411">
        <v>60.05</v>
      </c>
      <c r="I411">
        <v>161.27000000000001</v>
      </c>
      <c r="J411">
        <v>5.3849999999999998</v>
      </c>
      <c r="K411">
        <v>4.2309999999999999</v>
      </c>
      <c r="L411">
        <v>1.26</v>
      </c>
      <c r="M411">
        <v>97.46</v>
      </c>
      <c r="N411">
        <v>81.05</v>
      </c>
      <c r="O411">
        <v>44.1</v>
      </c>
      <c r="P411">
        <v>66000</v>
      </c>
      <c r="Q411">
        <v>12.1</v>
      </c>
      <c r="R411">
        <v>2905</v>
      </c>
      <c r="S411">
        <v>22.3</v>
      </c>
      <c r="T411">
        <v>1811</v>
      </c>
      <c r="U411">
        <v>198.72</v>
      </c>
    </row>
    <row r="412" spans="1:21" x14ac:dyDescent="0.25">
      <c r="A412" s="1" t="s">
        <v>431</v>
      </c>
      <c r="B412">
        <v>55.62</v>
      </c>
      <c r="C412">
        <v>38.85</v>
      </c>
      <c r="D412">
        <v>16.22</v>
      </c>
      <c r="E412">
        <v>66.010000000000005</v>
      </c>
      <c r="F412">
        <v>65.73</v>
      </c>
      <c r="G412">
        <v>26.9</v>
      </c>
      <c r="H412">
        <v>60.38</v>
      </c>
      <c r="I412">
        <v>161.41</v>
      </c>
      <c r="J412">
        <v>5.45</v>
      </c>
      <c r="K412">
        <v>4.3330000000000002</v>
      </c>
      <c r="L412">
        <v>1.282</v>
      </c>
      <c r="M412">
        <v>98.64</v>
      </c>
      <c r="N412">
        <v>83.4</v>
      </c>
      <c r="O412">
        <v>43.15</v>
      </c>
      <c r="P412">
        <v>66300</v>
      </c>
      <c r="Q412">
        <v>12.35</v>
      </c>
      <c r="R412">
        <v>2896</v>
      </c>
      <c r="S412">
        <v>22.4</v>
      </c>
      <c r="T412">
        <v>1829</v>
      </c>
      <c r="U412">
        <v>196.83</v>
      </c>
    </row>
    <row r="413" spans="1:21" x14ac:dyDescent="0.25">
      <c r="A413" s="1" t="s">
        <v>432</v>
      </c>
      <c r="B413">
        <v>56.68</v>
      </c>
      <c r="C413">
        <v>39.69</v>
      </c>
      <c r="D413">
        <v>16.47</v>
      </c>
      <c r="E413">
        <v>66.55</v>
      </c>
      <c r="F413">
        <v>67.61</v>
      </c>
      <c r="G413">
        <v>28.04</v>
      </c>
      <c r="H413">
        <v>60.85</v>
      </c>
      <c r="I413">
        <v>162.81</v>
      </c>
      <c r="J413">
        <v>5.4649999999999999</v>
      </c>
      <c r="K413">
        <v>4.2949999999999999</v>
      </c>
      <c r="L413">
        <v>1.2789999999999999</v>
      </c>
      <c r="M413">
        <v>101.4</v>
      </c>
      <c r="N413">
        <v>84.65</v>
      </c>
      <c r="O413">
        <v>43.25</v>
      </c>
      <c r="P413">
        <v>69400</v>
      </c>
      <c r="Q413">
        <v>12.1</v>
      </c>
      <c r="R413">
        <v>2902</v>
      </c>
      <c r="S413">
        <v>22.55</v>
      </c>
      <c r="T413">
        <v>1817</v>
      </c>
      <c r="U413">
        <v>204.73</v>
      </c>
    </row>
    <row r="414" spans="1:21" x14ac:dyDescent="0.25">
      <c r="A414" s="1" t="s">
        <v>433</v>
      </c>
      <c r="B414">
        <v>56.35</v>
      </c>
      <c r="C414">
        <v>39.46</v>
      </c>
      <c r="D414">
        <v>16.48</v>
      </c>
      <c r="E414">
        <v>67.62</v>
      </c>
      <c r="F414">
        <v>66.94</v>
      </c>
      <c r="G414">
        <v>28.34</v>
      </c>
      <c r="H414">
        <v>61.09</v>
      </c>
      <c r="I414">
        <v>163.35</v>
      </c>
      <c r="J414">
        <v>5.6150000000000002</v>
      </c>
      <c r="K414">
        <v>4.3559999999999999</v>
      </c>
      <c r="L414">
        <v>1.31</v>
      </c>
      <c r="M414">
        <v>105.85</v>
      </c>
      <c r="N414">
        <v>84.75</v>
      </c>
      <c r="O414">
        <v>42</v>
      </c>
      <c r="P414">
        <v>70400</v>
      </c>
      <c r="Q414">
        <v>12.25</v>
      </c>
      <c r="R414">
        <v>2932</v>
      </c>
      <c r="S414">
        <v>22.45</v>
      </c>
      <c r="T414">
        <v>1854</v>
      </c>
      <c r="U414">
        <v>207.8</v>
      </c>
    </row>
    <row r="415" spans="1:21" x14ac:dyDescent="0.25">
      <c r="A415" s="1" t="s">
        <v>434</v>
      </c>
      <c r="B415">
        <v>57.41</v>
      </c>
      <c r="C415">
        <v>39.71</v>
      </c>
      <c r="D415">
        <v>16.09</v>
      </c>
      <c r="E415">
        <v>66.95</v>
      </c>
      <c r="F415">
        <v>67.819999999999993</v>
      </c>
      <c r="G415">
        <v>28.28</v>
      </c>
      <c r="H415">
        <v>61.26</v>
      </c>
      <c r="I415">
        <v>164.14</v>
      </c>
      <c r="J415">
        <v>5.6150000000000002</v>
      </c>
      <c r="K415">
        <v>4.3719999999999999</v>
      </c>
      <c r="L415">
        <v>1.2909999999999999</v>
      </c>
      <c r="M415">
        <v>108.45</v>
      </c>
      <c r="N415">
        <v>85.45</v>
      </c>
      <c r="O415">
        <v>42.79</v>
      </c>
      <c r="P415">
        <v>69900</v>
      </c>
      <c r="Q415">
        <v>12.2</v>
      </c>
      <c r="R415">
        <v>2988</v>
      </c>
      <c r="S415">
        <v>22.75</v>
      </c>
      <c r="T415">
        <v>1854</v>
      </c>
      <c r="U415">
        <v>206.69</v>
      </c>
    </row>
    <row r="416" spans="1:21" x14ac:dyDescent="0.25">
      <c r="A416" s="1" t="s">
        <v>435</v>
      </c>
      <c r="B416">
        <v>56.63</v>
      </c>
      <c r="C416">
        <v>39.72</v>
      </c>
      <c r="D416">
        <v>15.99</v>
      </c>
      <c r="E416">
        <v>65.62</v>
      </c>
      <c r="F416">
        <v>67.989999999999995</v>
      </c>
      <c r="G416">
        <v>28.18</v>
      </c>
      <c r="H416">
        <v>61.71</v>
      </c>
      <c r="I416">
        <v>163.44</v>
      </c>
      <c r="J416">
        <v>5.65</v>
      </c>
      <c r="K416">
        <v>4.3339999999999996</v>
      </c>
      <c r="L416">
        <v>1.3</v>
      </c>
      <c r="M416">
        <v>109.9</v>
      </c>
      <c r="N416">
        <v>85.05</v>
      </c>
      <c r="O416">
        <v>42.4</v>
      </c>
      <c r="P416">
        <v>70600</v>
      </c>
      <c r="Q416">
        <v>12.15</v>
      </c>
      <c r="R416">
        <v>2988</v>
      </c>
      <c r="S416">
        <v>22.25</v>
      </c>
      <c r="T416">
        <v>1854</v>
      </c>
      <c r="U416">
        <v>207.46</v>
      </c>
    </row>
    <row r="417" spans="1:21" x14ac:dyDescent="0.25">
      <c r="A417" s="1" t="s">
        <v>436</v>
      </c>
      <c r="B417">
        <v>57.31</v>
      </c>
      <c r="C417">
        <v>39.81</v>
      </c>
      <c r="D417">
        <v>16.170000000000002</v>
      </c>
      <c r="E417">
        <v>66.16</v>
      </c>
      <c r="F417">
        <v>67.819999999999993</v>
      </c>
      <c r="G417">
        <v>28.2</v>
      </c>
      <c r="H417">
        <v>61.12</v>
      </c>
      <c r="I417">
        <v>163.19</v>
      </c>
      <c r="J417">
        <v>5.585</v>
      </c>
      <c r="K417">
        <v>4.266</v>
      </c>
      <c r="L417">
        <v>1.2769999999999999</v>
      </c>
      <c r="M417">
        <v>115.9</v>
      </c>
      <c r="N417">
        <v>83</v>
      </c>
      <c r="O417">
        <v>41.63</v>
      </c>
      <c r="P417">
        <v>71500</v>
      </c>
      <c r="Q417">
        <v>12.05</v>
      </c>
      <c r="R417">
        <v>3040</v>
      </c>
      <c r="S417">
        <v>21.95</v>
      </c>
      <c r="T417">
        <v>1869</v>
      </c>
      <c r="U417">
        <v>205.33</v>
      </c>
    </row>
    <row r="418" spans="1:21" x14ac:dyDescent="0.25">
      <c r="A418" s="1" t="s">
        <v>437</v>
      </c>
      <c r="B418">
        <v>57.89</v>
      </c>
      <c r="C418">
        <v>40.07</v>
      </c>
      <c r="D418">
        <v>16.059999999999999</v>
      </c>
      <c r="E418">
        <v>66.19</v>
      </c>
      <c r="F418">
        <v>68.08</v>
      </c>
      <c r="G418">
        <v>28.08</v>
      </c>
      <c r="H418">
        <v>60.95</v>
      </c>
      <c r="I418">
        <v>162.4</v>
      </c>
      <c r="J418">
        <v>5.7249999999999996</v>
      </c>
      <c r="K418">
        <v>4.335</v>
      </c>
      <c r="L418">
        <v>1.2909999999999999</v>
      </c>
      <c r="M418">
        <v>120.35</v>
      </c>
      <c r="N418">
        <v>85.15</v>
      </c>
      <c r="O418">
        <v>42.29</v>
      </c>
      <c r="P418">
        <v>69400</v>
      </c>
      <c r="Q418">
        <v>11.95</v>
      </c>
      <c r="R418">
        <v>3010</v>
      </c>
      <c r="S418">
        <v>21.95</v>
      </c>
      <c r="T418">
        <v>1866</v>
      </c>
      <c r="U418">
        <v>201.8</v>
      </c>
    </row>
    <row r="419" spans="1:21" x14ac:dyDescent="0.25">
      <c r="A419" s="1" t="s">
        <v>438</v>
      </c>
      <c r="B419">
        <v>57.89</v>
      </c>
      <c r="C419">
        <v>40.07</v>
      </c>
      <c r="D419">
        <v>16.09</v>
      </c>
      <c r="E419">
        <v>66.19</v>
      </c>
      <c r="F419">
        <v>68.08</v>
      </c>
      <c r="G419">
        <v>28.08</v>
      </c>
      <c r="H419">
        <v>60.95</v>
      </c>
      <c r="I419">
        <v>162.4</v>
      </c>
      <c r="J419">
        <v>5.74</v>
      </c>
      <c r="K419">
        <v>4.3330000000000002</v>
      </c>
      <c r="L419">
        <v>1.2929999999999999</v>
      </c>
      <c r="M419">
        <v>124.6</v>
      </c>
      <c r="N419">
        <v>87.1</v>
      </c>
      <c r="O419">
        <v>42.29</v>
      </c>
      <c r="P419">
        <v>71000</v>
      </c>
      <c r="Q419">
        <v>12.05</v>
      </c>
      <c r="R419">
        <v>3020</v>
      </c>
      <c r="S419">
        <v>21.9</v>
      </c>
      <c r="T419">
        <v>1860</v>
      </c>
      <c r="U419">
        <v>201.8</v>
      </c>
    </row>
    <row r="420" spans="1:21" x14ac:dyDescent="0.25">
      <c r="A420" s="1" t="s">
        <v>439</v>
      </c>
      <c r="B420">
        <v>57.41</v>
      </c>
      <c r="C420">
        <v>40.33</v>
      </c>
      <c r="D420">
        <v>16.100000000000001</v>
      </c>
      <c r="E420">
        <v>66.56</v>
      </c>
      <c r="F420">
        <v>67.849999999999994</v>
      </c>
      <c r="G420">
        <v>28.2</v>
      </c>
      <c r="H420">
        <v>61.11</v>
      </c>
      <c r="I420">
        <v>164.09</v>
      </c>
      <c r="J420">
        <v>5.7450000000000001</v>
      </c>
      <c r="K420">
        <v>4.3600000000000003</v>
      </c>
      <c r="L420">
        <v>1.3080000000000001</v>
      </c>
      <c r="M420">
        <v>123.85</v>
      </c>
      <c r="N420">
        <v>87.85</v>
      </c>
      <c r="O420">
        <v>41.99</v>
      </c>
      <c r="P420">
        <v>70500</v>
      </c>
      <c r="Q420">
        <v>11.95</v>
      </c>
      <c r="R420">
        <v>2997</v>
      </c>
      <c r="S420">
        <v>21</v>
      </c>
      <c r="T420">
        <v>1864</v>
      </c>
      <c r="U420">
        <v>205.58</v>
      </c>
    </row>
    <row r="421" spans="1:21" x14ac:dyDescent="0.25">
      <c r="A421" s="1" t="s">
        <v>440</v>
      </c>
      <c r="B421">
        <v>57.3</v>
      </c>
      <c r="C421">
        <v>40.58</v>
      </c>
      <c r="D421">
        <v>16.32</v>
      </c>
      <c r="E421">
        <v>65.959999999999994</v>
      </c>
      <c r="F421">
        <v>67.010000000000005</v>
      </c>
      <c r="G421">
        <v>28.11</v>
      </c>
      <c r="H421">
        <v>60.66</v>
      </c>
      <c r="I421">
        <v>158.54</v>
      </c>
      <c r="J421">
        <v>5.8650000000000002</v>
      </c>
      <c r="K421">
        <v>4.4119999999999999</v>
      </c>
      <c r="L421">
        <v>1.33</v>
      </c>
      <c r="M421">
        <v>131.55000000000001</v>
      </c>
      <c r="N421">
        <v>90.35</v>
      </c>
      <c r="O421">
        <v>42.41</v>
      </c>
      <c r="P421">
        <v>69200</v>
      </c>
      <c r="Q421">
        <v>11.6</v>
      </c>
      <c r="R421">
        <v>2953</v>
      </c>
      <c r="S421">
        <v>21.15</v>
      </c>
      <c r="T421">
        <v>1822</v>
      </c>
      <c r="U421">
        <v>217.97</v>
      </c>
    </row>
    <row r="422" spans="1:21" x14ac:dyDescent="0.25">
      <c r="A422" s="1" t="s">
        <v>441</v>
      </c>
      <c r="B422">
        <v>57.3</v>
      </c>
      <c r="C422">
        <v>40.58</v>
      </c>
      <c r="D422">
        <v>16.32</v>
      </c>
      <c r="E422">
        <v>65.959999999999994</v>
      </c>
      <c r="F422">
        <v>68.260000000000005</v>
      </c>
      <c r="G422">
        <v>28.11</v>
      </c>
      <c r="H422">
        <v>60.66</v>
      </c>
      <c r="I422">
        <v>160.44999999999999</v>
      </c>
      <c r="J422">
        <v>5.7649999999999997</v>
      </c>
      <c r="K422">
        <v>4.4910000000000014</v>
      </c>
      <c r="L422">
        <v>1.33</v>
      </c>
      <c r="M422">
        <v>130.15</v>
      </c>
      <c r="N422">
        <v>87.3</v>
      </c>
      <c r="O422">
        <v>43.14</v>
      </c>
      <c r="P422">
        <v>69000</v>
      </c>
      <c r="Q422">
        <v>11.75</v>
      </c>
      <c r="R422">
        <v>2979</v>
      </c>
      <c r="S422">
        <v>21.65</v>
      </c>
      <c r="T422">
        <v>1876</v>
      </c>
      <c r="U422">
        <v>217.97</v>
      </c>
    </row>
    <row r="423" spans="1:21" x14ac:dyDescent="0.25">
      <c r="A423" s="1" t="s">
        <v>442</v>
      </c>
      <c r="B423">
        <v>57.98</v>
      </c>
      <c r="C423">
        <v>40.14</v>
      </c>
      <c r="D423">
        <v>16.18</v>
      </c>
      <c r="E423">
        <v>64.5</v>
      </c>
      <c r="F423">
        <v>67.78</v>
      </c>
      <c r="G423">
        <v>28.04</v>
      </c>
      <c r="H423">
        <v>62.44</v>
      </c>
      <c r="I423">
        <v>157.87</v>
      </c>
      <c r="J423">
        <v>5.77</v>
      </c>
      <c r="K423">
        <v>4.4960000000000004</v>
      </c>
      <c r="L423">
        <v>1.329</v>
      </c>
      <c r="M423">
        <v>126.95</v>
      </c>
      <c r="N423">
        <v>87.95</v>
      </c>
      <c r="O423">
        <v>42.88</v>
      </c>
      <c r="P423">
        <v>67900</v>
      </c>
      <c r="Q423">
        <v>11.8</v>
      </c>
      <c r="R423">
        <v>3025</v>
      </c>
      <c r="S423">
        <v>22.4</v>
      </c>
      <c r="T423">
        <v>1865</v>
      </c>
      <c r="U423">
        <v>211.36</v>
      </c>
    </row>
    <row r="424" spans="1:21" x14ac:dyDescent="0.25">
      <c r="A424" s="1" t="s">
        <v>443</v>
      </c>
      <c r="B424">
        <v>58.22</v>
      </c>
      <c r="C424">
        <v>39.44</v>
      </c>
      <c r="D424">
        <v>15.86</v>
      </c>
      <c r="E424">
        <v>62.28</v>
      </c>
      <c r="F424">
        <v>66.45</v>
      </c>
      <c r="G424">
        <v>28.28</v>
      </c>
      <c r="H424">
        <v>62.61</v>
      </c>
      <c r="I424">
        <v>153.63</v>
      </c>
      <c r="J424">
        <v>5.8150000000000004</v>
      </c>
      <c r="K424">
        <v>4.407</v>
      </c>
      <c r="L424">
        <v>1.3160000000000001</v>
      </c>
      <c r="M424">
        <v>125.65</v>
      </c>
      <c r="N424">
        <v>84.85</v>
      </c>
      <c r="O424">
        <v>42.06</v>
      </c>
      <c r="P424">
        <v>67500</v>
      </c>
      <c r="Q424">
        <v>11.7</v>
      </c>
      <c r="R424">
        <v>3045</v>
      </c>
      <c r="S424">
        <v>22.2</v>
      </c>
      <c r="T424">
        <v>1896</v>
      </c>
      <c r="U424">
        <v>207.48</v>
      </c>
    </row>
    <row r="425" spans="1:21" x14ac:dyDescent="0.25">
      <c r="A425" s="1" t="s">
        <v>444</v>
      </c>
      <c r="B425">
        <v>59.22</v>
      </c>
      <c r="C425">
        <v>40.14</v>
      </c>
      <c r="D425">
        <v>16.2</v>
      </c>
      <c r="E425">
        <v>60.65</v>
      </c>
      <c r="F425">
        <v>69.11</v>
      </c>
      <c r="G425">
        <v>29</v>
      </c>
      <c r="H425">
        <v>63.08</v>
      </c>
      <c r="I425">
        <v>155.47</v>
      </c>
      <c r="J425">
        <v>6.1150000000000002</v>
      </c>
      <c r="K425">
        <v>4.4050000000000002</v>
      </c>
      <c r="L425">
        <v>1.3360000000000001</v>
      </c>
      <c r="M425">
        <v>126.9</v>
      </c>
      <c r="N425">
        <v>82.2</v>
      </c>
      <c r="O425">
        <v>42.31</v>
      </c>
      <c r="P425">
        <v>66800</v>
      </c>
      <c r="Q425">
        <v>11.5</v>
      </c>
      <c r="R425">
        <v>3005</v>
      </c>
      <c r="S425">
        <v>21.8</v>
      </c>
      <c r="T425">
        <v>1854</v>
      </c>
      <c r="U425">
        <v>208.3</v>
      </c>
    </row>
    <row r="426" spans="1:21" x14ac:dyDescent="0.25">
      <c r="A426" s="1" t="s">
        <v>445</v>
      </c>
      <c r="B426">
        <v>59.22</v>
      </c>
      <c r="C426">
        <v>40.14</v>
      </c>
      <c r="D426">
        <v>16.2</v>
      </c>
      <c r="E426">
        <v>60.65</v>
      </c>
      <c r="F426">
        <v>69.11</v>
      </c>
      <c r="G426">
        <v>29</v>
      </c>
      <c r="H426">
        <v>63.08</v>
      </c>
      <c r="I426">
        <v>155.47</v>
      </c>
      <c r="J426">
        <v>6.1150000000000002</v>
      </c>
      <c r="K426">
        <v>4.4050000000000002</v>
      </c>
      <c r="L426">
        <v>1.3360000000000001</v>
      </c>
      <c r="M426">
        <v>126.9</v>
      </c>
      <c r="N426">
        <v>82.2</v>
      </c>
      <c r="O426">
        <v>42.31</v>
      </c>
      <c r="P426">
        <v>66800</v>
      </c>
      <c r="Q426">
        <v>11.5</v>
      </c>
      <c r="R426">
        <v>3005</v>
      </c>
      <c r="S426">
        <v>21.8</v>
      </c>
      <c r="T426">
        <v>1854</v>
      </c>
      <c r="U426">
        <v>208.3</v>
      </c>
    </row>
    <row r="427" spans="1:21" x14ac:dyDescent="0.25">
      <c r="A427" s="1" t="s">
        <v>446</v>
      </c>
      <c r="B427">
        <v>58.69</v>
      </c>
      <c r="C427">
        <v>40.83</v>
      </c>
      <c r="D427">
        <v>15.78</v>
      </c>
      <c r="E427">
        <v>59.28</v>
      </c>
      <c r="F427">
        <v>68.84</v>
      </c>
      <c r="G427">
        <v>28.44</v>
      </c>
      <c r="H427">
        <v>62.96</v>
      </c>
      <c r="I427">
        <v>152.57</v>
      </c>
      <c r="J427">
        <v>6.14</v>
      </c>
      <c r="K427">
        <v>4.3979999999999997</v>
      </c>
      <c r="L427">
        <v>1.3380000000000001</v>
      </c>
      <c r="M427">
        <v>127.1</v>
      </c>
      <c r="N427">
        <v>83.15</v>
      </c>
      <c r="O427">
        <v>42.4</v>
      </c>
      <c r="P427">
        <v>66600</v>
      </c>
      <c r="Q427">
        <v>11.6</v>
      </c>
      <c r="R427">
        <v>3065</v>
      </c>
      <c r="S427">
        <v>21.95</v>
      </c>
      <c r="T427">
        <v>1855</v>
      </c>
      <c r="U427">
        <v>208.54</v>
      </c>
    </row>
    <row r="428" spans="1:21" x14ac:dyDescent="0.25">
      <c r="A428" s="1" t="s">
        <v>447</v>
      </c>
      <c r="B428">
        <v>59.25</v>
      </c>
      <c r="C428">
        <v>40.200000000000003</v>
      </c>
      <c r="D428">
        <v>15.86</v>
      </c>
      <c r="E428">
        <v>58.02</v>
      </c>
      <c r="F428">
        <v>69.400000000000006</v>
      </c>
      <c r="G428">
        <v>27.94</v>
      </c>
      <c r="H428">
        <v>62.2</v>
      </c>
      <c r="I428">
        <v>148.38999999999999</v>
      </c>
      <c r="J428">
        <v>6.0549999999999997</v>
      </c>
      <c r="K428">
        <v>4.3600000000000003</v>
      </c>
      <c r="L428">
        <v>1.319</v>
      </c>
      <c r="M428">
        <v>124.05</v>
      </c>
      <c r="N428">
        <v>80.25</v>
      </c>
      <c r="O428">
        <v>41.98</v>
      </c>
      <c r="P428">
        <v>66700</v>
      </c>
      <c r="Q428">
        <v>11.45</v>
      </c>
      <c r="R428">
        <v>3095</v>
      </c>
      <c r="S428">
        <v>21.45</v>
      </c>
      <c r="T428">
        <v>1777</v>
      </c>
      <c r="U428">
        <v>205.02</v>
      </c>
    </row>
    <row r="429" spans="1:21" x14ac:dyDescent="0.25">
      <c r="A429" s="1" t="s">
        <v>448</v>
      </c>
      <c r="B429">
        <v>58.86</v>
      </c>
      <c r="C429">
        <v>40.22</v>
      </c>
      <c r="D429">
        <v>16.12</v>
      </c>
      <c r="E429">
        <v>57.73</v>
      </c>
      <c r="F429">
        <v>68.56</v>
      </c>
      <c r="G429">
        <v>27.57</v>
      </c>
      <c r="H429">
        <v>60.89</v>
      </c>
      <c r="I429">
        <v>147.05000000000001</v>
      </c>
      <c r="J429">
        <v>6.0350000000000001</v>
      </c>
      <c r="K429">
        <v>4.3380000000000001</v>
      </c>
      <c r="L429">
        <v>1.3260000000000001</v>
      </c>
      <c r="M429">
        <v>131.75</v>
      </c>
      <c r="N429">
        <v>79.400000000000006</v>
      </c>
      <c r="O429">
        <v>41.29</v>
      </c>
      <c r="P429">
        <v>67900</v>
      </c>
      <c r="Q429">
        <v>11.45</v>
      </c>
      <c r="R429">
        <v>2963</v>
      </c>
      <c r="S429">
        <v>21.15</v>
      </c>
      <c r="T429">
        <v>1754</v>
      </c>
      <c r="U429">
        <v>200.46</v>
      </c>
    </row>
    <row r="430" spans="1:21" x14ac:dyDescent="0.25">
      <c r="A430" s="1" t="s">
        <v>449</v>
      </c>
      <c r="B430">
        <v>58.65</v>
      </c>
      <c r="C430">
        <v>40.15</v>
      </c>
      <c r="D430">
        <v>16.53</v>
      </c>
      <c r="E430">
        <v>57.98</v>
      </c>
      <c r="F430">
        <v>68.94</v>
      </c>
      <c r="G430">
        <v>27.69</v>
      </c>
      <c r="H430">
        <v>60.87</v>
      </c>
      <c r="I430">
        <v>148.49</v>
      </c>
      <c r="J430">
        <v>5.92</v>
      </c>
      <c r="K430">
        <v>4.2830000000000004</v>
      </c>
      <c r="L430">
        <v>1.321</v>
      </c>
      <c r="M430">
        <v>133.25</v>
      </c>
      <c r="N430">
        <v>79.5</v>
      </c>
      <c r="O430">
        <v>42.18</v>
      </c>
      <c r="P430">
        <v>70600</v>
      </c>
      <c r="Q430">
        <v>11.55</v>
      </c>
      <c r="R430">
        <v>2950</v>
      </c>
      <c r="S430">
        <v>21.15</v>
      </c>
      <c r="T430">
        <v>1753</v>
      </c>
      <c r="U430">
        <v>200.01</v>
      </c>
    </row>
    <row r="431" spans="1:21" x14ac:dyDescent="0.25">
      <c r="A431" s="1" t="s">
        <v>450</v>
      </c>
      <c r="B431">
        <v>57.48</v>
      </c>
      <c r="C431">
        <v>39.47</v>
      </c>
      <c r="D431">
        <v>15.97</v>
      </c>
      <c r="E431">
        <v>56.22</v>
      </c>
      <c r="F431">
        <v>67.62</v>
      </c>
      <c r="G431">
        <v>27.15</v>
      </c>
      <c r="H431">
        <v>59.79</v>
      </c>
      <c r="I431">
        <v>144.26</v>
      </c>
      <c r="J431">
        <v>5.89</v>
      </c>
      <c r="K431">
        <v>4.2300000000000004</v>
      </c>
      <c r="L431">
        <v>1.2869999999999999</v>
      </c>
      <c r="M431">
        <v>128.55000000000001</v>
      </c>
      <c r="N431">
        <v>76.75</v>
      </c>
      <c r="O431">
        <v>41.39</v>
      </c>
      <c r="P431">
        <v>70400</v>
      </c>
      <c r="Q431">
        <v>11.2</v>
      </c>
      <c r="R431">
        <v>2917</v>
      </c>
      <c r="S431">
        <v>20.9</v>
      </c>
      <c r="T431">
        <v>1761</v>
      </c>
      <c r="U431">
        <v>193.68</v>
      </c>
    </row>
    <row r="432" spans="1:21" x14ac:dyDescent="0.25">
      <c r="A432" s="1" t="s">
        <v>451</v>
      </c>
      <c r="B432">
        <v>57.86</v>
      </c>
      <c r="C432">
        <v>39.9</v>
      </c>
      <c r="D432">
        <v>15.52</v>
      </c>
      <c r="E432">
        <v>55.12</v>
      </c>
      <c r="F432">
        <v>68.64</v>
      </c>
      <c r="G432">
        <v>27.74</v>
      </c>
      <c r="H432">
        <v>59.68</v>
      </c>
      <c r="I432">
        <v>143.69</v>
      </c>
      <c r="J432">
        <v>5.7949999999999999</v>
      </c>
      <c r="K432">
        <v>4.1829999999999998</v>
      </c>
      <c r="L432">
        <v>1.31</v>
      </c>
      <c r="M432">
        <v>123.25</v>
      </c>
      <c r="N432">
        <v>76.2</v>
      </c>
      <c r="O432">
        <v>39.774999999999999</v>
      </c>
      <c r="P432">
        <v>68700</v>
      </c>
      <c r="Q432">
        <v>11.05</v>
      </c>
      <c r="R432">
        <v>2901</v>
      </c>
      <c r="S432">
        <v>21</v>
      </c>
      <c r="T432">
        <v>1740</v>
      </c>
      <c r="U432">
        <v>193.89</v>
      </c>
    </row>
    <row r="433" spans="1:21" x14ac:dyDescent="0.25">
      <c r="A433" s="1" t="s">
        <v>452</v>
      </c>
      <c r="B433">
        <v>58.67</v>
      </c>
      <c r="C433">
        <v>39.83</v>
      </c>
      <c r="D433">
        <v>16.059999999999999</v>
      </c>
      <c r="E433">
        <v>56.49</v>
      </c>
      <c r="F433">
        <v>70.22</v>
      </c>
      <c r="G433">
        <v>28.13</v>
      </c>
      <c r="H433">
        <v>59.94</v>
      </c>
      <c r="I433">
        <v>144.69</v>
      </c>
      <c r="J433">
        <v>5.8949999999999996</v>
      </c>
      <c r="K433">
        <v>4.2919999999999998</v>
      </c>
      <c r="L433">
        <v>1.3520000000000001</v>
      </c>
      <c r="M433">
        <v>125.4</v>
      </c>
      <c r="N433">
        <v>74.849999999999994</v>
      </c>
      <c r="O433">
        <v>40</v>
      </c>
      <c r="P433">
        <v>68800</v>
      </c>
      <c r="Q433">
        <v>11.05</v>
      </c>
      <c r="R433">
        <v>2854</v>
      </c>
      <c r="S433">
        <v>20.65</v>
      </c>
      <c r="T433">
        <v>1744</v>
      </c>
      <c r="U433">
        <v>199.13</v>
      </c>
    </row>
    <row r="434" spans="1:21" x14ac:dyDescent="0.25">
      <c r="A434" s="1" t="s">
        <v>453</v>
      </c>
      <c r="B434">
        <v>58.66</v>
      </c>
      <c r="C434">
        <v>40.29</v>
      </c>
      <c r="D434">
        <v>16.55</v>
      </c>
      <c r="E434">
        <v>59.26</v>
      </c>
      <c r="F434">
        <v>70.709999999999994</v>
      </c>
      <c r="G434">
        <v>28.6</v>
      </c>
      <c r="H434">
        <v>60.45</v>
      </c>
      <c r="I434">
        <v>148.83000000000001</v>
      </c>
      <c r="J434">
        <v>5.87</v>
      </c>
      <c r="K434">
        <v>4.2830000000000004</v>
      </c>
      <c r="L434">
        <v>1.2689999999999999</v>
      </c>
      <c r="M434">
        <v>125.5</v>
      </c>
      <c r="N434">
        <v>75</v>
      </c>
      <c r="O434">
        <v>41.16</v>
      </c>
      <c r="P434">
        <v>68500</v>
      </c>
      <c r="Q434">
        <v>11.25</v>
      </c>
      <c r="R434">
        <v>2897</v>
      </c>
      <c r="S434">
        <v>20.55</v>
      </c>
      <c r="T434">
        <v>1750</v>
      </c>
      <c r="U434">
        <v>199.34</v>
      </c>
    </row>
    <row r="435" spans="1:21" x14ac:dyDescent="0.25">
      <c r="A435" s="1" t="s">
        <v>454</v>
      </c>
      <c r="B435">
        <v>57.15</v>
      </c>
      <c r="C435">
        <v>39.99</v>
      </c>
      <c r="D435">
        <v>16.25</v>
      </c>
      <c r="E435">
        <v>56.67</v>
      </c>
      <c r="F435">
        <v>69.28</v>
      </c>
      <c r="G435">
        <v>28.5</v>
      </c>
      <c r="H435">
        <v>60.26</v>
      </c>
      <c r="I435">
        <v>151.84</v>
      </c>
      <c r="J435">
        <v>5.89</v>
      </c>
      <c r="K435">
        <v>4.2839999999999998</v>
      </c>
      <c r="L435">
        <v>1.2709999999999999</v>
      </c>
      <c r="M435">
        <v>130.85</v>
      </c>
      <c r="N435">
        <v>75.2</v>
      </c>
      <c r="O435">
        <v>40.049999999999997</v>
      </c>
      <c r="P435">
        <v>67300</v>
      </c>
      <c r="Q435">
        <v>11.45</v>
      </c>
      <c r="R435">
        <v>3005</v>
      </c>
      <c r="S435">
        <v>20.6</v>
      </c>
      <c r="T435">
        <v>1765</v>
      </c>
      <c r="U435">
        <v>196.94</v>
      </c>
    </row>
    <row r="436" spans="1:21" x14ac:dyDescent="0.25">
      <c r="A436" s="1" t="s">
        <v>455</v>
      </c>
      <c r="B436">
        <v>53.49</v>
      </c>
      <c r="C436">
        <v>39.090000000000003</v>
      </c>
      <c r="D436">
        <v>16.8</v>
      </c>
      <c r="E436">
        <v>54.08</v>
      </c>
      <c r="F436">
        <v>67.64</v>
      </c>
      <c r="G436">
        <v>28.22</v>
      </c>
      <c r="H436">
        <v>59.63</v>
      </c>
      <c r="I436">
        <v>147.15</v>
      </c>
      <c r="J436">
        <v>5.9</v>
      </c>
      <c r="K436">
        <v>4.258</v>
      </c>
      <c r="L436">
        <v>1.272</v>
      </c>
      <c r="M436">
        <v>130</v>
      </c>
      <c r="N436">
        <v>73</v>
      </c>
      <c r="O436">
        <v>38.86</v>
      </c>
      <c r="P436">
        <v>66600</v>
      </c>
      <c r="Q436">
        <v>11.3</v>
      </c>
      <c r="R436">
        <v>2959</v>
      </c>
      <c r="S436">
        <v>20.7</v>
      </c>
      <c r="T436">
        <v>1780</v>
      </c>
      <c r="U436">
        <v>191.92</v>
      </c>
    </row>
    <row r="437" spans="1:21" x14ac:dyDescent="0.25">
      <c r="A437" s="1" t="s">
        <v>456</v>
      </c>
      <c r="B437">
        <v>52.53</v>
      </c>
      <c r="C437">
        <v>38.840000000000003</v>
      </c>
      <c r="D437">
        <v>16.8</v>
      </c>
      <c r="E437">
        <v>54.03</v>
      </c>
      <c r="F437">
        <v>68.040000000000006</v>
      </c>
      <c r="G437">
        <v>28.094999999999999</v>
      </c>
      <c r="H437">
        <v>60.05</v>
      </c>
      <c r="I437">
        <v>145.75</v>
      </c>
      <c r="J437">
        <v>5.8949999999999996</v>
      </c>
      <c r="K437">
        <v>4.2350000000000003</v>
      </c>
      <c r="L437">
        <v>1.24</v>
      </c>
      <c r="M437">
        <v>130.44999999999999</v>
      </c>
      <c r="N437">
        <v>72.900000000000006</v>
      </c>
      <c r="O437">
        <v>38.89</v>
      </c>
      <c r="P437">
        <v>67100</v>
      </c>
      <c r="Q437">
        <v>11.25</v>
      </c>
      <c r="R437">
        <v>3010</v>
      </c>
      <c r="S437">
        <v>20.95</v>
      </c>
      <c r="T437">
        <v>1707</v>
      </c>
      <c r="U437">
        <v>197.44</v>
      </c>
    </row>
    <row r="438" spans="1:21" x14ac:dyDescent="0.25">
      <c r="A438" s="1" t="s">
        <v>457</v>
      </c>
      <c r="B438">
        <v>51.62</v>
      </c>
      <c r="C438">
        <v>40.08</v>
      </c>
      <c r="D438">
        <v>17.09</v>
      </c>
      <c r="E438">
        <v>55.89</v>
      </c>
      <c r="F438">
        <v>68.31</v>
      </c>
      <c r="G438">
        <v>28.66</v>
      </c>
      <c r="H438">
        <v>60.58</v>
      </c>
      <c r="I438">
        <v>148.41</v>
      </c>
      <c r="J438">
        <v>5.8949999999999996</v>
      </c>
      <c r="K438">
        <v>4.2510000000000003</v>
      </c>
      <c r="L438">
        <v>1.2210000000000001</v>
      </c>
      <c r="M438">
        <v>132.1</v>
      </c>
      <c r="N438">
        <v>73.05</v>
      </c>
      <c r="O438">
        <v>38.9</v>
      </c>
      <c r="P438">
        <v>67300</v>
      </c>
      <c r="Q438">
        <v>11.4</v>
      </c>
      <c r="R438">
        <v>3045</v>
      </c>
      <c r="S438">
        <v>21.4</v>
      </c>
      <c r="T438">
        <v>1696</v>
      </c>
      <c r="U438">
        <v>197.03</v>
      </c>
    </row>
    <row r="439" spans="1:21" x14ac:dyDescent="0.25">
      <c r="A439" s="1" t="s">
        <v>458</v>
      </c>
      <c r="B439">
        <v>53.62</v>
      </c>
      <c r="C439">
        <v>41.26</v>
      </c>
      <c r="D439">
        <v>17.34</v>
      </c>
      <c r="E439">
        <v>57.81</v>
      </c>
      <c r="F439">
        <v>68.989999999999995</v>
      </c>
      <c r="G439">
        <v>29.18</v>
      </c>
      <c r="H439">
        <v>61.04</v>
      </c>
      <c r="I439">
        <v>150.72</v>
      </c>
      <c r="J439">
        <v>6</v>
      </c>
      <c r="K439">
        <v>4.298</v>
      </c>
      <c r="L439">
        <v>1.226</v>
      </c>
      <c r="M439">
        <v>135.05000000000001</v>
      </c>
      <c r="N439">
        <v>74.55</v>
      </c>
      <c r="O439">
        <v>39.270000000000003</v>
      </c>
      <c r="P439">
        <v>65800</v>
      </c>
      <c r="Q439">
        <v>11.55</v>
      </c>
      <c r="R439">
        <v>3045</v>
      </c>
      <c r="S439">
        <v>21.3</v>
      </c>
      <c r="T439">
        <v>1696</v>
      </c>
      <c r="U439">
        <v>196.53</v>
      </c>
    </row>
    <row r="440" spans="1:21" x14ac:dyDescent="0.25">
      <c r="A440" s="1" t="s">
        <v>459</v>
      </c>
      <c r="B440">
        <v>53.23</v>
      </c>
      <c r="C440">
        <v>41.51</v>
      </c>
      <c r="D440">
        <v>17.38</v>
      </c>
      <c r="E440">
        <v>57.67</v>
      </c>
      <c r="F440">
        <v>68.97</v>
      </c>
      <c r="G440">
        <v>28.97</v>
      </c>
      <c r="H440">
        <v>60.91</v>
      </c>
      <c r="I440">
        <v>149.65</v>
      </c>
      <c r="J440">
        <v>5.96</v>
      </c>
      <c r="K440">
        <v>4.3170000000000002</v>
      </c>
      <c r="L440">
        <v>1.226</v>
      </c>
      <c r="M440">
        <v>135.05000000000001</v>
      </c>
      <c r="N440">
        <v>74.55</v>
      </c>
      <c r="O440">
        <v>39.74</v>
      </c>
      <c r="P440">
        <v>64400</v>
      </c>
      <c r="Q440">
        <v>11.7</v>
      </c>
      <c r="R440">
        <v>2966</v>
      </c>
      <c r="S440">
        <v>21.3</v>
      </c>
      <c r="T440">
        <v>1676</v>
      </c>
      <c r="U440">
        <v>193.93</v>
      </c>
    </row>
    <row r="441" spans="1:21" x14ac:dyDescent="0.25">
      <c r="A441" s="1" t="s">
        <v>460</v>
      </c>
      <c r="B441">
        <v>53.23</v>
      </c>
      <c r="C441">
        <v>41.51</v>
      </c>
      <c r="D441">
        <v>17.38</v>
      </c>
      <c r="E441">
        <v>57.67</v>
      </c>
      <c r="F441">
        <v>68.97</v>
      </c>
      <c r="G441">
        <v>28.97</v>
      </c>
      <c r="H441">
        <v>60.91</v>
      </c>
      <c r="I441">
        <v>149.65</v>
      </c>
      <c r="J441">
        <v>5.96</v>
      </c>
      <c r="K441">
        <v>4.3170000000000002</v>
      </c>
      <c r="L441">
        <v>1.226</v>
      </c>
      <c r="M441">
        <v>135.05000000000001</v>
      </c>
      <c r="N441">
        <v>74.55</v>
      </c>
      <c r="O441">
        <v>39.74</v>
      </c>
      <c r="P441">
        <v>64400</v>
      </c>
      <c r="Q441">
        <v>11.65</v>
      </c>
      <c r="R441">
        <v>2979</v>
      </c>
      <c r="S441">
        <v>21.3</v>
      </c>
      <c r="T441">
        <v>1627</v>
      </c>
      <c r="U441">
        <v>193.93</v>
      </c>
    </row>
    <row r="442" spans="1:21" x14ac:dyDescent="0.25">
      <c r="A442" s="1" t="s">
        <v>461</v>
      </c>
      <c r="B442">
        <v>53.18</v>
      </c>
      <c r="C442">
        <v>41.4</v>
      </c>
      <c r="D442">
        <v>17.38</v>
      </c>
      <c r="E442">
        <v>56.43</v>
      </c>
      <c r="F442">
        <v>69.17</v>
      </c>
      <c r="G442">
        <v>28.94</v>
      </c>
      <c r="H442">
        <v>61.21</v>
      </c>
      <c r="I442">
        <v>148.41</v>
      </c>
      <c r="J442">
        <v>5.96</v>
      </c>
      <c r="K442">
        <v>4.3170000000000002</v>
      </c>
      <c r="L442">
        <v>1.224</v>
      </c>
      <c r="M442">
        <v>133.15</v>
      </c>
      <c r="N442">
        <v>73.45</v>
      </c>
      <c r="O442">
        <v>39.46</v>
      </c>
      <c r="P442">
        <v>63000</v>
      </c>
      <c r="Q442">
        <v>11.65</v>
      </c>
      <c r="R442">
        <v>2962</v>
      </c>
      <c r="S442">
        <v>21.25</v>
      </c>
      <c r="T442">
        <v>1665</v>
      </c>
      <c r="U442">
        <v>192.8</v>
      </c>
    </row>
    <row r="443" spans="1:21" x14ac:dyDescent="0.25">
      <c r="A443" s="1" t="s">
        <v>462</v>
      </c>
      <c r="B443">
        <v>54.59</v>
      </c>
      <c r="C443">
        <v>41.64</v>
      </c>
      <c r="D443">
        <v>17.13</v>
      </c>
      <c r="E443">
        <v>57.22</v>
      </c>
      <c r="F443">
        <v>69.739999999999995</v>
      </c>
      <c r="G443">
        <v>29.35</v>
      </c>
      <c r="H443">
        <v>61.91</v>
      </c>
      <c r="I443">
        <v>149.24</v>
      </c>
      <c r="J443">
        <v>6.12</v>
      </c>
      <c r="K443">
        <v>4.3889999999999976</v>
      </c>
      <c r="L443">
        <v>1.2470000000000001</v>
      </c>
      <c r="M443">
        <v>135.35</v>
      </c>
      <c r="N443">
        <v>74.650000000000006</v>
      </c>
      <c r="O443">
        <v>40.25</v>
      </c>
      <c r="P443">
        <v>63000</v>
      </c>
      <c r="Q443">
        <v>11.45</v>
      </c>
      <c r="R443">
        <v>3005</v>
      </c>
      <c r="S443">
        <v>21.1</v>
      </c>
      <c r="T443">
        <v>1681</v>
      </c>
      <c r="U443">
        <v>194.68</v>
      </c>
    </row>
    <row r="444" spans="1:21" x14ac:dyDescent="0.25">
      <c r="A444" s="1" t="s">
        <v>463</v>
      </c>
      <c r="B444">
        <v>54.56</v>
      </c>
      <c r="C444">
        <v>41.51</v>
      </c>
      <c r="D444">
        <v>16.86</v>
      </c>
      <c r="E444">
        <v>56.56</v>
      </c>
      <c r="F444">
        <v>69.52</v>
      </c>
      <c r="G444">
        <v>29.11</v>
      </c>
      <c r="H444">
        <v>61.41</v>
      </c>
      <c r="I444">
        <v>149.18</v>
      </c>
      <c r="J444">
        <v>6.11</v>
      </c>
      <c r="K444">
        <v>4.3390000000000004</v>
      </c>
      <c r="L444">
        <v>1.254</v>
      </c>
      <c r="M444">
        <v>133.75</v>
      </c>
      <c r="N444">
        <v>74.05</v>
      </c>
      <c r="O444">
        <v>40.44</v>
      </c>
      <c r="P444">
        <v>62900</v>
      </c>
      <c r="Q444">
        <v>11.35</v>
      </c>
      <c r="R444">
        <v>3000</v>
      </c>
      <c r="S444">
        <v>20.8</v>
      </c>
      <c r="T444">
        <v>1687</v>
      </c>
      <c r="U444">
        <v>192.13</v>
      </c>
    </row>
    <row r="445" spans="1:21" x14ac:dyDescent="0.25">
      <c r="A445" s="1" t="s">
        <v>464</v>
      </c>
      <c r="B445">
        <v>53.97</v>
      </c>
      <c r="C445">
        <v>40.82</v>
      </c>
      <c r="D445">
        <v>17.07</v>
      </c>
      <c r="E445">
        <v>56.83</v>
      </c>
      <c r="F445">
        <v>68.790000000000006</v>
      </c>
      <c r="G445">
        <v>28.56</v>
      </c>
      <c r="H445">
        <v>60.85</v>
      </c>
      <c r="I445">
        <v>148.99</v>
      </c>
      <c r="J445">
        <v>6.0350000000000001</v>
      </c>
      <c r="K445">
        <v>4.2939999999999996</v>
      </c>
      <c r="L445">
        <v>1.254</v>
      </c>
      <c r="M445">
        <v>133.75</v>
      </c>
      <c r="N445">
        <v>74.05</v>
      </c>
      <c r="O445">
        <v>42.36</v>
      </c>
      <c r="P445">
        <v>62900</v>
      </c>
      <c r="Q445">
        <v>11.4</v>
      </c>
      <c r="R445">
        <v>3000</v>
      </c>
      <c r="S445">
        <v>20.85</v>
      </c>
      <c r="T445">
        <v>1687</v>
      </c>
      <c r="U445">
        <v>189.04</v>
      </c>
    </row>
    <row r="446" spans="1:21" x14ac:dyDescent="0.25">
      <c r="A446" s="1" t="s">
        <v>465</v>
      </c>
      <c r="B446">
        <v>53.97</v>
      </c>
      <c r="C446">
        <v>40.82</v>
      </c>
      <c r="D446">
        <v>17.07</v>
      </c>
      <c r="E446">
        <v>56.83</v>
      </c>
      <c r="F446">
        <v>68.790000000000006</v>
      </c>
      <c r="G446">
        <v>28.56</v>
      </c>
      <c r="H446">
        <v>60.85</v>
      </c>
      <c r="I446">
        <v>148.99</v>
      </c>
      <c r="J446">
        <v>6.0350000000000001</v>
      </c>
      <c r="K446">
        <v>4.2939999999999996</v>
      </c>
      <c r="L446">
        <v>1.254</v>
      </c>
      <c r="M446">
        <v>133.75</v>
      </c>
      <c r="N446">
        <v>74.05</v>
      </c>
      <c r="O446">
        <v>42.36</v>
      </c>
      <c r="P446">
        <v>62900</v>
      </c>
      <c r="Q446">
        <v>11.4</v>
      </c>
      <c r="R446">
        <v>3000</v>
      </c>
      <c r="S446">
        <v>20.85</v>
      </c>
      <c r="T446">
        <v>1687</v>
      </c>
      <c r="U446">
        <v>189.04</v>
      </c>
    </row>
    <row r="447" spans="1:21" x14ac:dyDescent="0.25">
      <c r="A447" s="1" t="s">
        <v>466</v>
      </c>
      <c r="B447">
        <v>52.37</v>
      </c>
      <c r="C447">
        <v>40.19</v>
      </c>
      <c r="D447">
        <v>16.82</v>
      </c>
      <c r="E447">
        <v>56.9</v>
      </c>
      <c r="F447">
        <v>67.03</v>
      </c>
      <c r="G447">
        <v>28.16</v>
      </c>
      <c r="H447">
        <v>58.86</v>
      </c>
      <c r="I447">
        <v>143.43</v>
      </c>
      <c r="J447">
        <v>5.9050000000000002</v>
      </c>
      <c r="K447">
        <v>4.2380000000000004</v>
      </c>
      <c r="L447">
        <v>1.224</v>
      </c>
      <c r="M447">
        <v>126.4</v>
      </c>
      <c r="N447">
        <v>72.150000000000006</v>
      </c>
      <c r="O447">
        <v>41.75</v>
      </c>
      <c r="P447">
        <v>60300</v>
      </c>
      <c r="Q447">
        <v>11.15</v>
      </c>
      <c r="R447">
        <v>2897</v>
      </c>
      <c r="S447">
        <v>20</v>
      </c>
      <c r="T447">
        <v>1662</v>
      </c>
      <c r="U447">
        <v>184.03</v>
      </c>
    </row>
    <row r="448" spans="1:21" x14ac:dyDescent="0.25">
      <c r="A448" s="1" t="s">
        <v>467</v>
      </c>
      <c r="B448">
        <v>52.12</v>
      </c>
      <c r="C448">
        <v>39.75</v>
      </c>
      <c r="D448">
        <v>16.559999999999999</v>
      </c>
      <c r="E448">
        <v>56.61</v>
      </c>
      <c r="F448">
        <v>68.349999999999994</v>
      </c>
      <c r="G448">
        <v>27.88</v>
      </c>
      <c r="H448">
        <v>60.06</v>
      </c>
      <c r="I448">
        <v>144.65</v>
      </c>
      <c r="J448">
        <v>5.93</v>
      </c>
      <c r="K448">
        <v>4.282</v>
      </c>
      <c r="L448">
        <v>1.238</v>
      </c>
      <c r="M448">
        <v>121.4</v>
      </c>
      <c r="N448">
        <v>71</v>
      </c>
      <c r="O448">
        <v>41.56</v>
      </c>
      <c r="P448">
        <v>61600</v>
      </c>
      <c r="Q448">
        <v>11.05</v>
      </c>
      <c r="R448">
        <v>2875</v>
      </c>
      <c r="S448">
        <v>19.34</v>
      </c>
      <c r="T448">
        <v>1660</v>
      </c>
      <c r="U448">
        <v>187.37</v>
      </c>
    </row>
    <row r="449" spans="1:21" x14ac:dyDescent="0.25">
      <c r="A449" s="1" t="s">
        <v>468</v>
      </c>
      <c r="B449">
        <v>48.31</v>
      </c>
      <c r="C449">
        <v>39.86</v>
      </c>
      <c r="D449">
        <v>16.170000000000002</v>
      </c>
      <c r="E449">
        <v>54.08</v>
      </c>
      <c r="F449">
        <v>67.150000000000006</v>
      </c>
      <c r="G449">
        <v>27.27</v>
      </c>
      <c r="H449">
        <v>59.19</v>
      </c>
      <c r="I449">
        <v>140.77000000000001</v>
      </c>
      <c r="J449">
        <v>5.86</v>
      </c>
      <c r="K449">
        <v>4.2889999999999997</v>
      </c>
      <c r="L449">
        <v>1.23</v>
      </c>
      <c r="M449">
        <v>118.9</v>
      </c>
      <c r="N449">
        <v>71</v>
      </c>
      <c r="O449">
        <v>40.78</v>
      </c>
      <c r="P449">
        <v>61200</v>
      </c>
      <c r="Q449">
        <v>11.15</v>
      </c>
      <c r="R449">
        <v>2859</v>
      </c>
      <c r="S449">
        <v>19.32</v>
      </c>
      <c r="T449">
        <v>1627</v>
      </c>
      <c r="U449">
        <v>185.61</v>
      </c>
    </row>
    <row r="450" spans="1:21" x14ac:dyDescent="0.25">
      <c r="A450" s="1" t="s">
        <v>469</v>
      </c>
      <c r="B450">
        <v>47.11</v>
      </c>
      <c r="C450">
        <v>39.049999999999997</v>
      </c>
      <c r="D450">
        <v>15.48</v>
      </c>
      <c r="E450">
        <v>52.04</v>
      </c>
      <c r="F450">
        <v>65.290000000000006</v>
      </c>
      <c r="G450">
        <v>26.38</v>
      </c>
      <c r="H450">
        <v>58.67</v>
      </c>
      <c r="I450">
        <v>134.59</v>
      </c>
      <c r="J450">
        <v>5.74</v>
      </c>
      <c r="K450">
        <v>4.242</v>
      </c>
      <c r="L450">
        <v>1.2430000000000001</v>
      </c>
      <c r="M450">
        <v>115</v>
      </c>
      <c r="N450">
        <v>68.900000000000006</v>
      </c>
      <c r="O450">
        <v>39.200000000000003</v>
      </c>
      <c r="P450">
        <v>61600</v>
      </c>
      <c r="Q450">
        <v>10.9</v>
      </c>
      <c r="R450">
        <v>2828</v>
      </c>
      <c r="S450">
        <v>18.559999999999999</v>
      </c>
      <c r="T450">
        <v>1589</v>
      </c>
      <c r="U450">
        <v>174.37</v>
      </c>
    </row>
    <row r="451" spans="1:21" x14ac:dyDescent="0.25">
      <c r="A451" s="1" t="s">
        <v>470</v>
      </c>
      <c r="B451">
        <v>46.8</v>
      </c>
      <c r="C451">
        <v>38.799999999999997</v>
      </c>
      <c r="D451">
        <v>16.21</v>
      </c>
      <c r="E451">
        <v>50.56</v>
      </c>
      <c r="F451">
        <v>63.63</v>
      </c>
      <c r="G451">
        <v>26.35</v>
      </c>
      <c r="H451">
        <v>56.99</v>
      </c>
      <c r="I451">
        <v>134.71</v>
      </c>
      <c r="J451">
        <v>5.7750000000000004</v>
      </c>
      <c r="K451">
        <v>4.2050000000000001</v>
      </c>
      <c r="L451">
        <v>1.2350000000000001</v>
      </c>
      <c r="M451">
        <v>115.1</v>
      </c>
      <c r="N451">
        <v>67.599999999999994</v>
      </c>
      <c r="O451">
        <v>38.200000000000003</v>
      </c>
      <c r="P451">
        <v>61300</v>
      </c>
      <c r="Q451">
        <v>10.8</v>
      </c>
      <c r="R451">
        <v>2695</v>
      </c>
      <c r="S451">
        <v>18.46</v>
      </c>
      <c r="T451">
        <v>1566</v>
      </c>
      <c r="U451">
        <v>171.34</v>
      </c>
    </row>
    <row r="452" spans="1:21" x14ac:dyDescent="0.25">
      <c r="A452" s="1" t="s">
        <v>471</v>
      </c>
      <c r="B452">
        <v>46.99</v>
      </c>
      <c r="C452">
        <v>38.89</v>
      </c>
      <c r="D452">
        <v>16.010000000000002</v>
      </c>
      <c r="E452">
        <v>50.46</v>
      </c>
      <c r="F452">
        <v>62.98</v>
      </c>
      <c r="G452">
        <v>26.2</v>
      </c>
      <c r="H452">
        <v>55.88</v>
      </c>
      <c r="I452">
        <v>132.97</v>
      </c>
      <c r="J452">
        <v>5.88</v>
      </c>
      <c r="K452">
        <v>4.2039999999999997</v>
      </c>
      <c r="L452">
        <v>1.24</v>
      </c>
      <c r="M452">
        <v>117.05</v>
      </c>
      <c r="N452">
        <v>67.8</v>
      </c>
      <c r="O452">
        <v>35.51</v>
      </c>
      <c r="P452">
        <v>60100</v>
      </c>
      <c r="Q452">
        <v>10.25</v>
      </c>
      <c r="R452">
        <v>2695</v>
      </c>
      <c r="S452">
        <v>17.38</v>
      </c>
      <c r="T452">
        <v>1566</v>
      </c>
      <c r="U452">
        <v>170.37</v>
      </c>
    </row>
    <row r="453" spans="1:21" x14ac:dyDescent="0.25">
      <c r="A453" s="1" t="s">
        <v>472</v>
      </c>
      <c r="B453">
        <v>47.66</v>
      </c>
      <c r="C453">
        <v>39.43</v>
      </c>
      <c r="D453">
        <v>16.3</v>
      </c>
      <c r="E453">
        <v>51.08</v>
      </c>
      <c r="F453">
        <v>63.44</v>
      </c>
      <c r="G453">
        <v>26.77</v>
      </c>
      <c r="H453">
        <v>56.49</v>
      </c>
      <c r="I453">
        <v>134.71</v>
      </c>
      <c r="J453">
        <v>5.8949999999999996</v>
      </c>
      <c r="K453">
        <v>4.2380000000000004</v>
      </c>
      <c r="L453">
        <v>1.177</v>
      </c>
      <c r="M453">
        <v>120.95</v>
      </c>
      <c r="N453">
        <v>68.25</v>
      </c>
      <c r="O453">
        <v>35.14</v>
      </c>
      <c r="P453">
        <v>56600</v>
      </c>
      <c r="Q453">
        <v>10.199999999999999</v>
      </c>
      <c r="R453">
        <v>2593</v>
      </c>
      <c r="S453">
        <v>17.3</v>
      </c>
      <c r="T453">
        <v>1490</v>
      </c>
      <c r="U453">
        <v>172.91</v>
      </c>
    </row>
    <row r="454" spans="1:21" x14ac:dyDescent="0.25">
      <c r="A454" s="1" t="s">
        <v>473</v>
      </c>
      <c r="B454">
        <v>46.24</v>
      </c>
      <c r="C454">
        <v>38.770000000000003</v>
      </c>
      <c r="D454">
        <v>15.94</v>
      </c>
      <c r="E454">
        <v>49.97</v>
      </c>
      <c r="F454">
        <v>61.28</v>
      </c>
      <c r="G454">
        <v>26.35</v>
      </c>
      <c r="H454">
        <v>55.52</v>
      </c>
      <c r="I454">
        <v>130.29</v>
      </c>
      <c r="J454">
        <v>5.835</v>
      </c>
      <c r="K454">
        <v>4.266</v>
      </c>
      <c r="L454">
        <v>1.1639999999999999</v>
      </c>
      <c r="M454">
        <v>120.5</v>
      </c>
      <c r="N454">
        <v>69.900000000000006</v>
      </c>
      <c r="O454">
        <v>33.74</v>
      </c>
      <c r="P454">
        <v>57000</v>
      </c>
      <c r="Q454">
        <v>10.25</v>
      </c>
      <c r="R454">
        <v>2522</v>
      </c>
      <c r="S454">
        <v>17.440000000000001</v>
      </c>
      <c r="T454">
        <v>1508</v>
      </c>
      <c r="U454">
        <v>166.04</v>
      </c>
    </row>
    <row r="455" spans="1:21" x14ac:dyDescent="0.25">
      <c r="A455" s="1" t="s">
        <v>474</v>
      </c>
      <c r="B455">
        <v>47.06</v>
      </c>
      <c r="C455">
        <v>39.25</v>
      </c>
      <c r="D455">
        <v>16.25</v>
      </c>
      <c r="E455">
        <v>50.37</v>
      </c>
      <c r="F455">
        <v>63.51</v>
      </c>
      <c r="G455">
        <v>27.06</v>
      </c>
      <c r="H455">
        <v>56.46</v>
      </c>
      <c r="I455">
        <v>131.69999999999999</v>
      </c>
      <c r="J455">
        <v>5.7549999999999999</v>
      </c>
      <c r="K455">
        <v>4.25</v>
      </c>
      <c r="L455">
        <v>1.133</v>
      </c>
      <c r="M455">
        <v>116</v>
      </c>
      <c r="N455">
        <v>69.45</v>
      </c>
      <c r="O455">
        <v>34.79</v>
      </c>
      <c r="P455">
        <v>57000</v>
      </c>
      <c r="Q455">
        <v>10.25</v>
      </c>
      <c r="R455">
        <v>2399</v>
      </c>
      <c r="S455">
        <v>17.440000000000001</v>
      </c>
      <c r="T455">
        <v>1508</v>
      </c>
      <c r="U455">
        <v>172.23</v>
      </c>
    </row>
    <row r="456" spans="1:21" x14ac:dyDescent="0.25">
      <c r="A456" s="1" t="s">
        <v>475</v>
      </c>
      <c r="B456">
        <v>45.02</v>
      </c>
      <c r="C456">
        <v>37.67</v>
      </c>
      <c r="D456">
        <v>15.72</v>
      </c>
      <c r="E456">
        <v>49.25</v>
      </c>
      <c r="F456">
        <v>62.78</v>
      </c>
      <c r="G456">
        <v>26.53</v>
      </c>
      <c r="H456">
        <v>56.49</v>
      </c>
      <c r="I456">
        <v>126.92</v>
      </c>
      <c r="J456">
        <v>5.57</v>
      </c>
      <c r="K456">
        <v>4.17</v>
      </c>
      <c r="L456">
        <v>1.121</v>
      </c>
      <c r="M456">
        <v>111.9</v>
      </c>
      <c r="N456">
        <v>66.7</v>
      </c>
      <c r="O456">
        <v>33.159999999999997</v>
      </c>
      <c r="P456">
        <v>56100</v>
      </c>
      <c r="Q456">
        <v>10.1</v>
      </c>
      <c r="R456">
        <v>2399</v>
      </c>
      <c r="S456">
        <v>16.940000000000001</v>
      </c>
      <c r="T456">
        <v>1374</v>
      </c>
      <c r="U456">
        <v>163.92</v>
      </c>
    </row>
    <row r="457" spans="1:21" x14ac:dyDescent="0.25">
      <c r="A457" s="1" t="s">
        <v>476</v>
      </c>
      <c r="B457">
        <v>45.02</v>
      </c>
      <c r="C457">
        <v>37.67</v>
      </c>
      <c r="D457">
        <v>15.72</v>
      </c>
      <c r="E457">
        <v>49.25</v>
      </c>
      <c r="F457">
        <v>62.78</v>
      </c>
      <c r="G457">
        <v>26.53</v>
      </c>
      <c r="H457">
        <v>56.49</v>
      </c>
      <c r="I457">
        <v>126.92</v>
      </c>
      <c r="J457">
        <v>5.57</v>
      </c>
      <c r="K457">
        <v>4.17</v>
      </c>
      <c r="L457">
        <v>1.121</v>
      </c>
      <c r="M457">
        <v>111.9</v>
      </c>
      <c r="N457">
        <v>66.7</v>
      </c>
      <c r="O457">
        <v>33.159999999999997</v>
      </c>
      <c r="P457">
        <v>56100</v>
      </c>
      <c r="Q457">
        <v>10.1</v>
      </c>
      <c r="R457">
        <v>2399</v>
      </c>
      <c r="S457">
        <v>16.940000000000001</v>
      </c>
      <c r="T457">
        <v>1374</v>
      </c>
      <c r="U457">
        <v>163.92</v>
      </c>
    </row>
    <row r="458" spans="1:21" x14ac:dyDescent="0.25">
      <c r="A458" s="1" t="s">
        <v>477</v>
      </c>
      <c r="B458">
        <v>45.02</v>
      </c>
      <c r="C458">
        <v>37.67</v>
      </c>
      <c r="D458">
        <v>16.010000000000002</v>
      </c>
      <c r="E458">
        <v>49.25</v>
      </c>
      <c r="F458">
        <v>62.78</v>
      </c>
      <c r="G458">
        <v>26.53</v>
      </c>
      <c r="H458">
        <v>56.49</v>
      </c>
      <c r="I458">
        <v>126.92</v>
      </c>
      <c r="J458">
        <v>5.55</v>
      </c>
      <c r="K458">
        <v>4.1280000000000001</v>
      </c>
      <c r="L458">
        <v>1.085</v>
      </c>
      <c r="M458">
        <v>110.35</v>
      </c>
      <c r="N458">
        <v>67.150000000000006</v>
      </c>
      <c r="O458">
        <v>33.159999999999997</v>
      </c>
      <c r="P458">
        <v>54300</v>
      </c>
      <c r="Q458">
        <v>10.4</v>
      </c>
      <c r="R458">
        <v>2367</v>
      </c>
      <c r="S458">
        <v>16.600000000000001</v>
      </c>
      <c r="T458">
        <v>1341</v>
      </c>
      <c r="U458">
        <v>163.92</v>
      </c>
    </row>
    <row r="459" spans="1:21" x14ac:dyDescent="0.25">
      <c r="A459" s="1" t="s">
        <v>478</v>
      </c>
      <c r="B459">
        <v>42.99</v>
      </c>
      <c r="C459">
        <v>36.770000000000003</v>
      </c>
      <c r="D459">
        <v>15.88</v>
      </c>
      <c r="E459">
        <v>47.79</v>
      </c>
      <c r="F459">
        <v>63.21</v>
      </c>
      <c r="G459">
        <v>26.1</v>
      </c>
      <c r="H459">
        <v>56.36</v>
      </c>
      <c r="I459">
        <v>127.2</v>
      </c>
      <c r="J459">
        <v>5.67</v>
      </c>
      <c r="K459">
        <v>4.181</v>
      </c>
      <c r="L459">
        <v>1.097</v>
      </c>
      <c r="M459">
        <v>110.1</v>
      </c>
      <c r="N459">
        <v>67.95</v>
      </c>
      <c r="O459">
        <v>32.880000000000003</v>
      </c>
      <c r="P459">
        <v>55600</v>
      </c>
      <c r="Q459">
        <v>10.3</v>
      </c>
      <c r="R459">
        <v>2370</v>
      </c>
      <c r="S459">
        <v>17.48</v>
      </c>
      <c r="T459">
        <v>1327</v>
      </c>
      <c r="U459">
        <v>166.03</v>
      </c>
    </row>
    <row r="460" spans="1:21" x14ac:dyDescent="0.25">
      <c r="A460" s="1" t="s">
        <v>479</v>
      </c>
      <c r="B460">
        <v>44.89</v>
      </c>
      <c r="C460">
        <v>36.53</v>
      </c>
      <c r="D460">
        <v>15.75</v>
      </c>
      <c r="E460">
        <v>48.32</v>
      </c>
      <c r="F460">
        <v>63.55</v>
      </c>
      <c r="G460">
        <v>25.83</v>
      </c>
      <c r="H460">
        <v>56.6</v>
      </c>
      <c r="I460">
        <v>123.18</v>
      </c>
      <c r="J460">
        <v>5.4450000000000003</v>
      </c>
      <c r="K460">
        <v>4.069</v>
      </c>
      <c r="L460">
        <v>1.097</v>
      </c>
      <c r="M460">
        <v>104.6</v>
      </c>
      <c r="N460">
        <v>64.55</v>
      </c>
      <c r="O460">
        <v>32.4</v>
      </c>
      <c r="P460">
        <v>53000</v>
      </c>
      <c r="Q460">
        <v>10.1</v>
      </c>
      <c r="R460">
        <v>2371</v>
      </c>
      <c r="S460">
        <v>16.36</v>
      </c>
      <c r="T460">
        <v>1256</v>
      </c>
      <c r="U460">
        <v>164.99</v>
      </c>
    </row>
    <row r="461" spans="1:21" x14ac:dyDescent="0.25">
      <c r="A461" s="1" t="s">
        <v>480</v>
      </c>
      <c r="B461">
        <v>45.78</v>
      </c>
      <c r="C461">
        <v>37.14</v>
      </c>
      <c r="D461">
        <v>16.010000000000002</v>
      </c>
      <c r="E461">
        <v>49.52</v>
      </c>
      <c r="F461">
        <v>63.13</v>
      </c>
      <c r="G461">
        <v>26.17</v>
      </c>
      <c r="H461">
        <v>56.35</v>
      </c>
      <c r="I461">
        <v>123.57</v>
      </c>
      <c r="J461">
        <v>5.5</v>
      </c>
      <c r="K461">
        <v>4.1180000000000003</v>
      </c>
      <c r="L461">
        <v>1.071</v>
      </c>
      <c r="M461">
        <v>110.4</v>
      </c>
      <c r="N461">
        <v>66.8</v>
      </c>
      <c r="O461">
        <v>32.83</v>
      </c>
      <c r="P461">
        <v>53400</v>
      </c>
      <c r="Q461">
        <v>10</v>
      </c>
      <c r="R461">
        <v>2329</v>
      </c>
      <c r="S461">
        <v>15.92</v>
      </c>
      <c r="T461">
        <v>1262</v>
      </c>
      <c r="U461">
        <v>169.56</v>
      </c>
    </row>
    <row r="462" spans="1:21" x14ac:dyDescent="0.25">
      <c r="A462" s="1" t="s">
        <v>481</v>
      </c>
      <c r="B462">
        <v>45.85</v>
      </c>
      <c r="C462">
        <v>37.979999999999997</v>
      </c>
      <c r="D462">
        <v>16.38</v>
      </c>
      <c r="E462">
        <v>50.64</v>
      </c>
      <c r="F462">
        <v>64.400000000000006</v>
      </c>
      <c r="G462">
        <v>26.73</v>
      </c>
      <c r="H462">
        <v>57.52</v>
      </c>
      <c r="I462">
        <v>127.56</v>
      </c>
      <c r="J462">
        <v>5.5449999999999999</v>
      </c>
      <c r="K462">
        <v>4.2309999999999999</v>
      </c>
      <c r="L462">
        <v>1.077</v>
      </c>
      <c r="M462">
        <v>112.95</v>
      </c>
      <c r="N462">
        <v>71.2</v>
      </c>
      <c r="O462">
        <v>33.700000000000003</v>
      </c>
      <c r="P462">
        <v>54800</v>
      </c>
      <c r="Q462">
        <v>10.1</v>
      </c>
      <c r="R462">
        <v>2448</v>
      </c>
      <c r="S462">
        <v>16.52</v>
      </c>
      <c r="T462">
        <v>1342</v>
      </c>
      <c r="U462">
        <v>171.17</v>
      </c>
    </row>
    <row r="463" spans="1:21" x14ac:dyDescent="0.25">
      <c r="A463" s="1" t="s">
        <v>482</v>
      </c>
      <c r="B463">
        <v>44.98</v>
      </c>
      <c r="C463">
        <v>36.82</v>
      </c>
      <c r="D463">
        <v>15.96</v>
      </c>
      <c r="E463">
        <v>48.92</v>
      </c>
      <c r="F463">
        <v>62.92</v>
      </c>
      <c r="G463">
        <v>26.25</v>
      </c>
      <c r="H463">
        <v>57.43</v>
      </c>
      <c r="I463">
        <v>126.04</v>
      </c>
      <c r="J463">
        <v>5.68</v>
      </c>
      <c r="K463">
        <v>4.2510000000000003</v>
      </c>
      <c r="L463">
        <v>1.0580000000000001</v>
      </c>
      <c r="M463">
        <v>110.75</v>
      </c>
      <c r="N463">
        <v>69.8</v>
      </c>
      <c r="O463">
        <v>33.840000000000003</v>
      </c>
      <c r="P463">
        <v>54100</v>
      </c>
      <c r="Q463">
        <v>10.55</v>
      </c>
      <c r="R463">
        <v>2515</v>
      </c>
      <c r="S463">
        <v>16.100000000000001</v>
      </c>
      <c r="T463">
        <v>1351</v>
      </c>
      <c r="U463">
        <v>167.54</v>
      </c>
    </row>
    <row r="464" spans="1:21" x14ac:dyDescent="0.25">
      <c r="A464" s="1" t="s">
        <v>483</v>
      </c>
      <c r="B464">
        <v>45.99</v>
      </c>
      <c r="C464">
        <v>38.020000000000003</v>
      </c>
      <c r="D464">
        <v>16.260000000000002</v>
      </c>
      <c r="E464">
        <v>52.55</v>
      </c>
      <c r="F464">
        <v>62.69</v>
      </c>
      <c r="G464">
        <v>26.85</v>
      </c>
      <c r="H464">
        <v>59.22</v>
      </c>
      <c r="I464">
        <v>127.28</v>
      </c>
      <c r="J464">
        <v>5.6749999999999998</v>
      </c>
      <c r="K464">
        <v>4.2619999999999996</v>
      </c>
      <c r="L464">
        <v>1.085</v>
      </c>
      <c r="M464">
        <v>112.3</v>
      </c>
      <c r="N464">
        <v>71.5</v>
      </c>
      <c r="O464">
        <v>34.68</v>
      </c>
      <c r="P464">
        <v>51800</v>
      </c>
      <c r="Q464">
        <v>10.4</v>
      </c>
      <c r="R464">
        <v>2464</v>
      </c>
      <c r="S464">
        <v>15.38</v>
      </c>
      <c r="T464">
        <v>1301</v>
      </c>
      <c r="U464">
        <v>167.08</v>
      </c>
    </row>
    <row r="465" spans="1:21" x14ac:dyDescent="0.25">
      <c r="A465" s="1" t="s">
        <v>484</v>
      </c>
      <c r="B465">
        <v>44.64</v>
      </c>
      <c r="C465">
        <v>38.04</v>
      </c>
      <c r="D465">
        <v>16.260000000000002</v>
      </c>
      <c r="E465">
        <v>51.74</v>
      </c>
      <c r="F465">
        <v>61.71</v>
      </c>
      <c r="G465">
        <v>27.73</v>
      </c>
      <c r="H465">
        <v>58.82</v>
      </c>
      <c r="I465">
        <v>128.25</v>
      </c>
      <c r="J465">
        <v>6.1</v>
      </c>
      <c r="K465">
        <v>4.24</v>
      </c>
      <c r="L465">
        <v>1.103</v>
      </c>
      <c r="M465">
        <v>111.85</v>
      </c>
      <c r="N465">
        <v>72.25</v>
      </c>
      <c r="O465">
        <v>34.31</v>
      </c>
      <c r="P465">
        <v>54300</v>
      </c>
      <c r="Q465">
        <v>10.4</v>
      </c>
      <c r="R465">
        <v>2532</v>
      </c>
      <c r="S465">
        <v>15.08</v>
      </c>
      <c r="T465">
        <v>1340</v>
      </c>
      <c r="U465">
        <v>158.27000000000001</v>
      </c>
    </row>
    <row r="466" spans="1:21" x14ac:dyDescent="0.25">
      <c r="A466" s="1" t="s">
        <v>485</v>
      </c>
      <c r="B466">
        <v>42.9</v>
      </c>
      <c r="C466">
        <v>39.340000000000003</v>
      </c>
      <c r="D466">
        <v>16.760000000000002</v>
      </c>
      <c r="E466">
        <v>50.9</v>
      </c>
      <c r="F466">
        <v>61.16</v>
      </c>
      <c r="G466">
        <v>28.195</v>
      </c>
      <c r="H466">
        <v>58.13</v>
      </c>
      <c r="I466">
        <v>128.22</v>
      </c>
      <c r="J466">
        <v>6.04</v>
      </c>
      <c r="K466">
        <v>4.2460000000000004</v>
      </c>
      <c r="L466">
        <v>1.0669999999999999</v>
      </c>
      <c r="M466">
        <v>108.65</v>
      </c>
      <c r="N466">
        <v>70.25</v>
      </c>
      <c r="O466">
        <v>33.729999999999997</v>
      </c>
      <c r="P466">
        <v>55100</v>
      </c>
      <c r="Q466">
        <v>10.45</v>
      </c>
      <c r="R466">
        <v>2525</v>
      </c>
      <c r="S466">
        <v>15.1</v>
      </c>
      <c r="T466">
        <v>1338</v>
      </c>
      <c r="U466">
        <v>156.94</v>
      </c>
    </row>
    <row r="467" spans="1:21" x14ac:dyDescent="0.25">
      <c r="A467" s="1" t="s">
        <v>486</v>
      </c>
      <c r="B467">
        <v>44.18</v>
      </c>
      <c r="C467">
        <v>40.56</v>
      </c>
      <c r="D467">
        <v>17.010000000000002</v>
      </c>
      <c r="E467">
        <v>53.17</v>
      </c>
      <c r="F467">
        <v>62.16</v>
      </c>
      <c r="G467">
        <v>28.73</v>
      </c>
      <c r="H467">
        <v>58.89</v>
      </c>
      <c r="I467">
        <v>132.88</v>
      </c>
      <c r="J467">
        <v>6.21</v>
      </c>
      <c r="K467">
        <v>4.3889999999999976</v>
      </c>
      <c r="L467">
        <v>1.101</v>
      </c>
      <c r="M467">
        <v>106.9</v>
      </c>
      <c r="N467">
        <v>71.25</v>
      </c>
      <c r="O467">
        <v>34.409999999999997</v>
      </c>
      <c r="P467">
        <v>55200</v>
      </c>
      <c r="Q467">
        <v>10.75</v>
      </c>
      <c r="R467">
        <v>2613</v>
      </c>
      <c r="S467">
        <v>15.16</v>
      </c>
      <c r="T467">
        <v>1419</v>
      </c>
      <c r="U467">
        <v>163.27000000000001</v>
      </c>
    </row>
    <row r="468" spans="1:21" x14ac:dyDescent="0.25">
      <c r="A468" s="1" t="s">
        <v>487</v>
      </c>
      <c r="B468">
        <v>44.18</v>
      </c>
      <c r="C468">
        <v>40.56</v>
      </c>
      <c r="D468">
        <v>17.010000000000002</v>
      </c>
      <c r="E468">
        <v>53.17</v>
      </c>
      <c r="F468">
        <v>62.16</v>
      </c>
      <c r="G468">
        <v>28.73</v>
      </c>
      <c r="H468">
        <v>58.89</v>
      </c>
      <c r="I468">
        <v>132.88</v>
      </c>
      <c r="J468">
        <v>6.21</v>
      </c>
      <c r="K468">
        <v>4.3889999999999976</v>
      </c>
      <c r="L468">
        <v>1.101</v>
      </c>
      <c r="M468">
        <v>106.9</v>
      </c>
      <c r="N468">
        <v>71.25</v>
      </c>
      <c r="O468">
        <v>34.409999999999997</v>
      </c>
      <c r="P468">
        <v>55200</v>
      </c>
      <c r="Q468">
        <v>10.75</v>
      </c>
      <c r="R468">
        <v>2613</v>
      </c>
      <c r="S468">
        <v>15.16</v>
      </c>
      <c r="T468">
        <v>1419</v>
      </c>
      <c r="U468">
        <v>163.27000000000001</v>
      </c>
    </row>
    <row r="469" spans="1:21" x14ac:dyDescent="0.25">
      <c r="A469" s="1" t="s">
        <v>488</v>
      </c>
      <c r="B469">
        <v>43.93</v>
      </c>
      <c r="C469">
        <v>40.44</v>
      </c>
      <c r="D469">
        <v>16.88</v>
      </c>
      <c r="E469">
        <v>54.7</v>
      </c>
      <c r="F469">
        <v>60.82</v>
      </c>
      <c r="G469">
        <v>28.46</v>
      </c>
      <c r="H469">
        <v>60.03</v>
      </c>
      <c r="I469">
        <v>132.31</v>
      </c>
      <c r="J469">
        <v>6.2549999999999999</v>
      </c>
      <c r="K469">
        <v>4.4210000000000003</v>
      </c>
      <c r="L469">
        <v>1.1020000000000001</v>
      </c>
      <c r="M469">
        <v>105.9</v>
      </c>
      <c r="N469">
        <v>70.25</v>
      </c>
      <c r="O469">
        <v>34.950000000000003</v>
      </c>
      <c r="P469">
        <v>57800</v>
      </c>
      <c r="Q469">
        <v>10.9</v>
      </c>
      <c r="R469">
        <v>2706</v>
      </c>
      <c r="S469">
        <v>15.34</v>
      </c>
      <c r="T469">
        <v>1445</v>
      </c>
      <c r="U469">
        <v>161.1</v>
      </c>
    </row>
    <row r="470" spans="1:21" x14ac:dyDescent="0.25">
      <c r="A470" s="1" t="s">
        <v>489</v>
      </c>
      <c r="B470">
        <v>42.37</v>
      </c>
      <c r="C470">
        <v>39.130000000000003</v>
      </c>
      <c r="D470">
        <v>16.47</v>
      </c>
      <c r="E470">
        <v>51.52</v>
      </c>
      <c r="F470">
        <v>58.87</v>
      </c>
      <c r="G470">
        <v>27.63</v>
      </c>
      <c r="H470">
        <v>59.28</v>
      </c>
      <c r="I470">
        <v>130.15</v>
      </c>
      <c r="J470">
        <v>6.21</v>
      </c>
      <c r="K470">
        <v>4.367</v>
      </c>
      <c r="L470">
        <v>1.081</v>
      </c>
      <c r="M470">
        <v>103.8</v>
      </c>
      <c r="N470">
        <v>69.099999999999994</v>
      </c>
      <c r="O470">
        <v>34.515000000000001</v>
      </c>
      <c r="P470">
        <v>57100</v>
      </c>
      <c r="Q470">
        <v>10.75</v>
      </c>
      <c r="R470">
        <v>2835</v>
      </c>
      <c r="S470">
        <v>15.3</v>
      </c>
      <c r="T470">
        <v>1412</v>
      </c>
      <c r="U470">
        <v>154.82</v>
      </c>
    </row>
    <row r="471" spans="1:21" x14ac:dyDescent="0.25">
      <c r="A471" s="1" t="s">
        <v>490</v>
      </c>
      <c r="B471">
        <v>42.51</v>
      </c>
      <c r="C471">
        <v>39.630000000000003</v>
      </c>
      <c r="D471">
        <v>16.829999999999998</v>
      </c>
      <c r="E471">
        <v>51.95</v>
      </c>
      <c r="F471">
        <v>60.12</v>
      </c>
      <c r="G471">
        <v>27.87</v>
      </c>
      <c r="H471">
        <v>58.95</v>
      </c>
      <c r="I471">
        <v>130.97999999999999</v>
      </c>
      <c r="J471">
        <v>6.15</v>
      </c>
      <c r="K471">
        <v>4.3410000000000002</v>
      </c>
      <c r="L471">
        <v>1.073</v>
      </c>
      <c r="M471">
        <v>101.4</v>
      </c>
      <c r="N471">
        <v>68.650000000000006</v>
      </c>
      <c r="O471">
        <v>35.18</v>
      </c>
      <c r="P471">
        <v>54300</v>
      </c>
      <c r="Q471">
        <v>10.55</v>
      </c>
      <c r="R471">
        <v>2783</v>
      </c>
      <c r="S471">
        <v>14.58</v>
      </c>
      <c r="T471">
        <v>1355</v>
      </c>
      <c r="U471">
        <v>153.08000000000001</v>
      </c>
    </row>
    <row r="472" spans="1:21" x14ac:dyDescent="0.25">
      <c r="A472" s="1" t="s">
        <v>491</v>
      </c>
      <c r="B472">
        <v>43.9</v>
      </c>
      <c r="C472">
        <v>43.53</v>
      </c>
      <c r="D472">
        <v>17.05</v>
      </c>
      <c r="E472">
        <v>56.71</v>
      </c>
      <c r="F472">
        <v>59.7</v>
      </c>
      <c r="G472">
        <v>28.15</v>
      </c>
      <c r="H472">
        <v>59.32</v>
      </c>
      <c r="I472">
        <v>134.21</v>
      </c>
      <c r="J472">
        <v>6.0750000000000002</v>
      </c>
      <c r="K472">
        <v>4.3239999999999998</v>
      </c>
      <c r="L472">
        <v>1.0660000000000001</v>
      </c>
      <c r="M472">
        <v>101</v>
      </c>
      <c r="N472">
        <v>74.25</v>
      </c>
      <c r="O472">
        <v>36.049999999999997</v>
      </c>
      <c r="P472">
        <v>56600</v>
      </c>
      <c r="Q472">
        <v>10.55</v>
      </c>
      <c r="R472">
        <v>2703</v>
      </c>
      <c r="S472">
        <v>14.78</v>
      </c>
      <c r="T472">
        <v>1374</v>
      </c>
      <c r="U472">
        <v>152.59</v>
      </c>
    </row>
    <row r="473" spans="1:21" x14ac:dyDescent="0.25">
      <c r="A473" s="1" t="s">
        <v>492</v>
      </c>
      <c r="B473">
        <v>44.15</v>
      </c>
      <c r="C473">
        <v>43.26</v>
      </c>
      <c r="D473">
        <v>17.16</v>
      </c>
      <c r="E473">
        <v>57.12</v>
      </c>
      <c r="F473">
        <v>59.63</v>
      </c>
      <c r="G473">
        <v>28.32</v>
      </c>
      <c r="H473">
        <v>58.99</v>
      </c>
      <c r="I473">
        <v>131.91</v>
      </c>
      <c r="J473">
        <v>6.01</v>
      </c>
      <c r="K473">
        <v>4.2510000000000003</v>
      </c>
      <c r="L473">
        <v>1.0289999999999999</v>
      </c>
      <c r="M473">
        <v>103.15</v>
      </c>
      <c r="N473">
        <v>75.5</v>
      </c>
      <c r="O473">
        <v>34.08</v>
      </c>
      <c r="P473">
        <v>56500</v>
      </c>
      <c r="Q473">
        <v>10.55</v>
      </c>
      <c r="R473">
        <v>2682</v>
      </c>
      <c r="S473">
        <v>14.7</v>
      </c>
      <c r="T473">
        <v>1371</v>
      </c>
      <c r="U473">
        <v>145.34</v>
      </c>
    </row>
    <row r="474" spans="1:21" x14ac:dyDescent="0.25">
      <c r="A474" s="1" t="s">
        <v>493</v>
      </c>
      <c r="B474">
        <v>42.65</v>
      </c>
      <c r="C474">
        <v>43.66</v>
      </c>
      <c r="D474">
        <v>16</v>
      </c>
      <c r="E474">
        <v>55.97</v>
      </c>
      <c r="F474">
        <v>60.72</v>
      </c>
      <c r="G474">
        <v>27.45</v>
      </c>
      <c r="H474">
        <v>57.2</v>
      </c>
      <c r="I474">
        <v>130.33000000000001</v>
      </c>
      <c r="J474">
        <v>5.7450000000000001</v>
      </c>
      <c r="K474">
        <v>4.1680000000000001</v>
      </c>
      <c r="L474">
        <v>0.97899999999999998</v>
      </c>
      <c r="M474">
        <v>97.96</v>
      </c>
      <c r="N474">
        <v>71.8</v>
      </c>
      <c r="O474">
        <v>32.07</v>
      </c>
      <c r="P474">
        <v>56500</v>
      </c>
      <c r="Q474">
        <v>10.55</v>
      </c>
      <c r="R474">
        <v>2583</v>
      </c>
      <c r="S474">
        <v>14.7</v>
      </c>
      <c r="T474">
        <v>1403</v>
      </c>
      <c r="U474">
        <v>145.05000000000001</v>
      </c>
    </row>
    <row r="475" spans="1:21" x14ac:dyDescent="0.25">
      <c r="A475" s="1" t="s">
        <v>494</v>
      </c>
      <c r="B475">
        <v>42.86</v>
      </c>
      <c r="C475">
        <v>43.36</v>
      </c>
      <c r="D475">
        <v>15.07</v>
      </c>
      <c r="E475">
        <v>55.65</v>
      </c>
      <c r="F475">
        <v>61.02</v>
      </c>
      <c r="G475">
        <v>27.57</v>
      </c>
      <c r="H475">
        <v>56.99</v>
      </c>
      <c r="I475">
        <v>129.77000000000001</v>
      </c>
      <c r="J475">
        <v>5.7949999999999999</v>
      </c>
      <c r="K475">
        <v>4.1230000000000002</v>
      </c>
      <c r="L475">
        <v>0.95599999999999996</v>
      </c>
      <c r="M475">
        <v>95.52</v>
      </c>
      <c r="N475">
        <v>71.95</v>
      </c>
      <c r="O475">
        <v>31.19</v>
      </c>
      <c r="P475">
        <v>56500</v>
      </c>
      <c r="Q475">
        <v>10.55</v>
      </c>
      <c r="R475">
        <v>2583</v>
      </c>
      <c r="S475">
        <v>14.7</v>
      </c>
      <c r="T475">
        <v>1300</v>
      </c>
      <c r="U475">
        <v>140.68</v>
      </c>
    </row>
    <row r="476" spans="1:21" x14ac:dyDescent="0.25">
      <c r="A476" s="1" t="s">
        <v>495</v>
      </c>
      <c r="B476">
        <v>42.86</v>
      </c>
      <c r="C476">
        <v>43.36</v>
      </c>
      <c r="D476">
        <v>14.87</v>
      </c>
      <c r="E476">
        <v>55.65</v>
      </c>
      <c r="F476">
        <v>61.08</v>
      </c>
      <c r="G476">
        <v>27.57</v>
      </c>
      <c r="H476">
        <v>56.99</v>
      </c>
      <c r="I476">
        <v>127.64</v>
      </c>
      <c r="J476">
        <v>5.77</v>
      </c>
      <c r="K476">
        <v>4.1900000000000004</v>
      </c>
      <c r="L476">
        <v>0.96850000000000003</v>
      </c>
      <c r="M476">
        <v>97.37</v>
      </c>
      <c r="N476">
        <v>71.849999999999994</v>
      </c>
      <c r="O476">
        <v>31.56</v>
      </c>
      <c r="P476">
        <v>56500</v>
      </c>
      <c r="Q476">
        <v>10.55</v>
      </c>
      <c r="R476">
        <v>2453</v>
      </c>
      <c r="S476">
        <v>14.7</v>
      </c>
      <c r="T476">
        <v>1453</v>
      </c>
      <c r="U476">
        <v>140.68</v>
      </c>
    </row>
    <row r="477" spans="1:21" x14ac:dyDescent="0.25">
      <c r="A477" s="1" t="s">
        <v>496</v>
      </c>
      <c r="B477">
        <v>42.15</v>
      </c>
      <c r="C477">
        <v>42.01</v>
      </c>
      <c r="D477">
        <v>14.99</v>
      </c>
      <c r="E477">
        <v>52.47</v>
      </c>
      <c r="F477">
        <v>59.52</v>
      </c>
      <c r="G477">
        <v>27.15</v>
      </c>
      <c r="H477">
        <v>56.51</v>
      </c>
      <c r="I477">
        <v>124.42</v>
      </c>
      <c r="J477">
        <v>5.5650000000000004</v>
      </c>
      <c r="K477">
        <v>4.0640000000000001</v>
      </c>
      <c r="L477">
        <v>0.97650000000000003</v>
      </c>
      <c r="M477">
        <v>94</v>
      </c>
      <c r="N477">
        <v>69.349999999999994</v>
      </c>
      <c r="O477">
        <v>31.43</v>
      </c>
      <c r="P477">
        <v>54100</v>
      </c>
      <c r="Q477">
        <v>10.55</v>
      </c>
      <c r="R477">
        <v>2453</v>
      </c>
      <c r="S477">
        <v>14.18</v>
      </c>
      <c r="T477">
        <v>1453</v>
      </c>
      <c r="U477">
        <v>141.21</v>
      </c>
    </row>
    <row r="478" spans="1:21" x14ac:dyDescent="0.25">
      <c r="A478" s="1" t="s">
        <v>497</v>
      </c>
      <c r="B478">
        <v>43.63</v>
      </c>
      <c r="C478">
        <v>43.04</v>
      </c>
      <c r="D478">
        <v>15.85</v>
      </c>
      <c r="E478">
        <v>54.14</v>
      </c>
      <c r="F478">
        <v>60.2</v>
      </c>
      <c r="G478">
        <v>27.7</v>
      </c>
      <c r="H478">
        <v>54.73</v>
      </c>
      <c r="I478">
        <v>128.6</v>
      </c>
      <c r="J478">
        <v>5.66</v>
      </c>
      <c r="K478">
        <v>4.1020000000000003</v>
      </c>
      <c r="L478">
        <v>0.98199999999999998</v>
      </c>
      <c r="M478">
        <v>95.2</v>
      </c>
      <c r="N478">
        <v>73.099999999999994</v>
      </c>
      <c r="O478">
        <v>32.83</v>
      </c>
      <c r="P478">
        <v>57600</v>
      </c>
      <c r="Q478">
        <v>10.55</v>
      </c>
      <c r="R478">
        <v>2406</v>
      </c>
      <c r="S478">
        <v>14.16</v>
      </c>
      <c r="T478">
        <v>1352</v>
      </c>
      <c r="U478">
        <v>152.72999999999999</v>
      </c>
    </row>
    <row r="479" spans="1:21" x14ac:dyDescent="0.25">
      <c r="A479" s="1" t="s">
        <v>498</v>
      </c>
      <c r="B479">
        <v>43.63</v>
      </c>
      <c r="C479">
        <v>43.04</v>
      </c>
      <c r="D479">
        <v>15.85</v>
      </c>
      <c r="E479">
        <v>54.14</v>
      </c>
      <c r="F479">
        <v>60.2</v>
      </c>
      <c r="G479">
        <v>27.7</v>
      </c>
      <c r="H479">
        <v>54.73</v>
      </c>
      <c r="I479">
        <v>128.6</v>
      </c>
      <c r="J479">
        <v>5.66</v>
      </c>
      <c r="K479">
        <v>4.1020000000000003</v>
      </c>
      <c r="L479">
        <v>0.98199999999999998</v>
      </c>
      <c r="M479">
        <v>95.2</v>
      </c>
      <c r="N479">
        <v>73.099999999999994</v>
      </c>
      <c r="O479">
        <v>32.83</v>
      </c>
      <c r="P479">
        <v>57600</v>
      </c>
      <c r="Q479">
        <v>10.55</v>
      </c>
      <c r="R479">
        <v>2406</v>
      </c>
      <c r="S479">
        <v>14.16</v>
      </c>
      <c r="T479">
        <v>1352</v>
      </c>
      <c r="U479">
        <v>152.72999999999999</v>
      </c>
    </row>
    <row r="480" spans="1:21" x14ac:dyDescent="0.25">
      <c r="A480" s="1" t="s">
        <v>499</v>
      </c>
      <c r="B480">
        <v>43.63</v>
      </c>
      <c r="C480">
        <v>43.04</v>
      </c>
      <c r="D480">
        <v>15.85</v>
      </c>
      <c r="E480">
        <v>54.14</v>
      </c>
      <c r="F480">
        <v>60.2</v>
      </c>
      <c r="G480">
        <v>27.7</v>
      </c>
      <c r="H480">
        <v>54.73</v>
      </c>
      <c r="I480">
        <v>128.6</v>
      </c>
      <c r="J480">
        <v>5.665</v>
      </c>
      <c r="K480">
        <v>4.181</v>
      </c>
      <c r="L480">
        <v>1.0029999999999999</v>
      </c>
      <c r="M480">
        <v>101.75</v>
      </c>
      <c r="N480">
        <v>75.599999999999994</v>
      </c>
      <c r="O480">
        <v>32.83</v>
      </c>
      <c r="P480">
        <v>58300</v>
      </c>
      <c r="Q480">
        <v>10.4</v>
      </c>
      <c r="R480">
        <v>2603</v>
      </c>
      <c r="S480">
        <v>14.5</v>
      </c>
      <c r="T480">
        <v>1424</v>
      </c>
      <c r="U480">
        <v>152.72999999999999</v>
      </c>
    </row>
    <row r="481" spans="1:21" x14ac:dyDescent="0.25">
      <c r="A481" s="1" t="s">
        <v>500</v>
      </c>
      <c r="B481">
        <v>46.04</v>
      </c>
      <c r="C481">
        <v>43.68</v>
      </c>
      <c r="D481">
        <v>15.99</v>
      </c>
      <c r="E481">
        <v>56.29</v>
      </c>
      <c r="F481">
        <v>62.18</v>
      </c>
      <c r="G481">
        <v>28.36</v>
      </c>
      <c r="H481">
        <v>55.7</v>
      </c>
      <c r="I481">
        <v>132.11000000000001</v>
      </c>
      <c r="J481">
        <v>5.64</v>
      </c>
      <c r="K481">
        <v>4.1879999999999997</v>
      </c>
      <c r="L481">
        <v>0.98799999999999999</v>
      </c>
      <c r="M481">
        <v>100.15</v>
      </c>
      <c r="N481">
        <v>77.2</v>
      </c>
      <c r="O481">
        <v>35.28</v>
      </c>
      <c r="P481">
        <v>59000</v>
      </c>
      <c r="Q481">
        <v>10.9</v>
      </c>
      <c r="R481">
        <v>2512</v>
      </c>
      <c r="S481">
        <v>14.54</v>
      </c>
      <c r="T481">
        <v>1500</v>
      </c>
      <c r="U481">
        <v>157.52000000000001</v>
      </c>
    </row>
    <row r="482" spans="1:21" x14ac:dyDescent="0.25">
      <c r="A482" s="1" t="s">
        <v>501</v>
      </c>
      <c r="B482">
        <v>47.95</v>
      </c>
      <c r="C482">
        <v>44.42</v>
      </c>
      <c r="D482">
        <v>16.64</v>
      </c>
      <c r="E482">
        <v>58.13</v>
      </c>
      <c r="F482">
        <v>63.92</v>
      </c>
      <c r="G482">
        <v>28.81</v>
      </c>
      <c r="H482">
        <v>55.91</v>
      </c>
      <c r="I482">
        <v>133.09</v>
      </c>
      <c r="J482">
        <v>5.7649999999999997</v>
      </c>
      <c r="K482">
        <v>4.3019999999999996</v>
      </c>
      <c r="L482">
        <v>0.999</v>
      </c>
      <c r="M482">
        <v>104.3</v>
      </c>
      <c r="N482">
        <v>80.5</v>
      </c>
      <c r="O482">
        <v>37.31</v>
      </c>
      <c r="P482">
        <v>60300</v>
      </c>
      <c r="Q482">
        <v>10.85</v>
      </c>
      <c r="R482">
        <v>2448</v>
      </c>
      <c r="S482">
        <v>15.46</v>
      </c>
      <c r="T482">
        <v>1444</v>
      </c>
      <c r="U482">
        <v>163.53</v>
      </c>
    </row>
    <row r="483" spans="1:21" x14ac:dyDescent="0.25">
      <c r="A483" s="1" t="s">
        <v>502</v>
      </c>
      <c r="B483">
        <v>46.64</v>
      </c>
      <c r="C483">
        <v>44.56</v>
      </c>
      <c r="D483">
        <v>16.61</v>
      </c>
      <c r="E483">
        <v>57.96</v>
      </c>
      <c r="F483">
        <v>63.32</v>
      </c>
      <c r="G483">
        <v>29.17</v>
      </c>
      <c r="H483">
        <v>55.6</v>
      </c>
      <c r="I483">
        <v>131.33000000000001</v>
      </c>
      <c r="J483">
        <v>5.79</v>
      </c>
      <c r="K483">
        <v>4.3170000000000002</v>
      </c>
      <c r="L483">
        <v>1.034</v>
      </c>
      <c r="M483">
        <v>105.45</v>
      </c>
      <c r="N483">
        <v>79.45</v>
      </c>
      <c r="O483">
        <v>37.159999999999997</v>
      </c>
      <c r="P483">
        <v>60500</v>
      </c>
      <c r="Q483">
        <v>10.95</v>
      </c>
      <c r="R483">
        <v>2497</v>
      </c>
      <c r="S483">
        <v>16.260000000000002</v>
      </c>
      <c r="T483">
        <v>1512</v>
      </c>
      <c r="U483">
        <v>160.69999999999999</v>
      </c>
    </row>
    <row r="484" spans="1:21" x14ac:dyDescent="0.25">
      <c r="A484" s="1" t="s">
        <v>503</v>
      </c>
      <c r="B484">
        <v>45.36</v>
      </c>
      <c r="C484">
        <v>44.65</v>
      </c>
      <c r="D484">
        <v>16.559999999999999</v>
      </c>
      <c r="E484">
        <v>56.15</v>
      </c>
      <c r="F484">
        <v>63.8</v>
      </c>
      <c r="G484">
        <v>30.01</v>
      </c>
      <c r="H484">
        <v>56.37</v>
      </c>
      <c r="I484">
        <v>129.76</v>
      </c>
      <c r="J484">
        <v>5.8</v>
      </c>
      <c r="K484">
        <v>4.3419999999999996</v>
      </c>
      <c r="L484">
        <v>1.0169999999999999</v>
      </c>
      <c r="M484">
        <v>102.05</v>
      </c>
      <c r="N484">
        <v>78.400000000000006</v>
      </c>
      <c r="O484">
        <v>37.1</v>
      </c>
      <c r="P484">
        <v>59100</v>
      </c>
      <c r="Q484">
        <v>10.75</v>
      </c>
      <c r="R484">
        <v>2465</v>
      </c>
      <c r="S484">
        <v>16.920000000000002</v>
      </c>
      <c r="T484">
        <v>1471</v>
      </c>
      <c r="U484">
        <v>164.47</v>
      </c>
    </row>
    <row r="485" spans="1:21" x14ac:dyDescent="0.25">
      <c r="A485" s="1" t="s">
        <v>504</v>
      </c>
      <c r="B485">
        <v>45.36</v>
      </c>
      <c r="C485">
        <v>44.65</v>
      </c>
      <c r="D485">
        <v>16.559999999999999</v>
      </c>
      <c r="E485">
        <v>56.15</v>
      </c>
      <c r="F485">
        <v>63.8</v>
      </c>
      <c r="G485">
        <v>30.01</v>
      </c>
      <c r="H485">
        <v>56.37</v>
      </c>
      <c r="I485">
        <v>129.76</v>
      </c>
      <c r="J485">
        <v>5.8</v>
      </c>
      <c r="K485">
        <v>4.3419999999999996</v>
      </c>
      <c r="L485">
        <v>1.0169999999999999</v>
      </c>
      <c r="M485">
        <v>102.05</v>
      </c>
      <c r="N485">
        <v>78.400000000000006</v>
      </c>
      <c r="O485">
        <v>37.1</v>
      </c>
      <c r="P485">
        <v>59100</v>
      </c>
      <c r="Q485">
        <v>10.75</v>
      </c>
      <c r="R485">
        <v>2465</v>
      </c>
      <c r="S485">
        <v>16.920000000000002</v>
      </c>
      <c r="T485">
        <v>1471</v>
      </c>
      <c r="U485">
        <v>164.47</v>
      </c>
    </row>
    <row r="486" spans="1:21" x14ac:dyDescent="0.25">
      <c r="A486" s="1" t="s">
        <v>505</v>
      </c>
      <c r="B486">
        <v>45.85</v>
      </c>
      <c r="C486">
        <v>45.36</v>
      </c>
      <c r="D486">
        <v>16.95</v>
      </c>
      <c r="E486">
        <v>58.52</v>
      </c>
      <c r="F486">
        <v>63.7</v>
      </c>
      <c r="G486">
        <v>29.53</v>
      </c>
      <c r="H486">
        <v>56.66</v>
      </c>
      <c r="I486">
        <v>135.38999999999999</v>
      </c>
      <c r="J486">
        <v>5.8049999999999997</v>
      </c>
      <c r="K486">
        <v>4.2759999999999998</v>
      </c>
      <c r="L486">
        <v>1.05</v>
      </c>
      <c r="M486">
        <v>106.35</v>
      </c>
      <c r="N486">
        <v>80.599999999999994</v>
      </c>
      <c r="O486">
        <v>38.26</v>
      </c>
      <c r="P486">
        <v>58600</v>
      </c>
      <c r="Q486">
        <v>10.85</v>
      </c>
      <c r="R486">
        <v>2554</v>
      </c>
      <c r="S486">
        <v>16.7</v>
      </c>
      <c r="T486">
        <v>1475</v>
      </c>
      <c r="U486">
        <v>168.67</v>
      </c>
    </row>
    <row r="487" spans="1:21" x14ac:dyDescent="0.25">
      <c r="A487" s="1" t="s">
        <v>506</v>
      </c>
      <c r="B487">
        <v>45.47</v>
      </c>
      <c r="C487">
        <v>44.54</v>
      </c>
      <c r="D487">
        <v>16.55</v>
      </c>
      <c r="E487">
        <v>56.63</v>
      </c>
      <c r="F487">
        <v>62.07</v>
      </c>
      <c r="G487">
        <v>29.23</v>
      </c>
      <c r="H487">
        <v>56.63</v>
      </c>
      <c r="I487">
        <v>133.81</v>
      </c>
      <c r="J487">
        <v>5.75</v>
      </c>
      <c r="K487">
        <v>4.2430000000000003</v>
      </c>
      <c r="L487">
        <v>1.032</v>
      </c>
      <c r="M487">
        <v>103.3</v>
      </c>
      <c r="N487">
        <v>78.7</v>
      </c>
      <c r="O487">
        <v>37.97</v>
      </c>
      <c r="P487">
        <v>56300</v>
      </c>
      <c r="Q487">
        <v>10.95</v>
      </c>
      <c r="R487">
        <v>2509</v>
      </c>
      <c r="S487">
        <v>16.079999999999998</v>
      </c>
      <c r="T487">
        <v>1492</v>
      </c>
      <c r="U487">
        <v>161.02000000000001</v>
      </c>
    </row>
    <row r="488" spans="1:21" x14ac:dyDescent="0.25">
      <c r="A488" s="1" t="s">
        <v>507</v>
      </c>
      <c r="B488">
        <v>45.19</v>
      </c>
      <c r="C488">
        <v>44.5</v>
      </c>
      <c r="D488">
        <v>16.600000000000001</v>
      </c>
      <c r="E488">
        <v>56.39</v>
      </c>
      <c r="F488">
        <v>62.23</v>
      </c>
      <c r="G488">
        <v>29.51</v>
      </c>
      <c r="H488">
        <v>57.88</v>
      </c>
      <c r="I488">
        <v>133.49</v>
      </c>
      <c r="J488">
        <v>5.68</v>
      </c>
      <c r="K488">
        <v>4.1769999999999996</v>
      </c>
      <c r="L488">
        <v>1.0249999999999999</v>
      </c>
      <c r="M488">
        <v>98.5</v>
      </c>
      <c r="N488">
        <v>75.599999999999994</v>
      </c>
      <c r="O488">
        <v>37.200000000000003</v>
      </c>
      <c r="P488">
        <v>58400</v>
      </c>
      <c r="Q488">
        <v>10.75</v>
      </c>
      <c r="R488">
        <v>2478</v>
      </c>
      <c r="S488">
        <v>16.239999999999998</v>
      </c>
      <c r="T488">
        <v>1477</v>
      </c>
      <c r="U488">
        <v>162.75</v>
      </c>
    </row>
    <row r="489" spans="1:21" x14ac:dyDescent="0.25">
      <c r="A489" s="1" t="s">
        <v>508</v>
      </c>
      <c r="B489">
        <v>46.26</v>
      </c>
      <c r="C489">
        <v>45.07</v>
      </c>
      <c r="D489">
        <v>16.3</v>
      </c>
      <c r="E489">
        <v>56.23</v>
      </c>
      <c r="F489">
        <v>63.03</v>
      </c>
      <c r="G489">
        <v>29.78</v>
      </c>
      <c r="H489">
        <v>60.74</v>
      </c>
      <c r="I489">
        <v>135.97999999999999</v>
      </c>
      <c r="J489">
        <v>5.86</v>
      </c>
      <c r="K489">
        <v>4.1470000000000002</v>
      </c>
      <c r="L489">
        <v>1.036</v>
      </c>
      <c r="M489">
        <v>99</v>
      </c>
      <c r="N489">
        <v>76.8</v>
      </c>
      <c r="O489">
        <v>37.020000000000003</v>
      </c>
      <c r="P489">
        <v>57000</v>
      </c>
      <c r="Q489">
        <v>10.85</v>
      </c>
      <c r="R489">
        <v>2566</v>
      </c>
      <c r="S489">
        <v>15.32</v>
      </c>
      <c r="T489">
        <v>1482</v>
      </c>
      <c r="U489">
        <v>158.22</v>
      </c>
    </row>
    <row r="490" spans="1:21" x14ac:dyDescent="0.25">
      <c r="A490" s="1" t="s">
        <v>509</v>
      </c>
      <c r="B490">
        <v>47.2</v>
      </c>
      <c r="C490">
        <v>45.22</v>
      </c>
      <c r="D490">
        <v>16.18</v>
      </c>
      <c r="E490">
        <v>57.68</v>
      </c>
      <c r="F490">
        <v>62.25</v>
      </c>
      <c r="G490">
        <v>29.38</v>
      </c>
      <c r="H490">
        <v>60.67</v>
      </c>
      <c r="I490">
        <v>137.38</v>
      </c>
      <c r="J490">
        <v>5.9</v>
      </c>
      <c r="K490">
        <v>4.1689999999999996</v>
      </c>
      <c r="L490">
        <v>1.0509999999999999</v>
      </c>
      <c r="M490">
        <v>103.6</v>
      </c>
      <c r="N490">
        <v>77.900000000000006</v>
      </c>
      <c r="O490">
        <v>37.11</v>
      </c>
      <c r="P490">
        <v>54700</v>
      </c>
      <c r="Q490">
        <v>11</v>
      </c>
      <c r="R490">
        <v>2560</v>
      </c>
      <c r="S490">
        <v>15.58</v>
      </c>
      <c r="T490">
        <v>1518</v>
      </c>
      <c r="U490">
        <v>173.8</v>
      </c>
    </row>
    <row r="491" spans="1:21" x14ac:dyDescent="0.25">
      <c r="A491" s="1" t="s">
        <v>510</v>
      </c>
      <c r="B491">
        <v>46.26</v>
      </c>
      <c r="C491">
        <v>45.29</v>
      </c>
      <c r="D491">
        <v>16.38</v>
      </c>
      <c r="E491">
        <v>56.72</v>
      </c>
      <c r="F491">
        <v>61.93</v>
      </c>
      <c r="G491">
        <v>29.29</v>
      </c>
      <c r="H491">
        <v>60.96</v>
      </c>
      <c r="I491">
        <v>136.88</v>
      </c>
      <c r="J491">
        <v>5.9649999999999999</v>
      </c>
      <c r="K491">
        <v>4.1550000000000002</v>
      </c>
      <c r="L491">
        <v>1.0569999999999999</v>
      </c>
      <c r="M491">
        <v>107.7</v>
      </c>
      <c r="N491">
        <v>78.3</v>
      </c>
      <c r="O491">
        <v>36.840000000000003</v>
      </c>
      <c r="P491">
        <v>54200</v>
      </c>
      <c r="Q491">
        <v>11</v>
      </c>
      <c r="R491">
        <v>2527</v>
      </c>
      <c r="S491">
        <v>15.44</v>
      </c>
      <c r="T491">
        <v>1483</v>
      </c>
      <c r="U491">
        <v>173.42</v>
      </c>
    </row>
    <row r="492" spans="1:21" x14ac:dyDescent="0.25">
      <c r="A492" s="1" t="s">
        <v>511</v>
      </c>
      <c r="B492">
        <v>47.98</v>
      </c>
      <c r="C492">
        <v>46.7</v>
      </c>
      <c r="D492">
        <v>16.46</v>
      </c>
      <c r="E492">
        <v>58.49</v>
      </c>
      <c r="F492">
        <v>64.22</v>
      </c>
      <c r="G492">
        <v>30.07</v>
      </c>
      <c r="H492">
        <v>60.43</v>
      </c>
      <c r="I492">
        <v>141.38</v>
      </c>
      <c r="J492">
        <v>6.13</v>
      </c>
      <c r="K492">
        <v>4.17</v>
      </c>
      <c r="L492">
        <v>1.0760000000000001</v>
      </c>
      <c r="M492">
        <v>112.6</v>
      </c>
      <c r="N492">
        <v>78.75</v>
      </c>
      <c r="O492">
        <v>37.869999999999997</v>
      </c>
      <c r="P492">
        <v>54200</v>
      </c>
      <c r="Q492">
        <v>10.95</v>
      </c>
      <c r="R492">
        <v>2533</v>
      </c>
      <c r="S492">
        <v>16.579999999999998</v>
      </c>
      <c r="T492">
        <v>1503</v>
      </c>
      <c r="U492">
        <v>180.2</v>
      </c>
    </row>
    <row r="493" spans="1:21" x14ac:dyDescent="0.25">
      <c r="A493" s="1" t="s">
        <v>512</v>
      </c>
      <c r="B493">
        <v>47.72</v>
      </c>
      <c r="C493">
        <v>46.5</v>
      </c>
      <c r="D493">
        <v>16.64</v>
      </c>
      <c r="E493">
        <v>58.52</v>
      </c>
      <c r="F493">
        <v>64.900000000000006</v>
      </c>
      <c r="G493">
        <v>29.61</v>
      </c>
      <c r="H493">
        <v>60.2</v>
      </c>
      <c r="I493">
        <v>142.27000000000001</v>
      </c>
      <c r="J493">
        <v>6.04</v>
      </c>
      <c r="K493">
        <v>4.12</v>
      </c>
      <c r="L493">
        <v>1.0649999999999999</v>
      </c>
      <c r="M493">
        <v>115.7</v>
      </c>
      <c r="N493">
        <v>78.45</v>
      </c>
      <c r="O493">
        <v>37.799999999999997</v>
      </c>
      <c r="P493">
        <v>54200</v>
      </c>
      <c r="Q493">
        <v>11.15</v>
      </c>
      <c r="R493">
        <v>2598</v>
      </c>
      <c r="S493">
        <v>18.34</v>
      </c>
      <c r="T493">
        <v>1551</v>
      </c>
      <c r="U493">
        <v>176.94</v>
      </c>
    </row>
    <row r="494" spans="1:21" x14ac:dyDescent="0.25">
      <c r="A494" s="1" t="s">
        <v>513</v>
      </c>
      <c r="B494">
        <v>50.29</v>
      </c>
      <c r="C494">
        <v>47</v>
      </c>
      <c r="D494">
        <v>16.93</v>
      </c>
      <c r="E494">
        <v>60.15</v>
      </c>
      <c r="F494">
        <v>65</v>
      </c>
      <c r="G494">
        <v>29.81</v>
      </c>
      <c r="H494">
        <v>60.62</v>
      </c>
      <c r="I494">
        <v>143.86000000000001</v>
      </c>
      <c r="J494">
        <v>5.96</v>
      </c>
      <c r="K494">
        <v>4.1550000000000002</v>
      </c>
      <c r="L494">
        <v>1.0629999999999999</v>
      </c>
      <c r="M494">
        <v>116.15</v>
      </c>
      <c r="N494">
        <v>81.099999999999994</v>
      </c>
      <c r="O494">
        <v>37.57</v>
      </c>
      <c r="P494">
        <v>55800</v>
      </c>
      <c r="Q494">
        <v>11.25</v>
      </c>
      <c r="R494">
        <v>2618</v>
      </c>
      <c r="S494">
        <v>17.940000000000001</v>
      </c>
      <c r="T494">
        <v>1577</v>
      </c>
      <c r="U494">
        <v>177.3</v>
      </c>
    </row>
    <row r="495" spans="1:21" x14ac:dyDescent="0.25">
      <c r="A495" s="1" t="s">
        <v>514</v>
      </c>
      <c r="B495">
        <v>51.35</v>
      </c>
      <c r="C495">
        <v>46.22</v>
      </c>
      <c r="D495">
        <v>16.66</v>
      </c>
      <c r="E495">
        <v>61.54</v>
      </c>
      <c r="F495">
        <v>64.709999999999994</v>
      </c>
      <c r="G495">
        <v>29.56</v>
      </c>
      <c r="H495">
        <v>60.16</v>
      </c>
      <c r="I495">
        <v>143.91</v>
      </c>
      <c r="J495">
        <v>6.01</v>
      </c>
      <c r="K495">
        <v>4.1310000000000002</v>
      </c>
      <c r="L495">
        <v>1.0629999999999999</v>
      </c>
      <c r="M495">
        <v>121</v>
      </c>
      <c r="N495">
        <v>81.599999999999994</v>
      </c>
      <c r="O495">
        <v>37.35</v>
      </c>
      <c r="P495">
        <v>56100</v>
      </c>
      <c r="Q495">
        <v>11.35</v>
      </c>
      <c r="R495">
        <v>2640</v>
      </c>
      <c r="S495">
        <v>19.28</v>
      </c>
      <c r="T495">
        <v>1665</v>
      </c>
      <c r="U495">
        <v>178.55</v>
      </c>
    </row>
    <row r="496" spans="1:21" x14ac:dyDescent="0.25">
      <c r="A496" s="1" t="s">
        <v>515</v>
      </c>
      <c r="B496">
        <v>52.64</v>
      </c>
      <c r="C496">
        <v>46.32</v>
      </c>
      <c r="D496">
        <v>16.760000000000002</v>
      </c>
      <c r="E496">
        <v>62.82</v>
      </c>
      <c r="F496">
        <v>66.489999999999995</v>
      </c>
      <c r="G496">
        <v>29.77</v>
      </c>
      <c r="H496">
        <v>61</v>
      </c>
      <c r="I496">
        <v>145.08000000000001</v>
      </c>
      <c r="J496">
        <v>5.97</v>
      </c>
      <c r="K496">
        <v>4.0410000000000004</v>
      </c>
      <c r="L496">
        <v>1.0529999999999999</v>
      </c>
      <c r="M496">
        <v>117.15</v>
      </c>
      <c r="N496">
        <v>82.65</v>
      </c>
      <c r="O496">
        <v>37.35</v>
      </c>
      <c r="P496">
        <v>56200</v>
      </c>
      <c r="Q496">
        <v>11.55</v>
      </c>
      <c r="R496">
        <v>2587</v>
      </c>
      <c r="S496">
        <v>18.48</v>
      </c>
      <c r="T496">
        <v>1669</v>
      </c>
      <c r="U496">
        <v>177.2</v>
      </c>
    </row>
    <row r="497" spans="1:21" x14ac:dyDescent="0.25">
      <c r="A497" s="1" t="s">
        <v>516</v>
      </c>
      <c r="B497">
        <v>50.7</v>
      </c>
      <c r="C497">
        <v>46.57</v>
      </c>
      <c r="D497">
        <v>15.99</v>
      </c>
      <c r="E497">
        <v>59.77</v>
      </c>
      <c r="F497">
        <v>66.260000000000005</v>
      </c>
      <c r="G497">
        <v>29.6</v>
      </c>
      <c r="H497">
        <v>61.53</v>
      </c>
      <c r="I497">
        <v>142.53</v>
      </c>
      <c r="J497">
        <v>5.875</v>
      </c>
      <c r="K497">
        <v>4.0259999999999998</v>
      </c>
      <c r="L497">
        <v>1.042</v>
      </c>
      <c r="M497">
        <v>112.3</v>
      </c>
      <c r="N497">
        <v>81.7</v>
      </c>
      <c r="O497">
        <v>35.79</v>
      </c>
      <c r="P497">
        <v>55700</v>
      </c>
      <c r="Q497">
        <v>11.45</v>
      </c>
      <c r="R497">
        <v>2567</v>
      </c>
      <c r="S497">
        <v>18.52</v>
      </c>
      <c r="T497">
        <v>1715</v>
      </c>
      <c r="U497">
        <v>172.81</v>
      </c>
    </row>
    <row r="498" spans="1:21" x14ac:dyDescent="0.25">
      <c r="A498" s="1" t="s">
        <v>517</v>
      </c>
      <c r="B498">
        <v>50.99</v>
      </c>
      <c r="C498">
        <v>46.99</v>
      </c>
      <c r="D498">
        <v>15.73</v>
      </c>
      <c r="E498">
        <v>60.85</v>
      </c>
      <c r="F498">
        <v>65.540000000000006</v>
      </c>
      <c r="G498">
        <v>30.07</v>
      </c>
      <c r="H498">
        <v>62.11</v>
      </c>
      <c r="I498">
        <v>141.97999999999999</v>
      </c>
      <c r="J498">
        <v>5.8650000000000002</v>
      </c>
      <c r="K498">
        <v>3.9820000000000002</v>
      </c>
      <c r="L498">
        <v>1.0469999999999999</v>
      </c>
      <c r="M498">
        <v>113.25</v>
      </c>
      <c r="N498">
        <v>81.25</v>
      </c>
      <c r="O498">
        <v>35.909999999999997</v>
      </c>
      <c r="P498">
        <v>56300</v>
      </c>
      <c r="Q498">
        <v>11.5</v>
      </c>
      <c r="R498">
        <v>2491</v>
      </c>
      <c r="S498">
        <v>18.04</v>
      </c>
      <c r="T498">
        <v>1749</v>
      </c>
      <c r="U498">
        <v>176.5</v>
      </c>
    </row>
    <row r="499" spans="1:21" x14ac:dyDescent="0.25">
      <c r="A499" s="1" t="s">
        <v>518</v>
      </c>
      <c r="B499">
        <v>50.98</v>
      </c>
      <c r="C499">
        <v>46.99</v>
      </c>
      <c r="D499">
        <v>15.65</v>
      </c>
      <c r="E499">
        <v>59.77</v>
      </c>
      <c r="F499">
        <v>64.94</v>
      </c>
      <c r="G499">
        <v>29.99</v>
      </c>
      <c r="H499">
        <v>62.44</v>
      </c>
      <c r="I499">
        <v>141.61000000000001</v>
      </c>
      <c r="J499">
        <v>5.8049999999999997</v>
      </c>
      <c r="K499">
        <v>3.9849999999999999</v>
      </c>
      <c r="L499">
        <v>1.07</v>
      </c>
      <c r="M499">
        <v>108.85</v>
      </c>
      <c r="N499">
        <v>79.3</v>
      </c>
      <c r="O499">
        <v>35.17</v>
      </c>
      <c r="P499">
        <v>57400</v>
      </c>
      <c r="Q499">
        <v>11.6</v>
      </c>
      <c r="R499">
        <v>2546</v>
      </c>
      <c r="S499">
        <v>17.68</v>
      </c>
      <c r="T499">
        <v>1722</v>
      </c>
      <c r="U499">
        <v>176.08</v>
      </c>
    </row>
    <row r="500" spans="1:21" x14ac:dyDescent="0.25">
      <c r="A500" s="1" t="s">
        <v>519</v>
      </c>
      <c r="B500">
        <v>51.89</v>
      </c>
      <c r="C500">
        <v>46.86</v>
      </c>
      <c r="D500">
        <v>15.87</v>
      </c>
      <c r="E500">
        <v>61.4</v>
      </c>
      <c r="F500">
        <v>64.959999999999994</v>
      </c>
      <c r="G500">
        <v>30.54</v>
      </c>
      <c r="H500">
        <v>63.49</v>
      </c>
      <c r="I500">
        <v>144.41999999999999</v>
      </c>
      <c r="J500">
        <v>5.8650000000000002</v>
      </c>
      <c r="K500">
        <v>4.0579999999999998</v>
      </c>
      <c r="L500">
        <v>1.1399999999999999</v>
      </c>
      <c r="M500">
        <v>113.7</v>
      </c>
      <c r="N500">
        <v>82</v>
      </c>
      <c r="O500">
        <v>36.07</v>
      </c>
      <c r="P500">
        <v>57400</v>
      </c>
      <c r="Q500">
        <v>11.6</v>
      </c>
      <c r="R500">
        <v>2562</v>
      </c>
      <c r="S500">
        <v>18.36</v>
      </c>
      <c r="T500">
        <v>1728</v>
      </c>
      <c r="U500">
        <v>182.98</v>
      </c>
    </row>
    <row r="501" spans="1:21" x14ac:dyDescent="0.25">
      <c r="A501" s="1" t="s">
        <v>520</v>
      </c>
      <c r="B501">
        <v>50.83</v>
      </c>
      <c r="C501">
        <v>46.94</v>
      </c>
      <c r="D501">
        <v>15.85</v>
      </c>
      <c r="E501">
        <v>61.3</v>
      </c>
      <c r="F501">
        <v>64.12</v>
      </c>
      <c r="G501">
        <v>30.32</v>
      </c>
      <c r="H501">
        <v>61.41</v>
      </c>
      <c r="I501">
        <v>143.84</v>
      </c>
      <c r="J501">
        <v>5.96</v>
      </c>
      <c r="K501">
        <v>4.1509999999999998</v>
      </c>
      <c r="L501">
        <v>1.1080000000000001</v>
      </c>
      <c r="M501">
        <v>115.6</v>
      </c>
      <c r="N501">
        <v>82.55</v>
      </c>
      <c r="O501">
        <v>36.79</v>
      </c>
      <c r="P501">
        <v>58000</v>
      </c>
      <c r="Q501">
        <v>11.55</v>
      </c>
      <c r="R501">
        <v>2571</v>
      </c>
      <c r="S501">
        <v>19.22</v>
      </c>
      <c r="T501">
        <v>1750</v>
      </c>
      <c r="U501">
        <v>182.02</v>
      </c>
    </row>
    <row r="502" spans="1:21" x14ac:dyDescent="0.25">
      <c r="A502" s="1" t="s">
        <v>521</v>
      </c>
      <c r="B502">
        <v>49.24</v>
      </c>
      <c r="C502">
        <v>47.05</v>
      </c>
      <c r="D502">
        <v>16.600000000000001</v>
      </c>
      <c r="E502">
        <v>60.04</v>
      </c>
      <c r="F502">
        <v>63.68</v>
      </c>
      <c r="G502">
        <v>30.28</v>
      </c>
      <c r="H502">
        <v>60.9</v>
      </c>
      <c r="I502">
        <v>143.07</v>
      </c>
      <c r="J502">
        <v>6.0149999999999997</v>
      </c>
      <c r="K502">
        <v>4.125</v>
      </c>
      <c r="L502">
        <v>1.105</v>
      </c>
      <c r="M502">
        <v>113</v>
      </c>
      <c r="N502">
        <v>80.150000000000006</v>
      </c>
      <c r="O502">
        <v>36.31</v>
      </c>
      <c r="P502">
        <v>57700</v>
      </c>
      <c r="Q502">
        <v>11.3</v>
      </c>
      <c r="R502">
        <v>2526</v>
      </c>
      <c r="S502">
        <v>18.64</v>
      </c>
      <c r="T502">
        <v>1749</v>
      </c>
      <c r="U502">
        <v>180.22</v>
      </c>
    </row>
    <row r="503" spans="1:21" x14ac:dyDescent="0.25">
      <c r="A503" s="1" t="s">
        <v>522</v>
      </c>
      <c r="B503">
        <v>50.09</v>
      </c>
      <c r="C503">
        <v>47.42</v>
      </c>
      <c r="D503">
        <v>17.04</v>
      </c>
      <c r="E503">
        <v>61.69</v>
      </c>
      <c r="F503">
        <v>62.64</v>
      </c>
      <c r="G503">
        <v>30.7</v>
      </c>
      <c r="H503">
        <v>61.29</v>
      </c>
      <c r="I503">
        <v>144.27000000000001</v>
      </c>
      <c r="J503">
        <v>6.03</v>
      </c>
      <c r="K503">
        <v>4.1210000000000004</v>
      </c>
      <c r="L503">
        <v>1.1100000000000001</v>
      </c>
      <c r="M503">
        <v>114.65</v>
      </c>
      <c r="N503">
        <v>79.849999999999994</v>
      </c>
      <c r="O503">
        <v>37.590000000000003</v>
      </c>
      <c r="P503">
        <v>57900</v>
      </c>
      <c r="Q503">
        <v>11.5</v>
      </c>
      <c r="R503">
        <v>2570</v>
      </c>
      <c r="S503">
        <v>18.86</v>
      </c>
      <c r="T503">
        <v>1712</v>
      </c>
      <c r="U503">
        <v>183.05</v>
      </c>
    </row>
    <row r="504" spans="1:21" x14ac:dyDescent="0.25">
      <c r="A504" s="1" t="s">
        <v>523</v>
      </c>
      <c r="B504">
        <v>49.31</v>
      </c>
      <c r="C504">
        <v>48.94</v>
      </c>
      <c r="D504">
        <v>17.170000000000002</v>
      </c>
      <c r="E504">
        <v>64.150000000000006</v>
      </c>
      <c r="F504">
        <v>61.47</v>
      </c>
      <c r="G504">
        <v>30.92</v>
      </c>
      <c r="H504">
        <v>60.82</v>
      </c>
      <c r="I504">
        <v>161.34</v>
      </c>
      <c r="J504">
        <v>6.04</v>
      </c>
      <c r="K504">
        <v>4.1950000000000003</v>
      </c>
      <c r="L504">
        <v>1.1160000000000001</v>
      </c>
      <c r="M504">
        <v>114.8</v>
      </c>
      <c r="N504">
        <v>82.65</v>
      </c>
      <c r="O504">
        <v>37.93</v>
      </c>
      <c r="P504">
        <v>60100</v>
      </c>
      <c r="Q504">
        <v>11.5</v>
      </c>
      <c r="R504">
        <v>2566</v>
      </c>
      <c r="S504">
        <v>19.079999999999998</v>
      </c>
      <c r="T504">
        <v>1744</v>
      </c>
      <c r="U504">
        <v>183.44</v>
      </c>
    </row>
    <row r="505" spans="1:21" x14ac:dyDescent="0.25">
      <c r="A505" s="1" t="s">
        <v>524</v>
      </c>
      <c r="B505">
        <v>50.24</v>
      </c>
      <c r="C505">
        <v>49.05</v>
      </c>
      <c r="D505">
        <v>17.399999999999999</v>
      </c>
      <c r="E505">
        <v>65.06</v>
      </c>
      <c r="F505">
        <v>62.83</v>
      </c>
      <c r="G505">
        <v>30.74</v>
      </c>
      <c r="H505">
        <v>60.72</v>
      </c>
      <c r="I505">
        <v>163.71</v>
      </c>
      <c r="J505">
        <v>6.125</v>
      </c>
      <c r="K505">
        <v>4.1539999999999999</v>
      </c>
      <c r="L505">
        <v>1.113</v>
      </c>
      <c r="M505">
        <v>116.5</v>
      </c>
      <c r="N505">
        <v>84.1</v>
      </c>
      <c r="O505">
        <v>38.049999999999997</v>
      </c>
      <c r="P505">
        <v>59700</v>
      </c>
      <c r="Q505">
        <v>11.65</v>
      </c>
      <c r="R505">
        <v>2520</v>
      </c>
      <c r="S505">
        <v>19.68</v>
      </c>
      <c r="T505">
        <v>1737</v>
      </c>
      <c r="U505">
        <v>187.92</v>
      </c>
    </row>
    <row r="506" spans="1:21" x14ac:dyDescent="0.25">
      <c r="A506" s="1" t="s">
        <v>525</v>
      </c>
      <c r="B506">
        <v>50.57</v>
      </c>
      <c r="C506">
        <v>49.87</v>
      </c>
      <c r="D506">
        <v>17.13</v>
      </c>
      <c r="E506">
        <v>66.34</v>
      </c>
      <c r="F506">
        <v>62.7</v>
      </c>
      <c r="G506">
        <v>31.08</v>
      </c>
      <c r="H506">
        <v>60</v>
      </c>
      <c r="I506">
        <v>164.54</v>
      </c>
      <c r="J506">
        <v>6.12</v>
      </c>
      <c r="K506">
        <v>4.1840000000000002</v>
      </c>
      <c r="L506">
        <v>1.1240000000000001</v>
      </c>
      <c r="M506">
        <v>116</v>
      </c>
      <c r="N506">
        <v>83</v>
      </c>
      <c r="O506">
        <v>38.1</v>
      </c>
      <c r="P506">
        <v>60300</v>
      </c>
      <c r="Q506">
        <v>11.6</v>
      </c>
      <c r="R506">
        <v>2520</v>
      </c>
      <c r="S506">
        <v>19.440000000000001</v>
      </c>
      <c r="T506">
        <v>1737</v>
      </c>
      <c r="U506">
        <v>187.12</v>
      </c>
    </row>
    <row r="507" spans="1:21" x14ac:dyDescent="0.25">
      <c r="A507" s="1" t="s">
        <v>526</v>
      </c>
      <c r="B507">
        <v>50.2</v>
      </c>
      <c r="C507">
        <v>48.93</v>
      </c>
      <c r="D507">
        <v>17.03</v>
      </c>
      <c r="E507">
        <v>65.5</v>
      </c>
      <c r="F507">
        <v>62.8</v>
      </c>
      <c r="G507">
        <v>31.11</v>
      </c>
      <c r="H507">
        <v>60.91</v>
      </c>
      <c r="I507">
        <v>163.41999999999999</v>
      </c>
      <c r="J507">
        <v>6.1950000000000003</v>
      </c>
      <c r="K507">
        <v>4.17</v>
      </c>
      <c r="L507">
        <v>1.105</v>
      </c>
      <c r="M507">
        <v>117.5</v>
      </c>
      <c r="N507">
        <v>84.2</v>
      </c>
      <c r="O507">
        <v>37.92</v>
      </c>
      <c r="P507">
        <v>59300</v>
      </c>
      <c r="Q507">
        <v>11.5</v>
      </c>
      <c r="R507">
        <v>2565</v>
      </c>
      <c r="S507">
        <v>19.100000000000001</v>
      </c>
      <c r="T507">
        <v>1730</v>
      </c>
      <c r="U507">
        <v>188.4</v>
      </c>
    </row>
    <row r="508" spans="1:21" x14ac:dyDescent="0.25">
      <c r="A508" s="1" t="s">
        <v>527</v>
      </c>
      <c r="B508">
        <v>48.44</v>
      </c>
      <c r="C508">
        <v>48.83</v>
      </c>
      <c r="D508">
        <v>16.760000000000002</v>
      </c>
      <c r="E508">
        <v>64.680000000000007</v>
      </c>
      <c r="F508">
        <v>62.34</v>
      </c>
      <c r="G508">
        <v>30.6</v>
      </c>
      <c r="H508">
        <v>60.55</v>
      </c>
      <c r="I508">
        <v>162.63</v>
      </c>
      <c r="J508">
        <v>6.2249999999999996</v>
      </c>
      <c r="K508">
        <v>4.1680000000000001</v>
      </c>
      <c r="L508">
        <v>1.101</v>
      </c>
      <c r="M508">
        <v>117.2</v>
      </c>
      <c r="N508">
        <v>83.45</v>
      </c>
      <c r="O508">
        <v>36.85</v>
      </c>
      <c r="P508">
        <v>58800</v>
      </c>
      <c r="Q508">
        <v>11.5</v>
      </c>
      <c r="R508">
        <v>2584</v>
      </c>
      <c r="S508">
        <v>19.98</v>
      </c>
      <c r="T508">
        <v>1732</v>
      </c>
      <c r="U508">
        <v>183.84</v>
      </c>
    </row>
    <row r="509" spans="1:21" x14ac:dyDescent="0.25">
      <c r="A509" s="1" t="s">
        <v>528</v>
      </c>
      <c r="B509">
        <v>48.83</v>
      </c>
      <c r="C509">
        <v>48.9</v>
      </c>
      <c r="D509">
        <v>16.84</v>
      </c>
      <c r="E509">
        <v>64.739999999999995</v>
      </c>
      <c r="F509">
        <v>62.52</v>
      </c>
      <c r="G509">
        <v>30.73</v>
      </c>
      <c r="H509">
        <v>59.62</v>
      </c>
      <c r="I509">
        <v>162.65</v>
      </c>
      <c r="J509">
        <v>6.165</v>
      </c>
      <c r="K509">
        <v>4.0019999999999998</v>
      </c>
      <c r="L509">
        <v>1.107</v>
      </c>
      <c r="M509">
        <v>114.85</v>
      </c>
      <c r="N509">
        <v>82.85</v>
      </c>
      <c r="O509">
        <v>36.82</v>
      </c>
      <c r="P509">
        <v>57500</v>
      </c>
      <c r="Q509">
        <v>11.45</v>
      </c>
      <c r="R509">
        <v>2601</v>
      </c>
      <c r="S509">
        <v>19.079999999999998</v>
      </c>
      <c r="T509">
        <v>1681</v>
      </c>
      <c r="U509">
        <v>184.86</v>
      </c>
    </row>
    <row r="510" spans="1:21" x14ac:dyDescent="0.25">
      <c r="A510" s="1" t="s">
        <v>529</v>
      </c>
      <c r="B510">
        <v>48.83</v>
      </c>
      <c r="C510">
        <v>48.9</v>
      </c>
      <c r="D510">
        <v>16.84</v>
      </c>
      <c r="E510">
        <v>64.739999999999995</v>
      </c>
      <c r="F510">
        <v>62.52</v>
      </c>
      <c r="G510">
        <v>30.73</v>
      </c>
      <c r="H510">
        <v>59.62</v>
      </c>
      <c r="I510">
        <v>162.65</v>
      </c>
      <c r="J510">
        <v>6.165</v>
      </c>
      <c r="K510">
        <v>4.0019999999999998</v>
      </c>
      <c r="L510">
        <v>1.107</v>
      </c>
      <c r="M510">
        <v>114.85</v>
      </c>
      <c r="N510">
        <v>82.85</v>
      </c>
      <c r="O510">
        <v>36.82</v>
      </c>
      <c r="P510">
        <v>56000</v>
      </c>
      <c r="Q510">
        <v>11.45</v>
      </c>
      <c r="R510">
        <v>2574</v>
      </c>
      <c r="S510">
        <v>19.079999999999998</v>
      </c>
      <c r="T510">
        <v>1686</v>
      </c>
      <c r="U510">
        <v>184.86</v>
      </c>
    </row>
    <row r="511" spans="1:21" x14ac:dyDescent="0.25">
      <c r="A511" s="1" t="s">
        <v>530</v>
      </c>
      <c r="B511">
        <v>48.83</v>
      </c>
      <c r="C511">
        <v>48.9</v>
      </c>
      <c r="D511">
        <v>16.68</v>
      </c>
      <c r="E511">
        <v>64.739999999999995</v>
      </c>
      <c r="F511">
        <v>62.77</v>
      </c>
      <c r="G511">
        <v>30.73</v>
      </c>
      <c r="H511">
        <v>59.62</v>
      </c>
      <c r="I511">
        <v>162.19</v>
      </c>
      <c r="J511">
        <v>6.165</v>
      </c>
      <c r="K511">
        <v>4.0019999999999998</v>
      </c>
      <c r="L511">
        <v>1.107</v>
      </c>
      <c r="M511">
        <v>114.85</v>
      </c>
      <c r="N511">
        <v>82.85</v>
      </c>
      <c r="O511">
        <v>36.869999999999997</v>
      </c>
      <c r="P511">
        <v>56000</v>
      </c>
      <c r="Q511">
        <v>11.4</v>
      </c>
      <c r="R511">
        <v>2596</v>
      </c>
      <c r="S511">
        <v>19.079999999999998</v>
      </c>
      <c r="T511">
        <v>1699</v>
      </c>
      <c r="U511">
        <v>184.86</v>
      </c>
    </row>
    <row r="512" spans="1:21" x14ac:dyDescent="0.25">
      <c r="A512" s="1" t="s">
        <v>531</v>
      </c>
      <c r="B512">
        <v>50.43</v>
      </c>
      <c r="C512">
        <v>49.02</v>
      </c>
      <c r="D512">
        <v>16.63</v>
      </c>
      <c r="E512">
        <v>64.81</v>
      </c>
      <c r="F512">
        <v>64.19</v>
      </c>
      <c r="G512">
        <v>30.71</v>
      </c>
      <c r="H512">
        <v>61.98</v>
      </c>
      <c r="I512">
        <v>162.99</v>
      </c>
      <c r="J512">
        <v>6.2</v>
      </c>
      <c r="K512">
        <v>4.0629999999999997</v>
      </c>
      <c r="L512">
        <v>1.1180000000000001</v>
      </c>
      <c r="M512">
        <v>113.05</v>
      </c>
      <c r="N512">
        <v>83.05</v>
      </c>
      <c r="O512">
        <v>38.520000000000003</v>
      </c>
      <c r="P512">
        <v>56000</v>
      </c>
      <c r="Q512">
        <v>11.2</v>
      </c>
      <c r="R512">
        <v>2648</v>
      </c>
      <c r="S512">
        <v>19.02</v>
      </c>
      <c r="T512">
        <v>1700</v>
      </c>
      <c r="U512">
        <v>189.84</v>
      </c>
    </row>
    <row r="513" spans="1:21" x14ac:dyDescent="0.25">
      <c r="A513" s="1" t="s">
        <v>532</v>
      </c>
      <c r="B513">
        <v>50.81</v>
      </c>
      <c r="C513">
        <v>48.93</v>
      </c>
      <c r="D513">
        <v>16.95</v>
      </c>
      <c r="E513">
        <v>64.45</v>
      </c>
      <c r="F513">
        <v>63.44</v>
      </c>
      <c r="G513">
        <v>30.89</v>
      </c>
      <c r="H513">
        <v>62.06</v>
      </c>
      <c r="I513">
        <v>161.57</v>
      </c>
      <c r="J513">
        <v>6.2750000000000004</v>
      </c>
      <c r="K513">
        <v>4.1189999999999998</v>
      </c>
      <c r="L513">
        <v>1.1419999999999999</v>
      </c>
      <c r="M513">
        <v>113.55</v>
      </c>
      <c r="N513">
        <v>85.1</v>
      </c>
      <c r="O513">
        <v>38.69</v>
      </c>
      <c r="P513">
        <v>59000</v>
      </c>
      <c r="Q513">
        <v>11.45</v>
      </c>
      <c r="R513">
        <v>2605</v>
      </c>
      <c r="S513">
        <v>20.100000000000001</v>
      </c>
      <c r="T513">
        <v>1660</v>
      </c>
      <c r="U513">
        <v>189.89</v>
      </c>
    </row>
    <row r="514" spans="1:21" x14ac:dyDescent="0.25">
      <c r="A514" s="1" t="s">
        <v>533</v>
      </c>
      <c r="B514">
        <v>51.1</v>
      </c>
      <c r="C514">
        <v>49</v>
      </c>
      <c r="D514">
        <v>16.670000000000002</v>
      </c>
      <c r="E514">
        <v>64.78</v>
      </c>
      <c r="F514">
        <v>63.88</v>
      </c>
      <c r="G514">
        <v>30.79</v>
      </c>
      <c r="H514">
        <v>61.63</v>
      </c>
      <c r="I514">
        <v>162.72</v>
      </c>
      <c r="J514">
        <v>6.29</v>
      </c>
      <c r="K514">
        <v>4.1029999999999998</v>
      </c>
      <c r="L514">
        <v>1.143</v>
      </c>
      <c r="M514">
        <v>111.85</v>
      </c>
      <c r="N514">
        <v>84</v>
      </c>
      <c r="O514">
        <v>38.5</v>
      </c>
      <c r="P514">
        <v>58800</v>
      </c>
      <c r="Q514">
        <v>11.35</v>
      </c>
      <c r="R514">
        <v>2552</v>
      </c>
      <c r="S514">
        <v>20.8</v>
      </c>
      <c r="T514">
        <v>1649</v>
      </c>
      <c r="U514">
        <v>190.88</v>
      </c>
    </row>
    <row r="515" spans="1:21" x14ac:dyDescent="0.25">
      <c r="A515" s="1" t="s">
        <v>534</v>
      </c>
      <c r="B515">
        <v>51.75</v>
      </c>
      <c r="C515">
        <v>48.93</v>
      </c>
      <c r="D515">
        <v>16.52</v>
      </c>
      <c r="E515">
        <v>64.2</v>
      </c>
      <c r="F515">
        <v>64.91</v>
      </c>
      <c r="G515">
        <v>30.99</v>
      </c>
      <c r="H515">
        <v>61.49</v>
      </c>
      <c r="I515">
        <v>163.66999999999999</v>
      </c>
      <c r="J515">
        <v>6.3150000000000004</v>
      </c>
      <c r="K515">
        <v>4.077</v>
      </c>
      <c r="L515">
        <v>1.123</v>
      </c>
      <c r="M515">
        <v>107.7</v>
      </c>
      <c r="N515">
        <v>83.3</v>
      </c>
      <c r="O515">
        <v>38.92</v>
      </c>
      <c r="P515">
        <v>56200</v>
      </c>
      <c r="Q515">
        <v>11.3</v>
      </c>
      <c r="R515">
        <v>2447</v>
      </c>
      <c r="S515">
        <v>20.65</v>
      </c>
      <c r="T515">
        <v>1626</v>
      </c>
      <c r="U515">
        <v>190.33</v>
      </c>
    </row>
    <row r="516" spans="1:21" x14ac:dyDescent="0.25">
      <c r="A516" s="1" t="s">
        <v>535</v>
      </c>
      <c r="B516">
        <v>51.75</v>
      </c>
      <c r="C516">
        <v>48.93</v>
      </c>
      <c r="D516">
        <v>16.52</v>
      </c>
      <c r="E516">
        <v>64.2</v>
      </c>
      <c r="F516">
        <v>64.91</v>
      </c>
      <c r="G516">
        <v>30.99</v>
      </c>
      <c r="H516">
        <v>61.49</v>
      </c>
      <c r="I516">
        <v>163.66999999999999</v>
      </c>
      <c r="J516">
        <v>6.3150000000000004</v>
      </c>
      <c r="K516">
        <v>4.077</v>
      </c>
      <c r="L516">
        <v>1.123</v>
      </c>
      <c r="M516">
        <v>107.7</v>
      </c>
      <c r="N516">
        <v>83.3</v>
      </c>
      <c r="O516">
        <v>38.92</v>
      </c>
      <c r="P516">
        <v>56200</v>
      </c>
      <c r="Q516">
        <v>11.3</v>
      </c>
      <c r="R516">
        <v>2447</v>
      </c>
      <c r="S516">
        <v>20.65</v>
      </c>
      <c r="T516">
        <v>1626</v>
      </c>
      <c r="U516">
        <v>190.33</v>
      </c>
    </row>
    <row r="517" spans="1:21" x14ac:dyDescent="0.25">
      <c r="A517" s="1" t="s">
        <v>536</v>
      </c>
      <c r="B517">
        <v>51.15</v>
      </c>
      <c r="C517">
        <v>47.37</v>
      </c>
      <c r="D517">
        <v>16</v>
      </c>
      <c r="E517">
        <v>63.62</v>
      </c>
      <c r="F517">
        <v>65.97</v>
      </c>
      <c r="G517">
        <v>30.72</v>
      </c>
      <c r="H517">
        <v>61.4</v>
      </c>
      <c r="I517">
        <v>163.80000000000001</v>
      </c>
      <c r="J517">
        <v>6.2949999999999999</v>
      </c>
      <c r="K517">
        <v>4.1189999999999998</v>
      </c>
      <c r="L517">
        <v>1.143</v>
      </c>
      <c r="M517">
        <v>107.15</v>
      </c>
      <c r="N517">
        <v>84.05</v>
      </c>
      <c r="O517">
        <v>39.01</v>
      </c>
      <c r="P517">
        <v>56000</v>
      </c>
      <c r="Q517">
        <v>11.3</v>
      </c>
      <c r="R517">
        <v>2489</v>
      </c>
      <c r="S517">
        <v>20.65</v>
      </c>
      <c r="T517">
        <v>1628</v>
      </c>
      <c r="U517">
        <v>188.97</v>
      </c>
    </row>
    <row r="518" spans="1:21" x14ac:dyDescent="0.25">
      <c r="A518" s="1" t="s">
        <v>537</v>
      </c>
      <c r="B518">
        <v>51.22</v>
      </c>
      <c r="C518">
        <v>47.38</v>
      </c>
      <c r="D518">
        <v>15.73</v>
      </c>
      <c r="E518">
        <v>62.49</v>
      </c>
      <c r="F518">
        <v>65.760000000000005</v>
      </c>
      <c r="G518">
        <v>30.35</v>
      </c>
      <c r="H518">
        <v>60.67</v>
      </c>
      <c r="I518">
        <v>161.94</v>
      </c>
      <c r="J518">
        <v>6.2350000000000003</v>
      </c>
      <c r="K518">
        <v>4.1539999999999999</v>
      </c>
      <c r="L518">
        <v>1.1279999999999999</v>
      </c>
      <c r="M518">
        <v>102.85</v>
      </c>
      <c r="N518">
        <v>82.6</v>
      </c>
      <c r="O518">
        <v>37.97</v>
      </c>
      <c r="P518">
        <v>56100</v>
      </c>
      <c r="Q518">
        <v>11.3</v>
      </c>
      <c r="R518">
        <v>2791</v>
      </c>
      <c r="S518">
        <v>20.5</v>
      </c>
      <c r="T518">
        <v>1545</v>
      </c>
      <c r="U518">
        <v>183.8</v>
      </c>
    </row>
    <row r="519" spans="1:21" x14ac:dyDescent="0.25">
      <c r="A519" s="1" t="s">
        <v>538</v>
      </c>
      <c r="B519">
        <v>53.29</v>
      </c>
      <c r="C519">
        <v>47.11</v>
      </c>
      <c r="D519">
        <v>16.09</v>
      </c>
      <c r="E519">
        <v>61.77</v>
      </c>
      <c r="F519">
        <v>66.540000000000006</v>
      </c>
      <c r="G519">
        <v>30.49</v>
      </c>
      <c r="H519">
        <v>61.01</v>
      </c>
      <c r="I519">
        <v>162.77000000000001</v>
      </c>
      <c r="J519">
        <v>6.3150000000000004</v>
      </c>
      <c r="K519">
        <v>4.2069999999999999</v>
      </c>
      <c r="L519">
        <v>1.1759999999999999</v>
      </c>
      <c r="M519">
        <v>103.5</v>
      </c>
      <c r="N519">
        <v>83.4</v>
      </c>
      <c r="O519">
        <v>38.450000000000003</v>
      </c>
      <c r="P519">
        <v>54200</v>
      </c>
      <c r="Q519">
        <v>11.1</v>
      </c>
      <c r="R519">
        <v>2798</v>
      </c>
      <c r="S519">
        <v>20.55</v>
      </c>
      <c r="T519">
        <v>1530</v>
      </c>
      <c r="U519">
        <v>186.82</v>
      </c>
    </row>
    <row r="520" spans="1:21" x14ac:dyDescent="0.25">
      <c r="A520" s="1" t="s">
        <v>539</v>
      </c>
      <c r="B520">
        <v>49.48</v>
      </c>
      <c r="C520">
        <v>46.72</v>
      </c>
      <c r="D520">
        <v>15.69</v>
      </c>
      <c r="E520">
        <v>60.48</v>
      </c>
      <c r="F520">
        <v>66.28</v>
      </c>
      <c r="G520">
        <v>30.07</v>
      </c>
      <c r="H520">
        <v>60.2</v>
      </c>
      <c r="I520">
        <v>161.28</v>
      </c>
      <c r="J520">
        <v>6.26</v>
      </c>
      <c r="K520">
        <v>4.1630000000000003</v>
      </c>
      <c r="L520">
        <v>1.1839999999999999</v>
      </c>
      <c r="M520">
        <v>102.35</v>
      </c>
      <c r="N520">
        <v>83.55</v>
      </c>
      <c r="O520">
        <v>37.979999999999997</v>
      </c>
      <c r="P520">
        <v>54500</v>
      </c>
      <c r="Q520">
        <v>11.2</v>
      </c>
      <c r="R520">
        <v>2791</v>
      </c>
      <c r="S520">
        <v>20.8</v>
      </c>
      <c r="T520">
        <v>1542</v>
      </c>
      <c r="U520">
        <v>182.53</v>
      </c>
    </row>
    <row r="521" spans="1:21" x14ac:dyDescent="0.25">
      <c r="A521" s="1" t="s">
        <v>540</v>
      </c>
      <c r="B521">
        <v>50.98</v>
      </c>
      <c r="C521">
        <v>47.13</v>
      </c>
      <c r="D521">
        <v>15.68</v>
      </c>
      <c r="E521">
        <v>61.95</v>
      </c>
      <c r="F521">
        <v>66.069999999999993</v>
      </c>
      <c r="G521">
        <v>30.04</v>
      </c>
      <c r="H521">
        <v>59.72</v>
      </c>
      <c r="I521">
        <v>163.41999999999999</v>
      </c>
      <c r="J521">
        <v>6.3</v>
      </c>
      <c r="K521">
        <v>4.2149999999999999</v>
      </c>
      <c r="L521">
        <v>1.19</v>
      </c>
      <c r="M521">
        <v>103.95</v>
      </c>
      <c r="N521">
        <v>85.35</v>
      </c>
      <c r="O521">
        <v>39.020000000000003</v>
      </c>
      <c r="P521">
        <v>54500</v>
      </c>
      <c r="Q521">
        <v>11.2</v>
      </c>
      <c r="R521">
        <v>2844</v>
      </c>
      <c r="S521">
        <v>20.65</v>
      </c>
      <c r="T521">
        <v>1528</v>
      </c>
      <c r="U521">
        <v>183.98</v>
      </c>
    </row>
    <row r="522" spans="1:21" x14ac:dyDescent="0.25">
      <c r="A522" s="1" t="s">
        <v>541</v>
      </c>
      <c r="B522">
        <v>50.88</v>
      </c>
      <c r="C522">
        <v>46.94</v>
      </c>
      <c r="D522">
        <v>15.56</v>
      </c>
      <c r="E522">
        <v>62.19</v>
      </c>
      <c r="F522">
        <v>65.98</v>
      </c>
      <c r="G522">
        <v>30.08</v>
      </c>
      <c r="H522">
        <v>59.5</v>
      </c>
      <c r="I522">
        <v>163.05000000000001</v>
      </c>
      <c r="J522">
        <v>6.2549999999999999</v>
      </c>
      <c r="K522">
        <v>4.3220000000000001</v>
      </c>
      <c r="L522">
        <v>1.1970000000000001</v>
      </c>
      <c r="M522">
        <v>106.4</v>
      </c>
      <c r="N522">
        <v>85.25</v>
      </c>
      <c r="O522">
        <v>38.83</v>
      </c>
      <c r="P522">
        <v>54800</v>
      </c>
      <c r="Q522">
        <v>11.2</v>
      </c>
      <c r="R522">
        <v>2945</v>
      </c>
      <c r="S522">
        <v>21.5</v>
      </c>
      <c r="T522">
        <v>1537</v>
      </c>
      <c r="U522">
        <v>185.07</v>
      </c>
    </row>
    <row r="523" spans="1:21" x14ac:dyDescent="0.25">
      <c r="A523" s="1" t="s">
        <v>542</v>
      </c>
      <c r="B523">
        <v>51.59</v>
      </c>
      <c r="C523">
        <v>45.34</v>
      </c>
      <c r="D523">
        <v>15.87</v>
      </c>
      <c r="E523">
        <v>62.59</v>
      </c>
      <c r="F523">
        <v>66.84</v>
      </c>
      <c r="G523">
        <v>29.99</v>
      </c>
      <c r="H523">
        <v>59.71</v>
      </c>
      <c r="I523">
        <v>165.11</v>
      </c>
      <c r="J523">
        <v>6.2750000000000004</v>
      </c>
      <c r="K523">
        <v>4.3180000000000014</v>
      </c>
      <c r="L523">
        <v>1.18</v>
      </c>
      <c r="M523">
        <v>107.45</v>
      </c>
      <c r="N523">
        <v>85.2</v>
      </c>
      <c r="O523">
        <v>38.76</v>
      </c>
      <c r="P523">
        <v>55100</v>
      </c>
      <c r="Q523">
        <v>11.4</v>
      </c>
      <c r="R523">
        <v>2850</v>
      </c>
      <c r="S523">
        <v>21.55</v>
      </c>
      <c r="T523">
        <v>1542</v>
      </c>
      <c r="U523">
        <v>187.4</v>
      </c>
    </row>
    <row r="524" spans="1:21" x14ac:dyDescent="0.25">
      <c r="A524" s="1" t="s">
        <v>543</v>
      </c>
      <c r="B524">
        <v>53.94</v>
      </c>
      <c r="C524">
        <v>45.82</v>
      </c>
      <c r="D524">
        <v>16.21</v>
      </c>
      <c r="E524">
        <v>65.510000000000005</v>
      </c>
      <c r="F524">
        <v>67.569999999999993</v>
      </c>
      <c r="G524">
        <v>30.28</v>
      </c>
      <c r="H524">
        <v>59.8</v>
      </c>
      <c r="I524">
        <v>167.22</v>
      </c>
      <c r="J524">
        <v>6.3049999999999997</v>
      </c>
      <c r="K524">
        <v>4.335</v>
      </c>
      <c r="L524">
        <v>1.2</v>
      </c>
      <c r="M524">
        <v>111.8</v>
      </c>
      <c r="N524">
        <v>87</v>
      </c>
      <c r="O524">
        <v>39.450000000000003</v>
      </c>
      <c r="P524">
        <v>55100</v>
      </c>
      <c r="Q524">
        <v>11.5</v>
      </c>
      <c r="R524">
        <v>2879</v>
      </c>
      <c r="S524">
        <v>22.55</v>
      </c>
      <c r="T524">
        <v>1562</v>
      </c>
      <c r="U524">
        <v>193.98</v>
      </c>
    </row>
    <row r="525" spans="1:21" x14ac:dyDescent="0.25">
      <c r="A525" s="1" t="s">
        <v>544</v>
      </c>
      <c r="B525">
        <v>53.62</v>
      </c>
      <c r="C525">
        <v>45.77</v>
      </c>
      <c r="D525">
        <v>16.23</v>
      </c>
      <c r="E525">
        <v>65.959999999999994</v>
      </c>
      <c r="F525">
        <v>67.87</v>
      </c>
      <c r="G525">
        <v>30.05</v>
      </c>
      <c r="H525">
        <v>60.03</v>
      </c>
      <c r="I525">
        <v>165.7</v>
      </c>
      <c r="J525">
        <v>6.2649999999999997</v>
      </c>
      <c r="K525">
        <v>4.2649999999999997</v>
      </c>
      <c r="L525">
        <v>1.206</v>
      </c>
      <c r="M525">
        <v>112.3</v>
      </c>
      <c r="N525">
        <v>86.65</v>
      </c>
      <c r="O525">
        <v>39.51</v>
      </c>
      <c r="P525">
        <v>55200</v>
      </c>
      <c r="Q525">
        <v>11.5</v>
      </c>
      <c r="R525">
        <v>2925</v>
      </c>
      <c r="S525">
        <v>22.4</v>
      </c>
      <c r="T525">
        <v>1640</v>
      </c>
      <c r="U525">
        <v>195.72</v>
      </c>
    </row>
    <row r="526" spans="1:21" x14ac:dyDescent="0.25">
      <c r="A526" s="1" t="s">
        <v>545</v>
      </c>
      <c r="B526">
        <v>53.67</v>
      </c>
      <c r="C526">
        <v>45.81</v>
      </c>
      <c r="D526">
        <v>15.99</v>
      </c>
      <c r="E526">
        <v>66.22</v>
      </c>
      <c r="F526">
        <v>68.05</v>
      </c>
      <c r="G526">
        <v>30.14</v>
      </c>
      <c r="H526">
        <v>60.09</v>
      </c>
      <c r="I526">
        <v>165.9</v>
      </c>
      <c r="J526">
        <v>6.23</v>
      </c>
      <c r="K526">
        <v>4.2489999999999997</v>
      </c>
      <c r="L526">
        <v>1.1839999999999999</v>
      </c>
      <c r="M526">
        <v>109.65</v>
      </c>
      <c r="N526">
        <v>85.45</v>
      </c>
      <c r="O526">
        <v>39.020000000000003</v>
      </c>
      <c r="P526">
        <v>55100</v>
      </c>
      <c r="Q526">
        <v>11.65</v>
      </c>
      <c r="R526">
        <v>2853</v>
      </c>
      <c r="S526">
        <v>21.95</v>
      </c>
      <c r="T526">
        <v>1610</v>
      </c>
      <c r="U526">
        <v>193.22</v>
      </c>
    </row>
    <row r="527" spans="1:21" x14ac:dyDescent="0.25">
      <c r="A527" s="1" t="s">
        <v>546</v>
      </c>
      <c r="B527">
        <v>53.67</v>
      </c>
      <c r="C527">
        <v>45.81</v>
      </c>
      <c r="D527">
        <v>15.85</v>
      </c>
      <c r="E527">
        <v>66.22</v>
      </c>
      <c r="F527">
        <v>68.86</v>
      </c>
      <c r="G527">
        <v>30.14</v>
      </c>
      <c r="H527">
        <v>60.09</v>
      </c>
      <c r="I527">
        <v>167.13</v>
      </c>
      <c r="J527">
        <v>6.31</v>
      </c>
      <c r="K527">
        <v>4.2080000000000002</v>
      </c>
      <c r="L527">
        <v>1.2</v>
      </c>
      <c r="M527">
        <v>110.85</v>
      </c>
      <c r="N527">
        <v>84.65</v>
      </c>
      <c r="O527">
        <v>38.74</v>
      </c>
      <c r="P527">
        <v>55900</v>
      </c>
      <c r="Q527">
        <v>11.75</v>
      </c>
      <c r="R527">
        <v>2827</v>
      </c>
      <c r="S527">
        <v>21.85</v>
      </c>
      <c r="T527">
        <v>1532</v>
      </c>
      <c r="U527">
        <v>193.22</v>
      </c>
    </row>
    <row r="528" spans="1:21" x14ac:dyDescent="0.25">
      <c r="A528" s="1" t="s">
        <v>547</v>
      </c>
      <c r="B528">
        <v>54.33</v>
      </c>
      <c r="C528">
        <v>45.74</v>
      </c>
      <c r="D528">
        <v>16.3</v>
      </c>
      <c r="E528">
        <v>67.58</v>
      </c>
      <c r="F528">
        <v>68.91</v>
      </c>
      <c r="G528">
        <v>30.3</v>
      </c>
      <c r="H528">
        <v>61.03</v>
      </c>
      <c r="I528">
        <v>168.27</v>
      </c>
      <c r="J528">
        <v>6.3650000000000002</v>
      </c>
      <c r="K528">
        <v>4.2149999999999999</v>
      </c>
      <c r="L528">
        <v>1.206</v>
      </c>
      <c r="M528">
        <v>113.4</v>
      </c>
      <c r="N528">
        <v>87.15</v>
      </c>
      <c r="O528">
        <v>38.75</v>
      </c>
      <c r="P528">
        <v>55800</v>
      </c>
      <c r="Q528">
        <v>11.95</v>
      </c>
      <c r="R528">
        <v>2866</v>
      </c>
      <c r="S528">
        <v>22.15</v>
      </c>
      <c r="T528">
        <v>1634</v>
      </c>
      <c r="U528">
        <v>194.52</v>
      </c>
    </row>
    <row r="529" spans="1:21" x14ac:dyDescent="0.25">
      <c r="A529" s="1" t="s">
        <v>548</v>
      </c>
      <c r="B529">
        <v>54.14</v>
      </c>
      <c r="C529">
        <v>45.81</v>
      </c>
      <c r="D529">
        <v>16.16</v>
      </c>
      <c r="E529">
        <v>68.069999999999993</v>
      </c>
      <c r="F529">
        <v>69.23</v>
      </c>
      <c r="G529">
        <v>30.21</v>
      </c>
      <c r="H529">
        <v>61.27</v>
      </c>
      <c r="I529">
        <v>167.4</v>
      </c>
      <c r="J529">
        <v>6.2750000000000004</v>
      </c>
      <c r="K529">
        <v>4.165</v>
      </c>
      <c r="L529">
        <v>1.228</v>
      </c>
      <c r="M529">
        <v>120.9</v>
      </c>
      <c r="N529">
        <v>88.3</v>
      </c>
      <c r="O529">
        <v>38.18</v>
      </c>
      <c r="P529">
        <v>54700</v>
      </c>
      <c r="Q529">
        <v>11.8</v>
      </c>
      <c r="R529">
        <v>2848</v>
      </c>
      <c r="S529">
        <v>21.75</v>
      </c>
      <c r="T529">
        <v>1647</v>
      </c>
      <c r="U529">
        <v>193.67</v>
      </c>
    </row>
    <row r="530" spans="1:21" x14ac:dyDescent="0.25">
      <c r="A530" s="1" t="s">
        <v>549</v>
      </c>
      <c r="B530">
        <v>52.43</v>
      </c>
      <c r="C530">
        <v>45.58</v>
      </c>
      <c r="D530">
        <v>15.66</v>
      </c>
      <c r="E530">
        <v>65.930000000000007</v>
      </c>
      <c r="F530">
        <v>70.16</v>
      </c>
      <c r="G530">
        <v>30.51</v>
      </c>
      <c r="H530">
        <v>60.54</v>
      </c>
      <c r="I530">
        <v>165.57</v>
      </c>
      <c r="J530">
        <v>6.05</v>
      </c>
      <c r="K530">
        <v>4.1399999999999997</v>
      </c>
      <c r="L530">
        <v>1.2110000000000001</v>
      </c>
      <c r="M530">
        <v>127.05</v>
      </c>
      <c r="N530">
        <v>88.3</v>
      </c>
      <c r="O530">
        <v>37.74</v>
      </c>
      <c r="P530">
        <v>54700</v>
      </c>
      <c r="Q530">
        <v>11.75</v>
      </c>
      <c r="R530">
        <v>2830</v>
      </c>
      <c r="S530">
        <v>21.6</v>
      </c>
      <c r="T530">
        <v>1674</v>
      </c>
      <c r="U530">
        <v>192.74</v>
      </c>
    </row>
    <row r="531" spans="1:21" x14ac:dyDescent="0.25">
      <c r="A531" s="1" t="s">
        <v>550</v>
      </c>
      <c r="B531">
        <v>53.22</v>
      </c>
      <c r="C531">
        <v>45.63</v>
      </c>
      <c r="D531">
        <v>16.59</v>
      </c>
      <c r="E531">
        <v>67.180000000000007</v>
      </c>
      <c r="F531">
        <v>70.680000000000007</v>
      </c>
      <c r="G531">
        <v>30.18</v>
      </c>
      <c r="H531">
        <v>60.72</v>
      </c>
      <c r="I531">
        <v>166.32</v>
      </c>
      <c r="J531">
        <v>5.9749999999999996</v>
      </c>
      <c r="K531">
        <v>4.0730000000000004</v>
      </c>
      <c r="L531">
        <v>1.226</v>
      </c>
      <c r="M531">
        <v>125.45</v>
      </c>
      <c r="N531">
        <v>86.8</v>
      </c>
      <c r="O531">
        <v>38</v>
      </c>
      <c r="P531">
        <v>54600</v>
      </c>
      <c r="Q531">
        <v>11.9</v>
      </c>
      <c r="R531">
        <v>2798</v>
      </c>
      <c r="S531">
        <v>20.85</v>
      </c>
      <c r="T531">
        <v>1684</v>
      </c>
      <c r="U531">
        <v>190.76</v>
      </c>
    </row>
    <row r="532" spans="1:21" x14ac:dyDescent="0.25">
      <c r="A532" s="1" t="s">
        <v>551</v>
      </c>
      <c r="B532">
        <v>53.22</v>
      </c>
      <c r="C532">
        <v>45.63</v>
      </c>
      <c r="D532">
        <v>16.59</v>
      </c>
      <c r="E532">
        <v>67.180000000000007</v>
      </c>
      <c r="F532">
        <v>70.680000000000007</v>
      </c>
      <c r="G532">
        <v>30.18</v>
      </c>
      <c r="H532">
        <v>60.72</v>
      </c>
      <c r="I532">
        <v>166.32</v>
      </c>
      <c r="J532">
        <v>5.9749999999999996</v>
      </c>
      <c r="K532">
        <v>4.0730000000000004</v>
      </c>
      <c r="L532">
        <v>1.226</v>
      </c>
      <c r="M532">
        <v>125.45</v>
      </c>
      <c r="N532">
        <v>86.8</v>
      </c>
      <c r="O532">
        <v>38</v>
      </c>
      <c r="P532">
        <v>54600</v>
      </c>
      <c r="Q532">
        <v>11.9</v>
      </c>
      <c r="R532">
        <v>2798</v>
      </c>
      <c r="S532">
        <v>20.85</v>
      </c>
      <c r="T532">
        <v>1684</v>
      </c>
      <c r="U532">
        <v>190.76</v>
      </c>
    </row>
    <row r="533" spans="1:21" x14ac:dyDescent="0.25">
      <c r="A533" s="1" t="s">
        <v>552</v>
      </c>
      <c r="B533">
        <v>52.99</v>
      </c>
      <c r="C533">
        <v>45.6</v>
      </c>
      <c r="D533">
        <v>16.420000000000002</v>
      </c>
      <c r="E533">
        <v>65.25</v>
      </c>
      <c r="F533">
        <v>70.63</v>
      </c>
      <c r="G533">
        <v>30.22</v>
      </c>
      <c r="H533">
        <v>61.11</v>
      </c>
      <c r="I533">
        <v>165.56</v>
      </c>
      <c r="J533">
        <v>6.0049999999999999</v>
      </c>
      <c r="K533">
        <v>4.1340000000000003</v>
      </c>
      <c r="L533">
        <v>1.2030000000000001</v>
      </c>
      <c r="M533">
        <v>123.1</v>
      </c>
      <c r="N533">
        <v>86.9</v>
      </c>
      <c r="O533">
        <v>37.9</v>
      </c>
      <c r="P533">
        <v>54800</v>
      </c>
      <c r="Q533">
        <v>12.1</v>
      </c>
      <c r="R533">
        <v>2755</v>
      </c>
      <c r="S533">
        <v>20.399999999999999</v>
      </c>
      <c r="T533">
        <v>1690</v>
      </c>
      <c r="U533">
        <v>188.04</v>
      </c>
    </row>
    <row r="534" spans="1:21" x14ac:dyDescent="0.25">
      <c r="A534" s="1" t="s">
        <v>553</v>
      </c>
      <c r="B534">
        <v>55.47</v>
      </c>
      <c r="C534">
        <v>46.48</v>
      </c>
      <c r="D534">
        <v>16.420000000000002</v>
      </c>
      <c r="E534">
        <v>69.45</v>
      </c>
      <c r="F534">
        <v>70.86</v>
      </c>
      <c r="G534">
        <v>30.6</v>
      </c>
      <c r="H534">
        <v>60.58</v>
      </c>
      <c r="I534">
        <v>167.11</v>
      </c>
      <c r="J534">
        <v>5.95</v>
      </c>
      <c r="K534">
        <v>4.1630000000000003</v>
      </c>
      <c r="L534">
        <v>1.2490000000000001</v>
      </c>
      <c r="M534">
        <v>125.05</v>
      </c>
      <c r="N534">
        <v>86.6</v>
      </c>
      <c r="O534">
        <v>39.049999999999997</v>
      </c>
      <c r="P534">
        <v>53400</v>
      </c>
      <c r="Q534">
        <v>12.2</v>
      </c>
      <c r="R534">
        <v>2772</v>
      </c>
      <c r="S534">
        <v>20.55</v>
      </c>
      <c r="T534">
        <v>1685</v>
      </c>
      <c r="U534">
        <v>188.25</v>
      </c>
    </row>
    <row r="535" spans="1:21" x14ac:dyDescent="0.25">
      <c r="A535" s="1" t="s">
        <v>554</v>
      </c>
      <c r="B535">
        <v>55.13</v>
      </c>
      <c r="C535">
        <v>47.44</v>
      </c>
      <c r="D535">
        <v>16.97</v>
      </c>
      <c r="E535">
        <v>71.42</v>
      </c>
      <c r="F535">
        <v>70.23</v>
      </c>
      <c r="G535">
        <v>30.79</v>
      </c>
      <c r="H535">
        <v>60.95</v>
      </c>
      <c r="I535">
        <v>167.56</v>
      </c>
      <c r="J535">
        <v>5.9950000000000001</v>
      </c>
      <c r="K535">
        <v>4.2119999999999997</v>
      </c>
      <c r="L535">
        <v>1.244</v>
      </c>
      <c r="M535">
        <v>129.44999999999999</v>
      </c>
      <c r="N535">
        <v>86.3</v>
      </c>
      <c r="O535">
        <v>38.979999999999997</v>
      </c>
      <c r="P535">
        <v>52800</v>
      </c>
      <c r="Q535">
        <v>12.25</v>
      </c>
      <c r="R535">
        <v>2842</v>
      </c>
      <c r="S535">
        <v>20.149999999999999</v>
      </c>
      <c r="T535">
        <v>1732</v>
      </c>
      <c r="U535">
        <v>187.95</v>
      </c>
    </row>
    <row r="536" spans="1:21" x14ac:dyDescent="0.25">
      <c r="A536" s="1" t="s">
        <v>555</v>
      </c>
      <c r="B536">
        <v>53.93</v>
      </c>
      <c r="C536">
        <v>47.27</v>
      </c>
      <c r="D536">
        <v>16.47</v>
      </c>
      <c r="E536">
        <v>70.67</v>
      </c>
      <c r="F536">
        <v>72.260000000000005</v>
      </c>
      <c r="G536">
        <v>30.11</v>
      </c>
      <c r="H536">
        <v>60.33</v>
      </c>
      <c r="I536">
        <v>165.66</v>
      </c>
      <c r="J536">
        <v>5.9249999999999998</v>
      </c>
      <c r="K536">
        <v>4.21</v>
      </c>
      <c r="L536">
        <v>1.2569999999999999</v>
      </c>
      <c r="M536">
        <v>132.25</v>
      </c>
      <c r="N536">
        <v>86.5</v>
      </c>
      <c r="O536">
        <v>38.14</v>
      </c>
      <c r="P536">
        <v>52700</v>
      </c>
      <c r="Q536">
        <v>11.85</v>
      </c>
      <c r="R536">
        <v>2891</v>
      </c>
      <c r="S536">
        <v>20.05</v>
      </c>
      <c r="T536">
        <v>1675</v>
      </c>
      <c r="U536">
        <v>186.02</v>
      </c>
    </row>
    <row r="537" spans="1:21" x14ac:dyDescent="0.25">
      <c r="A537" s="1" t="s">
        <v>556</v>
      </c>
      <c r="B537">
        <v>52.95</v>
      </c>
      <c r="C537">
        <v>46.79</v>
      </c>
      <c r="D537">
        <v>15.7</v>
      </c>
      <c r="E537">
        <v>68.92</v>
      </c>
      <c r="F537">
        <v>72.180000000000007</v>
      </c>
      <c r="G537">
        <v>29.66</v>
      </c>
      <c r="H537">
        <v>59.6</v>
      </c>
      <c r="I537">
        <v>165.11</v>
      </c>
      <c r="J537">
        <v>5.92</v>
      </c>
      <c r="K537">
        <v>4.1769999999999996</v>
      </c>
      <c r="L537">
        <v>1.246</v>
      </c>
      <c r="M537">
        <v>126.45</v>
      </c>
      <c r="N537">
        <v>82.4</v>
      </c>
      <c r="O537">
        <v>37.729999999999997</v>
      </c>
      <c r="P537">
        <v>52100</v>
      </c>
      <c r="Q537">
        <v>12.2</v>
      </c>
      <c r="R537">
        <v>2891</v>
      </c>
      <c r="S537">
        <v>20.55</v>
      </c>
      <c r="T537">
        <v>1675</v>
      </c>
      <c r="U537">
        <v>194.3</v>
      </c>
    </row>
    <row r="538" spans="1:21" x14ac:dyDescent="0.25">
      <c r="A538" s="1" t="s">
        <v>557</v>
      </c>
      <c r="B538">
        <v>52.95</v>
      </c>
      <c r="C538">
        <v>46.79</v>
      </c>
      <c r="D538">
        <v>15.7</v>
      </c>
      <c r="E538">
        <v>68.92</v>
      </c>
      <c r="F538">
        <v>72.180000000000007</v>
      </c>
      <c r="G538">
        <v>29.66</v>
      </c>
      <c r="H538">
        <v>59.6</v>
      </c>
      <c r="I538">
        <v>165.11</v>
      </c>
      <c r="J538">
        <v>5.92</v>
      </c>
      <c r="K538">
        <v>4.1769999999999996</v>
      </c>
      <c r="L538">
        <v>1.246</v>
      </c>
      <c r="M538">
        <v>126.45</v>
      </c>
      <c r="N538">
        <v>82.4</v>
      </c>
      <c r="O538">
        <v>37.729999999999997</v>
      </c>
      <c r="P538">
        <v>52100</v>
      </c>
      <c r="Q538">
        <v>12.2</v>
      </c>
      <c r="R538">
        <v>2891</v>
      </c>
      <c r="S538">
        <v>20.55</v>
      </c>
      <c r="T538">
        <v>1675</v>
      </c>
      <c r="U538">
        <v>194.3</v>
      </c>
    </row>
    <row r="539" spans="1:21" x14ac:dyDescent="0.25">
      <c r="A539" s="1" t="s">
        <v>558</v>
      </c>
      <c r="B539">
        <v>52.2</v>
      </c>
      <c r="C539">
        <v>47.02</v>
      </c>
      <c r="D539">
        <v>15.47</v>
      </c>
      <c r="E539">
        <v>68.73</v>
      </c>
      <c r="F539">
        <v>71.959999999999994</v>
      </c>
      <c r="G539">
        <v>29.61</v>
      </c>
      <c r="H539">
        <v>60.25</v>
      </c>
      <c r="I539">
        <v>167.59</v>
      </c>
      <c r="J539">
        <v>5.92</v>
      </c>
      <c r="K539">
        <v>4.1769999999999996</v>
      </c>
      <c r="L539">
        <v>1.2290000000000001</v>
      </c>
      <c r="M539">
        <v>126.65</v>
      </c>
      <c r="N539">
        <v>81.099999999999994</v>
      </c>
      <c r="O539">
        <v>38.5</v>
      </c>
      <c r="P539">
        <v>51700</v>
      </c>
      <c r="Q539">
        <v>12.2</v>
      </c>
      <c r="R539">
        <v>2812</v>
      </c>
      <c r="S539">
        <v>20.55</v>
      </c>
      <c r="T539">
        <v>1666</v>
      </c>
      <c r="U539">
        <v>178.91</v>
      </c>
    </row>
    <row r="540" spans="1:21" x14ac:dyDescent="0.25">
      <c r="A540" s="1" t="s">
        <v>559</v>
      </c>
      <c r="B540">
        <v>51.92</v>
      </c>
      <c r="C540">
        <v>46.37</v>
      </c>
      <c r="D540">
        <v>15.3</v>
      </c>
      <c r="E540">
        <v>67.849999999999994</v>
      </c>
      <c r="F540">
        <v>71.13</v>
      </c>
      <c r="G540">
        <v>29.67</v>
      </c>
      <c r="H540">
        <v>59.97</v>
      </c>
      <c r="I540">
        <v>164.79</v>
      </c>
      <c r="J540">
        <v>6.0350000000000001</v>
      </c>
      <c r="K540">
        <v>4.2240000000000002</v>
      </c>
      <c r="L540">
        <v>1.208</v>
      </c>
      <c r="M540">
        <v>122.7</v>
      </c>
      <c r="N540">
        <v>80.45</v>
      </c>
      <c r="O540">
        <v>37.58</v>
      </c>
      <c r="P540">
        <v>51200</v>
      </c>
      <c r="Q540">
        <v>12</v>
      </c>
      <c r="R540">
        <v>2812</v>
      </c>
      <c r="S540">
        <v>19.86</v>
      </c>
      <c r="T540">
        <v>1666</v>
      </c>
      <c r="U540">
        <v>174.36</v>
      </c>
    </row>
    <row r="541" spans="1:21" x14ac:dyDescent="0.25">
      <c r="A541" s="1" t="s">
        <v>560</v>
      </c>
      <c r="B541">
        <v>51.29</v>
      </c>
      <c r="C541">
        <v>45.57</v>
      </c>
      <c r="D541">
        <v>15.35</v>
      </c>
      <c r="E541">
        <v>67.599999999999994</v>
      </c>
      <c r="F541">
        <v>70.78</v>
      </c>
      <c r="G541">
        <v>29.41</v>
      </c>
      <c r="H541">
        <v>59.87</v>
      </c>
      <c r="I541">
        <v>165.25</v>
      </c>
      <c r="J541">
        <v>6.04</v>
      </c>
      <c r="K541">
        <v>4.21</v>
      </c>
      <c r="L541">
        <v>1.216</v>
      </c>
      <c r="M541">
        <v>119.9</v>
      </c>
      <c r="N541">
        <v>79.45</v>
      </c>
      <c r="O541">
        <v>37.29</v>
      </c>
      <c r="P541">
        <v>50500</v>
      </c>
      <c r="Q541">
        <v>11.95</v>
      </c>
      <c r="R541">
        <v>2812</v>
      </c>
      <c r="S541">
        <v>19.5</v>
      </c>
      <c r="T541">
        <v>1666</v>
      </c>
      <c r="U541">
        <v>177.28</v>
      </c>
    </row>
    <row r="542" spans="1:21" x14ac:dyDescent="0.25">
      <c r="A542" s="1" t="s">
        <v>561</v>
      </c>
      <c r="B542">
        <v>50.6</v>
      </c>
      <c r="C542">
        <v>46.55</v>
      </c>
      <c r="D542">
        <v>14.94</v>
      </c>
      <c r="E542">
        <v>67.599999999999994</v>
      </c>
      <c r="F542">
        <v>71.150000000000006</v>
      </c>
      <c r="G542">
        <v>29.36</v>
      </c>
      <c r="H542">
        <v>60.49</v>
      </c>
      <c r="I542">
        <v>160.37</v>
      </c>
      <c r="J542">
        <v>5.82</v>
      </c>
      <c r="K542">
        <v>4.2300000000000004</v>
      </c>
      <c r="L542">
        <v>1.222</v>
      </c>
      <c r="M542">
        <v>118.5</v>
      </c>
      <c r="N542">
        <v>79.45</v>
      </c>
      <c r="O542">
        <v>37.200000000000003</v>
      </c>
      <c r="P542">
        <v>50500</v>
      </c>
      <c r="Q542">
        <v>11.8</v>
      </c>
      <c r="R542">
        <v>2812</v>
      </c>
      <c r="S542">
        <v>19.3</v>
      </c>
      <c r="T542">
        <v>1666</v>
      </c>
      <c r="U542">
        <v>175.22</v>
      </c>
    </row>
    <row r="543" spans="1:21" x14ac:dyDescent="0.25">
      <c r="A543" s="1" t="s">
        <v>562</v>
      </c>
      <c r="B543">
        <v>50.41</v>
      </c>
      <c r="C543">
        <v>46.49</v>
      </c>
      <c r="D543">
        <v>15.02</v>
      </c>
      <c r="E543">
        <v>68.8</v>
      </c>
      <c r="F543">
        <v>71.22</v>
      </c>
      <c r="G543">
        <v>29.71</v>
      </c>
      <c r="H543">
        <v>61.75</v>
      </c>
      <c r="I543">
        <v>161.03</v>
      </c>
      <c r="J543">
        <v>5.81</v>
      </c>
      <c r="K543">
        <v>4.2430000000000003</v>
      </c>
      <c r="L543">
        <v>1.232</v>
      </c>
      <c r="M543">
        <v>121.8</v>
      </c>
      <c r="N543">
        <v>79.45</v>
      </c>
      <c r="O543">
        <v>37.26</v>
      </c>
      <c r="P543">
        <v>50500</v>
      </c>
      <c r="Q543">
        <v>11.95</v>
      </c>
      <c r="R543">
        <v>2826</v>
      </c>
      <c r="S543">
        <v>18.78</v>
      </c>
      <c r="T543">
        <v>1624</v>
      </c>
      <c r="U543">
        <v>173.94</v>
      </c>
    </row>
    <row r="544" spans="1:21" x14ac:dyDescent="0.25">
      <c r="A544" s="1" t="s">
        <v>563</v>
      </c>
      <c r="B544">
        <v>51.23</v>
      </c>
      <c r="C544">
        <v>46.16</v>
      </c>
      <c r="D544">
        <v>15.02</v>
      </c>
      <c r="E544">
        <v>68.650000000000006</v>
      </c>
      <c r="F544">
        <v>71.34</v>
      </c>
      <c r="G544">
        <v>29.81</v>
      </c>
      <c r="H544">
        <v>60.52</v>
      </c>
      <c r="I544">
        <v>162.29</v>
      </c>
      <c r="J544">
        <v>5.93</v>
      </c>
      <c r="K544">
        <v>4.3039999999999976</v>
      </c>
      <c r="L544">
        <v>1.214</v>
      </c>
      <c r="M544">
        <v>124.4</v>
      </c>
      <c r="N544">
        <v>79.099999999999994</v>
      </c>
      <c r="O544">
        <v>37.36</v>
      </c>
      <c r="P544">
        <v>49700</v>
      </c>
      <c r="Q544">
        <v>11.8</v>
      </c>
      <c r="R544">
        <v>2913</v>
      </c>
      <c r="S544">
        <v>18.12</v>
      </c>
      <c r="T544">
        <v>1859</v>
      </c>
      <c r="U544">
        <v>169.49</v>
      </c>
    </row>
    <row r="545" spans="1:21" x14ac:dyDescent="0.25">
      <c r="A545" s="1" t="s">
        <v>564</v>
      </c>
      <c r="B545">
        <v>52.5</v>
      </c>
      <c r="C545">
        <v>46.67</v>
      </c>
      <c r="D545">
        <v>15.24</v>
      </c>
      <c r="E545">
        <v>70.55</v>
      </c>
      <c r="F545">
        <v>71.53</v>
      </c>
      <c r="G545">
        <v>30.15</v>
      </c>
      <c r="H545">
        <v>61.32</v>
      </c>
      <c r="I545">
        <v>163.25</v>
      </c>
      <c r="J545">
        <v>5.9349999999999996</v>
      </c>
      <c r="K545">
        <v>4.2850000000000001</v>
      </c>
      <c r="L545">
        <v>1.2310000000000001</v>
      </c>
      <c r="M545">
        <v>129.65</v>
      </c>
      <c r="N545">
        <v>79.45</v>
      </c>
      <c r="O545">
        <v>37.520000000000003</v>
      </c>
      <c r="P545">
        <v>50800</v>
      </c>
      <c r="Q545">
        <v>12</v>
      </c>
      <c r="R545">
        <v>2970</v>
      </c>
      <c r="S545">
        <v>18.3</v>
      </c>
      <c r="T545">
        <v>1843</v>
      </c>
      <c r="U545">
        <v>166.21</v>
      </c>
    </row>
    <row r="546" spans="1:21" x14ac:dyDescent="0.25">
      <c r="A546" s="1" t="s">
        <v>565</v>
      </c>
      <c r="B546">
        <v>50.97</v>
      </c>
      <c r="C546">
        <v>46.3</v>
      </c>
      <c r="D546">
        <v>15.14</v>
      </c>
      <c r="E546">
        <v>70.11</v>
      </c>
      <c r="F546">
        <v>70.81</v>
      </c>
      <c r="G546">
        <v>29.96</v>
      </c>
      <c r="H546">
        <v>61.88</v>
      </c>
      <c r="I546">
        <v>161.29</v>
      </c>
      <c r="J546">
        <v>5.99</v>
      </c>
      <c r="K546">
        <v>4.24</v>
      </c>
      <c r="L546">
        <v>1.2170000000000001</v>
      </c>
      <c r="M546">
        <v>130.35</v>
      </c>
      <c r="N546">
        <v>79.7</v>
      </c>
      <c r="O546">
        <v>37.19</v>
      </c>
      <c r="P546">
        <v>50400</v>
      </c>
      <c r="Q546">
        <v>11.85</v>
      </c>
      <c r="R546">
        <v>2954</v>
      </c>
      <c r="S546">
        <v>18.46</v>
      </c>
      <c r="T546">
        <v>1851</v>
      </c>
      <c r="U546">
        <v>163.05000000000001</v>
      </c>
    </row>
    <row r="547" spans="1:21" x14ac:dyDescent="0.25">
      <c r="A547" s="1" t="s">
        <v>566</v>
      </c>
      <c r="B547">
        <v>51</v>
      </c>
      <c r="C547">
        <v>45.64</v>
      </c>
      <c r="D547">
        <v>15.05</v>
      </c>
      <c r="E547">
        <v>68.44</v>
      </c>
      <c r="F547">
        <v>71.28</v>
      </c>
      <c r="G547">
        <v>31.48</v>
      </c>
      <c r="H547">
        <v>61.9</v>
      </c>
      <c r="I547">
        <v>159.37</v>
      </c>
      <c r="J547">
        <v>5.89</v>
      </c>
      <c r="K547">
        <v>4.2370000000000001</v>
      </c>
      <c r="L547">
        <v>1.23</v>
      </c>
      <c r="M547">
        <v>127.5</v>
      </c>
      <c r="N547">
        <v>79.45</v>
      </c>
      <c r="O547">
        <v>37.08</v>
      </c>
      <c r="P547">
        <v>50400</v>
      </c>
      <c r="Q547">
        <v>11.85</v>
      </c>
      <c r="R547">
        <v>2946</v>
      </c>
      <c r="S547">
        <v>18.8</v>
      </c>
      <c r="T547">
        <v>1835</v>
      </c>
      <c r="U547">
        <v>161.28</v>
      </c>
    </row>
    <row r="548" spans="1:21" x14ac:dyDescent="0.25">
      <c r="A548" s="1" t="s">
        <v>567</v>
      </c>
      <c r="B548">
        <v>50.67</v>
      </c>
      <c r="C548">
        <v>45.48</v>
      </c>
      <c r="D548">
        <v>14.97</v>
      </c>
      <c r="E548">
        <v>65.540000000000006</v>
      </c>
      <c r="F548">
        <v>71.180000000000007</v>
      </c>
      <c r="G548">
        <v>31.53</v>
      </c>
      <c r="H548">
        <v>61.16</v>
      </c>
      <c r="I548">
        <v>157.76</v>
      </c>
      <c r="J548">
        <v>5.9349999999999996</v>
      </c>
      <c r="K548">
        <v>4.242</v>
      </c>
      <c r="L548">
        <v>1.2270000000000001</v>
      </c>
      <c r="M548">
        <v>129.19999999999999</v>
      </c>
      <c r="N548">
        <v>80.55</v>
      </c>
      <c r="O548">
        <v>36.770000000000003</v>
      </c>
      <c r="P548">
        <v>49950</v>
      </c>
      <c r="Q548">
        <v>11.55</v>
      </c>
      <c r="R548">
        <v>2953</v>
      </c>
      <c r="S548">
        <v>18.2</v>
      </c>
      <c r="T548">
        <v>1808</v>
      </c>
      <c r="U548">
        <v>159.75</v>
      </c>
    </row>
    <row r="549" spans="1:21" x14ac:dyDescent="0.25">
      <c r="A549" s="1" t="s">
        <v>568</v>
      </c>
      <c r="B549">
        <v>50.67</v>
      </c>
      <c r="C549">
        <v>45.48</v>
      </c>
      <c r="D549">
        <v>14.97</v>
      </c>
      <c r="E549">
        <v>65.540000000000006</v>
      </c>
      <c r="F549">
        <v>71.180000000000007</v>
      </c>
      <c r="G549">
        <v>31.53</v>
      </c>
      <c r="H549">
        <v>61.16</v>
      </c>
      <c r="I549">
        <v>157.76</v>
      </c>
      <c r="J549">
        <v>5.9349999999999996</v>
      </c>
      <c r="K549">
        <v>4.242</v>
      </c>
      <c r="L549">
        <v>1.2270000000000001</v>
      </c>
      <c r="M549">
        <v>129.19999999999999</v>
      </c>
      <c r="N549">
        <v>80.55</v>
      </c>
      <c r="O549">
        <v>36.770000000000003</v>
      </c>
      <c r="P549">
        <v>49950</v>
      </c>
      <c r="Q549">
        <v>11.55</v>
      </c>
      <c r="R549">
        <v>2953</v>
      </c>
      <c r="S549">
        <v>18.2</v>
      </c>
      <c r="T549">
        <v>1808</v>
      </c>
      <c r="U549">
        <v>159.75</v>
      </c>
    </row>
    <row r="550" spans="1:21" x14ac:dyDescent="0.25">
      <c r="A550" s="1" t="s">
        <v>569</v>
      </c>
      <c r="B550">
        <v>50.67</v>
      </c>
      <c r="C550">
        <v>45.48</v>
      </c>
      <c r="D550">
        <v>14.97</v>
      </c>
      <c r="E550">
        <v>65.540000000000006</v>
      </c>
      <c r="F550">
        <v>71.180000000000007</v>
      </c>
      <c r="G550">
        <v>31.53</v>
      </c>
      <c r="H550">
        <v>61.16</v>
      </c>
      <c r="I550">
        <v>157.76</v>
      </c>
      <c r="J550">
        <v>5.9349999999999996</v>
      </c>
      <c r="K550">
        <v>4.242</v>
      </c>
      <c r="L550">
        <v>1.2270000000000001</v>
      </c>
      <c r="M550">
        <v>129.19999999999999</v>
      </c>
      <c r="N550">
        <v>80.55</v>
      </c>
      <c r="O550">
        <v>36.770000000000003</v>
      </c>
      <c r="P550">
        <v>49950</v>
      </c>
      <c r="Q550">
        <v>11.55</v>
      </c>
      <c r="R550">
        <v>2953</v>
      </c>
      <c r="S550">
        <v>18.2</v>
      </c>
      <c r="T550">
        <v>1808</v>
      </c>
      <c r="U550">
        <v>159.75</v>
      </c>
    </row>
    <row r="551" spans="1:21" x14ac:dyDescent="0.25">
      <c r="A551" s="1" t="s">
        <v>570</v>
      </c>
      <c r="B551">
        <v>50.64</v>
      </c>
      <c r="C551">
        <v>45.72</v>
      </c>
      <c r="D551">
        <v>14.95</v>
      </c>
      <c r="E551">
        <v>65.23</v>
      </c>
      <c r="F551">
        <v>72.83</v>
      </c>
      <c r="G551">
        <v>31.49</v>
      </c>
      <c r="H551">
        <v>62.26</v>
      </c>
      <c r="I551">
        <v>158.59</v>
      </c>
      <c r="J551">
        <v>5.95</v>
      </c>
      <c r="K551">
        <v>4.2489999999999997</v>
      </c>
      <c r="L551">
        <v>1.23</v>
      </c>
      <c r="M551">
        <v>129.19999999999999</v>
      </c>
      <c r="N551">
        <v>81.400000000000006</v>
      </c>
      <c r="O551">
        <v>38.159999999999997</v>
      </c>
      <c r="P551">
        <v>49950</v>
      </c>
      <c r="Q551">
        <v>11.55</v>
      </c>
      <c r="R551">
        <v>2929</v>
      </c>
      <c r="S551">
        <v>18.2</v>
      </c>
      <c r="T551">
        <v>1792</v>
      </c>
      <c r="U551">
        <v>167.96</v>
      </c>
    </row>
    <row r="552" spans="1:21" x14ac:dyDescent="0.25">
      <c r="A552" s="1" t="s">
        <v>571</v>
      </c>
      <c r="B552">
        <v>50.81</v>
      </c>
      <c r="C552">
        <v>45.2</v>
      </c>
      <c r="D552">
        <v>15.15</v>
      </c>
      <c r="E552">
        <v>65.89</v>
      </c>
      <c r="F552">
        <v>71.209999999999994</v>
      </c>
      <c r="G552">
        <v>31.19</v>
      </c>
      <c r="H552">
        <v>60.7</v>
      </c>
      <c r="I552">
        <v>158.69</v>
      </c>
      <c r="J552">
        <v>5.97</v>
      </c>
      <c r="K552">
        <v>4.2539999999999996</v>
      </c>
      <c r="L552">
        <v>1.1950000000000001</v>
      </c>
      <c r="M552">
        <v>125.75</v>
      </c>
      <c r="N552">
        <v>82.15</v>
      </c>
      <c r="O552">
        <v>37.204999999999998</v>
      </c>
      <c r="P552">
        <v>51400</v>
      </c>
      <c r="Q552">
        <v>11.55</v>
      </c>
      <c r="R552">
        <v>2953</v>
      </c>
      <c r="S552">
        <v>18.48</v>
      </c>
      <c r="T552">
        <v>1798</v>
      </c>
      <c r="U552">
        <v>171.04</v>
      </c>
    </row>
    <row r="553" spans="1:21" x14ac:dyDescent="0.25">
      <c r="A553" s="1" t="s">
        <v>572</v>
      </c>
      <c r="B553">
        <v>50.79</v>
      </c>
      <c r="C553">
        <v>45.39</v>
      </c>
      <c r="D553">
        <v>14.91</v>
      </c>
      <c r="E553">
        <v>65.45</v>
      </c>
      <c r="F553">
        <v>71.09</v>
      </c>
      <c r="G553">
        <v>31.36</v>
      </c>
      <c r="H553">
        <v>61.07</v>
      </c>
      <c r="I553">
        <v>159.49</v>
      </c>
      <c r="J553">
        <v>5.8949999999999996</v>
      </c>
      <c r="K553">
        <v>4.2300000000000004</v>
      </c>
      <c r="L553">
        <v>1.214</v>
      </c>
      <c r="M553">
        <v>128.25</v>
      </c>
      <c r="N553">
        <v>82.8</v>
      </c>
      <c r="O553">
        <v>36.659999999999997</v>
      </c>
      <c r="P553">
        <v>50600</v>
      </c>
      <c r="Q553">
        <v>11.6</v>
      </c>
      <c r="R553">
        <v>2915</v>
      </c>
      <c r="S553">
        <v>18.04</v>
      </c>
      <c r="T553">
        <v>1806</v>
      </c>
      <c r="U553">
        <v>169.45</v>
      </c>
    </row>
    <row r="554" spans="1:21" x14ac:dyDescent="0.25">
      <c r="A554" s="1" t="s">
        <v>573</v>
      </c>
      <c r="B554">
        <v>51.32</v>
      </c>
      <c r="C554">
        <v>44.51</v>
      </c>
      <c r="D554">
        <v>14.96</v>
      </c>
      <c r="E554">
        <v>66.69</v>
      </c>
      <c r="F554">
        <v>70.33</v>
      </c>
      <c r="G554">
        <v>31.19</v>
      </c>
      <c r="H554">
        <v>60.31</v>
      </c>
      <c r="I554">
        <v>159.11000000000001</v>
      </c>
      <c r="J554">
        <v>5.8250000000000002</v>
      </c>
      <c r="K554">
        <v>4.21</v>
      </c>
      <c r="L554">
        <v>1.202</v>
      </c>
      <c r="M554">
        <v>128.15</v>
      </c>
      <c r="N554">
        <v>81.599999999999994</v>
      </c>
      <c r="O554">
        <v>35.93</v>
      </c>
      <c r="P554">
        <v>50500</v>
      </c>
      <c r="Q554">
        <v>11.7</v>
      </c>
      <c r="R554">
        <v>2913</v>
      </c>
      <c r="S554">
        <v>17.98</v>
      </c>
      <c r="T554">
        <v>1766</v>
      </c>
      <c r="U554">
        <v>168.51</v>
      </c>
    </row>
    <row r="555" spans="1:21" x14ac:dyDescent="0.25">
      <c r="A555" s="1" t="s">
        <v>574</v>
      </c>
      <c r="B555">
        <v>52.73</v>
      </c>
      <c r="C555">
        <v>44.86</v>
      </c>
      <c r="D555">
        <v>14.92</v>
      </c>
      <c r="E555">
        <v>68.02</v>
      </c>
      <c r="F555">
        <v>70.77</v>
      </c>
      <c r="G555">
        <v>31.31</v>
      </c>
      <c r="H555">
        <v>60.96</v>
      </c>
      <c r="I555">
        <v>161.63</v>
      </c>
      <c r="J555">
        <v>5.9050000000000002</v>
      </c>
      <c r="K555">
        <v>4.2679999999999998</v>
      </c>
      <c r="L555">
        <v>1.206</v>
      </c>
      <c r="M555">
        <v>129.65</v>
      </c>
      <c r="N555">
        <v>83.8</v>
      </c>
      <c r="O555">
        <v>36.39</v>
      </c>
      <c r="P555">
        <v>50500</v>
      </c>
      <c r="Q555">
        <v>11.75</v>
      </c>
      <c r="R555">
        <v>2939</v>
      </c>
      <c r="S555">
        <v>18.38</v>
      </c>
      <c r="T555">
        <v>1793</v>
      </c>
      <c r="U555">
        <v>170.05</v>
      </c>
    </row>
    <row r="556" spans="1:21" x14ac:dyDescent="0.25">
      <c r="A556" s="1" t="s">
        <v>575</v>
      </c>
      <c r="B556">
        <v>52.73</v>
      </c>
      <c r="C556">
        <v>44.86</v>
      </c>
      <c r="D556">
        <v>14.92</v>
      </c>
      <c r="E556">
        <v>68.02</v>
      </c>
      <c r="F556">
        <v>70.400000000000006</v>
      </c>
      <c r="G556">
        <v>31.31</v>
      </c>
      <c r="H556">
        <v>60.36</v>
      </c>
      <c r="I556">
        <v>162.04</v>
      </c>
      <c r="J556">
        <v>5.9249999999999998</v>
      </c>
      <c r="K556">
        <v>4.3109999999999999</v>
      </c>
      <c r="L556">
        <v>1.2070000000000001</v>
      </c>
      <c r="M556">
        <v>128.30000000000001</v>
      </c>
      <c r="N556">
        <v>84.5</v>
      </c>
      <c r="O556">
        <v>35.9</v>
      </c>
      <c r="P556">
        <v>50600</v>
      </c>
      <c r="Q556">
        <v>12</v>
      </c>
      <c r="R556">
        <v>2929</v>
      </c>
      <c r="S556">
        <v>18.14</v>
      </c>
      <c r="T556">
        <v>1805</v>
      </c>
      <c r="U556">
        <v>170.05</v>
      </c>
    </row>
    <row r="557" spans="1:21" x14ac:dyDescent="0.25">
      <c r="A557" s="1" t="s">
        <v>576</v>
      </c>
      <c r="B557">
        <v>52.89</v>
      </c>
      <c r="C557">
        <v>45.7</v>
      </c>
      <c r="D557">
        <v>15.26</v>
      </c>
      <c r="E557">
        <v>67.930000000000007</v>
      </c>
      <c r="F557">
        <v>71.23</v>
      </c>
      <c r="G557">
        <v>31.46</v>
      </c>
      <c r="H557">
        <v>61.73</v>
      </c>
      <c r="I557">
        <v>164.38</v>
      </c>
      <c r="J557">
        <v>6.04</v>
      </c>
      <c r="K557">
        <v>4.3239999999999998</v>
      </c>
      <c r="L557">
        <v>1.226</v>
      </c>
      <c r="M557">
        <v>133.4</v>
      </c>
      <c r="N557">
        <v>83.25</v>
      </c>
      <c r="O557">
        <v>36.299999999999997</v>
      </c>
      <c r="P557">
        <v>50000</v>
      </c>
      <c r="Q557">
        <v>11.95</v>
      </c>
      <c r="R557">
        <v>2966</v>
      </c>
      <c r="S557">
        <v>18.28</v>
      </c>
      <c r="T557">
        <v>1798</v>
      </c>
      <c r="U557">
        <v>175.91</v>
      </c>
    </row>
    <row r="558" spans="1:21" x14ac:dyDescent="0.25">
      <c r="A558" s="1" t="s">
        <v>577</v>
      </c>
      <c r="B558">
        <v>54.04</v>
      </c>
      <c r="C558">
        <v>45.94</v>
      </c>
      <c r="D558">
        <v>15.22</v>
      </c>
      <c r="E558">
        <v>69.23</v>
      </c>
      <c r="F558">
        <v>70.69</v>
      </c>
      <c r="G558">
        <v>31.78</v>
      </c>
      <c r="H558">
        <v>61.77</v>
      </c>
      <c r="I558">
        <v>164.22</v>
      </c>
      <c r="J558">
        <v>6.01</v>
      </c>
      <c r="K558">
        <v>4.3210000000000024</v>
      </c>
      <c r="L558">
        <v>1.2430000000000001</v>
      </c>
      <c r="M558">
        <v>134.30000000000001</v>
      </c>
      <c r="N558">
        <v>83.15</v>
      </c>
      <c r="O558">
        <v>36.57</v>
      </c>
      <c r="P558">
        <v>52600</v>
      </c>
      <c r="Q558">
        <v>12</v>
      </c>
      <c r="R558">
        <v>2966</v>
      </c>
      <c r="S558">
        <v>18.8</v>
      </c>
      <c r="T558">
        <v>1833</v>
      </c>
      <c r="U558">
        <v>176.71</v>
      </c>
    </row>
    <row r="559" spans="1:21" x14ac:dyDescent="0.25">
      <c r="A559" s="1" t="s">
        <v>578</v>
      </c>
      <c r="B559">
        <v>53.39</v>
      </c>
      <c r="C559">
        <v>46.08</v>
      </c>
      <c r="D559">
        <v>15.17</v>
      </c>
      <c r="E559">
        <v>69.2</v>
      </c>
      <c r="F559">
        <v>70.73</v>
      </c>
      <c r="G559">
        <v>32.020000000000003</v>
      </c>
      <c r="H559">
        <v>61.72</v>
      </c>
      <c r="I559">
        <v>163.4</v>
      </c>
      <c r="J559">
        <v>6.0449999999999999</v>
      </c>
      <c r="K559">
        <v>4.3419999999999996</v>
      </c>
      <c r="L559">
        <v>1.2490000000000001</v>
      </c>
      <c r="M559">
        <v>135.30000000000001</v>
      </c>
      <c r="N559">
        <v>83.55</v>
      </c>
      <c r="O559">
        <v>36.520000000000003</v>
      </c>
      <c r="P559">
        <v>52300</v>
      </c>
      <c r="Q559">
        <v>11.9</v>
      </c>
      <c r="R559">
        <v>2992</v>
      </c>
      <c r="S559">
        <v>18.78</v>
      </c>
      <c r="T559">
        <v>1810</v>
      </c>
      <c r="U559">
        <v>177.67</v>
      </c>
    </row>
    <row r="560" spans="1:21" x14ac:dyDescent="0.25">
      <c r="A560" s="1" t="s">
        <v>579</v>
      </c>
      <c r="B560">
        <v>53.59</v>
      </c>
      <c r="C560">
        <v>46</v>
      </c>
      <c r="D560">
        <v>15.26</v>
      </c>
      <c r="E560">
        <v>69.52</v>
      </c>
      <c r="F560">
        <v>71.31</v>
      </c>
      <c r="G560">
        <v>32.07</v>
      </c>
      <c r="H560">
        <v>62.47</v>
      </c>
      <c r="I560">
        <v>164.47</v>
      </c>
      <c r="J560">
        <v>6.0449999999999999</v>
      </c>
      <c r="K560">
        <v>4.3879999999999999</v>
      </c>
      <c r="L560">
        <v>1.25</v>
      </c>
      <c r="M560">
        <v>135.65</v>
      </c>
      <c r="N560">
        <v>82.9</v>
      </c>
      <c r="O560">
        <v>37.31</v>
      </c>
      <c r="P560">
        <v>53200</v>
      </c>
      <c r="Q560">
        <v>12.1</v>
      </c>
      <c r="R560">
        <v>2921</v>
      </c>
      <c r="S560">
        <v>18.78</v>
      </c>
      <c r="T560">
        <v>1777</v>
      </c>
      <c r="U560">
        <v>185.01</v>
      </c>
    </row>
    <row r="561" spans="1:21" x14ac:dyDescent="0.25">
      <c r="A561" s="1" t="s">
        <v>580</v>
      </c>
      <c r="B561">
        <v>53.59</v>
      </c>
      <c r="C561">
        <v>46</v>
      </c>
      <c r="D561">
        <v>15.26</v>
      </c>
      <c r="E561">
        <v>69.52</v>
      </c>
      <c r="F561">
        <v>71.31</v>
      </c>
      <c r="G561">
        <v>32.07</v>
      </c>
      <c r="H561">
        <v>62.47</v>
      </c>
      <c r="I561">
        <v>164.47</v>
      </c>
      <c r="J561">
        <v>6.0449999999999999</v>
      </c>
      <c r="K561">
        <v>4.3879999999999999</v>
      </c>
      <c r="L561">
        <v>1.25</v>
      </c>
      <c r="M561">
        <v>135.65</v>
      </c>
      <c r="N561">
        <v>82.9</v>
      </c>
      <c r="O561">
        <v>37.31</v>
      </c>
      <c r="P561">
        <v>53200</v>
      </c>
      <c r="Q561">
        <v>12.1</v>
      </c>
      <c r="R561">
        <v>2921</v>
      </c>
      <c r="S561">
        <v>18.78</v>
      </c>
      <c r="T561">
        <v>1777</v>
      </c>
      <c r="U561">
        <v>185.01</v>
      </c>
    </row>
    <row r="562" spans="1:21" x14ac:dyDescent="0.25">
      <c r="A562" s="1" t="s">
        <v>581</v>
      </c>
      <c r="B562">
        <v>53.59</v>
      </c>
      <c r="C562">
        <v>46</v>
      </c>
      <c r="D562">
        <v>15.31</v>
      </c>
      <c r="E562">
        <v>69.52</v>
      </c>
      <c r="F562">
        <v>71.31</v>
      </c>
      <c r="G562">
        <v>32.07</v>
      </c>
      <c r="H562">
        <v>62.47</v>
      </c>
      <c r="I562">
        <v>164.47</v>
      </c>
      <c r="J562">
        <v>6.0449999999999999</v>
      </c>
      <c r="K562">
        <v>4.3879999999999999</v>
      </c>
      <c r="L562">
        <v>1.2809999999999999</v>
      </c>
      <c r="M562">
        <v>137.94999999999999</v>
      </c>
      <c r="N562">
        <v>82.9</v>
      </c>
      <c r="O562">
        <v>37.31</v>
      </c>
      <c r="P562">
        <v>52300</v>
      </c>
      <c r="Q562">
        <v>12.2</v>
      </c>
      <c r="R562">
        <v>2968</v>
      </c>
      <c r="S562">
        <v>18.7</v>
      </c>
      <c r="T562">
        <v>1792</v>
      </c>
      <c r="U562">
        <v>185.01</v>
      </c>
    </row>
    <row r="563" spans="1:21" x14ac:dyDescent="0.25">
      <c r="A563" s="1" t="s">
        <v>582</v>
      </c>
      <c r="B563">
        <v>53.66</v>
      </c>
      <c r="C563">
        <v>46.03</v>
      </c>
      <c r="D563">
        <v>15.28</v>
      </c>
      <c r="E563">
        <v>69.62</v>
      </c>
      <c r="F563">
        <v>71.7</v>
      </c>
      <c r="G563">
        <v>32.32</v>
      </c>
      <c r="H563">
        <v>62.16</v>
      </c>
      <c r="I563">
        <v>164.97</v>
      </c>
      <c r="J563">
        <v>6.13</v>
      </c>
      <c r="K563">
        <v>4.3789999999999996</v>
      </c>
      <c r="L563">
        <v>1.2809999999999999</v>
      </c>
      <c r="M563">
        <v>134.35</v>
      </c>
      <c r="N563">
        <v>81.55</v>
      </c>
      <c r="O563">
        <v>37.35</v>
      </c>
      <c r="P563">
        <v>52200</v>
      </c>
      <c r="Q563">
        <v>12.3</v>
      </c>
      <c r="R563">
        <v>2975</v>
      </c>
      <c r="S563">
        <v>18.8</v>
      </c>
      <c r="T563">
        <v>1798</v>
      </c>
      <c r="U563">
        <v>178.54</v>
      </c>
    </row>
    <row r="564" spans="1:21" x14ac:dyDescent="0.25">
      <c r="A564" s="1" t="s">
        <v>583</v>
      </c>
      <c r="B564">
        <v>52.09</v>
      </c>
      <c r="C564">
        <v>46.24</v>
      </c>
      <c r="D564">
        <v>14.89</v>
      </c>
      <c r="E564">
        <v>69.260000000000005</v>
      </c>
      <c r="F564">
        <v>71.87</v>
      </c>
      <c r="G564">
        <v>32.479999999999997</v>
      </c>
      <c r="H564">
        <v>62.48</v>
      </c>
      <c r="I564">
        <v>164.7</v>
      </c>
      <c r="J564">
        <v>6.125</v>
      </c>
      <c r="K564">
        <v>4.3540000000000001</v>
      </c>
      <c r="L564">
        <v>1.2869999999999999</v>
      </c>
      <c r="M564">
        <v>131.80000000000001</v>
      </c>
      <c r="N564">
        <v>81.25</v>
      </c>
      <c r="O564">
        <v>37.39</v>
      </c>
      <c r="P564">
        <v>52000</v>
      </c>
      <c r="Q564">
        <v>12.35</v>
      </c>
      <c r="R564">
        <v>2936</v>
      </c>
      <c r="S564">
        <v>18.5</v>
      </c>
      <c r="T564">
        <v>1801</v>
      </c>
      <c r="U564">
        <v>176.53</v>
      </c>
    </row>
    <row r="565" spans="1:21" x14ac:dyDescent="0.25">
      <c r="A565" s="1" t="s">
        <v>584</v>
      </c>
      <c r="B565">
        <v>52.09</v>
      </c>
      <c r="C565">
        <v>46.51</v>
      </c>
      <c r="D565">
        <v>15.19</v>
      </c>
      <c r="E565">
        <v>68.989999999999995</v>
      </c>
      <c r="F565">
        <v>73</v>
      </c>
      <c r="G565">
        <v>32.799999999999997</v>
      </c>
      <c r="H565">
        <v>63</v>
      </c>
      <c r="I565">
        <v>164.8</v>
      </c>
      <c r="J565">
        <v>6.2050000000000001</v>
      </c>
      <c r="K565">
        <v>4.3339999999999996</v>
      </c>
      <c r="L565">
        <v>1.278</v>
      </c>
      <c r="M565">
        <v>134.15</v>
      </c>
      <c r="N565">
        <v>81.7</v>
      </c>
      <c r="O565">
        <v>38.43</v>
      </c>
      <c r="P565">
        <v>50700</v>
      </c>
      <c r="Q565">
        <v>12.3</v>
      </c>
      <c r="R565">
        <v>2920</v>
      </c>
      <c r="S565">
        <v>18.48</v>
      </c>
      <c r="T565">
        <v>1750</v>
      </c>
      <c r="U565">
        <v>175.64</v>
      </c>
    </row>
    <row r="566" spans="1:21" x14ac:dyDescent="0.25">
      <c r="A566" s="1" t="s">
        <v>585</v>
      </c>
      <c r="B566">
        <v>51.54</v>
      </c>
      <c r="C566">
        <v>46.2</v>
      </c>
      <c r="D566">
        <v>15.17</v>
      </c>
      <c r="E566">
        <v>68</v>
      </c>
      <c r="F566">
        <v>72.89</v>
      </c>
      <c r="G566">
        <v>32.58</v>
      </c>
      <c r="H566">
        <v>62.65</v>
      </c>
      <c r="I566">
        <v>163.82</v>
      </c>
      <c r="J566">
        <v>6.2249999999999996</v>
      </c>
      <c r="K566">
        <v>4.3970000000000002</v>
      </c>
      <c r="L566">
        <v>1.256</v>
      </c>
      <c r="M566">
        <v>130.19999999999999</v>
      </c>
      <c r="N566">
        <v>81.05</v>
      </c>
      <c r="O566">
        <v>38.92</v>
      </c>
      <c r="P566">
        <v>51300</v>
      </c>
      <c r="Q566">
        <v>12.35</v>
      </c>
      <c r="R566">
        <v>2956</v>
      </c>
      <c r="S566">
        <v>18.600000000000001</v>
      </c>
      <c r="T566">
        <v>1725</v>
      </c>
      <c r="U566">
        <v>173.74</v>
      </c>
    </row>
    <row r="567" spans="1:21" x14ac:dyDescent="0.25">
      <c r="A567" s="1" t="s">
        <v>586</v>
      </c>
      <c r="B567">
        <v>51.54</v>
      </c>
      <c r="C567">
        <v>46.2</v>
      </c>
      <c r="D567">
        <v>15.17</v>
      </c>
      <c r="E567">
        <v>68</v>
      </c>
      <c r="F567">
        <v>72.89</v>
      </c>
      <c r="G567">
        <v>32.58</v>
      </c>
      <c r="H567">
        <v>62.65</v>
      </c>
      <c r="I567">
        <v>163.82</v>
      </c>
      <c r="J567">
        <v>6.2249999999999996</v>
      </c>
      <c r="K567">
        <v>4.3970000000000002</v>
      </c>
      <c r="L567">
        <v>1.256</v>
      </c>
      <c r="M567">
        <v>130.19999999999999</v>
      </c>
      <c r="N567">
        <v>81.05</v>
      </c>
      <c r="O567">
        <v>38.92</v>
      </c>
      <c r="P567">
        <v>51300</v>
      </c>
      <c r="Q567">
        <v>12.35</v>
      </c>
      <c r="R567">
        <v>2956</v>
      </c>
      <c r="S567">
        <v>18.600000000000001</v>
      </c>
      <c r="T567">
        <v>1725</v>
      </c>
      <c r="U567">
        <v>173.74</v>
      </c>
    </row>
    <row r="568" spans="1:21" x14ac:dyDescent="0.25">
      <c r="A568" s="1" t="s">
        <v>587</v>
      </c>
      <c r="B568">
        <v>51.54</v>
      </c>
      <c r="C568">
        <v>46.2</v>
      </c>
      <c r="D568">
        <v>15.44</v>
      </c>
      <c r="E568">
        <v>68</v>
      </c>
      <c r="F568">
        <v>74.290000000000006</v>
      </c>
      <c r="G568">
        <v>32.58</v>
      </c>
      <c r="H568">
        <v>62.65</v>
      </c>
      <c r="I568">
        <v>163.27000000000001</v>
      </c>
      <c r="J568">
        <v>6.26</v>
      </c>
      <c r="K568">
        <v>4.3979999999999997</v>
      </c>
      <c r="L568">
        <v>1.274</v>
      </c>
      <c r="M568">
        <v>130.94999999999999</v>
      </c>
      <c r="N568">
        <v>81.05</v>
      </c>
      <c r="O568">
        <v>39.29</v>
      </c>
      <c r="P568">
        <v>51300</v>
      </c>
      <c r="Q568">
        <v>12.35</v>
      </c>
      <c r="R568">
        <v>3030</v>
      </c>
      <c r="S568">
        <v>18.739999999999998</v>
      </c>
      <c r="T568">
        <v>1709</v>
      </c>
      <c r="U568">
        <v>173.74</v>
      </c>
    </row>
    <row r="569" spans="1:21" x14ac:dyDescent="0.25">
      <c r="A569" s="1" t="s">
        <v>588</v>
      </c>
      <c r="B569">
        <v>52.96</v>
      </c>
      <c r="C569">
        <v>45.74</v>
      </c>
      <c r="D569">
        <v>15.5</v>
      </c>
      <c r="E569">
        <v>69.81</v>
      </c>
      <c r="F569">
        <v>73.91</v>
      </c>
      <c r="G569">
        <v>32.74</v>
      </c>
      <c r="H569">
        <v>62.79</v>
      </c>
      <c r="I569">
        <v>164.83</v>
      </c>
      <c r="J569">
        <v>6.3049999999999997</v>
      </c>
      <c r="K569">
        <v>4.4169999999999998</v>
      </c>
      <c r="L569">
        <v>1.266</v>
      </c>
      <c r="M569">
        <v>133.6</v>
      </c>
      <c r="N569">
        <v>82.7</v>
      </c>
      <c r="O569">
        <v>39.479999999999997</v>
      </c>
      <c r="P569">
        <v>51800</v>
      </c>
      <c r="Q569">
        <v>12.45</v>
      </c>
      <c r="R569">
        <v>3050</v>
      </c>
      <c r="S569">
        <v>18.82</v>
      </c>
      <c r="T569">
        <v>1743</v>
      </c>
      <c r="U569">
        <v>170.86</v>
      </c>
    </row>
    <row r="570" spans="1:21" x14ac:dyDescent="0.25">
      <c r="A570" s="1" t="s">
        <v>589</v>
      </c>
      <c r="B570">
        <v>52.52</v>
      </c>
      <c r="C570">
        <v>45.99</v>
      </c>
      <c r="D570">
        <v>15.55</v>
      </c>
      <c r="E570">
        <v>69.8</v>
      </c>
      <c r="F570">
        <v>73.41</v>
      </c>
      <c r="G570">
        <v>33.090000000000003</v>
      </c>
      <c r="H570">
        <v>64.34</v>
      </c>
      <c r="I570">
        <v>164.75</v>
      </c>
      <c r="J570">
        <v>6.3250000000000002</v>
      </c>
      <c r="K570">
        <v>4.4470000000000001</v>
      </c>
      <c r="L570">
        <v>1.274</v>
      </c>
      <c r="M570">
        <v>131.15</v>
      </c>
      <c r="N570">
        <v>83.6</v>
      </c>
      <c r="O570">
        <v>38.840000000000003</v>
      </c>
      <c r="P570">
        <v>51200</v>
      </c>
      <c r="Q570">
        <v>12.5</v>
      </c>
      <c r="R570">
        <v>3070</v>
      </c>
      <c r="S570">
        <v>18.72</v>
      </c>
      <c r="T570">
        <v>1772</v>
      </c>
      <c r="U570">
        <v>168.71</v>
      </c>
    </row>
    <row r="571" spans="1:21" x14ac:dyDescent="0.25">
      <c r="A571" s="1" t="s">
        <v>590</v>
      </c>
      <c r="B571">
        <v>51.81</v>
      </c>
      <c r="C571">
        <v>45.35</v>
      </c>
      <c r="D571">
        <v>15.27</v>
      </c>
      <c r="E571">
        <v>67.66</v>
      </c>
      <c r="F571">
        <v>72.73</v>
      </c>
      <c r="G571">
        <v>32.93</v>
      </c>
      <c r="H571">
        <v>64.430000000000007</v>
      </c>
      <c r="I571">
        <v>164.11</v>
      </c>
      <c r="J571">
        <v>6.2750000000000004</v>
      </c>
      <c r="K571">
        <v>4.4420000000000002</v>
      </c>
      <c r="L571">
        <v>1.282</v>
      </c>
      <c r="M571">
        <v>128.25</v>
      </c>
      <c r="N571">
        <v>83.45</v>
      </c>
      <c r="O571">
        <v>38.159999999999997</v>
      </c>
      <c r="P571">
        <v>51100</v>
      </c>
      <c r="Q571">
        <v>12.5</v>
      </c>
      <c r="R571">
        <v>3045</v>
      </c>
      <c r="S571">
        <v>18.72</v>
      </c>
      <c r="T571">
        <v>1781</v>
      </c>
      <c r="U571">
        <v>168.99</v>
      </c>
    </row>
    <row r="572" spans="1:21" x14ac:dyDescent="0.25">
      <c r="A572" s="1" t="s">
        <v>591</v>
      </c>
      <c r="B572">
        <v>49.25</v>
      </c>
      <c r="C572">
        <v>44.57</v>
      </c>
      <c r="D572">
        <v>14.93</v>
      </c>
      <c r="E572">
        <v>65.709999999999994</v>
      </c>
      <c r="F572">
        <v>72.650000000000006</v>
      </c>
      <c r="G572">
        <v>32.99</v>
      </c>
      <c r="H572">
        <v>63.61</v>
      </c>
      <c r="I572">
        <v>160.87</v>
      </c>
      <c r="J572">
        <v>6.1749999999999998</v>
      </c>
      <c r="K572">
        <v>4.3570000000000002</v>
      </c>
      <c r="L572">
        <v>1.228</v>
      </c>
      <c r="M572">
        <v>125.45</v>
      </c>
      <c r="N572">
        <v>81.05</v>
      </c>
      <c r="O572">
        <v>36.57</v>
      </c>
      <c r="P572">
        <v>51300</v>
      </c>
      <c r="Q572">
        <v>12.5</v>
      </c>
      <c r="R572">
        <v>3120</v>
      </c>
      <c r="S572">
        <v>18.52</v>
      </c>
      <c r="T572">
        <v>1736</v>
      </c>
      <c r="U572">
        <v>164.28</v>
      </c>
    </row>
    <row r="573" spans="1:21" x14ac:dyDescent="0.25">
      <c r="A573" s="1" t="s">
        <v>592</v>
      </c>
      <c r="B573">
        <v>49.25</v>
      </c>
      <c r="C573">
        <v>44.57</v>
      </c>
      <c r="D573">
        <v>14.9</v>
      </c>
      <c r="E573">
        <v>65.709999999999994</v>
      </c>
      <c r="F573">
        <v>72.22</v>
      </c>
      <c r="G573">
        <v>32.99</v>
      </c>
      <c r="H573">
        <v>63.61</v>
      </c>
      <c r="I573">
        <v>160.43</v>
      </c>
      <c r="J573">
        <v>6.13</v>
      </c>
      <c r="K573">
        <v>4.3239999999999998</v>
      </c>
      <c r="L573">
        <v>1.2070000000000001</v>
      </c>
      <c r="M573">
        <v>121.8</v>
      </c>
      <c r="N573">
        <v>80.650000000000006</v>
      </c>
      <c r="O573">
        <v>35.07</v>
      </c>
      <c r="P573">
        <v>52400</v>
      </c>
      <c r="Q573">
        <v>12.2</v>
      </c>
      <c r="R573">
        <v>3080</v>
      </c>
      <c r="S573">
        <v>17.98</v>
      </c>
      <c r="T573">
        <v>1660</v>
      </c>
      <c r="U573">
        <v>164.28</v>
      </c>
    </row>
    <row r="574" spans="1:21" x14ac:dyDescent="0.25">
      <c r="A574" s="1" t="s">
        <v>593</v>
      </c>
      <c r="B574">
        <v>48.9</v>
      </c>
      <c r="C574">
        <v>44.24</v>
      </c>
      <c r="D574">
        <v>14.51</v>
      </c>
      <c r="E574">
        <v>64.17</v>
      </c>
      <c r="F574">
        <v>73.099999999999994</v>
      </c>
      <c r="G574">
        <v>32.549999999999997</v>
      </c>
      <c r="H574">
        <v>64.28</v>
      </c>
      <c r="I574">
        <v>159.75</v>
      </c>
      <c r="J574">
        <v>6.0449999999999999</v>
      </c>
      <c r="K574">
        <v>4.2439999999999998</v>
      </c>
      <c r="L574">
        <v>1.177</v>
      </c>
      <c r="M574">
        <v>119.1</v>
      </c>
      <c r="N574">
        <v>78.900000000000006</v>
      </c>
      <c r="O574">
        <v>34.81</v>
      </c>
      <c r="P574">
        <v>51400</v>
      </c>
      <c r="Q574">
        <v>12.4</v>
      </c>
      <c r="R574">
        <v>3060</v>
      </c>
      <c r="S574">
        <v>17.22</v>
      </c>
      <c r="T574">
        <v>1649</v>
      </c>
      <c r="U574">
        <v>160.84</v>
      </c>
    </row>
    <row r="575" spans="1:21" x14ac:dyDescent="0.25">
      <c r="A575" s="1" t="s">
        <v>594</v>
      </c>
      <c r="B575">
        <v>49.36</v>
      </c>
      <c r="C575">
        <v>43.96</v>
      </c>
      <c r="D575">
        <v>14.51</v>
      </c>
      <c r="E575">
        <v>64.42</v>
      </c>
      <c r="F575">
        <v>72.569999999999993</v>
      </c>
      <c r="G575">
        <v>32.64</v>
      </c>
      <c r="H575">
        <v>63.33</v>
      </c>
      <c r="I575">
        <v>159.66</v>
      </c>
      <c r="J575">
        <v>6.04</v>
      </c>
      <c r="K575">
        <v>4.2380000000000004</v>
      </c>
      <c r="L575">
        <v>1.173</v>
      </c>
      <c r="M575">
        <v>120.15</v>
      </c>
      <c r="N575">
        <v>80.349999999999994</v>
      </c>
      <c r="O575">
        <v>35.35</v>
      </c>
      <c r="P575">
        <v>51300</v>
      </c>
      <c r="Q575">
        <v>12.35</v>
      </c>
      <c r="R575">
        <v>3045</v>
      </c>
      <c r="S575">
        <v>17.399999999999999</v>
      </c>
      <c r="T575">
        <v>1638</v>
      </c>
      <c r="U575">
        <v>161.03</v>
      </c>
    </row>
    <row r="576" spans="1:21" x14ac:dyDescent="0.25">
      <c r="A576" s="1" t="s">
        <v>595</v>
      </c>
      <c r="B576">
        <v>49.2</v>
      </c>
      <c r="C576">
        <v>44.3</v>
      </c>
      <c r="D576">
        <v>14.57</v>
      </c>
      <c r="E576">
        <v>63.8</v>
      </c>
      <c r="F576">
        <v>71.73</v>
      </c>
      <c r="G576">
        <v>32.979999999999997</v>
      </c>
      <c r="H576">
        <v>63.5</v>
      </c>
      <c r="I576">
        <v>161.87</v>
      </c>
      <c r="J576">
        <v>5.94</v>
      </c>
      <c r="K576">
        <v>4.18</v>
      </c>
      <c r="L576">
        <v>1.1599999999999999</v>
      </c>
      <c r="M576">
        <v>117.55</v>
      </c>
      <c r="N576">
        <v>78.5</v>
      </c>
      <c r="O576">
        <v>35.04</v>
      </c>
      <c r="P576">
        <v>50800</v>
      </c>
      <c r="Q576">
        <v>12.2</v>
      </c>
      <c r="R576">
        <v>2993</v>
      </c>
      <c r="S576">
        <v>17.52</v>
      </c>
      <c r="T576">
        <v>1604</v>
      </c>
      <c r="U576">
        <v>165.52</v>
      </c>
    </row>
    <row r="577" spans="1:21" x14ac:dyDescent="0.25">
      <c r="A577" s="1" t="s">
        <v>596</v>
      </c>
      <c r="B577">
        <v>50.12</v>
      </c>
      <c r="C577">
        <v>44.47</v>
      </c>
      <c r="D577">
        <v>14.39</v>
      </c>
      <c r="E577">
        <v>65.239999999999995</v>
      </c>
      <c r="F577">
        <v>70.67</v>
      </c>
      <c r="G577">
        <v>32.71</v>
      </c>
      <c r="H577">
        <v>63.21</v>
      </c>
      <c r="I577">
        <v>162.25</v>
      </c>
      <c r="J577">
        <v>5.91</v>
      </c>
      <c r="K577">
        <v>4.1920000000000002</v>
      </c>
      <c r="L577">
        <v>1.19</v>
      </c>
      <c r="M577">
        <v>118.75</v>
      </c>
      <c r="N577">
        <v>79.849999999999994</v>
      </c>
      <c r="O577">
        <v>34.549999999999997</v>
      </c>
      <c r="P577">
        <v>51200</v>
      </c>
      <c r="Q577">
        <v>12.35</v>
      </c>
      <c r="R577">
        <v>3015</v>
      </c>
      <c r="S577">
        <v>17.7</v>
      </c>
      <c r="T577">
        <v>1612</v>
      </c>
      <c r="U577">
        <v>162.68</v>
      </c>
    </row>
    <row r="578" spans="1:21" x14ac:dyDescent="0.25">
      <c r="A578" s="1" t="s">
        <v>597</v>
      </c>
      <c r="B578">
        <v>50.12</v>
      </c>
      <c r="C578">
        <v>44.47</v>
      </c>
      <c r="D578">
        <v>14.39</v>
      </c>
      <c r="E578">
        <v>65.239999999999995</v>
      </c>
      <c r="F578">
        <v>70.67</v>
      </c>
      <c r="G578">
        <v>32.71</v>
      </c>
      <c r="H578">
        <v>63.21</v>
      </c>
      <c r="I578">
        <v>162.25</v>
      </c>
      <c r="J578">
        <v>5.91</v>
      </c>
      <c r="K578">
        <v>4.1920000000000002</v>
      </c>
      <c r="L578">
        <v>1.19</v>
      </c>
      <c r="M578">
        <v>118.75</v>
      </c>
      <c r="N578">
        <v>79.849999999999994</v>
      </c>
      <c r="O578">
        <v>34.549999999999997</v>
      </c>
      <c r="P578">
        <v>51200</v>
      </c>
      <c r="Q578">
        <v>12.35</v>
      </c>
      <c r="R578">
        <v>3015</v>
      </c>
      <c r="S578">
        <v>17.7</v>
      </c>
      <c r="T578">
        <v>1612</v>
      </c>
      <c r="U578">
        <v>162.68</v>
      </c>
    </row>
    <row r="579" spans="1:21" x14ac:dyDescent="0.25">
      <c r="A579" s="1" t="s">
        <v>598</v>
      </c>
      <c r="B579">
        <v>50.63</v>
      </c>
      <c r="C579">
        <v>45.04</v>
      </c>
      <c r="D579">
        <v>14.36</v>
      </c>
      <c r="E579">
        <v>66.33</v>
      </c>
      <c r="F579">
        <v>70.959999999999994</v>
      </c>
      <c r="G579">
        <v>33.04</v>
      </c>
      <c r="H579">
        <v>63.32</v>
      </c>
      <c r="I579">
        <v>164.47</v>
      </c>
      <c r="J579">
        <v>6.12</v>
      </c>
      <c r="K579">
        <v>4.3949999999999996</v>
      </c>
      <c r="L579">
        <v>1.1830000000000001</v>
      </c>
      <c r="M579">
        <v>124.75</v>
      </c>
      <c r="N579">
        <v>83.25</v>
      </c>
      <c r="O579">
        <v>34.869999999999997</v>
      </c>
      <c r="P579">
        <v>51800</v>
      </c>
      <c r="Q579">
        <v>12.35</v>
      </c>
      <c r="R579">
        <v>3135</v>
      </c>
      <c r="S579">
        <v>18.04</v>
      </c>
      <c r="T579">
        <v>1673</v>
      </c>
      <c r="U579">
        <v>166.53</v>
      </c>
    </row>
    <row r="580" spans="1:21" x14ac:dyDescent="0.25">
      <c r="A580" s="1" t="s">
        <v>599</v>
      </c>
      <c r="B580">
        <v>48.14</v>
      </c>
      <c r="C580">
        <v>44.96</v>
      </c>
      <c r="D580">
        <v>14.32</v>
      </c>
      <c r="E580">
        <v>65.11</v>
      </c>
      <c r="F580">
        <v>71.25</v>
      </c>
      <c r="G580">
        <v>33.1</v>
      </c>
      <c r="H580">
        <v>63.4</v>
      </c>
      <c r="I580">
        <v>163.95</v>
      </c>
      <c r="J580">
        <v>6.165</v>
      </c>
      <c r="K580">
        <v>4.5110000000000001</v>
      </c>
      <c r="L580">
        <v>1.173</v>
      </c>
      <c r="M580">
        <v>123.6</v>
      </c>
      <c r="N580">
        <v>85.75</v>
      </c>
      <c r="O580">
        <v>31.85</v>
      </c>
      <c r="P580">
        <v>50700</v>
      </c>
      <c r="Q580">
        <v>12.45</v>
      </c>
      <c r="R580">
        <v>3205</v>
      </c>
      <c r="S580">
        <v>18.04</v>
      </c>
      <c r="T580">
        <v>1659</v>
      </c>
      <c r="U580">
        <v>162.80000000000001</v>
      </c>
    </row>
    <row r="581" spans="1:21" x14ac:dyDescent="0.25">
      <c r="A581" s="1" t="s">
        <v>600</v>
      </c>
      <c r="B581">
        <v>46.5</v>
      </c>
      <c r="C581">
        <v>44.95</v>
      </c>
      <c r="D581">
        <v>14.3</v>
      </c>
      <c r="E581">
        <v>65.2</v>
      </c>
      <c r="F581">
        <v>72.31</v>
      </c>
      <c r="G581">
        <v>33.22</v>
      </c>
      <c r="H581">
        <v>63.47</v>
      </c>
      <c r="I581">
        <v>156.51</v>
      </c>
      <c r="J581">
        <v>6.2350000000000003</v>
      </c>
      <c r="K581">
        <v>4.4400000000000004</v>
      </c>
      <c r="L581">
        <v>1.159</v>
      </c>
      <c r="M581">
        <v>123.1</v>
      </c>
      <c r="N581">
        <v>86.95</v>
      </c>
      <c r="O581">
        <v>32.18</v>
      </c>
      <c r="P581">
        <v>50900</v>
      </c>
      <c r="Q581">
        <v>12.5</v>
      </c>
      <c r="R581">
        <v>3245</v>
      </c>
      <c r="S581">
        <v>18.12</v>
      </c>
      <c r="T581">
        <v>1630</v>
      </c>
      <c r="U581">
        <v>162.22</v>
      </c>
    </row>
    <row r="582" spans="1:21" x14ac:dyDescent="0.25">
      <c r="A582" s="1" t="s">
        <v>601</v>
      </c>
      <c r="B582">
        <v>46.98</v>
      </c>
      <c r="C582">
        <v>45.56</v>
      </c>
      <c r="D582">
        <v>14.58</v>
      </c>
      <c r="E582">
        <v>65.849999999999994</v>
      </c>
      <c r="F582">
        <v>72.64</v>
      </c>
      <c r="G582">
        <v>33.575000000000003</v>
      </c>
      <c r="H582">
        <v>64.209999999999994</v>
      </c>
      <c r="I582">
        <v>157.88999999999999</v>
      </c>
      <c r="J582">
        <v>6.27</v>
      </c>
      <c r="K582">
        <v>4.4860000000000024</v>
      </c>
      <c r="L582">
        <v>1.202</v>
      </c>
      <c r="M582">
        <v>126.95</v>
      </c>
      <c r="N582">
        <v>88</v>
      </c>
      <c r="O582">
        <v>33.14</v>
      </c>
      <c r="P582">
        <v>50900</v>
      </c>
      <c r="Q582">
        <v>12.45</v>
      </c>
      <c r="R582">
        <v>3260</v>
      </c>
      <c r="S582">
        <v>18.04</v>
      </c>
      <c r="T582">
        <v>1648</v>
      </c>
      <c r="U582">
        <v>163.92</v>
      </c>
    </row>
    <row r="583" spans="1:21" x14ac:dyDescent="0.25">
      <c r="A583" s="1" t="s">
        <v>602</v>
      </c>
      <c r="B583">
        <v>46.32</v>
      </c>
      <c r="C583">
        <v>43.75</v>
      </c>
      <c r="D583">
        <v>14.11</v>
      </c>
      <c r="E583">
        <v>61.07</v>
      </c>
      <c r="F583">
        <v>70.61</v>
      </c>
      <c r="G583">
        <v>32</v>
      </c>
      <c r="H583">
        <v>61.3</v>
      </c>
      <c r="I583">
        <v>150.57</v>
      </c>
      <c r="J583">
        <v>6.0350000000000001</v>
      </c>
      <c r="K583">
        <v>3.9660000000000002</v>
      </c>
      <c r="L583">
        <v>1.0860000000000001</v>
      </c>
      <c r="M583">
        <v>114.25</v>
      </c>
      <c r="N583">
        <v>88</v>
      </c>
      <c r="O583">
        <v>28.8</v>
      </c>
      <c r="P583">
        <v>49650</v>
      </c>
      <c r="Q583">
        <v>12.15</v>
      </c>
      <c r="R583">
        <v>3145</v>
      </c>
      <c r="S583">
        <v>17.64</v>
      </c>
      <c r="T583">
        <v>1549</v>
      </c>
      <c r="U583">
        <v>159.12</v>
      </c>
    </row>
    <row r="584" spans="1:21" x14ac:dyDescent="0.25">
      <c r="A584" s="1" t="s">
        <v>603</v>
      </c>
      <c r="B584">
        <v>46.32</v>
      </c>
      <c r="C584">
        <v>43.75</v>
      </c>
      <c r="D584">
        <v>14.11</v>
      </c>
      <c r="E584">
        <v>61.07</v>
      </c>
      <c r="F584">
        <v>70.61</v>
      </c>
      <c r="G584">
        <v>32</v>
      </c>
      <c r="H584">
        <v>61.3</v>
      </c>
      <c r="I584">
        <v>150.57</v>
      </c>
      <c r="J584">
        <v>6.0350000000000001</v>
      </c>
      <c r="K584">
        <v>3.9660000000000002</v>
      </c>
      <c r="L584">
        <v>1.0860000000000001</v>
      </c>
      <c r="M584">
        <v>114.25</v>
      </c>
      <c r="N584">
        <v>88</v>
      </c>
      <c r="O584">
        <v>28.8</v>
      </c>
      <c r="P584">
        <v>49650</v>
      </c>
      <c r="Q584">
        <v>12.15</v>
      </c>
      <c r="R584">
        <v>3145</v>
      </c>
      <c r="S584">
        <v>17.64</v>
      </c>
      <c r="T584">
        <v>1549</v>
      </c>
      <c r="U584">
        <v>159.12</v>
      </c>
    </row>
    <row r="585" spans="1:21" x14ac:dyDescent="0.25">
      <c r="A585" s="1" t="s">
        <v>604</v>
      </c>
      <c r="B585">
        <v>46.32</v>
      </c>
      <c r="C585">
        <v>43.75</v>
      </c>
      <c r="D585">
        <v>14.11</v>
      </c>
      <c r="E585">
        <v>61.07</v>
      </c>
      <c r="F585">
        <v>70.61</v>
      </c>
      <c r="G585">
        <v>32</v>
      </c>
      <c r="H585">
        <v>61.3</v>
      </c>
      <c r="I585">
        <v>150.57</v>
      </c>
      <c r="J585">
        <v>6.0350000000000001</v>
      </c>
      <c r="K585">
        <v>3.9660000000000002</v>
      </c>
      <c r="L585">
        <v>1.0860000000000001</v>
      </c>
      <c r="M585">
        <v>114.25</v>
      </c>
      <c r="N585">
        <v>88</v>
      </c>
      <c r="O585">
        <v>28.8</v>
      </c>
      <c r="P585">
        <v>49650</v>
      </c>
      <c r="Q585">
        <v>12.15</v>
      </c>
      <c r="R585">
        <v>3145</v>
      </c>
      <c r="S585">
        <v>17.64</v>
      </c>
      <c r="T585">
        <v>1549</v>
      </c>
      <c r="U585">
        <v>159.12</v>
      </c>
    </row>
    <row r="586" spans="1:21" x14ac:dyDescent="0.25">
      <c r="A586" s="1" t="s">
        <v>605</v>
      </c>
      <c r="B586">
        <v>45.7</v>
      </c>
      <c r="C586">
        <v>42.7</v>
      </c>
      <c r="D586">
        <v>13.99</v>
      </c>
      <c r="E586">
        <v>57.17</v>
      </c>
      <c r="F586">
        <v>70.319999999999993</v>
      </c>
      <c r="G586">
        <v>31.26</v>
      </c>
      <c r="H586">
        <v>59.36</v>
      </c>
      <c r="I586">
        <v>146.13</v>
      </c>
      <c r="J586">
        <v>5.73</v>
      </c>
      <c r="K586">
        <v>3.7050000000000001</v>
      </c>
      <c r="L586">
        <v>1.069</v>
      </c>
      <c r="M586">
        <v>106.1</v>
      </c>
      <c r="N586">
        <v>78.45</v>
      </c>
      <c r="O586">
        <v>26.99</v>
      </c>
      <c r="P586">
        <v>49300</v>
      </c>
      <c r="Q586">
        <v>12.2</v>
      </c>
      <c r="R586">
        <v>3335</v>
      </c>
      <c r="S586">
        <v>17.62</v>
      </c>
      <c r="T586">
        <v>1594</v>
      </c>
      <c r="U586">
        <v>156.91999999999999</v>
      </c>
    </row>
    <row r="587" spans="1:21" x14ac:dyDescent="0.25">
      <c r="A587" s="1" t="s">
        <v>606</v>
      </c>
      <c r="B587">
        <v>46.71</v>
      </c>
      <c r="C587">
        <v>42.81</v>
      </c>
      <c r="D587">
        <v>13.73</v>
      </c>
      <c r="E587">
        <v>59</v>
      </c>
      <c r="F587">
        <v>72.010000000000005</v>
      </c>
      <c r="G587">
        <v>31.62</v>
      </c>
      <c r="H587">
        <v>60.55</v>
      </c>
      <c r="I587">
        <v>148.1</v>
      </c>
      <c r="J587">
        <v>6.1150000000000002</v>
      </c>
      <c r="K587">
        <v>3.972</v>
      </c>
      <c r="L587">
        <v>1.089</v>
      </c>
      <c r="M587">
        <v>107.85</v>
      </c>
      <c r="N587">
        <v>80.150000000000006</v>
      </c>
      <c r="O587">
        <v>29.47</v>
      </c>
      <c r="P587">
        <v>49250</v>
      </c>
      <c r="Q587">
        <v>12.2</v>
      </c>
      <c r="R587">
        <v>3420</v>
      </c>
      <c r="S587">
        <v>17.38</v>
      </c>
      <c r="T587">
        <v>1532</v>
      </c>
      <c r="U587">
        <v>160.41</v>
      </c>
    </row>
    <row r="588" spans="1:21" x14ac:dyDescent="0.25">
      <c r="A588" s="1" t="s">
        <v>607</v>
      </c>
      <c r="B588">
        <v>48.02</v>
      </c>
      <c r="C588">
        <v>43.44</v>
      </c>
      <c r="D588">
        <v>14</v>
      </c>
      <c r="E588">
        <v>60.44</v>
      </c>
      <c r="F588">
        <v>73</v>
      </c>
      <c r="G588">
        <v>32.25</v>
      </c>
      <c r="H588">
        <v>61.46</v>
      </c>
      <c r="I588">
        <v>150.26</v>
      </c>
      <c r="J588">
        <v>6.3</v>
      </c>
      <c r="K588">
        <v>4.1029999999999998</v>
      </c>
      <c r="L588">
        <v>1.127</v>
      </c>
      <c r="M588">
        <v>108.65</v>
      </c>
      <c r="N588">
        <v>82.3</v>
      </c>
      <c r="O588">
        <v>29.58</v>
      </c>
      <c r="P588">
        <v>50000</v>
      </c>
      <c r="Q588">
        <v>12.35</v>
      </c>
      <c r="R588">
        <v>3300</v>
      </c>
      <c r="S588">
        <v>18.14</v>
      </c>
      <c r="T588">
        <v>1544</v>
      </c>
      <c r="U588">
        <v>164.41</v>
      </c>
    </row>
    <row r="589" spans="1:21" x14ac:dyDescent="0.25">
      <c r="A589" s="1" t="s">
        <v>608</v>
      </c>
      <c r="B589">
        <v>49.03</v>
      </c>
      <c r="C589">
        <v>44.39</v>
      </c>
      <c r="D589">
        <v>14.19</v>
      </c>
      <c r="E589">
        <v>61.14</v>
      </c>
      <c r="F589">
        <v>73.55</v>
      </c>
      <c r="G589">
        <v>32.83</v>
      </c>
      <c r="H589">
        <v>62.04</v>
      </c>
      <c r="I589">
        <v>151.78</v>
      </c>
      <c r="J589">
        <v>6.4550000000000001</v>
      </c>
      <c r="K589">
        <v>4.1470000000000002</v>
      </c>
      <c r="L589">
        <v>1.1779999999999999</v>
      </c>
      <c r="M589">
        <v>108.3</v>
      </c>
      <c r="N589">
        <v>83.75</v>
      </c>
      <c r="O589">
        <v>29.06</v>
      </c>
      <c r="P589">
        <v>50100</v>
      </c>
      <c r="Q589">
        <v>12.4</v>
      </c>
      <c r="R589">
        <v>3250</v>
      </c>
      <c r="S589">
        <v>18.62</v>
      </c>
      <c r="T589">
        <v>1564</v>
      </c>
      <c r="U589">
        <v>165.15</v>
      </c>
    </row>
    <row r="590" spans="1:21" x14ac:dyDescent="0.25">
      <c r="A590" s="1" t="s">
        <v>609</v>
      </c>
      <c r="B590">
        <v>49.66</v>
      </c>
      <c r="C590">
        <v>45.29</v>
      </c>
      <c r="D590">
        <v>14.19</v>
      </c>
      <c r="E590">
        <v>62.03</v>
      </c>
      <c r="F590">
        <v>73.78</v>
      </c>
      <c r="G590">
        <v>32.78</v>
      </c>
      <c r="H590">
        <v>62.33</v>
      </c>
      <c r="I590">
        <v>153.84</v>
      </c>
      <c r="J590">
        <v>6.25</v>
      </c>
      <c r="K590">
        <v>4.1529999999999996</v>
      </c>
      <c r="L590">
        <v>1.177</v>
      </c>
      <c r="M590">
        <v>113.65</v>
      </c>
      <c r="N590">
        <v>85.5</v>
      </c>
      <c r="O590">
        <v>29.7</v>
      </c>
      <c r="P590">
        <v>50200</v>
      </c>
      <c r="Q590">
        <v>12.45</v>
      </c>
      <c r="R590">
        <v>3290</v>
      </c>
      <c r="S590">
        <v>18.62</v>
      </c>
      <c r="T590">
        <v>1548</v>
      </c>
      <c r="U590">
        <v>165.19</v>
      </c>
    </row>
    <row r="591" spans="1:21" x14ac:dyDescent="0.25">
      <c r="A591" s="1" t="s">
        <v>610</v>
      </c>
      <c r="B591">
        <v>49.66</v>
      </c>
      <c r="C591">
        <v>45.29</v>
      </c>
      <c r="D591">
        <v>14.19</v>
      </c>
      <c r="E591">
        <v>62.03</v>
      </c>
      <c r="F591">
        <v>73.78</v>
      </c>
      <c r="G591">
        <v>32.78</v>
      </c>
      <c r="H591">
        <v>62.33</v>
      </c>
      <c r="I591">
        <v>153.84</v>
      </c>
      <c r="J591">
        <v>6.25</v>
      </c>
      <c r="K591">
        <v>4.1529999999999996</v>
      </c>
      <c r="L591">
        <v>1.177</v>
      </c>
      <c r="M591">
        <v>113.65</v>
      </c>
      <c r="N591">
        <v>85.5</v>
      </c>
      <c r="O591">
        <v>29.7</v>
      </c>
      <c r="P591">
        <v>50200</v>
      </c>
      <c r="Q591">
        <v>12.45</v>
      </c>
      <c r="R591">
        <v>3290</v>
      </c>
      <c r="S591">
        <v>18.62</v>
      </c>
      <c r="T591">
        <v>1548</v>
      </c>
      <c r="U591">
        <v>165.19</v>
      </c>
    </row>
    <row r="592" spans="1:21" x14ac:dyDescent="0.25">
      <c r="A592" s="1" t="s">
        <v>611</v>
      </c>
      <c r="B592">
        <v>49.66</v>
      </c>
      <c r="C592">
        <v>45.29</v>
      </c>
      <c r="D592">
        <v>14.19</v>
      </c>
      <c r="E592">
        <v>62.03</v>
      </c>
      <c r="F592">
        <v>73.78</v>
      </c>
      <c r="G592">
        <v>32.78</v>
      </c>
      <c r="H592">
        <v>62.33</v>
      </c>
      <c r="I592">
        <v>153.84</v>
      </c>
      <c r="J592">
        <v>6.25</v>
      </c>
      <c r="K592">
        <v>4.1529999999999996</v>
      </c>
      <c r="L592">
        <v>1.177</v>
      </c>
      <c r="M592">
        <v>113.65</v>
      </c>
      <c r="N592">
        <v>85.5</v>
      </c>
      <c r="O592">
        <v>29.7</v>
      </c>
      <c r="P592">
        <v>50200</v>
      </c>
      <c r="Q592">
        <v>12.45</v>
      </c>
      <c r="R592">
        <v>3290</v>
      </c>
      <c r="S592">
        <v>18.62</v>
      </c>
      <c r="T592">
        <v>1548</v>
      </c>
      <c r="U592">
        <v>165.19</v>
      </c>
    </row>
    <row r="593" spans="1:21" x14ac:dyDescent="0.25">
      <c r="A593" s="1" t="s">
        <v>612</v>
      </c>
      <c r="B593">
        <v>49.66</v>
      </c>
      <c r="C593">
        <v>45.29</v>
      </c>
      <c r="D593">
        <v>14.21</v>
      </c>
      <c r="E593">
        <v>62.03</v>
      </c>
      <c r="F593">
        <v>73.78</v>
      </c>
      <c r="G593">
        <v>32.78</v>
      </c>
      <c r="H593">
        <v>62.33</v>
      </c>
      <c r="I593">
        <v>153.84</v>
      </c>
      <c r="J593">
        <v>6.28</v>
      </c>
      <c r="K593">
        <v>4.0590000000000002</v>
      </c>
      <c r="L593">
        <v>1.1879999999999999</v>
      </c>
      <c r="M593">
        <v>111.4</v>
      </c>
      <c r="N593">
        <v>84.25</v>
      </c>
      <c r="O593">
        <v>29.7</v>
      </c>
      <c r="P593">
        <v>50300</v>
      </c>
      <c r="Q593">
        <v>12.4</v>
      </c>
      <c r="R593">
        <v>3280</v>
      </c>
      <c r="S593">
        <v>18.96</v>
      </c>
      <c r="T593">
        <v>1543</v>
      </c>
      <c r="U593">
        <v>165.19</v>
      </c>
    </row>
    <row r="594" spans="1:21" x14ac:dyDescent="0.25">
      <c r="A594" s="1" t="s">
        <v>613</v>
      </c>
      <c r="B594">
        <v>47.76</v>
      </c>
      <c r="C594">
        <v>44.38</v>
      </c>
      <c r="D594">
        <v>13.82</v>
      </c>
      <c r="E594">
        <v>60.54</v>
      </c>
      <c r="F594">
        <v>73.78</v>
      </c>
      <c r="G594">
        <v>32.83</v>
      </c>
      <c r="H594">
        <v>62.15</v>
      </c>
      <c r="I594">
        <v>152.16999999999999</v>
      </c>
      <c r="J594">
        <v>6.42</v>
      </c>
      <c r="K594">
        <v>3.9129999999999998</v>
      </c>
      <c r="L594">
        <v>1.17</v>
      </c>
      <c r="M594">
        <v>108.2</v>
      </c>
      <c r="N594">
        <v>82.55</v>
      </c>
      <c r="O594">
        <v>27.49</v>
      </c>
      <c r="P594">
        <v>49400</v>
      </c>
      <c r="Q594">
        <v>12.45</v>
      </c>
      <c r="R594">
        <v>3105</v>
      </c>
      <c r="S594">
        <v>18.48</v>
      </c>
      <c r="T594">
        <v>1561</v>
      </c>
      <c r="U594">
        <v>161.87</v>
      </c>
    </row>
    <row r="595" spans="1:21" x14ac:dyDescent="0.25">
      <c r="A595" s="1" t="s">
        <v>614</v>
      </c>
      <c r="B595">
        <v>50.45</v>
      </c>
      <c r="C595">
        <v>44.34</v>
      </c>
      <c r="D595">
        <v>13.69</v>
      </c>
      <c r="E595">
        <v>61.29</v>
      </c>
      <c r="F595">
        <v>73.86</v>
      </c>
      <c r="G595">
        <v>32.99</v>
      </c>
      <c r="H595">
        <v>62.74</v>
      </c>
      <c r="I595">
        <v>151.44999999999999</v>
      </c>
      <c r="J595">
        <v>6.3949999999999996</v>
      </c>
      <c r="K595">
        <v>3.8370000000000002</v>
      </c>
      <c r="L595">
        <v>1.147</v>
      </c>
      <c r="M595">
        <v>106.15</v>
      </c>
      <c r="N595">
        <v>81.599999999999994</v>
      </c>
      <c r="O595">
        <v>27.66</v>
      </c>
      <c r="P595">
        <v>48200</v>
      </c>
      <c r="Q595">
        <v>12.25</v>
      </c>
      <c r="R595">
        <v>3485</v>
      </c>
      <c r="S595">
        <v>18.260000000000002</v>
      </c>
      <c r="T595">
        <v>1517</v>
      </c>
      <c r="U595">
        <v>161.56</v>
      </c>
    </row>
    <row r="596" spans="1:21" x14ac:dyDescent="0.25">
      <c r="A596" s="1" t="s">
        <v>615</v>
      </c>
      <c r="B596">
        <v>50.44</v>
      </c>
      <c r="C596">
        <v>44.72</v>
      </c>
      <c r="D596">
        <v>13.57</v>
      </c>
      <c r="E596">
        <v>62.12</v>
      </c>
      <c r="F596">
        <v>74.08</v>
      </c>
      <c r="G596">
        <v>33.130000000000003</v>
      </c>
      <c r="H596">
        <v>62.5</v>
      </c>
      <c r="I596">
        <v>152.6</v>
      </c>
      <c r="J596">
        <v>6.39</v>
      </c>
      <c r="K596">
        <v>3.847</v>
      </c>
      <c r="L596">
        <v>1.1459999999999999</v>
      </c>
      <c r="M596">
        <v>106</v>
      </c>
      <c r="N596">
        <v>82.95</v>
      </c>
      <c r="O596">
        <v>28.23</v>
      </c>
      <c r="P596">
        <v>48350</v>
      </c>
      <c r="Q596">
        <v>12.25</v>
      </c>
      <c r="R596">
        <v>3400</v>
      </c>
      <c r="S596">
        <v>18.440000000000001</v>
      </c>
      <c r="T596">
        <v>1490</v>
      </c>
      <c r="U596">
        <v>163.41999999999999</v>
      </c>
    </row>
    <row r="597" spans="1:21" x14ac:dyDescent="0.25">
      <c r="A597" s="1" t="s">
        <v>616</v>
      </c>
      <c r="B597">
        <v>52.67</v>
      </c>
      <c r="C597">
        <v>45.23</v>
      </c>
      <c r="D597">
        <v>13.78</v>
      </c>
      <c r="E597">
        <v>64.64</v>
      </c>
      <c r="F597">
        <v>75.28</v>
      </c>
      <c r="G597">
        <v>33.770000000000003</v>
      </c>
      <c r="H597">
        <v>63.39</v>
      </c>
      <c r="I597">
        <v>156.22</v>
      </c>
      <c r="J597">
        <v>6.4</v>
      </c>
      <c r="K597">
        <v>3.9550000000000001</v>
      </c>
      <c r="L597">
        <v>1.171</v>
      </c>
      <c r="M597">
        <v>110.1</v>
      </c>
      <c r="N597">
        <v>84.15</v>
      </c>
      <c r="O597">
        <v>29.27</v>
      </c>
      <c r="P597">
        <v>46700</v>
      </c>
      <c r="Q597">
        <v>12.25</v>
      </c>
      <c r="R597">
        <v>3350</v>
      </c>
      <c r="S597">
        <v>18.68</v>
      </c>
      <c r="T597">
        <v>1474</v>
      </c>
      <c r="U597">
        <v>159.80000000000001</v>
      </c>
    </row>
    <row r="598" spans="1:21" x14ac:dyDescent="0.25">
      <c r="A598" s="1" t="s">
        <v>617</v>
      </c>
      <c r="B598">
        <v>52.67</v>
      </c>
      <c r="C598">
        <v>45.23</v>
      </c>
      <c r="D598">
        <v>13.78</v>
      </c>
      <c r="E598">
        <v>64.64</v>
      </c>
      <c r="F598">
        <v>75.28</v>
      </c>
      <c r="G598">
        <v>33.770000000000003</v>
      </c>
      <c r="H598">
        <v>63.39</v>
      </c>
      <c r="I598">
        <v>156.22</v>
      </c>
      <c r="J598">
        <v>6.4</v>
      </c>
      <c r="K598">
        <v>3.9550000000000001</v>
      </c>
      <c r="L598">
        <v>1.171</v>
      </c>
      <c r="M598">
        <v>110.1</v>
      </c>
      <c r="N598">
        <v>84.15</v>
      </c>
      <c r="O598">
        <v>29.27</v>
      </c>
      <c r="P598">
        <v>46700</v>
      </c>
      <c r="Q598">
        <v>12.25</v>
      </c>
      <c r="R598">
        <v>3350</v>
      </c>
      <c r="S598">
        <v>18.68</v>
      </c>
      <c r="T598">
        <v>1474</v>
      </c>
      <c r="U598">
        <v>159.80000000000001</v>
      </c>
    </row>
    <row r="599" spans="1:21" x14ac:dyDescent="0.25">
      <c r="A599" s="1" t="s">
        <v>618</v>
      </c>
      <c r="B599">
        <v>53.32</v>
      </c>
      <c r="C599">
        <v>45.36</v>
      </c>
      <c r="D599">
        <v>13.86</v>
      </c>
      <c r="E599">
        <v>65.569999999999993</v>
      </c>
      <c r="F599">
        <v>75.39</v>
      </c>
      <c r="G599">
        <v>34.03</v>
      </c>
      <c r="H599">
        <v>63.74</v>
      </c>
      <c r="I599">
        <v>157.11000000000001</v>
      </c>
      <c r="J599">
        <v>6.55</v>
      </c>
      <c r="K599">
        <v>4.0919999999999996</v>
      </c>
      <c r="L599">
        <v>1.177</v>
      </c>
      <c r="M599">
        <v>113.3</v>
      </c>
      <c r="N599">
        <v>86</v>
      </c>
      <c r="O599">
        <v>29.38</v>
      </c>
      <c r="P599">
        <v>47400</v>
      </c>
      <c r="Q599">
        <v>12.55</v>
      </c>
      <c r="R599">
        <v>3350</v>
      </c>
      <c r="S599">
        <v>18.84</v>
      </c>
      <c r="T599">
        <v>1510</v>
      </c>
      <c r="U599">
        <v>167.03</v>
      </c>
    </row>
    <row r="600" spans="1:21" x14ac:dyDescent="0.25">
      <c r="A600" s="1" t="s">
        <v>619</v>
      </c>
      <c r="B600">
        <v>54.78</v>
      </c>
      <c r="C600">
        <v>43.79</v>
      </c>
      <c r="D600">
        <v>14.05</v>
      </c>
      <c r="E600">
        <v>67.06</v>
      </c>
      <c r="F600">
        <v>76.2</v>
      </c>
      <c r="G600">
        <v>34.299999999999997</v>
      </c>
      <c r="H600">
        <v>63.13</v>
      </c>
      <c r="I600">
        <v>159.94999999999999</v>
      </c>
      <c r="J600">
        <v>6.45</v>
      </c>
      <c r="K600">
        <v>4.0650000000000004</v>
      </c>
      <c r="L600">
        <v>1.2</v>
      </c>
      <c r="M600">
        <v>116.8</v>
      </c>
      <c r="N600">
        <v>86</v>
      </c>
      <c r="O600">
        <v>30.6</v>
      </c>
      <c r="P600">
        <v>47600</v>
      </c>
      <c r="Q600">
        <v>12.55</v>
      </c>
      <c r="R600">
        <v>3310</v>
      </c>
      <c r="S600">
        <v>20</v>
      </c>
      <c r="T600">
        <v>1542</v>
      </c>
      <c r="U600">
        <v>164.98</v>
      </c>
    </row>
    <row r="601" spans="1:21" x14ac:dyDescent="0.25">
      <c r="A601" s="1" t="s">
        <v>620</v>
      </c>
      <c r="B601">
        <v>54.6</v>
      </c>
      <c r="C601">
        <v>43.3</v>
      </c>
      <c r="D601">
        <v>13.86</v>
      </c>
      <c r="E601">
        <v>67.61</v>
      </c>
      <c r="F601">
        <v>76.58</v>
      </c>
      <c r="G601">
        <v>34.340000000000003</v>
      </c>
      <c r="H601">
        <v>62.98</v>
      </c>
      <c r="I601">
        <v>160.41999999999999</v>
      </c>
      <c r="J601">
        <v>6.4649999999999999</v>
      </c>
      <c r="K601">
        <v>4.0670000000000002</v>
      </c>
      <c r="L601">
        <v>1.1950000000000001</v>
      </c>
      <c r="M601">
        <v>114.85</v>
      </c>
      <c r="N601">
        <v>86.65</v>
      </c>
      <c r="O601">
        <v>30.55</v>
      </c>
      <c r="P601">
        <v>49850</v>
      </c>
      <c r="Q601">
        <v>12.75</v>
      </c>
      <c r="R601">
        <v>3260</v>
      </c>
      <c r="S601">
        <v>19.940000000000001</v>
      </c>
      <c r="T601">
        <v>1537</v>
      </c>
      <c r="U601">
        <v>164.16</v>
      </c>
    </row>
    <row r="602" spans="1:21" x14ac:dyDescent="0.25">
      <c r="A602" s="1" t="s">
        <v>621</v>
      </c>
      <c r="B602">
        <v>55.4</v>
      </c>
      <c r="C602">
        <v>43.3</v>
      </c>
      <c r="D602">
        <v>14.09</v>
      </c>
      <c r="E602">
        <v>67.77</v>
      </c>
      <c r="F602">
        <v>76.77</v>
      </c>
      <c r="G602">
        <v>34.229999999999997</v>
      </c>
      <c r="H602">
        <v>63.26</v>
      </c>
      <c r="I602">
        <v>161.5</v>
      </c>
      <c r="J602">
        <v>6.5549999999999997</v>
      </c>
      <c r="K602">
        <v>4.09</v>
      </c>
      <c r="L602">
        <v>1.198</v>
      </c>
      <c r="M602">
        <v>117.25</v>
      </c>
      <c r="N602">
        <v>87.55</v>
      </c>
      <c r="O602">
        <v>31.61</v>
      </c>
      <c r="P602">
        <v>52200</v>
      </c>
      <c r="Q602">
        <v>12.8</v>
      </c>
      <c r="R602">
        <v>3330</v>
      </c>
      <c r="S602">
        <v>20.25</v>
      </c>
      <c r="T602">
        <v>1624</v>
      </c>
      <c r="U602">
        <v>164.85</v>
      </c>
    </row>
    <row r="603" spans="1:21" x14ac:dyDescent="0.25">
      <c r="A603" s="1" t="s">
        <v>622</v>
      </c>
      <c r="B603">
        <v>55.23</v>
      </c>
      <c r="C603">
        <v>43.45</v>
      </c>
      <c r="D603">
        <v>13.96</v>
      </c>
      <c r="E603">
        <v>67.97</v>
      </c>
      <c r="F603">
        <v>76</v>
      </c>
      <c r="G603">
        <v>34.17</v>
      </c>
      <c r="H603">
        <v>62.96</v>
      </c>
      <c r="I603">
        <v>160.59</v>
      </c>
      <c r="J603">
        <v>6.5250000000000004</v>
      </c>
      <c r="K603">
        <v>4.0389999999999997</v>
      </c>
      <c r="L603">
        <v>1.21</v>
      </c>
      <c r="M603">
        <v>116.15</v>
      </c>
      <c r="N603">
        <v>88.1</v>
      </c>
      <c r="O603">
        <v>31.26</v>
      </c>
      <c r="P603">
        <v>52000</v>
      </c>
      <c r="Q603">
        <v>12.85</v>
      </c>
      <c r="R603">
        <v>3250</v>
      </c>
      <c r="S603">
        <v>20.05</v>
      </c>
      <c r="T603">
        <v>1629</v>
      </c>
      <c r="U603">
        <v>162.74</v>
      </c>
    </row>
    <row r="604" spans="1:21" x14ac:dyDescent="0.25">
      <c r="A604" s="1" t="s">
        <v>623</v>
      </c>
      <c r="B604">
        <v>55.47</v>
      </c>
      <c r="C604">
        <v>42.98</v>
      </c>
      <c r="D604">
        <v>13.94</v>
      </c>
      <c r="E604">
        <v>68.040000000000006</v>
      </c>
      <c r="F604">
        <v>75.959999999999994</v>
      </c>
      <c r="G604">
        <v>34.18</v>
      </c>
      <c r="H604">
        <v>62.77</v>
      </c>
      <c r="I604">
        <v>160.76</v>
      </c>
      <c r="J604">
        <v>6.68</v>
      </c>
      <c r="K604">
        <v>4.0389999999999997</v>
      </c>
      <c r="L604">
        <v>1.204</v>
      </c>
      <c r="M604">
        <v>117.25</v>
      </c>
      <c r="N604">
        <v>88.15</v>
      </c>
      <c r="O604">
        <v>32.11</v>
      </c>
      <c r="P604">
        <v>52100</v>
      </c>
      <c r="Q604">
        <v>12.9</v>
      </c>
      <c r="R604">
        <v>3250</v>
      </c>
      <c r="S604">
        <v>19.899999999999999</v>
      </c>
      <c r="T604">
        <v>1629</v>
      </c>
      <c r="U604">
        <v>164.79</v>
      </c>
    </row>
    <row r="605" spans="1:21" x14ac:dyDescent="0.25">
      <c r="A605" s="1" t="s">
        <v>624</v>
      </c>
      <c r="B605">
        <v>54.72</v>
      </c>
      <c r="C605">
        <v>42.44</v>
      </c>
      <c r="D605">
        <v>13.8</v>
      </c>
      <c r="E605">
        <v>67.34</v>
      </c>
      <c r="F605">
        <v>75.47</v>
      </c>
      <c r="G605">
        <v>33.97</v>
      </c>
      <c r="H605">
        <v>62.81</v>
      </c>
      <c r="I605">
        <v>159.68</v>
      </c>
      <c r="J605">
        <v>6.7649999999999997</v>
      </c>
      <c r="K605">
        <v>4.125</v>
      </c>
      <c r="L605">
        <v>1.202</v>
      </c>
      <c r="M605">
        <v>116.45</v>
      </c>
      <c r="N605">
        <v>90.6</v>
      </c>
      <c r="O605">
        <v>31.62</v>
      </c>
      <c r="P605">
        <v>51800</v>
      </c>
      <c r="Q605">
        <v>12.95</v>
      </c>
      <c r="R605">
        <v>3330</v>
      </c>
      <c r="S605">
        <v>19.399999999999999</v>
      </c>
      <c r="T605">
        <v>1689</v>
      </c>
      <c r="U605">
        <v>161.19</v>
      </c>
    </row>
    <row r="606" spans="1:21" x14ac:dyDescent="0.25">
      <c r="A606" s="1" t="s">
        <v>625</v>
      </c>
      <c r="B606">
        <v>56.04</v>
      </c>
      <c r="C606">
        <v>42.55</v>
      </c>
      <c r="D606">
        <v>13.85</v>
      </c>
      <c r="E606">
        <v>67.819999999999993</v>
      </c>
      <c r="F606">
        <v>75.72</v>
      </c>
      <c r="G606">
        <v>34.270000000000003</v>
      </c>
      <c r="H606">
        <v>63.23</v>
      </c>
      <c r="I606">
        <v>160.07</v>
      </c>
      <c r="J606">
        <v>6.97</v>
      </c>
      <c r="K606">
        <v>4.181</v>
      </c>
      <c r="L606">
        <v>1.22</v>
      </c>
      <c r="M606">
        <v>123.45</v>
      </c>
      <c r="N606">
        <v>92.05</v>
      </c>
      <c r="O606">
        <v>31.03</v>
      </c>
      <c r="P606">
        <v>52400</v>
      </c>
      <c r="Q606">
        <v>12.9</v>
      </c>
      <c r="R606">
        <v>3395</v>
      </c>
      <c r="S606">
        <v>19.54</v>
      </c>
      <c r="T606">
        <v>1651</v>
      </c>
      <c r="U606">
        <v>160.65</v>
      </c>
    </row>
    <row r="607" spans="1:21" x14ac:dyDescent="0.25">
      <c r="A607" s="1" t="s">
        <v>626</v>
      </c>
      <c r="B607">
        <v>57.56</v>
      </c>
      <c r="C607">
        <v>41.84</v>
      </c>
      <c r="D607">
        <v>13.78</v>
      </c>
      <c r="E607">
        <v>67.53</v>
      </c>
      <c r="F607">
        <v>75.5</v>
      </c>
      <c r="G607">
        <v>34.07</v>
      </c>
      <c r="H607">
        <v>62.47</v>
      </c>
      <c r="I607">
        <v>158.41</v>
      </c>
      <c r="J607">
        <v>6.8650000000000002</v>
      </c>
      <c r="K607">
        <v>4.1529999999999996</v>
      </c>
      <c r="L607">
        <v>1.2190000000000001</v>
      </c>
      <c r="M607">
        <v>120.85</v>
      </c>
      <c r="N607">
        <v>91.45</v>
      </c>
      <c r="O607">
        <v>31.43</v>
      </c>
      <c r="P607">
        <v>52300</v>
      </c>
      <c r="Q607">
        <v>12.95</v>
      </c>
      <c r="R607">
        <v>3310</v>
      </c>
      <c r="S607">
        <v>20.45</v>
      </c>
      <c r="T607">
        <v>1677</v>
      </c>
      <c r="U607">
        <v>161.4</v>
      </c>
    </row>
    <row r="608" spans="1:21" x14ac:dyDescent="0.25">
      <c r="A608" s="1" t="s">
        <v>627</v>
      </c>
      <c r="B608">
        <v>57.95</v>
      </c>
      <c r="C608">
        <v>42.12</v>
      </c>
      <c r="D608">
        <v>13.6</v>
      </c>
      <c r="E608">
        <v>69.25</v>
      </c>
      <c r="F608">
        <v>75.680000000000007</v>
      </c>
      <c r="G608">
        <v>34.4</v>
      </c>
      <c r="H608">
        <v>62.73</v>
      </c>
      <c r="I608">
        <v>160.77000000000001</v>
      </c>
      <c r="J608">
        <v>6.93</v>
      </c>
      <c r="K608">
        <v>4.1719999999999997</v>
      </c>
      <c r="L608">
        <v>1.226</v>
      </c>
      <c r="M608">
        <v>120.6</v>
      </c>
      <c r="N608">
        <v>91.7</v>
      </c>
      <c r="O608">
        <v>31.36</v>
      </c>
      <c r="P608">
        <v>55300</v>
      </c>
      <c r="Q608">
        <v>12.9</v>
      </c>
      <c r="R608">
        <v>3290</v>
      </c>
      <c r="S608">
        <v>20.2</v>
      </c>
      <c r="T608">
        <v>1630</v>
      </c>
      <c r="U608">
        <v>160.88</v>
      </c>
    </row>
    <row r="609" spans="1:21" x14ac:dyDescent="0.25">
      <c r="A609" s="1" t="s">
        <v>628</v>
      </c>
      <c r="B609">
        <v>57.95</v>
      </c>
      <c r="C609">
        <v>42.12</v>
      </c>
      <c r="D609">
        <v>13.6</v>
      </c>
      <c r="E609">
        <v>69.25</v>
      </c>
      <c r="F609">
        <v>75.680000000000007</v>
      </c>
      <c r="G609">
        <v>34.4</v>
      </c>
      <c r="H609">
        <v>62.73</v>
      </c>
      <c r="I609">
        <v>160.77000000000001</v>
      </c>
      <c r="J609">
        <v>6.93</v>
      </c>
      <c r="K609">
        <v>4.1719999999999997</v>
      </c>
      <c r="L609">
        <v>1.226</v>
      </c>
      <c r="M609">
        <v>120.6</v>
      </c>
      <c r="N609">
        <v>91.7</v>
      </c>
      <c r="O609">
        <v>31.36</v>
      </c>
      <c r="P609">
        <v>55300</v>
      </c>
      <c r="Q609">
        <v>12.9</v>
      </c>
      <c r="R609">
        <v>3290</v>
      </c>
      <c r="S609">
        <v>20.2</v>
      </c>
      <c r="T609">
        <v>1630</v>
      </c>
      <c r="U609">
        <v>160.88</v>
      </c>
    </row>
    <row r="610" spans="1:21" x14ac:dyDescent="0.25">
      <c r="A610" s="1" t="s">
        <v>629</v>
      </c>
      <c r="B610">
        <v>57.8</v>
      </c>
      <c r="C610">
        <v>41.92</v>
      </c>
      <c r="D610">
        <v>13.54</v>
      </c>
      <c r="E610">
        <v>68.88</v>
      </c>
      <c r="F610">
        <v>75.56</v>
      </c>
      <c r="G610">
        <v>34.520000000000003</v>
      </c>
      <c r="H610">
        <v>62.45</v>
      </c>
      <c r="I610">
        <v>160.22999999999999</v>
      </c>
      <c r="J610">
        <v>6.97</v>
      </c>
      <c r="K610">
        <v>4.21</v>
      </c>
      <c r="L610">
        <v>1.2430000000000001</v>
      </c>
      <c r="M610">
        <v>121.7</v>
      </c>
      <c r="N610">
        <v>92.05</v>
      </c>
      <c r="O610">
        <v>31</v>
      </c>
      <c r="P610">
        <v>55800</v>
      </c>
      <c r="Q610">
        <v>12.9</v>
      </c>
      <c r="R610">
        <v>3205</v>
      </c>
      <c r="S610">
        <v>20.85</v>
      </c>
      <c r="T610">
        <v>1652</v>
      </c>
      <c r="U610">
        <v>160.25</v>
      </c>
    </row>
    <row r="611" spans="1:21" x14ac:dyDescent="0.25">
      <c r="A611" s="1" t="s">
        <v>630</v>
      </c>
      <c r="B611">
        <v>58.63</v>
      </c>
      <c r="C611">
        <v>41.98</v>
      </c>
      <c r="D611">
        <v>13.9</v>
      </c>
      <c r="E611">
        <v>69.760000000000005</v>
      </c>
      <c r="F611">
        <v>75.06</v>
      </c>
      <c r="G611">
        <v>34.68</v>
      </c>
      <c r="H611">
        <v>63.07</v>
      </c>
      <c r="I611">
        <v>161.5</v>
      </c>
      <c r="J611">
        <v>7.0250000000000004</v>
      </c>
      <c r="K611">
        <v>4.3610000000000024</v>
      </c>
      <c r="L611">
        <v>1.2470000000000001</v>
      </c>
      <c r="M611">
        <v>124.75</v>
      </c>
      <c r="N611">
        <v>91.8</v>
      </c>
      <c r="O611">
        <v>31.51</v>
      </c>
      <c r="P611">
        <v>55900</v>
      </c>
      <c r="Q611">
        <v>12.9</v>
      </c>
      <c r="R611">
        <v>3260</v>
      </c>
      <c r="S611">
        <v>21.15</v>
      </c>
      <c r="T611">
        <v>1580</v>
      </c>
      <c r="U611">
        <v>164.03</v>
      </c>
    </row>
    <row r="612" spans="1:21" x14ac:dyDescent="0.25">
      <c r="A612" s="1" t="s">
        <v>631</v>
      </c>
      <c r="B612">
        <v>58.44</v>
      </c>
      <c r="C612">
        <v>41.9</v>
      </c>
      <c r="D612">
        <v>14.02</v>
      </c>
      <c r="E612">
        <v>64.52</v>
      </c>
      <c r="F612">
        <v>76.47</v>
      </c>
      <c r="G612">
        <v>34.549999999999997</v>
      </c>
      <c r="H612">
        <v>62.59</v>
      </c>
      <c r="I612">
        <v>160.91</v>
      </c>
      <c r="J612">
        <v>7.02</v>
      </c>
      <c r="K612">
        <v>4.3159999999999998</v>
      </c>
      <c r="L612">
        <v>1.27</v>
      </c>
      <c r="M612">
        <v>127.7</v>
      </c>
      <c r="N612">
        <v>92.95</v>
      </c>
      <c r="O612">
        <v>31.01</v>
      </c>
      <c r="P612">
        <v>55900</v>
      </c>
      <c r="Q612">
        <v>12.95</v>
      </c>
      <c r="R612">
        <v>3170</v>
      </c>
      <c r="S612">
        <v>20.65</v>
      </c>
      <c r="T612">
        <v>1604</v>
      </c>
      <c r="U612">
        <v>165.5</v>
      </c>
    </row>
    <row r="613" spans="1:21" x14ac:dyDescent="0.25">
      <c r="A613" s="1" t="s">
        <v>632</v>
      </c>
      <c r="B613">
        <v>58.35</v>
      </c>
      <c r="C613">
        <v>42.5</v>
      </c>
      <c r="D613">
        <v>12.47</v>
      </c>
      <c r="E613">
        <v>65.62</v>
      </c>
      <c r="F613">
        <v>74.66</v>
      </c>
      <c r="G613">
        <v>34.46</v>
      </c>
      <c r="H613">
        <v>63.1</v>
      </c>
      <c r="I613">
        <v>161.44999999999999</v>
      </c>
      <c r="J613">
        <v>7.14</v>
      </c>
      <c r="K613">
        <v>4.3739999999999997</v>
      </c>
      <c r="L613">
        <v>1.262</v>
      </c>
      <c r="M613">
        <v>123.7</v>
      </c>
      <c r="N613">
        <v>92.4</v>
      </c>
      <c r="O613">
        <v>31.17</v>
      </c>
      <c r="P613">
        <v>55000</v>
      </c>
      <c r="Q613">
        <v>12.95</v>
      </c>
      <c r="R613">
        <v>3175</v>
      </c>
      <c r="S613">
        <v>20.75</v>
      </c>
      <c r="T613">
        <v>1603</v>
      </c>
      <c r="U613">
        <v>165.63</v>
      </c>
    </row>
    <row r="614" spans="1:21" x14ac:dyDescent="0.25">
      <c r="A614" s="1" t="s">
        <v>633</v>
      </c>
      <c r="B614">
        <v>58.26</v>
      </c>
      <c r="C614">
        <v>42.75</v>
      </c>
      <c r="D614">
        <v>12.48</v>
      </c>
      <c r="E614">
        <v>65.900000000000006</v>
      </c>
      <c r="F614">
        <v>74.81</v>
      </c>
      <c r="G614">
        <v>34.65</v>
      </c>
      <c r="H614">
        <v>64.040000000000006</v>
      </c>
      <c r="I614">
        <v>161.9</v>
      </c>
      <c r="J614">
        <v>7.125</v>
      </c>
      <c r="K614">
        <v>4.43</v>
      </c>
      <c r="L614">
        <v>1.27</v>
      </c>
      <c r="M614">
        <v>125.8</v>
      </c>
      <c r="N614">
        <v>91.7</v>
      </c>
      <c r="O614">
        <v>31.71</v>
      </c>
      <c r="P614">
        <v>55200</v>
      </c>
      <c r="Q614">
        <v>12.8</v>
      </c>
      <c r="R614">
        <v>3165</v>
      </c>
      <c r="S614">
        <v>20.350000000000001</v>
      </c>
      <c r="T614">
        <v>1610</v>
      </c>
      <c r="U614">
        <v>159.6</v>
      </c>
    </row>
    <row r="615" spans="1:21" x14ac:dyDescent="0.25">
      <c r="A615" s="1" t="s">
        <v>634</v>
      </c>
      <c r="B615">
        <v>58.26</v>
      </c>
      <c r="C615">
        <v>42.75</v>
      </c>
      <c r="D615">
        <v>12.48</v>
      </c>
      <c r="E615">
        <v>65.900000000000006</v>
      </c>
      <c r="F615">
        <v>74.81</v>
      </c>
      <c r="G615">
        <v>34.65</v>
      </c>
      <c r="H615">
        <v>64.040000000000006</v>
      </c>
      <c r="I615">
        <v>161.9</v>
      </c>
      <c r="J615">
        <v>7.125</v>
      </c>
      <c r="K615">
        <v>4.43</v>
      </c>
      <c r="L615">
        <v>1.27</v>
      </c>
      <c r="M615">
        <v>125.8</v>
      </c>
      <c r="N615">
        <v>91.7</v>
      </c>
      <c r="O615">
        <v>31.71</v>
      </c>
      <c r="P615">
        <v>55200</v>
      </c>
      <c r="Q615">
        <v>12.8</v>
      </c>
      <c r="R615">
        <v>3165</v>
      </c>
      <c r="S615">
        <v>20.350000000000001</v>
      </c>
      <c r="T615">
        <v>1610</v>
      </c>
      <c r="U615">
        <v>159.6</v>
      </c>
    </row>
    <row r="616" spans="1:21" x14ac:dyDescent="0.25">
      <c r="A616" s="1" t="s">
        <v>635</v>
      </c>
      <c r="B616">
        <v>58.14</v>
      </c>
      <c r="C616">
        <v>42.49</v>
      </c>
      <c r="D616">
        <v>12.48</v>
      </c>
      <c r="E616">
        <v>65.150000000000006</v>
      </c>
      <c r="F616">
        <v>76.19</v>
      </c>
      <c r="G616">
        <v>34.85</v>
      </c>
      <c r="H616">
        <v>64.23</v>
      </c>
      <c r="I616">
        <v>161.66</v>
      </c>
      <c r="J616">
        <v>7.13</v>
      </c>
      <c r="K616">
        <v>4.3940000000000001</v>
      </c>
      <c r="L616">
        <v>1.2669999999999999</v>
      </c>
      <c r="M616">
        <v>125.15</v>
      </c>
      <c r="N616">
        <v>90.9</v>
      </c>
      <c r="O616">
        <v>32.04</v>
      </c>
      <c r="P616">
        <v>57400</v>
      </c>
      <c r="Q616">
        <v>12.95</v>
      </c>
      <c r="R616">
        <v>3180</v>
      </c>
      <c r="S616">
        <v>20.5</v>
      </c>
      <c r="T616">
        <v>1597</v>
      </c>
      <c r="U616">
        <v>163.22999999999999</v>
      </c>
    </row>
    <row r="617" spans="1:21" x14ac:dyDescent="0.25">
      <c r="A617" s="1" t="s">
        <v>636</v>
      </c>
      <c r="B617">
        <v>55.57</v>
      </c>
      <c r="C617">
        <v>41.81</v>
      </c>
      <c r="D617">
        <v>12.39</v>
      </c>
      <c r="E617">
        <v>62.76</v>
      </c>
      <c r="F617">
        <v>75.05</v>
      </c>
      <c r="G617">
        <v>33.6</v>
      </c>
      <c r="H617">
        <v>64.63</v>
      </c>
      <c r="I617">
        <v>159.18</v>
      </c>
      <c r="J617">
        <v>7.085</v>
      </c>
      <c r="K617">
        <v>4.3879999999999999</v>
      </c>
      <c r="L617">
        <v>1.2689999999999999</v>
      </c>
      <c r="M617">
        <v>118.85</v>
      </c>
      <c r="N617">
        <v>89.6</v>
      </c>
      <c r="O617">
        <v>31.43</v>
      </c>
      <c r="P617">
        <v>56300</v>
      </c>
      <c r="Q617">
        <v>12.8</v>
      </c>
      <c r="R617">
        <v>3160</v>
      </c>
      <c r="S617">
        <v>20.5</v>
      </c>
      <c r="T617">
        <v>1546</v>
      </c>
      <c r="U617">
        <v>160.75</v>
      </c>
    </row>
    <row r="618" spans="1:21" x14ac:dyDescent="0.25">
      <c r="A618" s="1" t="s">
        <v>637</v>
      </c>
      <c r="B618">
        <v>56.2</v>
      </c>
      <c r="C618">
        <v>42.06</v>
      </c>
      <c r="D618">
        <v>12.38</v>
      </c>
      <c r="E618">
        <v>63.59</v>
      </c>
      <c r="F618">
        <v>74.8</v>
      </c>
      <c r="G618">
        <v>33.630000000000003</v>
      </c>
      <c r="H618">
        <v>65.14</v>
      </c>
      <c r="I618">
        <v>160.61000000000001</v>
      </c>
      <c r="J618">
        <v>7.0049999999999999</v>
      </c>
      <c r="K618">
        <v>4.3439999999999994</v>
      </c>
      <c r="L618">
        <v>1.25</v>
      </c>
      <c r="M618">
        <v>117.8</v>
      </c>
      <c r="N618">
        <v>89.25</v>
      </c>
      <c r="O618">
        <v>32.479999999999997</v>
      </c>
      <c r="P618">
        <v>55200</v>
      </c>
      <c r="Q618">
        <v>12.75</v>
      </c>
      <c r="R618">
        <v>3075</v>
      </c>
      <c r="S618">
        <v>20.7</v>
      </c>
      <c r="T618">
        <v>1494</v>
      </c>
      <c r="U618">
        <v>162.24</v>
      </c>
    </row>
    <row r="619" spans="1:21" x14ac:dyDescent="0.25">
      <c r="A619" s="1" t="s">
        <v>638</v>
      </c>
      <c r="B619">
        <v>57.52</v>
      </c>
      <c r="C619">
        <v>42.4</v>
      </c>
      <c r="D619">
        <v>12.28</v>
      </c>
      <c r="E619">
        <v>63.82</v>
      </c>
      <c r="F619">
        <v>75.319999999999993</v>
      </c>
      <c r="G619">
        <v>33.74</v>
      </c>
      <c r="H619">
        <v>63.69</v>
      </c>
      <c r="I619">
        <v>159.82</v>
      </c>
      <c r="J619">
        <v>7.1550000000000002</v>
      </c>
      <c r="K619">
        <v>4.4029999999999996</v>
      </c>
      <c r="L619">
        <v>1.2569999999999999</v>
      </c>
      <c r="M619">
        <v>119.65</v>
      </c>
      <c r="N619">
        <v>90.35</v>
      </c>
      <c r="O619">
        <v>32.409999999999997</v>
      </c>
      <c r="P619">
        <v>58800</v>
      </c>
      <c r="Q619">
        <v>12.8</v>
      </c>
      <c r="R619">
        <v>2933</v>
      </c>
      <c r="S619">
        <v>20.75</v>
      </c>
      <c r="T619">
        <v>1494</v>
      </c>
      <c r="U619">
        <v>162.56</v>
      </c>
    </row>
    <row r="620" spans="1:21" x14ac:dyDescent="0.25">
      <c r="A620" s="1" t="s">
        <v>639</v>
      </c>
      <c r="B620">
        <v>58.85</v>
      </c>
      <c r="C620">
        <v>42.87</v>
      </c>
      <c r="D620">
        <v>12.54</v>
      </c>
      <c r="E620">
        <v>65.680000000000007</v>
      </c>
      <c r="F620">
        <v>63.28</v>
      </c>
      <c r="G620">
        <v>34.049999999999997</v>
      </c>
      <c r="H620">
        <v>61.99</v>
      </c>
      <c r="I620">
        <v>162.91</v>
      </c>
      <c r="J620">
        <v>7.16</v>
      </c>
      <c r="K620">
        <v>4.43</v>
      </c>
      <c r="L620">
        <v>1.26</v>
      </c>
      <c r="M620">
        <v>124.05</v>
      </c>
      <c r="N620">
        <v>90.9</v>
      </c>
      <c r="O620">
        <v>30.83</v>
      </c>
      <c r="P620">
        <v>58900</v>
      </c>
      <c r="Q620">
        <v>12.9</v>
      </c>
      <c r="R620">
        <v>2885</v>
      </c>
      <c r="S620">
        <v>21.4</v>
      </c>
      <c r="T620">
        <v>1531</v>
      </c>
      <c r="U620">
        <v>167.38</v>
      </c>
    </row>
    <row r="621" spans="1:21" x14ac:dyDescent="0.25">
      <c r="A621" s="1" t="s">
        <v>640</v>
      </c>
      <c r="B621">
        <v>58.85</v>
      </c>
      <c r="C621">
        <v>42.87</v>
      </c>
      <c r="D621">
        <v>12.54</v>
      </c>
      <c r="E621">
        <v>65.680000000000007</v>
      </c>
      <c r="F621">
        <v>63.28</v>
      </c>
      <c r="G621">
        <v>34.049999999999997</v>
      </c>
      <c r="H621">
        <v>61.99</v>
      </c>
      <c r="I621">
        <v>162.91</v>
      </c>
      <c r="J621">
        <v>7.16</v>
      </c>
      <c r="K621">
        <v>4.43</v>
      </c>
      <c r="L621">
        <v>1.26</v>
      </c>
      <c r="M621">
        <v>124.05</v>
      </c>
      <c r="N621">
        <v>90.9</v>
      </c>
      <c r="O621">
        <v>30.83</v>
      </c>
      <c r="P621">
        <v>58900</v>
      </c>
      <c r="Q621">
        <v>12.9</v>
      </c>
      <c r="R621">
        <v>2885</v>
      </c>
      <c r="S621">
        <v>21.4</v>
      </c>
      <c r="T621">
        <v>1531</v>
      </c>
      <c r="U621">
        <v>167.38</v>
      </c>
    </row>
    <row r="622" spans="1:21" x14ac:dyDescent="0.25">
      <c r="A622" s="1" t="s">
        <v>641</v>
      </c>
      <c r="B622">
        <v>58.68</v>
      </c>
      <c r="C622">
        <v>42.85</v>
      </c>
      <c r="D622">
        <v>12.77</v>
      </c>
      <c r="E622">
        <v>66</v>
      </c>
      <c r="F622">
        <v>60.3</v>
      </c>
      <c r="G622">
        <v>33.869999999999997</v>
      </c>
      <c r="H622">
        <v>60.9</v>
      </c>
      <c r="I622">
        <v>163.69999999999999</v>
      </c>
      <c r="J622">
        <v>7.1550000000000002</v>
      </c>
      <c r="K622">
        <v>4.4219999999999997</v>
      </c>
      <c r="L622">
        <v>1.26</v>
      </c>
      <c r="M622">
        <v>123.15</v>
      </c>
      <c r="N622">
        <v>92.55</v>
      </c>
      <c r="O622">
        <v>31.22</v>
      </c>
      <c r="P622">
        <v>58600</v>
      </c>
      <c r="Q622">
        <v>13.1</v>
      </c>
      <c r="R622">
        <v>2873</v>
      </c>
      <c r="S622">
        <v>22</v>
      </c>
      <c r="T622">
        <v>1623</v>
      </c>
      <c r="U622">
        <v>166.45</v>
      </c>
    </row>
    <row r="623" spans="1:21" x14ac:dyDescent="0.25">
      <c r="A623" s="1" t="s">
        <v>642</v>
      </c>
      <c r="B623">
        <v>58.74</v>
      </c>
      <c r="C623">
        <v>42.48</v>
      </c>
      <c r="D623">
        <v>12.51</v>
      </c>
      <c r="E623">
        <v>65.400000000000006</v>
      </c>
      <c r="F623">
        <v>61.61</v>
      </c>
      <c r="G623">
        <v>34.03</v>
      </c>
      <c r="H623">
        <v>61.13</v>
      </c>
      <c r="I623">
        <v>164.33</v>
      </c>
      <c r="J623">
        <v>7.28</v>
      </c>
      <c r="K623">
        <v>4.4269999999999996</v>
      </c>
      <c r="L623">
        <v>1.242</v>
      </c>
      <c r="M623">
        <v>126.55</v>
      </c>
      <c r="N623">
        <v>94.5</v>
      </c>
      <c r="O623">
        <v>31.52</v>
      </c>
      <c r="P623">
        <v>59500</v>
      </c>
      <c r="Q623">
        <v>13.2</v>
      </c>
      <c r="R623">
        <v>2937</v>
      </c>
      <c r="S623">
        <v>21.9</v>
      </c>
      <c r="T623">
        <v>1611</v>
      </c>
      <c r="U623">
        <v>165.54</v>
      </c>
    </row>
    <row r="624" spans="1:21" x14ac:dyDescent="0.25">
      <c r="A624" s="1" t="s">
        <v>643</v>
      </c>
      <c r="B624">
        <v>58.36</v>
      </c>
      <c r="C624">
        <v>42.47</v>
      </c>
      <c r="D624">
        <v>12.35</v>
      </c>
      <c r="E624">
        <v>65.540000000000006</v>
      </c>
      <c r="F624">
        <v>60.58</v>
      </c>
      <c r="G624">
        <v>34.22</v>
      </c>
      <c r="H624">
        <v>61.26</v>
      </c>
      <c r="I624">
        <v>164.65</v>
      </c>
      <c r="J624">
        <v>7.2249999999999996</v>
      </c>
      <c r="K624">
        <v>4.4260000000000002</v>
      </c>
      <c r="L624">
        <v>1.2370000000000001</v>
      </c>
      <c r="M624">
        <v>126.4</v>
      </c>
      <c r="N624">
        <v>94</v>
      </c>
      <c r="O624">
        <v>31.28</v>
      </c>
      <c r="P624">
        <v>58300</v>
      </c>
      <c r="Q624">
        <v>13.35</v>
      </c>
      <c r="R624">
        <v>3040</v>
      </c>
      <c r="S624">
        <v>21.75</v>
      </c>
      <c r="T624">
        <v>1610</v>
      </c>
      <c r="U624">
        <v>165.63</v>
      </c>
    </row>
    <row r="625" spans="1:21" x14ac:dyDescent="0.25">
      <c r="A625" s="1" t="s">
        <v>644</v>
      </c>
      <c r="B625">
        <v>59.17</v>
      </c>
      <c r="C625">
        <v>43.44</v>
      </c>
      <c r="D625">
        <v>12.71</v>
      </c>
      <c r="E625">
        <v>65.8</v>
      </c>
      <c r="F625">
        <v>60.97</v>
      </c>
      <c r="G625">
        <v>34.35</v>
      </c>
      <c r="H625">
        <v>61.44</v>
      </c>
      <c r="I625">
        <v>165.79</v>
      </c>
      <c r="J625">
        <v>7.34</v>
      </c>
      <c r="K625">
        <v>4.4169999999999998</v>
      </c>
      <c r="L625">
        <v>1.2549999999999999</v>
      </c>
      <c r="M625">
        <v>127.1</v>
      </c>
      <c r="N625">
        <v>94.85</v>
      </c>
      <c r="O625">
        <v>31.59</v>
      </c>
      <c r="P625">
        <v>58700</v>
      </c>
      <c r="Q625">
        <v>13.35</v>
      </c>
      <c r="R625">
        <v>3040</v>
      </c>
      <c r="S625">
        <v>21.55</v>
      </c>
      <c r="T625">
        <v>1610</v>
      </c>
      <c r="U625">
        <v>167.72</v>
      </c>
    </row>
    <row r="626" spans="1:21" x14ac:dyDescent="0.25">
      <c r="A626" s="1" t="s">
        <v>645</v>
      </c>
      <c r="B626">
        <v>59.56</v>
      </c>
      <c r="C626">
        <v>43.44</v>
      </c>
      <c r="D626">
        <v>12.64</v>
      </c>
      <c r="E626">
        <v>65.28</v>
      </c>
      <c r="F626">
        <v>60.63</v>
      </c>
      <c r="G626">
        <v>34.200000000000003</v>
      </c>
      <c r="H626">
        <v>61.02</v>
      </c>
      <c r="I626">
        <v>165.5</v>
      </c>
      <c r="J626">
        <v>7.4</v>
      </c>
      <c r="K626">
        <v>4.4880000000000004</v>
      </c>
      <c r="L626">
        <v>1.26</v>
      </c>
      <c r="M626">
        <v>124.65</v>
      </c>
      <c r="N626">
        <v>94.4</v>
      </c>
      <c r="O626">
        <v>31.53</v>
      </c>
      <c r="P626">
        <v>58600</v>
      </c>
      <c r="Q626">
        <v>13.35</v>
      </c>
      <c r="R626">
        <v>3100</v>
      </c>
      <c r="S626">
        <v>21.85</v>
      </c>
      <c r="T626">
        <v>1638</v>
      </c>
      <c r="U626">
        <v>167.98</v>
      </c>
    </row>
    <row r="627" spans="1:21" x14ac:dyDescent="0.25">
      <c r="A627" s="1" t="s">
        <v>646</v>
      </c>
      <c r="B627">
        <v>59.56</v>
      </c>
      <c r="C627">
        <v>43.44</v>
      </c>
      <c r="D627">
        <v>12.64</v>
      </c>
      <c r="E627">
        <v>65.28</v>
      </c>
      <c r="F627">
        <v>60.63</v>
      </c>
      <c r="G627">
        <v>34.200000000000003</v>
      </c>
      <c r="H627">
        <v>61.02</v>
      </c>
      <c r="I627">
        <v>165.5</v>
      </c>
      <c r="J627">
        <v>7.4</v>
      </c>
      <c r="K627">
        <v>4.4880000000000004</v>
      </c>
      <c r="L627">
        <v>1.26</v>
      </c>
      <c r="M627">
        <v>124.65</v>
      </c>
      <c r="N627">
        <v>94.4</v>
      </c>
      <c r="O627">
        <v>31.53</v>
      </c>
      <c r="P627">
        <v>58600</v>
      </c>
      <c r="Q627">
        <v>13.35</v>
      </c>
      <c r="R627">
        <v>3100</v>
      </c>
      <c r="S627">
        <v>21.85</v>
      </c>
      <c r="T627">
        <v>1638</v>
      </c>
      <c r="U627">
        <v>167.98</v>
      </c>
    </row>
    <row r="628" spans="1:21" x14ac:dyDescent="0.25">
      <c r="A628" s="1" t="s">
        <v>647</v>
      </c>
      <c r="B628">
        <v>60.51</v>
      </c>
      <c r="C628">
        <v>43.78</v>
      </c>
      <c r="D628">
        <v>12.74</v>
      </c>
      <c r="E628">
        <v>65.41</v>
      </c>
      <c r="F628">
        <v>60.03</v>
      </c>
      <c r="G628">
        <v>34.35</v>
      </c>
      <c r="H628">
        <v>60.97</v>
      </c>
      <c r="I628">
        <v>166.4</v>
      </c>
      <c r="J628">
        <v>7.4050000000000002</v>
      </c>
      <c r="K628">
        <v>4.5060000000000002</v>
      </c>
      <c r="L628">
        <v>1.26</v>
      </c>
      <c r="M628">
        <v>126.35</v>
      </c>
      <c r="N628">
        <v>95.25</v>
      </c>
      <c r="O628">
        <v>32.44</v>
      </c>
      <c r="P628">
        <v>58600</v>
      </c>
      <c r="Q628">
        <v>13.35</v>
      </c>
      <c r="R628">
        <v>3045</v>
      </c>
      <c r="S628">
        <v>22.3</v>
      </c>
      <c r="T628">
        <v>1625</v>
      </c>
      <c r="U628">
        <v>172.95</v>
      </c>
    </row>
    <row r="629" spans="1:21" x14ac:dyDescent="0.25">
      <c r="A629" s="1" t="s">
        <v>648</v>
      </c>
      <c r="B629">
        <v>60.16</v>
      </c>
      <c r="C629">
        <v>43.48</v>
      </c>
      <c r="D629">
        <v>12.43</v>
      </c>
      <c r="E629">
        <v>65</v>
      </c>
      <c r="F629">
        <v>59.41</v>
      </c>
      <c r="G629">
        <v>34.159999999999997</v>
      </c>
      <c r="H629">
        <v>60.09</v>
      </c>
      <c r="I629">
        <v>166.73</v>
      </c>
      <c r="J629">
        <v>7.335</v>
      </c>
      <c r="K629">
        <v>4.4770000000000003</v>
      </c>
      <c r="L629">
        <v>1.238</v>
      </c>
      <c r="M629">
        <v>124.15</v>
      </c>
      <c r="N629">
        <v>94.4</v>
      </c>
      <c r="O629">
        <v>32.56</v>
      </c>
      <c r="P629">
        <v>57600</v>
      </c>
      <c r="Q629">
        <v>13.3</v>
      </c>
      <c r="R629">
        <v>3025</v>
      </c>
      <c r="S629">
        <v>21.65</v>
      </c>
      <c r="T629">
        <v>1644</v>
      </c>
      <c r="U629">
        <v>173.3</v>
      </c>
    </row>
    <row r="630" spans="1:21" x14ac:dyDescent="0.25">
      <c r="A630" s="1" t="s">
        <v>649</v>
      </c>
      <c r="B630">
        <v>58.82</v>
      </c>
      <c r="C630">
        <v>43.61</v>
      </c>
      <c r="D630">
        <v>12.36</v>
      </c>
      <c r="E630">
        <v>64.95</v>
      </c>
      <c r="F630">
        <v>58.3</v>
      </c>
      <c r="G630">
        <v>33.93</v>
      </c>
      <c r="H630">
        <v>59.72</v>
      </c>
      <c r="I630">
        <v>166.45</v>
      </c>
      <c r="J630">
        <v>7.3250000000000002</v>
      </c>
      <c r="K630">
        <v>4.4550000000000001</v>
      </c>
      <c r="L630">
        <v>1.214</v>
      </c>
      <c r="M630">
        <v>121.75</v>
      </c>
      <c r="N630">
        <v>93.45</v>
      </c>
      <c r="O630">
        <v>32.49</v>
      </c>
      <c r="P630">
        <v>58000</v>
      </c>
      <c r="Q630">
        <v>13.25</v>
      </c>
      <c r="R630">
        <v>2961</v>
      </c>
      <c r="S630">
        <v>21.6</v>
      </c>
      <c r="T630">
        <v>1651</v>
      </c>
      <c r="U630">
        <v>172.73</v>
      </c>
    </row>
    <row r="631" spans="1:21" x14ac:dyDescent="0.25">
      <c r="A631" s="1" t="s">
        <v>650</v>
      </c>
      <c r="B631">
        <v>59.15</v>
      </c>
      <c r="C631">
        <v>43.89</v>
      </c>
      <c r="D631">
        <v>12.19</v>
      </c>
      <c r="E631">
        <v>65.64</v>
      </c>
      <c r="F631">
        <v>58.68</v>
      </c>
      <c r="G631">
        <v>34.03</v>
      </c>
      <c r="H631">
        <v>60.01</v>
      </c>
      <c r="I631">
        <v>167.19</v>
      </c>
      <c r="J631">
        <v>7.29</v>
      </c>
      <c r="K631">
        <v>4.4830000000000014</v>
      </c>
      <c r="L631">
        <v>1.2170000000000001</v>
      </c>
      <c r="M631">
        <v>121.75</v>
      </c>
      <c r="N631">
        <v>94.85</v>
      </c>
      <c r="O631">
        <v>32.380000000000003</v>
      </c>
      <c r="P631">
        <v>61300</v>
      </c>
      <c r="Q631">
        <v>13.35</v>
      </c>
      <c r="R631">
        <v>2937</v>
      </c>
      <c r="S631">
        <v>21.25</v>
      </c>
      <c r="T631">
        <v>1661</v>
      </c>
      <c r="U631">
        <v>175.4</v>
      </c>
    </row>
    <row r="632" spans="1:21" x14ac:dyDescent="0.25">
      <c r="A632" s="1" t="s">
        <v>651</v>
      </c>
      <c r="B632">
        <v>59.3</v>
      </c>
      <c r="C632">
        <v>44</v>
      </c>
      <c r="D632">
        <v>12.15</v>
      </c>
      <c r="E632">
        <v>66.13</v>
      </c>
      <c r="F632">
        <v>59.29</v>
      </c>
      <c r="G632">
        <v>34.159999999999997</v>
      </c>
      <c r="H632">
        <v>60.77</v>
      </c>
      <c r="I632">
        <v>168.63</v>
      </c>
      <c r="J632">
        <v>7.36</v>
      </c>
      <c r="K632">
        <v>4.46</v>
      </c>
      <c r="L632">
        <v>1.1950000000000001</v>
      </c>
      <c r="M632">
        <v>119.9</v>
      </c>
      <c r="N632">
        <v>93.5</v>
      </c>
      <c r="O632">
        <v>31.78</v>
      </c>
      <c r="P632">
        <v>60100</v>
      </c>
      <c r="Q632">
        <v>13.35</v>
      </c>
      <c r="R632">
        <v>2885</v>
      </c>
      <c r="S632">
        <v>20.75</v>
      </c>
      <c r="T632">
        <v>1700</v>
      </c>
      <c r="U632">
        <v>177.53</v>
      </c>
    </row>
    <row r="633" spans="1:21" x14ac:dyDescent="0.25">
      <c r="A633" s="1" t="s">
        <v>652</v>
      </c>
      <c r="B633">
        <v>59.3</v>
      </c>
      <c r="C633">
        <v>44</v>
      </c>
      <c r="D633">
        <v>12.15</v>
      </c>
      <c r="E633">
        <v>66.13</v>
      </c>
      <c r="F633">
        <v>59.29</v>
      </c>
      <c r="G633">
        <v>34.159999999999997</v>
      </c>
      <c r="H633">
        <v>60.77</v>
      </c>
      <c r="I633">
        <v>168.63</v>
      </c>
      <c r="J633">
        <v>7.36</v>
      </c>
      <c r="K633">
        <v>4.46</v>
      </c>
      <c r="L633">
        <v>1.1950000000000001</v>
      </c>
      <c r="M633">
        <v>119.9</v>
      </c>
      <c r="N633">
        <v>93.5</v>
      </c>
      <c r="O633">
        <v>31.78</v>
      </c>
      <c r="P633">
        <v>60100</v>
      </c>
      <c r="Q633">
        <v>13.35</v>
      </c>
      <c r="R633">
        <v>2885</v>
      </c>
      <c r="S633">
        <v>20.75</v>
      </c>
      <c r="T633">
        <v>1700</v>
      </c>
      <c r="U633">
        <v>177.53</v>
      </c>
    </row>
    <row r="634" spans="1:21" x14ac:dyDescent="0.25">
      <c r="A634" s="1" t="s">
        <v>653</v>
      </c>
      <c r="B634">
        <v>58.93</v>
      </c>
      <c r="C634">
        <v>44.16</v>
      </c>
      <c r="D634">
        <v>12.19</v>
      </c>
      <c r="E634">
        <v>65.31</v>
      </c>
      <c r="F634">
        <v>59.26</v>
      </c>
      <c r="G634">
        <v>34.07</v>
      </c>
      <c r="H634">
        <v>60.47</v>
      </c>
      <c r="I634">
        <v>167.89</v>
      </c>
      <c r="J634">
        <v>7.35</v>
      </c>
      <c r="K634">
        <v>4.4910000000000014</v>
      </c>
      <c r="L634">
        <v>1.1910000000000001</v>
      </c>
      <c r="M634">
        <v>120.05</v>
      </c>
      <c r="N634">
        <v>93.45</v>
      </c>
      <c r="O634">
        <v>31.88</v>
      </c>
      <c r="P634">
        <v>60000</v>
      </c>
      <c r="Q634">
        <v>13.2</v>
      </c>
      <c r="R634">
        <v>2898</v>
      </c>
      <c r="S634">
        <v>21.1</v>
      </c>
      <c r="T634">
        <v>1738</v>
      </c>
      <c r="U634">
        <v>173.85</v>
      </c>
    </row>
    <row r="635" spans="1:21" x14ac:dyDescent="0.25">
      <c r="A635" s="1" t="s">
        <v>654</v>
      </c>
      <c r="B635">
        <v>59.09</v>
      </c>
      <c r="C635">
        <v>44.03</v>
      </c>
      <c r="D635">
        <v>12.26</v>
      </c>
      <c r="E635">
        <v>65.52</v>
      </c>
      <c r="F635">
        <v>59.86</v>
      </c>
      <c r="G635">
        <v>34.25</v>
      </c>
      <c r="H635">
        <v>60.21</v>
      </c>
      <c r="I635">
        <v>168.59</v>
      </c>
      <c r="J635">
        <v>7.36</v>
      </c>
      <c r="K635">
        <v>4.4960000000000004</v>
      </c>
      <c r="L635">
        <v>1.2190000000000001</v>
      </c>
      <c r="M635">
        <v>122.95</v>
      </c>
      <c r="N635">
        <v>94.8</v>
      </c>
      <c r="O635">
        <v>32.26</v>
      </c>
      <c r="P635">
        <v>59300</v>
      </c>
      <c r="Q635">
        <v>13.15</v>
      </c>
      <c r="R635">
        <v>3030</v>
      </c>
      <c r="S635">
        <v>21.9</v>
      </c>
      <c r="T635">
        <v>1719</v>
      </c>
      <c r="U635">
        <v>173.49</v>
      </c>
    </row>
    <row r="636" spans="1:21" x14ac:dyDescent="0.25">
      <c r="A636" s="1" t="s">
        <v>655</v>
      </c>
      <c r="B636">
        <v>58.22</v>
      </c>
      <c r="C636">
        <v>43.7</v>
      </c>
      <c r="D636">
        <v>12.35</v>
      </c>
      <c r="E636">
        <v>65.66</v>
      </c>
      <c r="F636">
        <v>58.59</v>
      </c>
      <c r="G636">
        <v>34.11</v>
      </c>
      <c r="H636">
        <v>59.97</v>
      </c>
      <c r="I636">
        <v>168.23</v>
      </c>
      <c r="J636">
        <v>7.26</v>
      </c>
      <c r="K636">
        <v>4.5060000000000002</v>
      </c>
      <c r="L636">
        <v>1.2090000000000001</v>
      </c>
      <c r="M636">
        <v>122.65</v>
      </c>
      <c r="N636">
        <v>94</v>
      </c>
      <c r="O636">
        <v>31.61</v>
      </c>
      <c r="P636">
        <v>58800</v>
      </c>
      <c r="Q636">
        <v>11.9</v>
      </c>
      <c r="R636">
        <v>3015</v>
      </c>
      <c r="S636">
        <v>22.1</v>
      </c>
      <c r="T636">
        <v>1697</v>
      </c>
      <c r="U636">
        <v>171.49</v>
      </c>
    </row>
    <row r="637" spans="1:21" x14ac:dyDescent="0.25">
      <c r="A637" s="1" t="s">
        <v>656</v>
      </c>
      <c r="B637">
        <v>58.38</v>
      </c>
      <c r="C637">
        <v>43.73</v>
      </c>
      <c r="D637">
        <v>12.18</v>
      </c>
      <c r="E637">
        <v>64.569999999999993</v>
      </c>
      <c r="F637">
        <v>58.76</v>
      </c>
      <c r="G637">
        <v>33.909999999999997</v>
      </c>
      <c r="H637">
        <v>60.78</v>
      </c>
      <c r="I637">
        <v>165.53</v>
      </c>
      <c r="J637">
        <v>7.2149999999999999</v>
      </c>
      <c r="K637">
        <v>4.46</v>
      </c>
      <c r="L637">
        <v>1.208</v>
      </c>
      <c r="M637">
        <v>120.4</v>
      </c>
      <c r="N637">
        <v>93.3</v>
      </c>
      <c r="O637">
        <v>31.04</v>
      </c>
      <c r="P637">
        <v>59500</v>
      </c>
      <c r="Q637">
        <v>11.95</v>
      </c>
      <c r="R637">
        <v>2964</v>
      </c>
      <c r="S637">
        <v>21.7</v>
      </c>
      <c r="T637">
        <v>1701</v>
      </c>
      <c r="U637">
        <v>172.85</v>
      </c>
    </row>
    <row r="638" spans="1:21" x14ac:dyDescent="0.25">
      <c r="A638" s="1" t="s">
        <v>657</v>
      </c>
      <c r="B638">
        <v>58.7</v>
      </c>
      <c r="C638">
        <v>43.75</v>
      </c>
      <c r="D638">
        <v>12.07</v>
      </c>
      <c r="E638">
        <v>64.2</v>
      </c>
      <c r="F638">
        <v>58.77</v>
      </c>
      <c r="G638">
        <v>34.08</v>
      </c>
      <c r="H638">
        <v>61.36</v>
      </c>
      <c r="I638">
        <v>164.95</v>
      </c>
      <c r="J638">
        <v>7.29</v>
      </c>
      <c r="K638">
        <v>4.4320000000000004</v>
      </c>
      <c r="L638">
        <v>1.214</v>
      </c>
      <c r="M638">
        <v>124.2</v>
      </c>
      <c r="N638">
        <v>94.55</v>
      </c>
      <c r="O638">
        <v>30.82</v>
      </c>
      <c r="P638">
        <v>57800</v>
      </c>
      <c r="Q638">
        <v>11.95</v>
      </c>
      <c r="R638">
        <v>2983</v>
      </c>
      <c r="S638">
        <v>22.4</v>
      </c>
      <c r="T638">
        <v>1666</v>
      </c>
      <c r="U638">
        <v>173.47</v>
      </c>
    </row>
    <row r="639" spans="1:21" x14ac:dyDescent="0.25">
      <c r="A639" s="1" t="s">
        <v>658</v>
      </c>
      <c r="B639">
        <v>58.7</v>
      </c>
      <c r="C639">
        <v>43.75</v>
      </c>
      <c r="D639">
        <v>12.07</v>
      </c>
      <c r="E639">
        <v>64.2</v>
      </c>
      <c r="F639">
        <v>58.77</v>
      </c>
      <c r="G639">
        <v>34.08</v>
      </c>
      <c r="H639">
        <v>61.36</v>
      </c>
      <c r="I639">
        <v>164.95</v>
      </c>
      <c r="J639">
        <v>7.29</v>
      </c>
      <c r="K639">
        <v>4.4320000000000004</v>
      </c>
      <c r="L639">
        <v>1.214</v>
      </c>
      <c r="M639">
        <v>124.2</v>
      </c>
      <c r="N639">
        <v>94.55</v>
      </c>
      <c r="O639">
        <v>30.82</v>
      </c>
      <c r="P639">
        <v>57800</v>
      </c>
      <c r="Q639">
        <v>11.95</v>
      </c>
      <c r="R639">
        <v>2983</v>
      </c>
      <c r="S639">
        <v>22.4</v>
      </c>
      <c r="T639">
        <v>1666</v>
      </c>
      <c r="U639">
        <v>173.47</v>
      </c>
    </row>
    <row r="640" spans="1:21" x14ac:dyDescent="0.25">
      <c r="A640" s="1" t="s">
        <v>659</v>
      </c>
      <c r="B640">
        <v>59.48</v>
      </c>
      <c r="C640">
        <v>44</v>
      </c>
      <c r="D640">
        <v>12.18</v>
      </c>
      <c r="E640">
        <v>64.58</v>
      </c>
      <c r="F640">
        <v>58.76</v>
      </c>
      <c r="G640">
        <v>34.29</v>
      </c>
      <c r="H640">
        <v>61.87</v>
      </c>
      <c r="I640">
        <v>165.17</v>
      </c>
      <c r="J640">
        <v>7.29</v>
      </c>
      <c r="K640">
        <v>4.4320000000000004</v>
      </c>
      <c r="L640">
        <v>1.2070000000000001</v>
      </c>
      <c r="M640">
        <v>122.4</v>
      </c>
      <c r="N640">
        <v>94.85</v>
      </c>
      <c r="O640">
        <v>31.14</v>
      </c>
      <c r="P640">
        <v>56700</v>
      </c>
      <c r="Q640">
        <v>11.95</v>
      </c>
      <c r="R640">
        <v>2969</v>
      </c>
      <c r="S640">
        <v>22.15</v>
      </c>
      <c r="T640">
        <v>1714</v>
      </c>
      <c r="U640">
        <v>173.65</v>
      </c>
    </row>
    <row r="641" spans="1:21" x14ac:dyDescent="0.25">
      <c r="A641" s="1" t="s">
        <v>660</v>
      </c>
      <c r="B641">
        <v>59.5</v>
      </c>
      <c r="C641">
        <v>43.75</v>
      </c>
      <c r="D641">
        <v>12.22</v>
      </c>
      <c r="E641">
        <v>65.709999999999994</v>
      </c>
      <c r="F641">
        <v>57.24</v>
      </c>
      <c r="G641">
        <v>34.28</v>
      </c>
      <c r="H641">
        <v>61.5</v>
      </c>
      <c r="I641">
        <v>164.93</v>
      </c>
      <c r="J641">
        <v>7.2949999999999999</v>
      </c>
      <c r="K641">
        <v>4.4660000000000002</v>
      </c>
      <c r="L641">
        <v>1.2070000000000001</v>
      </c>
      <c r="M641">
        <v>124.8</v>
      </c>
      <c r="N641">
        <v>94.35</v>
      </c>
      <c r="O641">
        <v>31.21</v>
      </c>
      <c r="P641">
        <v>54800</v>
      </c>
      <c r="Q641">
        <v>11.9</v>
      </c>
      <c r="R641">
        <v>2906</v>
      </c>
      <c r="S641">
        <v>22.1</v>
      </c>
      <c r="T641">
        <v>1724</v>
      </c>
      <c r="U641">
        <v>175.45</v>
      </c>
    </row>
    <row r="642" spans="1:21" x14ac:dyDescent="0.25">
      <c r="A642" s="1" t="s">
        <v>661</v>
      </c>
      <c r="B642">
        <v>58.95</v>
      </c>
      <c r="C642">
        <v>43.11</v>
      </c>
      <c r="D642">
        <v>12.1</v>
      </c>
      <c r="E642">
        <v>65.52</v>
      </c>
      <c r="F642">
        <v>57.39</v>
      </c>
      <c r="G642">
        <v>33.909999999999997</v>
      </c>
      <c r="H642">
        <v>61.46</v>
      </c>
      <c r="I642">
        <v>164.93</v>
      </c>
      <c r="J642">
        <v>7.25</v>
      </c>
      <c r="K642">
        <v>4.532</v>
      </c>
      <c r="L642">
        <v>1.1890000000000001</v>
      </c>
      <c r="M642">
        <v>124.5</v>
      </c>
      <c r="N642">
        <v>92.95</v>
      </c>
      <c r="O642">
        <v>31.65</v>
      </c>
      <c r="P642">
        <v>53200</v>
      </c>
      <c r="Q642">
        <v>12</v>
      </c>
      <c r="R642">
        <v>2843</v>
      </c>
      <c r="S642">
        <v>21.8</v>
      </c>
      <c r="T642">
        <v>1769</v>
      </c>
      <c r="U642">
        <v>171.07</v>
      </c>
    </row>
    <row r="643" spans="1:21" x14ac:dyDescent="0.25">
      <c r="A643" s="1" t="s">
        <v>662</v>
      </c>
      <c r="B643">
        <v>59.01</v>
      </c>
      <c r="C643">
        <v>42.82</v>
      </c>
      <c r="D643">
        <v>11.95</v>
      </c>
      <c r="E643">
        <v>65.94</v>
      </c>
      <c r="F643">
        <v>56.76</v>
      </c>
      <c r="G643">
        <v>33.909999999999997</v>
      </c>
      <c r="H643">
        <v>61.65</v>
      </c>
      <c r="I643">
        <v>165.64</v>
      </c>
      <c r="J643">
        <v>7.2850000000000001</v>
      </c>
      <c r="K643">
        <v>4.5519999999999996</v>
      </c>
      <c r="L643">
        <v>1.2070000000000001</v>
      </c>
      <c r="M643">
        <v>123.85</v>
      </c>
      <c r="N643">
        <v>92.95</v>
      </c>
      <c r="O643">
        <v>31.92</v>
      </c>
      <c r="P643">
        <v>52000</v>
      </c>
      <c r="Q643">
        <v>11.7</v>
      </c>
      <c r="R643">
        <v>2893</v>
      </c>
      <c r="S643">
        <v>21.8</v>
      </c>
      <c r="T643">
        <v>1731</v>
      </c>
      <c r="U643">
        <v>176.55</v>
      </c>
    </row>
    <row r="644" spans="1:21" x14ac:dyDescent="0.25">
      <c r="A644" s="1" t="s">
        <v>663</v>
      </c>
      <c r="B644">
        <v>60.06</v>
      </c>
      <c r="C644">
        <v>43.32</v>
      </c>
      <c r="D644">
        <v>12.09</v>
      </c>
      <c r="E644">
        <v>66.540000000000006</v>
      </c>
      <c r="F644">
        <v>56.35</v>
      </c>
      <c r="G644">
        <v>34.19</v>
      </c>
      <c r="H644">
        <v>61.7</v>
      </c>
      <c r="I644">
        <v>165.49</v>
      </c>
      <c r="J644">
        <v>7.415</v>
      </c>
      <c r="K644">
        <v>4.4649999999999999</v>
      </c>
      <c r="L644">
        <v>1.22</v>
      </c>
      <c r="M644">
        <v>125.15</v>
      </c>
      <c r="N644">
        <v>93.55</v>
      </c>
      <c r="O644">
        <v>32.840000000000003</v>
      </c>
      <c r="P644">
        <v>52700</v>
      </c>
      <c r="Q644">
        <v>11.75</v>
      </c>
      <c r="R644">
        <v>2914</v>
      </c>
      <c r="S644">
        <v>21.75</v>
      </c>
      <c r="T644">
        <v>1711</v>
      </c>
      <c r="U644">
        <v>177.78</v>
      </c>
    </row>
    <row r="645" spans="1:21" x14ac:dyDescent="0.25">
      <c r="A645" s="1" t="s">
        <v>664</v>
      </c>
      <c r="B645">
        <v>60.06</v>
      </c>
      <c r="C645">
        <v>43.32</v>
      </c>
      <c r="D645">
        <v>12.09</v>
      </c>
      <c r="E645">
        <v>66.540000000000006</v>
      </c>
      <c r="F645">
        <v>56.35</v>
      </c>
      <c r="G645">
        <v>34.19</v>
      </c>
      <c r="H645">
        <v>61.7</v>
      </c>
      <c r="I645">
        <v>165.49</v>
      </c>
      <c r="J645">
        <v>7.415</v>
      </c>
      <c r="K645">
        <v>4.4649999999999999</v>
      </c>
      <c r="L645">
        <v>1.22</v>
      </c>
      <c r="M645">
        <v>125.15</v>
      </c>
      <c r="N645">
        <v>93.55</v>
      </c>
      <c r="O645">
        <v>32.840000000000003</v>
      </c>
      <c r="P645">
        <v>52700</v>
      </c>
      <c r="Q645">
        <v>11.75</v>
      </c>
      <c r="R645">
        <v>2914</v>
      </c>
      <c r="S645">
        <v>21.75</v>
      </c>
      <c r="T645">
        <v>1711</v>
      </c>
      <c r="U645">
        <v>177.78</v>
      </c>
    </row>
    <row r="646" spans="1:21" x14ac:dyDescent="0.25">
      <c r="A646" s="1" t="s">
        <v>665</v>
      </c>
      <c r="B646">
        <v>60.06</v>
      </c>
      <c r="C646">
        <v>43.32</v>
      </c>
      <c r="D646">
        <v>12.09</v>
      </c>
      <c r="E646">
        <v>66.540000000000006</v>
      </c>
      <c r="F646">
        <v>56.35</v>
      </c>
      <c r="G646">
        <v>34.19</v>
      </c>
      <c r="H646">
        <v>61.7</v>
      </c>
      <c r="I646">
        <v>165.49</v>
      </c>
      <c r="J646">
        <v>7.3650000000000002</v>
      </c>
      <c r="K646">
        <v>4.49</v>
      </c>
      <c r="L646">
        <v>1.212</v>
      </c>
      <c r="M646">
        <v>124.85</v>
      </c>
      <c r="N646">
        <v>93.6</v>
      </c>
      <c r="O646">
        <v>32.840000000000003</v>
      </c>
      <c r="P646">
        <v>52600</v>
      </c>
      <c r="Q646">
        <v>11.9</v>
      </c>
      <c r="R646">
        <v>2876</v>
      </c>
      <c r="S646">
        <v>22.35</v>
      </c>
      <c r="T646">
        <v>1754</v>
      </c>
      <c r="U646">
        <v>177.78</v>
      </c>
    </row>
    <row r="647" spans="1:21" x14ac:dyDescent="0.25">
      <c r="A647" s="1" t="s">
        <v>666</v>
      </c>
      <c r="B647">
        <v>59.52</v>
      </c>
      <c r="C647">
        <v>42.91</v>
      </c>
      <c r="D647">
        <v>12.21</v>
      </c>
      <c r="E647">
        <v>66.7</v>
      </c>
      <c r="F647">
        <v>56.96</v>
      </c>
      <c r="G647">
        <v>34.08</v>
      </c>
      <c r="H647">
        <v>61.2</v>
      </c>
      <c r="I647">
        <v>164.83</v>
      </c>
      <c r="J647">
        <v>7.3250000000000002</v>
      </c>
      <c r="K647">
        <v>4.53</v>
      </c>
      <c r="L647">
        <v>1.214</v>
      </c>
      <c r="M647">
        <v>125.05</v>
      </c>
      <c r="N647">
        <v>93.4</v>
      </c>
      <c r="O647">
        <v>32.94</v>
      </c>
      <c r="P647">
        <v>53600</v>
      </c>
      <c r="Q647">
        <v>12</v>
      </c>
      <c r="R647">
        <v>2928</v>
      </c>
      <c r="S647">
        <v>22.95</v>
      </c>
      <c r="T647">
        <v>1759</v>
      </c>
      <c r="U647">
        <v>189.06</v>
      </c>
    </row>
    <row r="648" spans="1:21" x14ac:dyDescent="0.25">
      <c r="A648" s="1" t="s">
        <v>667</v>
      </c>
      <c r="B648">
        <v>60.6</v>
      </c>
      <c r="C648">
        <v>42.26</v>
      </c>
      <c r="D648">
        <v>12.1</v>
      </c>
      <c r="E648">
        <v>67.94</v>
      </c>
      <c r="F648">
        <v>56.57</v>
      </c>
      <c r="G648">
        <v>34.35</v>
      </c>
      <c r="H648">
        <v>61.13</v>
      </c>
      <c r="I648">
        <v>165.2</v>
      </c>
      <c r="J648">
        <v>7.39</v>
      </c>
      <c r="K648">
        <v>4.4619999999999997</v>
      </c>
      <c r="L648">
        <v>1.228</v>
      </c>
      <c r="M648">
        <v>126.75</v>
      </c>
      <c r="N648">
        <v>94.05</v>
      </c>
      <c r="O648">
        <v>32.74</v>
      </c>
      <c r="P648">
        <v>53000</v>
      </c>
      <c r="Q648">
        <v>12</v>
      </c>
      <c r="R648">
        <v>2997</v>
      </c>
      <c r="S648">
        <v>22.95</v>
      </c>
      <c r="T648">
        <v>1776</v>
      </c>
      <c r="U648">
        <v>189.15</v>
      </c>
    </row>
    <row r="649" spans="1:21" x14ac:dyDescent="0.25">
      <c r="A649" s="1" t="s">
        <v>668</v>
      </c>
      <c r="B649">
        <v>60.17</v>
      </c>
      <c r="C649">
        <v>42.17</v>
      </c>
      <c r="D649">
        <v>12.06</v>
      </c>
      <c r="E649">
        <v>67.599999999999994</v>
      </c>
      <c r="F649">
        <v>56.81</v>
      </c>
      <c r="G649">
        <v>34.08</v>
      </c>
      <c r="H649">
        <v>60.35</v>
      </c>
      <c r="I649">
        <v>165.4</v>
      </c>
      <c r="J649">
        <v>7.39</v>
      </c>
      <c r="K649">
        <v>4.5590000000000002</v>
      </c>
      <c r="L649">
        <v>1.252</v>
      </c>
      <c r="M649">
        <v>125.9</v>
      </c>
      <c r="N649">
        <v>92.6</v>
      </c>
      <c r="O649">
        <v>32.65</v>
      </c>
      <c r="P649">
        <v>52500</v>
      </c>
      <c r="Q649">
        <v>12</v>
      </c>
      <c r="R649">
        <v>2988</v>
      </c>
      <c r="S649">
        <v>22.85</v>
      </c>
      <c r="T649">
        <v>1768</v>
      </c>
      <c r="U649">
        <v>187.5</v>
      </c>
    </row>
    <row r="650" spans="1:21" x14ac:dyDescent="0.25">
      <c r="A650" s="1" t="s">
        <v>669</v>
      </c>
      <c r="B650">
        <v>55.23</v>
      </c>
      <c r="C650">
        <v>40.57</v>
      </c>
      <c r="D650">
        <v>11.79</v>
      </c>
      <c r="E650">
        <v>64.95</v>
      </c>
      <c r="F650">
        <v>55.66</v>
      </c>
      <c r="G650">
        <v>33.07</v>
      </c>
      <c r="H650">
        <v>59.03</v>
      </c>
      <c r="I650">
        <v>160.85</v>
      </c>
      <c r="J650">
        <v>7.2450000000000001</v>
      </c>
      <c r="K650">
        <v>4.4460000000000024</v>
      </c>
      <c r="L650">
        <v>1.2549999999999999</v>
      </c>
      <c r="M650">
        <v>124.85</v>
      </c>
      <c r="N650">
        <v>90.95</v>
      </c>
      <c r="O650">
        <v>31.53</v>
      </c>
      <c r="P650">
        <v>51600</v>
      </c>
      <c r="Q650">
        <v>11.9</v>
      </c>
      <c r="R650">
        <v>2923</v>
      </c>
      <c r="S650">
        <v>22.25</v>
      </c>
      <c r="T650">
        <v>1763</v>
      </c>
      <c r="U650">
        <v>182.1</v>
      </c>
    </row>
    <row r="651" spans="1:21" x14ac:dyDescent="0.25">
      <c r="A651" s="1" t="s">
        <v>670</v>
      </c>
      <c r="B651">
        <v>55.23</v>
      </c>
      <c r="C651">
        <v>40.57</v>
      </c>
      <c r="D651">
        <v>11.79</v>
      </c>
      <c r="E651">
        <v>64.95</v>
      </c>
      <c r="F651">
        <v>55.66</v>
      </c>
      <c r="G651">
        <v>33.07</v>
      </c>
      <c r="H651">
        <v>59.03</v>
      </c>
      <c r="I651">
        <v>160.85</v>
      </c>
      <c r="J651">
        <v>7.2450000000000001</v>
      </c>
      <c r="K651">
        <v>4.4460000000000024</v>
      </c>
      <c r="L651">
        <v>1.2549999999999999</v>
      </c>
      <c r="M651">
        <v>124.85</v>
      </c>
      <c r="N651">
        <v>90.95</v>
      </c>
      <c r="O651">
        <v>31.53</v>
      </c>
      <c r="P651">
        <v>51600</v>
      </c>
      <c r="Q651">
        <v>11.9</v>
      </c>
      <c r="R651">
        <v>2923</v>
      </c>
      <c r="S651">
        <v>22.25</v>
      </c>
      <c r="T651">
        <v>1763</v>
      </c>
      <c r="U651">
        <v>182.1</v>
      </c>
    </row>
    <row r="652" spans="1:21" x14ac:dyDescent="0.25">
      <c r="A652" s="1" t="s">
        <v>671</v>
      </c>
      <c r="B652">
        <v>56.8</v>
      </c>
      <c r="C652">
        <v>40.71</v>
      </c>
      <c r="D652">
        <v>11.78</v>
      </c>
      <c r="E652">
        <v>65.599999999999994</v>
      </c>
      <c r="F652">
        <v>56.32</v>
      </c>
      <c r="G652">
        <v>33.25</v>
      </c>
      <c r="H652">
        <v>60.78</v>
      </c>
      <c r="I652">
        <v>163.26</v>
      </c>
      <c r="J652">
        <v>7.2</v>
      </c>
      <c r="K652">
        <v>4.4029999999999996</v>
      </c>
      <c r="L652">
        <v>1.2270000000000001</v>
      </c>
      <c r="M652">
        <v>123.05</v>
      </c>
      <c r="N652">
        <v>90.5</v>
      </c>
      <c r="O652">
        <v>33.1</v>
      </c>
      <c r="P652">
        <v>47700</v>
      </c>
      <c r="Q652">
        <v>11.7</v>
      </c>
      <c r="R652">
        <v>2911</v>
      </c>
      <c r="S652">
        <v>21.6</v>
      </c>
      <c r="T652">
        <v>1744</v>
      </c>
      <c r="U652">
        <v>184.13</v>
      </c>
    </row>
    <row r="653" spans="1:21" x14ac:dyDescent="0.25">
      <c r="A653" s="1" t="s">
        <v>672</v>
      </c>
      <c r="B653">
        <v>56.43</v>
      </c>
      <c r="C653">
        <v>40.44</v>
      </c>
      <c r="D653">
        <v>11.38</v>
      </c>
      <c r="E653">
        <v>64.25</v>
      </c>
      <c r="F653">
        <v>55.6</v>
      </c>
      <c r="G653">
        <v>32.130000000000003</v>
      </c>
      <c r="H653">
        <v>59.38</v>
      </c>
      <c r="I653">
        <v>160.35</v>
      </c>
      <c r="J653">
        <v>7.2</v>
      </c>
      <c r="K653">
        <v>4.3879999999999999</v>
      </c>
      <c r="L653">
        <v>1.2290000000000001</v>
      </c>
      <c r="M653">
        <v>122.1</v>
      </c>
      <c r="N653">
        <v>89.85</v>
      </c>
      <c r="O653">
        <v>32.43</v>
      </c>
      <c r="P653">
        <v>48700</v>
      </c>
      <c r="Q653">
        <v>11.7</v>
      </c>
      <c r="R653">
        <v>2983</v>
      </c>
      <c r="S653">
        <v>21.8</v>
      </c>
      <c r="T653">
        <v>1744</v>
      </c>
      <c r="U653">
        <v>181.9</v>
      </c>
    </row>
    <row r="654" spans="1:21" x14ac:dyDescent="0.25">
      <c r="A654" s="1" t="s">
        <v>673</v>
      </c>
      <c r="B654">
        <v>56.73</v>
      </c>
      <c r="C654">
        <v>40.28</v>
      </c>
      <c r="D654">
        <v>11.44</v>
      </c>
      <c r="E654">
        <v>65.08</v>
      </c>
      <c r="F654">
        <v>55.23</v>
      </c>
      <c r="G654">
        <v>32.24</v>
      </c>
      <c r="H654">
        <v>59.23</v>
      </c>
      <c r="I654">
        <v>159.44999999999999</v>
      </c>
      <c r="J654">
        <v>7.24</v>
      </c>
      <c r="K654">
        <v>4.3639999999999999</v>
      </c>
      <c r="L654">
        <v>1.2330000000000001</v>
      </c>
      <c r="M654">
        <v>122.55</v>
      </c>
      <c r="N654">
        <v>90.55</v>
      </c>
      <c r="O654">
        <v>32.119999999999997</v>
      </c>
      <c r="P654">
        <v>48700</v>
      </c>
      <c r="Q654">
        <v>11.55</v>
      </c>
      <c r="R654">
        <v>2984</v>
      </c>
      <c r="S654">
        <v>21.1</v>
      </c>
      <c r="T654">
        <v>1706</v>
      </c>
      <c r="U654">
        <v>182.18</v>
      </c>
    </row>
    <row r="655" spans="1:21" x14ac:dyDescent="0.25">
      <c r="A655" s="1" t="s">
        <v>674</v>
      </c>
      <c r="B655">
        <v>56.9</v>
      </c>
      <c r="C655">
        <v>40.81</v>
      </c>
      <c r="D655">
        <v>11.64</v>
      </c>
      <c r="E655">
        <v>66.099999999999994</v>
      </c>
      <c r="F655">
        <v>55.97</v>
      </c>
      <c r="G655">
        <v>32.47</v>
      </c>
      <c r="H655">
        <v>60.03</v>
      </c>
      <c r="I655">
        <v>160.07</v>
      </c>
      <c r="J655">
        <v>7.2949999999999999</v>
      </c>
      <c r="K655">
        <v>4.38</v>
      </c>
      <c r="L655">
        <v>1.2390000000000001</v>
      </c>
      <c r="M655">
        <v>122.4</v>
      </c>
      <c r="N655">
        <v>91.75</v>
      </c>
      <c r="O655">
        <v>32.645000000000003</v>
      </c>
      <c r="P655">
        <v>48700</v>
      </c>
      <c r="Q655">
        <v>11.55</v>
      </c>
      <c r="R655">
        <v>3045</v>
      </c>
      <c r="S655">
        <v>21.6</v>
      </c>
      <c r="T655">
        <v>1666</v>
      </c>
      <c r="U655">
        <v>186.5</v>
      </c>
    </row>
    <row r="656" spans="1:21" x14ac:dyDescent="0.25">
      <c r="A656" s="1" t="s">
        <v>675</v>
      </c>
      <c r="B656">
        <v>56.5</v>
      </c>
      <c r="C656">
        <v>40.07</v>
      </c>
      <c r="D656">
        <v>11.59</v>
      </c>
      <c r="E656">
        <v>66.11</v>
      </c>
      <c r="F656">
        <v>55.6</v>
      </c>
      <c r="G656">
        <v>31.95</v>
      </c>
      <c r="H656">
        <v>59.63</v>
      </c>
      <c r="I656">
        <v>158.88999999999999</v>
      </c>
      <c r="J656">
        <v>7.2850000000000001</v>
      </c>
      <c r="K656">
        <v>4.4050000000000002</v>
      </c>
      <c r="L656">
        <v>1.2210000000000001</v>
      </c>
      <c r="M656">
        <v>117.95</v>
      </c>
      <c r="N656">
        <v>90</v>
      </c>
      <c r="O656">
        <v>32.520000000000003</v>
      </c>
      <c r="P656">
        <v>48700</v>
      </c>
      <c r="Q656">
        <v>11.55</v>
      </c>
      <c r="R656">
        <v>2989</v>
      </c>
      <c r="S656">
        <v>21.6</v>
      </c>
      <c r="T656">
        <v>1628</v>
      </c>
      <c r="U656">
        <v>185.01</v>
      </c>
    </row>
    <row r="657" spans="1:21" x14ac:dyDescent="0.25">
      <c r="A657" s="1" t="s">
        <v>676</v>
      </c>
      <c r="B657">
        <v>56.58</v>
      </c>
      <c r="C657">
        <v>40.57</v>
      </c>
      <c r="D657">
        <v>11.54</v>
      </c>
      <c r="E657">
        <v>65.260000000000005</v>
      </c>
      <c r="F657">
        <v>55.08</v>
      </c>
      <c r="G657">
        <v>32.130000000000003</v>
      </c>
      <c r="H657">
        <v>59.72</v>
      </c>
      <c r="I657">
        <v>161.26</v>
      </c>
      <c r="J657">
        <v>7.3550000000000004</v>
      </c>
      <c r="K657">
        <v>4.415</v>
      </c>
      <c r="L657">
        <v>1.2390000000000001</v>
      </c>
      <c r="M657">
        <v>119.5</v>
      </c>
      <c r="N657">
        <v>91.9</v>
      </c>
      <c r="O657">
        <v>32.79</v>
      </c>
      <c r="P657">
        <v>48750</v>
      </c>
      <c r="Q657">
        <v>11.85</v>
      </c>
      <c r="R657">
        <v>2989</v>
      </c>
      <c r="S657">
        <v>21.85</v>
      </c>
      <c r="T657">
        <v>1628</v>
      </c>
      <c r="U657">
        <v>184.74</v>
      </c>
    </row>
    <row r="658" spans="1:21" x14ac:dyDescent="0.25">
      <c r="A658" s="1" t="s">
        <v>677</v>
      </c>
      <c r="B658">
        <v>55.76</v>
      </c>
      <c r="C658">
        <v>39.92</v>
      </c>
      <c r="D658">
        <v>11.52</v>
      </c>
      <c r="E658">
        <v>63.39</v>
      </c>
      <c r="F658">
        <v>55.56</v>
      </c>
      <c r="G658">
        <v>32.32</v>
      </c>
      <c r="H658">
        <v>59.57</v>
      </c>
      <c r="I658">
        <v>162.65</v>
      </c>
      <c r="J658">
        <v>7.4050000000000002</v>
      </c>
      <c r="K658">
        <v>4.49</v>
      </c>
      <c r="L658">
        <v>1.23</v>
      </c>
      <c r="M658">
        <v>118.35</v>
      </c>
      <c r="N658">
        <v>91.05</v>
      </c>
      <c r="O658">
        <v>33.049999999999997</v>
      </c>
      <c r="P658">
        <v>48900</v>
      </c>
      <c r="Q658">
        <v>11.8</v>
      </c>
      <c r="R658">
        <v>3010</v>
      </c>
      <c r="S658">
        <v>21.7</v>
      </c>
      <c r="T658">
        <v>1641</v>
      </c>
      <c r="U658">
        <v>186.37</v>
      </c>
    </row>
    <row r="659" spans="1:21" x14ac:dyDescent="0.25">
      <c r="A659" s="1" t="s">
        <v>678</v>
      </c>
      <c r="B659">
        <v>54.62</v>
      </c>
      <c r="C659">
        <v>40.24</v>
      </c>
      <c r="D659">
        <v>11.74</v>
      </c>
      <c r="E659">
        <v>64.37</v>
      </c>
      <c r="F659">
        <v>55.93</v>
      </c>
      <c r="G659">
        <v>32.72</v>
      </c>
      <c r="H659">
        <v>59.89</v>
      </c>
      <c r="I659">
        <v>173.86</v>
      </c>
      <c r="J659">
        <v>7.39</v>
      </c>
      <c r="K659">
        <v>4.4910000000000014</v>
      </c>
      <c r="L659">
        <v>1.234</v>
      </c>
      <c r="M659">
        <v>119.1</v>
      </c>
      <c r="N659">
        <v>91.4</v>
      </c>
      <c r="O659">
        <v>33.5</v>
      </c>
      <c r="P659">
        <v>49900</v>
      </c>
      <c r="Q659">
        <v>11.8</v>
      </c>
      <c r="R659">
        <v>3095</v>
      </c>
      <c r="S659">
        <v>21.45</v>
      </c>
      <c r="T659">
        <v>1677</v>
      </c>
      <c r="U659">
        <v>196.03</v>
      </c>
    </row>
    <row r="660" spans="1:21" x14ac:dyDescent="0.25">
      <c r="A660" s="1" t="s">
        <v>679</v>
      </c>
      <c r="B660">
        <v>54.35</v>
      </c>
      <c r="C660">
        <v>40.549999999999997</v>
      </c>
      <c r="D660">
        <v>11.69</v>
      </c>
      <c r="E660">
        <v>64.56</v>
      </c>
      <c r="F660">
        <v>56.42</v>
      </c>
      <c r="G660">
        <v>32.76</v>
      </c>
      <c r="H660">
        <v>60.01</v>
      </c>
      <c r="I660">
        <v>173.66</v>
      </c>
      <c r="J660">
        <v>7.47</v>
      </c>
      <c r="K660">
        <v>4.5539999999999976</v>
      </c>
      <c r="L660">
        <v>1.2509999999999999</v>
      </c>
      <c r="M660">
        <v>121</v>
      </c>
      <c r="N660">
        <v>93.25</v>
      </c>
      <c r="O660">
        <v>33.92</v>
      </c>
      <c r="P660">
        <v>49550</v>
      </c>
      <c r="Q660">
        <v>11.85</v>
      </c>
      <c r="R660">
        <v>3095</v>
      </c>
      <c r="S660">
        <v>21.6</v>
      </c>
      <c r="T660">
        <v>1677</v>
      </c>
      <c r="U660">
        <v>195.45</v>
      </c>
    </row>
    <row r="661" spans="1:21" x14ac:dyDescent="0.25">
      <c r="A661" s="1" t="s">
        <v>680</v>
      </c>
      <c r="B661">
        <v>53.74</v>
      </c>
      <c r="C661">
        <v>40.44</v>
      </c>
      <c r="D661">
        <v>11.63</v>
      </c>
      <c r="E661">
        <v>63.72</v>
      </c>
      <c r="F661">
        <v>56.48</v>
      </c>
      <c r="G661">
        <v>32.630000000000003</v>
      </c>
      <c r="H661">
        <v>59.36</v>
      </c>
      <c r="I661">
        <v>174.39</v>
      </c>
      <c r="J661">
        <v>7.39</v>
      </c>
      <c r="K661">
        <v>4.5199999999999996</v>
      </c>
      <c r="L661">
        <v>1.2430000000000001</v>
      </c>
      <c r="M661">
        <v>119.15</v>
      </c>
      <c r="N661">
        <v>91.95</v>
      </c>
      <c r="O661">
        <v>34.43</v>
      </c>
      <c r="P661">
        <v>49150</v>
      </c>
      <c r="Q661">
        <v>11.9</v>
      </c>
      <c r="R661">
        <v>3220</v>
      </c>
      <c r="S661">
        <v>21.55</v>
      </c>
      <c r="T661">
        <v>1692</v>
      </c>
      <c r="U661">
        <v>191.72</v>
      </c>
    </row>
    <row r="662" spans="1:21" x14ac:dyDescent="0.25">
      <c r="A662" s="1" t="s">
        <v>681</v>
      </c>
      <c r="B662">
        <v>53.74</v>
      </c>
      <c r="C662">
        <v>40.44</v>
      </c>
      <c r="D662">
        <v>11.63</v>
      </c>
      <c r="E662">
        <v>63.72</v>
      </c>
      <c r="F662">
        <v>56.48</v>
      </c>
      <c r="G662">
        <v>32.630000000000003</v>
      </c>
      <c r="H662">
        <v>59.36</v>
      </c>
      <c r="I662">
        <v>174.39</v>
      </c>
      <c r="J662">
        <v>7.39</v>
      </c>
      <c r="K662">
        <v>4.5199999999999996</v>
      </c>
      <c r="L662">
        <v>1.2430000000000001</v>
      </c>
      <c r="M662">
        <v>119.15</v>
      </c>
      <c r="N662">
        <v>91.95</v>
      </c>
      <c r="O662">
        <v>34.43</v>
      </c>
      <c r="P662">
        <v>49150</v>
      </c>
      <c r="Q662">
        <v>11.9</v>
      </c>
      <c r="R662">
        <v>3220</v>
      </c>
      <c r="S662">
        <v>21.55</v>
      </c>
      <c r="T662">
        <v>1692</v>
      </c>
      <c r="U662">
        <v>191.72</v>
      </c>
    </row>
    <row r="663" spans="1:21" x14ac:dyDescent="0.25">
      <c r="A663" s="1" t="s">
        <v>682</v>
      </c>
      <c r="B663">
        <v>53.59</v>
      </c>
      <c r="C663">
        <v>40.200000000000003</v>
      </c>
      <c r="D663">
        <v>11.53</v>
      </c>
      <c r="E663">
        <v>63.66</v>
      </c>
      <c r="F663">
        <v>55.48</v>
      </c>
      <c r="G663">
        <v>32.450000000000003</v>
      </c>
      <c r="H663">
        <v>58.83</v>
      </c>
      <c r="I663">
        <v>175.34</v>
      </c>
      <c r="J663">
        <v>7.32</v>
      </c>
      <c r="K663">
        <v>4.4720000000000004</v>
      </c>
      <c r="L663">
        <v>1.2370000000000001</v>
      </c>
      <c r="M663">
        <v>116.2</v>
      </c>
      <c r="N663">
        <v>90.9</v>
      </c>
      <c r="O663">
        <v>33.25</v>
      </c>
      <c r="P663">
        <v>48700</v>
      </c>
      <c r="Q663">
        <v>11.75</v>
      </c>
      <c r="R663">
        <v>3250</v>
      </c>
      <c r="S663">
        <v>21.4</v>
      </c>
      <c r="T663">
        <v>1653</v>
      </c>
      <c r="U663">
        <v>188.86</v>
      </c>
    </row>
    <row r="664" spans="1:21" x14ac:dyDescent="0.25">
      <c r="A664" s="1" t="s">
        <v>683</v>
      </c>
      <c r="B664">
        <v>53.7</v>
      </c>
      <c r="C664">
        <v>40.39</v>
      </c>
      <c r="D664">
        <v>11.3</v>
      </c>
      <c r="E664">
        <v>64.150000000000006</v>
      </c>
      <c r="F664">
        <v>55.74</v>
      </c>
      <c r="G664">
        <v>32.67</v>
      </c>
      <c r="H664">
        <v>59.55</v>
      </c>
      <c r="I664">
        <v>177.3</v>
      </c>
      <c r="J664">
        <v>7.2850000000000001</v>
      </c>
      <c r="K664">
        <v>4.5060000000000002</v>
      </c>
      <c r="L664">
        <v>1.2290000000000001</v>
      </c>
      <c r="M664">
        <v>113.2</v>
      </c>
      <c r="N664">
        <v>91.85</v>
      </c>
      <c r="O664">
        <v>33.450000000000003</v>
      </c>
      <c r="P664">
        <v>48950</v>
      </c>
      <c r="Q664">
        <v>11.75</v>
      </c>
      <c r="R664">
        <v>3280</v>
      </c>
      <c r="S664">
        <v>21.5</v>
      </c>
      <c r="T664">
        <v>1736</v>
      </c>
      <c r="U664">
        <v>190.83</v>
      </c>
    </row>
    <row r="665" spans="1:21" x14ac:dyDescent="0.25">
      <c r="A665" s="1" t="s">
        <v>684</v>
      </c>
      <c r="B665">
        <v>53.12</v>
      </c>
      <c r="C665">
        <v>40.869999999999997</v>
      </c>
      <c r="D665">
        <v>11.3</v>
      </c>
      <c r="E665">
        <v>65.069999999999993</v>
      </c>
      <c r="F665">
        <v>55.09</v>
      </c>
      <c r="G665">
        <v>33.33</v>
      </c>
      <c r="H665">
        <v>59.64</v>
      </c>
      <c r="I665">
        <v>175.45</v>
      </c>
      <c r="J665">
        <v>7.32</v>
      </c>
      <c r="K665">
        <v>4.484</v>
      </c>
      <c r="L665">
        <v>1.2330000000000001</v>
      </c>
      <c r="M665">
        <v>114.55</v>
      </c>
      <c r="N665">
        <v>92.5</v>
      </c>
      <c r="O665">
        <v>33.85</v>
      </c>
      <c r="P665">
        <v>48350</v>
      </c>
      <c r="Q665">
        <v>11.75</v>
      </c>
      <c r="R665">
        <v>3320</v>
      </c>
      <c r="S665">
        <v>21.25</v>
      </c>
      <c r="T665">
        <v>1678</v>
      </c>
      <c r="U665">
        <v>187.74</v>
      </c>
    </row>
    <row r="666" spans="1:21" x14ac:dyDescent="0.25">
      <c r="A666" s="1" t="s">
        <v>685</v>
      </c>
      <c r="B666">
        <v>52.17</v>
      </c>
      <c r="C666">
        <v>40.840000000000003</v>
      </c>
      <c r="D666">
        <v>11.43</v>
      </c>
      <c r="E666">
        <v>64.44</v>
      </c>
      <c r="F666">
        <v>53.87</v>
      </c>
      <c r="G666">
        <v>32.83</v>
      </c>
      <c r="H666">
        <v>59.1</v>
      </c>
      <c r="I666">
        <v>175.12</v>
      </c>
      <c r="J666">
        <v>7.34</v>
      </c>
      <c r="K666">
        <v>4.4640000000000004</v>
      </c>
      <c r="L666">
        <v>1.26</v>
      </c>
      <c r="M666">
        <v>115.55</v>
      </c>
      <c r="N666">
        <v>93.45</v>
      </c>
      <c r="O666">
        <v>32.82</v>
      </c>
      <c r="P666">
        <v>49350</v>
      </c>
      <c r="Q666">
        <v>11.85</v>
      </c>
      <c r="R666">
        <v>3270</v>
      </c>
      <c r="S666">
        <v>21.4</v>
      </c>
      <c r="T666">
        <v>1798</v>
      </c>
      <c r="U666">
        <v>182.23</v>
      </c>
    </row>
    <row r="667" spans="1:21" x14ac:dyDescent="0.25">
      <c r="A667" s="1" t="s">
        <v>686</v>
      </c>
      <c r="B667">
        <v>53.35</v>
      </c>
      <c r="C667">
        <v>41.78</v>
      </c>
      <c r="D667">
        <v>11.21</v>
      </c>
      <c r="E667">
        <v>65.95</v>
      </c>
      <c r="F667">
        <v>53.92</v>
      </c>
      <c r="G667">
        <v>33.08</v>
      </c>
      <c r="H667">
        <v>59.43</v>
      </c>
      <c r="I667">
        <v>174.68</v>
      </c>
      <c r="J667">
        <v>7.38</v>
      </c>
      <c r="K667">
        <v>4.5380000000000003</v>
      </c>
      <c r="L667">
        <v>1.2569999999999999</v>
      </c>
      <c r="M667">
        <v>116.95</v>
      </c>
      <c r="N667">
        <v>94.35</v>
      </c>
      <c r="O667">
        <v>34.18</v>
      </c>
      <c r="P667">
        <v>48900</v>
      </c>
      <c r="Q667">
        <v>11.65</v>
      </c>
      <c r="R667">
        <v>3115</v>
      </c>
      <c r="S667">
        <v>21.25</v>
      </c>
      <c r="T667">
        <v>1792</v>
      </c>
      <c r="U667">
        <v>182.07</v>
      </c>
    </row>
    <row r="668" spans="1:21" x14ac:dyDescent="0.25">
      <c r="A668" s="1" t="s">
        <v>687</v>
      </c>
      <c r="B668">
        <v>52.52</v>
      </c>
      <c r="C668">
        <v>42.16</v>
      </c>
      <c r="D668">
        <v>11.06</v>
      </c>
      <c r="E668">
        <v>66.23</v>
      </c>
      <c r="F668">
        <v>54.66</v>
      </c>
      <c r="G668">
        <v>33.090000000000003</v>
      </c>
      <c r="H668">
        <v>59.04</v>
      </c>
      <c r="I668">
        <v>174.3</v>
      </c>
      <c r="J668">
        <v>7.52</v>
      </c>
      <c r="K668">
        <v>4.5519999999999996</v>
      </c>
      <c r="L668">
        <v>1.2050000000000001</v>
      </c>
      <c r="M668">
        <v>116.95</v>
      </c>
      <c r="N668">
        <v>94.4</v>
      </c>
      <c r="O668">
        <v>34.03</v>
      </c>
      <c r="P668">
        <v>48900</v>
      </c>
      <c r="Q668">
        <v>11.65</v>
      </c>
      <c r="R668">
        <v>3180</v>
      </c>
      <c r="S668">
        <v>21.5</v>
      </c>
      <c r="T668">
        <v>1783</v>
      </c>
      <c r="U668">
        <v>183.54</v>
      </c>
    </row>
    <row r="669" spans="1:21" x14ac:dyDescent="0.25">
      <c r="A669" s="1" t="s">
        <v>688</v>
      </c>
      <c r="B669">
        <v>51.65</v>
      </c>
      <c r="C669">
        <v>41.45</v>
      </c>
      <c r="D669">
        <v>10.71</v>
      </c>
      <c r="E669">
        <v>65.58</v>
      </c>
      <c r="F669">
        <v>55.21</v>
      </c>
      <c r="G669">
        <v>33.03</v>
      </c>
      <c r="H669">
        <v>58.9</v>
      </c>
      <c r="I669">
        <v>173.6</v>
      </c>
      <c r="J669">
        <v>7.56</v>
      </c>
      <c r="K669">
        <v>4.6059999999999999</v>
      </c>
      <c r="L669">
        <v>1.2090000000000001</v>
      </c>
      <c r="M669">
        <v>118.6</v>
      </c>
      <c r="N669">
        <v>95.3</v>
      </c>
      <c r="O669">
        <v>33.89</v>
      </c>
      <c r="P669">
        <v>49050</v>
      </c>
      <c r="Q669">
        <v>11.75</v>
      </c>
      <c r="R669">
        <v>3090</v>
      </c>
      <c r="S669">
        <v>22.15</v>
      </c>
      <c r="T669">
        <v>1772</v>
      </c>
      <c r="U669">
        <v>184.08</v>
      </c>
    </row>
    <row r="670" spans="1:21" x14ac:dyDescent="0.25">
      <c r="A670" s="1" t="s">
        <v>689</v>
      </c>
      <c r="B670">
        <v>53.1</v>
      </c>
      <c r="C670">
        <v>41.91</v>
      </c>
      <c r="D670">
        <v>10.72</v>
      </c>
      <c r="E670">
        <v>66.92</v>
      </c>
      <c r="F670">
        <v>54.79</v>
      </c>
      <c r="G670">
        <v>33.29</v>
      </c>
      <c r="H670">
        <v>58.94</v>
      </c>
      <c r="I670">
        <v>174.26</v>
      </c>
      <c r="J670">
        <v>7.4450000000000003</v>
      </c>
      <c r="K670">
        <v>4.484</v>
      </c>
      <c r="L670">
        <v>1.202</v>
      </c>
      <c r="M670">
        <v>120.25</v>
      </c>
      <c r="N670">
        <v>95.3</v>
      </c>
      <c r="O670">
        <v>34.19</v>
      </c>
      <c r="P670">
        <v>48400</v>
      </c>
      <c r="Q670">
        <v>11.75</v>
      </c>
      <c r="R670">
        <v>2988</v>
      </c>
      <c r="S670">
        <v>22.35</v>
      </c>
      <c r="T670">
        <v>1780</v>
      </c>
      <c r="U670">
        <v>184.11</v>
      </c>
    </row>
    <row r="671" spans="1:21" x14ac:dyDescent="0.25">
      <c r="A671" s="1" t="s">
        <v>690</v>
      </c>
      <c r="B671">
        <v>52.78</v>
      </c>
      <c r="C671">
        <v>42.73</v>
      </c>
      <c r="D671">
        <v>10.63</v>
      </c>
      <c r="E671">
        <v>67.16</v>
      </c>
      <c r="F671">
        <v>55.05</v>
      </c>
      <c r="G671">
        <v>33.24</v>
      </c>
      <c r="H671">
        <v>59.08</v>
      </c>
      <c r="I671">
        <v>173.09</v>
      </c>
      <c r="J671">
        <v>7.4</v>
      </c>
      <c r="K671">
        <v>4.45</v>
      </c>
      <c r="L671">
        <v>1.2290000000000001</v>
      </c>
      <c r="M671">
        <v>120</v>
      </c>
      <c r="N671">
        <v>97.35</v>
      </c>
      <c r="O671">
        <v>33.44</v>
      </c>
      <c r="P671">
        <v>48450</v>
      </c>
      <c r="Q671">
        <v>11.65</v>
      </c>
      <c r="R671">
        <v>3010</v>
      </c>
      <c r="S671">
        <v>23</v>
      </c>
      <c r="T671">
        <v>1789</v>
      </c>
      <c r="U671">
        <v>181.52</v>
      </c>
    </row>
    <row r="672" spans="1:21" x14ac:dyDescent="0.25">
      <c r="A672" s="1" t="s">
        <v>691</v>
      </c>
      <c r="B672">
        <v>52.33</v>
      </c>
      <c r="C672">
        <v>42.3</v>
      </c>
      <c r="D672">
        <v>10.47</v>
      </c>
      <c r="E672">
        <v>66.48</v>
      </c>
      <c r="F672">
        <v>55.43</v>
      </c>
      <c r="G672">
        <v>32.979999999999997</v>
      </c>
      <c r="H672">
        <v>59.67</v>
      </c>
      <c r="I672">
        <v>173.01</v>
      </c>
      <c r="J672">
        <v>7.415</v>
      </c>
      <c r="K672">
        <v>4.3970000000000002</v>
      </c>
      <c r="L672">
        <v>1.22</v>
      </c>
      <c r="M672">
        <v>118.55</v>
      </c>
      <c r="N672">
        <v>97.5</v>
      </c>
      <c r="O672">
        <v>32.47</v>
      </c>
      <c r="P672">
        <v>48150</v>
      </c>
      <c r="Q672">
        <v>11.7</v>
      </c>
      <c r="R672">
        <v>2953</v>
      </c>
      <c r="S672">
        <v>22.2</v>
      </c>
      <c r="T672">
        <v>1799</v>
      </c>
      <c r="U672">
        <v>179.8</v>
      </c>
    </row>
    <row r="673" spans="1:21" x14ac:dyDescent="0.25">
      <c r="A673" s="1" t="s">
        <v>692</v>
      </c>
      <c r="B673">
        <v>52.64</v>
      </c>
      <c r="C673">
        <v>42.12</v>
      </c>
      <c r="D673">
        <v>10.47</v>
      </c>
      <c r="E673">
        <v>67.42</v>
      </c>
      <c r="F673">
        <v>49.81</v>
      </c>
      <c r="G673">
        <v>32.96</v>
      </c>
      <c r="H673">
        <v>59.79</v>
      </c>
      <c r="I673">
        <v>174.21</v>
      </c>
      <c r="J673">
        <v>7.41</v>
      </c>
      <c r="K673">
        <v>4.3580000000000014</v>
      </c>
      <c r="L673">
        <v>1.2110000000000001</v>
      </c>
      <c r="M673">
        <v>121.35</v>
      </c>
      <c r="N673">
        <v>98.25</v>
      </c>
      <c r="O673">
        <v>32.82</v>
      </c>
      <c r="P673">
        <v>47800</v>
      </c>
      <c r="Q673">
        <v>11.7</v>
      </c>
      <c r="R673">
        <v>2953</v>
      </c>
      <c r="S673">
        <v>22.2</v>
      </c>
      <c r="T673">
        <v>1799</v>
      </c>
      <c r="U673">
        <v>181.49</v>
      </c>
    </row>
    <row r="674" spans="1:21" x14ac:dyDescent="0.25">
      <c r="A674" s="1" t="s">
        <v>693</v>
      </c>
      <c r="B674">
        <v>51.14</v>
      </c>
      <c r="C674">
        <v>39.96</v>
      </c>
      <c r="D674">
        <v>10.52</v>
      </c>
      <c r="E674">
        <v>66.05</v>
      </c>
      <c r="F674">
        <v>49.55</v>
      </c>
      <c r="G674">
        <v>32.39</v>
      </c>
      <c r="H674">
        <v>57.89</v>
      </c>
      <c r="I674">
        <v>174.08</v>
      </c>
      <c r="J674">
        <v>7.37</v>
      </c>
      <c r="K674">
        <v>4.3479999999999999</v>
      </c>
      <c r="L674">
        <v>1.2170000000000001</v>
      </c>
      <c r="M674">
        <v>120.3</v>
      </c>
      <c r="N674">
        <v>97.05</v>
      </c>
      <c r="O674">
        <v>32.29</v>
      </c>
      <c r="P674">
        <v>47500</v>
      </c>
      <c r="Q674">
        <v>11.6</v>
      </c>
      <c r="R674">
        <v>2957</v>
      </c>
      <c r="S674">
        <v>21.65</v>
      </c>
      <c r="T674">
        <v>1812</v>
      </c>
      <c r="U674">
        <v>177.04</v>
      </c>
    </row>
    <row r="675" spans="1:21" x14ac:dyDescent="0.25">
      <c r="A675" s="1" t="s">
        <v>694</v>
      </c>
      <c r="B675">
        <v>51.6</v>
      </c>
      <c r="C675">
        <v>39.06</v>
      </c>
      <c r="D675">
        <v>10.28</v>
      </c>
      <c r="E675">
        <v>65.94</v>
      </c>
      <c r="F675">
        <v>50.01</v>
      </c>
      <c r="G675">
        <v>32.42</v>
      </c>
      <c r="H675">
        <v>57.8</v>
      </c>
      <c r="I675">
        <v>173.54</v>
      </c>
      <c r="J675">
        <v>7.3049999999999997</v>
      </c>
      <c r="K675">
        <v>4.2629999999999999</v>
      </c>
      <c r="L675">
        <v>1.202</v>
      </c>
      <c r="M675">
        <v>120.1</v>
      </c>
      <c r="N675">
        <v>97.2</v>
      </c>
      <c r="O675">
        <v>32.42</v>
      </c>
      <c r="P675">
        <v>48050</v>
      </c>
      <c r="Q675">
        <v>11.6</v>
      </c>
      <c r="R675">
        <v>2912</v>
      </c>
      <c r="S675">
        <v>20.6</v>
      </c>
      <c r="T675">
        <v>1789</v>
      </c>
      <c r="U675">
        <v>175.41</v>
      </c>
    </row>
    <row r="676" spans="1:21" x14ac:dyDescent="0.25">
      <c r="A676" s="1" t="s">
        <v>695</v>
      </c>
      <c r="B676">
        <v>51.51</v>
      </c>
      <c r="C676">
        <v>38.340000000000003</v>
      </c>
      <c r="D676">
        <v>10.33</v>
      </c>
      <c r="E676">
        <v>63.54</v>
      </c>
      <c r="F676">
        <v>50.24</v>
      </c>
      <c r="G676">
        <v>32.119999999999997</v>
      </c>
      <c r="H676">
        <v>57.82</v>
      </c>
      <c r="I676">
        <v>170.95</v>
      </c>
      <c r="J676">
        <v>7.2750000000000004</v>
      </c>
      <c r="K676">
        <v>4.3330000000000002</v>
      </c>
      <c r="L676">
        <v>1.2130000000000001</v>
      </c>
      <c r="M676">
        <v>117.7</v>
      </c>
      <c r="N676">
        <v>95.95</v>
      </c>
      <c r="O676">
        <v>31.86</v>
      </c>
      <c r="P676">
        <v>47300</v>
      </c>
      <c r="Q676">
        <v>11.45</v>
      </c>
      <c r="R676">
        <v>2916</v>
      </c>
      <c r="S676">
        <v>20.45</v>
      </c>
      <c r="T676">
        <v>1792</v>
      </c>
      <c r="U676">
        <v>174.61</v>
      </c>
    </row>
    <row r="677" spans="1:21" x14ac:dyDescent="0.25">
      <c r="A677" s="1" t="s">
        <v>696</v>
      </c>
      <c r="B677">
        <v>51.25</v>
      </c>
      <c r="C677">
        <v>38.340000000000003</v>
      </c>
      <c r="D677">
        <v>10.55</v>
      </c>
      <c r="E677">
        <v>62.81</v>
      </c>
      <c r="F677">
        <v>49.77</v>
      </c>
      <c r="G677">
        <v>32.08</v>
      </c>
      <c r="H677">
        <v>58.7</v>
      </c>
      <c r="I677">
        <v>170.98</v>
      </c>
      <c r="J677">
        <v>7.3</v>
      </c>
      <c r="K677">
        <v>4.3250000000000002</v>
      </c>
      <c r="L677">
        <v>1.238</v>
      </c>
      <c r="M677">
        <v>120.6</v>
      </c>
      <c r="N677">
        <v>95.85</v>
      </c>
      <c r="O677">
        <v>31.57</v>
      </c>
      <c r="P677">
        <v>47550</v>
      </c>
      <c r="Q677">
        <v>11.35</v>
      </c>
      <c r="R677">
        <v>2910</v>
      </c>
      <c r="S677">
        <v>20.5</v>
      </c>
      <c r="T677">
        <v>1816</v>
      </c>
      <c r="U677">
        <v>175.51</v>
      </c>
    </row>
    <row r="678" spans="1:21" x14ac:dyDescent="0.25">
      <c r="A678" s="1" t="s">
        <v>697</v>
      </c>
      <c r="B678">
        <v>51.11</v>
      </c>
      <c r="C678">
        <v>38.270000000000003</v>
      </c>
      <c r="D678">
        <v>10.39</v>
      </c>
      <c r="E678">
        <v>62.56</v>
      </c>
      <c r="F678">
        <v>49.34</v>
      </c>
      <c r="G678">
        <v>32.130000000000003</v>
      </c>
      <c r="H678">
        <v>58.33</v>
      </c>
      <c r="I678">
        <v>170.84</v>
      </c>
      <c r="J678">
        <v>7.2249999999999996</v>
      </c>
      <c r="K678">
        <v>4.3039999999999976</v>
      </c>
      <c r="L678">
        <v>1.2330000000000001</v>
      </c>
      <c r="M678">
        <v>119.65</v>
      </c>
      <c r="N678">
        <v>96.25</v>
      </c>
      <c r="O678">
        <v>31.16</v>
      </c>
      <c r="P678">
        <v>47300</v>
      </c>
      <c r="Q678">
        <v>11.3</v>
      </c>
      <c r="R678">
        <v>2881</v>
      </c>
      <c r="S678">
        <v>20.5</v>
      </c>
      <c r="T678">
        <v>1830</v>
      </c>
      <c r="U678">
        <v>175.15</v>
      </c>
    </row>
    <row r="679" spans="1:21" x14ac:dyDescent="0.25">
      <c r="A679" s="1" t="s">
        <v>698</v>
      </c>
      <c r="B679">
        <v>51.04</v>
      </c>
      <c r="C679">
        <v>38.159999999999997</v>
      </c>
      <c r="D679">
        <v>10.5</v>
      </c>
      <c r="E679">
        <v>62.94</v>
      </c>
      <c r="F679">
        <v>50.05</v>
      </c>
      <c r="G679">
        <v>32.159999999999997</v>
      </c>
      <c r="H679">
        <v>59.06</v>
      </c>
      <c r="I679">
        <v>170.74</v>
      </c>
      <c r="J679">
        <v>7.2850000000000001</v>
      </c>
      <c r="K679">
        <v>4.3819999999999997</v>
      </c>
      <c r="L679">
        <v>1.26</v>
      </c>
      <c r="M679">
        <v>121.3</v>
      </c>
      <c r="N679">
        <v>97.55</v>
      </c>
      <c r="O679">
        <v>31.24</v>
      </c>
      <c r="P679">
        <v>47300</v>
      </c>
      <c r="Q679">
        <v>11.35</v>
      </c>
      <c r="R679">
        <v>2966</v>
      </c>
      <c r="S679">
        <v>21.1</v>
      </c>
      <c r="T679">
        <v>1845</v>
      </c>
      <c r="U679">
        <v>175.65</v>
      </c>
    </row>
    <row r="680" spans="1:21" x14ac:dyDescent="0.25">
      <c r="A680" s="1" t="s">
        <v>699</v>
      </c>
      <c r="B680">
        <v>51.76</v>
      </c>
      <c r="C680">
        <v>38.92</v>
      </c>
      <c r="D680">
        <v>10.54</v>
      </c>
      <c r="E680">
        <v>63.28</v>
      </c>
      <c r="F680">
        <v>49.87</v>
      </c>
      <c r="G680">
        <v>32.159999999999997</v>
      </c>
      <c r="H680">
        <v>59.41</v>
      </c>
      <c r="I680">
        <v>170.46</v>
      </c>
      <c r="J680">
        <v>7.26</v>
      </c>
      <c r="K680">
        <v>4.3620000000000001</v>
      </c>
      <c r="L680">
        <v>1.2669999999999999</v>
      </c>
      <c r="M680">
        <v>121.35</v>
      </c>
      <c r="N680">
        <v>97.95</v>
      </c>
      <c r="O680">
        <v>31.56</v>
      </c>
      <c r="P680">
        <v>47350</v>
      </c>
      <c r="Q680">
        <v>11.5</v>
      </c>
      <c r="R680">
        <v>2942</v>
      </c>
      <c r="S680">
        <v>20.8</v>
      </c>
      <c r="T680">
        <v>1832</v>
      </c>
      <c r="U680">
        <v>176.2</v>
      </c>
    </row>
    <row r="681" spans="1:21" x14ac:dyDescent="0.25">
      <c r="A681" s="1" t="s">
        <v>700</v>
      </c>
      <c r="B681">
        <v>50.83</v>
      </c>
      <c r="C681">
        <v>38.81</v>
      </c>
      <c r="D681">
        <v>10.74</v>
      </c>
      <c r="E681">
        <v>63.15</v>
      </c>
      <c r="F681">
        <v>50.36</v>
      </c>
      <c r="G681">
        <v>32.07</v>
      </c>
      <c r="H681">
        <v>59.05</v>
      </c>
      <c r="I681">
        <v>169.7</v>
      </c>
      <c r="J681">
        <v>7.1749999999999998</v>
      </c>
      <c r="K681">
        <v>4.4279999999999999</v>
      </c>
      <c r="L681">
        <v>1.2769999999999999</v>
      </c>
      <c r="M681">
        <v>123.4</v>
      </c>
      <c r="N681">
        <v>99.8</v>
      </c>
      <c r="O681">
        <v>31.66</v>
      </c>
      <c r="P681">
        <v>47100</v>
      </c>
      <c r="Q681">
        <v>11.45</v>
      </c>
      <c r="R681">
        <v>2944</v>
      </c>
      <c r="S681">
        <v>21</v>
      </c>
      <c r="T681">
        <v>1878</v>
      </c>
      <c r="U681">
        <v>175.17</v>
      </c>
    </row>
    <row r="682" spans="1:21" x14ac:dyDescent="0.25">
      <c r="A682" s="1" t="s">
        <v>701</v>
      </c>
      <c r="B682">
        <v>50.05</v>
      </c>
      <c r="C682">
        <v>38.369999999999997</v>
      </c>
      <c r="D682">
        <v>10.7</v>
      </c>
      <c r="E682">
        <v>64.430000000000007</v>
      </c>
      <c r="F682">
        <v>50.02</v>
      </c>
      <c r="G682">
        <v>32.200000000000003</v>
      </c>
      <c r="H682">
        <v>58.3</v>
      </c>
      <c r="I682">
        <v>170.2</v>
      </c>
      <c r="J682">
        <v>7.2249999999999996</v>
      </c>
      <c r="K682">
        <v>4.4060000000000006</v>
      </c>
      <c r="L682">
        <v>1.256</v>
      </c>
      <c r="M682">
        <v>123.25</v>
      </c>
      <c r="N682">
        <v>100.4</v>
      </c>
      <c r="O682">
        <v>31.87</v>
      </c>
      <c r="P682">
        <v>48150</v>
      </c>
      <c r="Q682">
        <v>11.45</v>
      </c>
      <c r="R682">
        <v>2925</v>
      </c>
      <c r="S682">
        <v>21</v>
      </c>
      <c r="T682">
        <v>1860</v>
      </c>
      <c r="U682">
        <v>176.76</v>
      </c>
    </row>
    <row r="683" spans="1:21" x14ac:dyDescent="0.25">
      <c r="A683" s="1" t="s">
        <v>702</v>
      </c>
      <c r="B683">
        <v>51.5</v>
      </c>
      <c r="C683">
        <v>38.94</v>
      </c>
      <c r="D683">
        <v>10.56</v>
      </c>
      <c r="E683">
        <v>65.55</v>
      </c>
      <c r="F683">
        <v>49.23</v>
      </c>
      <c r="G683">
        <v>32.619999999999997</v>
      </c>
      <c r="H683">
        <v>57.98</v>
      </c>
      <c r="I683">
        <v>172.08</v>
      </c>
      <c r="J683">
        <v>7.2149999999999999</v>
      </c>
      <c r="K683">
        <v>4.4000000000000004</v>
      </c>
      <c r="L683">
        <v>1.2390000000000001</v>
      </c>
      <c r="M683">
        <v>125.85</v>
      </c>
      <c r="N683">
        <v>100</v>
      </c>
      <c r="O683">
        <v>32.18</v>
      </c>
      <c r="P683">
        <v>48350</v>
      </c>
      <c r="Q683">
        <v>11.4</v>
      </c>
      <c r="R683">
        <v>2941</v>
      </c>
      <c r="S683">
        <v>21.9</v>
      </c>
      <c r="T683">
        <v>1860</v>
      </c>
      <c r="U683">
        <v>180.86</v>
      </c>
    </row>
    <row r="684" spans="1:21" x14ac:dyDescent="0.25">
      <c r="A684" s="1" t="s">
        <v>703</v>
      </c>
      <c r="B684">
        <v>50.93</v>
      </c>
      <c r="C684">
        <v>38.64</v>
      </c>
      <c r="D684">
        <v>10.52</v>
      </c>
      <c r="E684">
        <v>66.069999999999993</v>
      </c>
      <c r="F684">
        <v>49.55</v>
      </c>
      <c r="G684">
        <v>32.409999999999997</v>
      </c>
      <c r="H684">
        <v>56.76</v>
      </c>
      <c r="I684">
        <v>171.93</v>
      </c>
      <c r="J684">
        <v>7.25</v>
      </c>
      <c r="K684">
        <v>4.4640000000000004</v>
      </c>
      <c r="L684">
        <v>1.2370000000000001</v>
      </c>
      <c r="M684">
        <v>126.9</v>
      </c>
      <c r="N684">
        <v>100.6</v>
      </c>
      <c r="O684">
        <v>32.24</v>
      </c>
      <c r="P684">
        <v>47800</v>
      </c>
      <c r="Q684">
        <v>11.45</v>
      </c>
      <c r="R684">
        <v>2954</v>
      </c>
      <c r="S684">
        <v>22.2</v>
      </c>
      <c r="T684">
        <v>1843</v>
      </c>
      <c r="U684">
        <v>176.68</v>
      </c>
    </row>
    <row r="685" spans="1:21" x14ac:dyDescent="0.25">
      <c r="A685" s="1" t="s">
        <v>704</v>
      </c>
      <c r="B685">
        <v>51.54</v>
      </c>
      <c r="C685">
        <v>39.020000000000003</v>
      </c>
      <c r="D685">
        <v>10.62</v>
      </c>
      <c r="E685">
        <v>69.22</v>
      </c>
      <c r="F685">
        <v>49.29</v>
      </c>
      <c r="G685">
        <v>32.33</v>
      </c>
      <c r="H685">
        <v>55.85</v>
      </c>
      <c r="I685">
        <v>173.59</v>
      </c>
      <c r="J685">
        <v>7.13</v>
      </c>
      <c r="K685">
        <v>4.3810000000000002</v>
      </c>
      <c r="L685">
        <v>1.236</v>
      </c>
      <c r="M685">
        <v>126</v>
      </c>
      <c r="N685">
        <v>100.5</v>
      </c>
      <c r="O685">
        <v>32.020000000000003</v>
      </c>
      <c r="P685">
        <v>47250</v>
      </c>
      <c r="Q685">
        <v>11.45</v>
      </c>
      <c r="R685">
        <v>2989</v>
      </c>
      <c r="S685">
        <v>22.05</v>
      </c>
      <c r="T685">
        <v>1801</v>
      </c>
      <c r="U685">
        <v>172.82</v>
      </c>
    </row>
    <row r="686" spans="1:21" x14ac:dyDescent="0.25">
      <c r="A686" s="1" t="s">
        <v>705</v>
      </c>
      <c r="B686">
        <v>50.59</v>
      </c>
      <c r="C686">
        <v>38.450000000000003</v>
      </c>
      <c r="D686">
        <v>10.6</v>
      </c>
      <c r="E686">
        <v>69.180000000000007</v>
      </c>
      <c r="F686">
        <v>51.96</v>
      </c>
      <c r="G686">
        <v>32.07</v>
      </c>
      <c r="H686">
        <v>55.83</v>
      </c>
      <c r="I686">
        <v>174.4</v>
      </c>
      <c r="J686">
        <v>7.1449999999999996</v>
      </c>
      <c r="K686">
        <v>4.3499999999999996</v>
      </c>
      <c r="L686">
        <v>1.2310000000000001</v>
      </c>
      <c r="M686">
        <v>125.65</v>
      </c>
      <c r="N686">
        <v>100.7</v>
      </c>
      <c r="O686">
        <v>31.76</v>
      </c>
      <c r="P686">
        <v>48000</v>
      </c>
      <c r="Q686">
        <v>11.4</v>
      </c>
      <c r="R686">
        <v>2971</v>
      </c>
      <c r="S686">
        <v>21.9</v>
      </c>
      <c r="T686">
        <v>1816</v>
      </c>
      <c r="U686">
        <v>175.1</v>
      </c>
    </row>
    <row r="687" spans="1:21" x14ac:dyDescent="0.25">
      <c r="A687" s="1" t="s">
        <v>706</v>
      </c>
      <c r="B687">
        <v>49.77</v>
      </c>
      <c r="C687">
        <v>38.76</v>
      </c>
      <c r="D687">
        <v>10.62</v>
      </c>
      <c r="E687">
        <v>68.94</v>
      </c>
      <c r="F687">
        <v>51</v>
      </c>
      <c r="G687">
        <v>30.74</v>
      </c>
      <c r="H687">
        <v>57.05</v>
      </c>
      <c r="I687">
        <v>174.25</v>
      </c>
      <c r="J687">
        <v>7.2149999999999999</v>
      </c>
      <c r="K687">
        <v>4.3810000000000002</v>
      </c>
      <c r="L687">
        <v>1.236</v>
      </c>
      <c r="M687">
        <v>125.95</v>
      </c>
      <c r="N687">
        <v>103.7</v>
      </c>
      <c r="O687">
        <v>32.130000000000003</v>
      </c>
      <c r="P687">
        <v>48350</v>
      </c>
      <c r="Q687">
        <v>11.4</v>
      </c>
      <c r="R687">
        <v>2981</v>
      </c>
      <c r="S687">
        <v>21.45</v>
      </c>
      <c r="T687">
        <v>1774</v>
      </c>
      <c r="U687">
        <v>179.59</v>
      </c>
    </row>
    <row r="688" spans="1:21" x14ac:dyDescent="0.25">
      <c r="A688" s="1" t="s">
        <v>707</v>
      </c>
      <c r="B688">
        <v>49.77</v>
      </c>
      <c r="C688">
        <v>38.76</v>
      </c>
      <c r="D688">
        <v>10.62</v>
      </c>
      <c r="E688">
        <v>68.94</v>
      </c>
      <c r="F688">
        <v>51</v>
      </c>
      <c r="G688">
        <v>30.74</v>
      </c>
      <c r="H688">
        <v>57.05</v>
      </c>
      <c r="I688">
        <v>174.25</v>
      </c>
      <c r="J688">
        <v>7.2149999999999999</v>
      </c>
      <c r="K688">
        <v>4.3810000000000002</v>
      </c>
      <c r="L688">
        <v>1.236</v>
      </c>
      <c r="M688">
        <v>125.95</v>
      </c>
      <c r="N688">
        <v>103.7</v>
      </c>
      <c r="O688">
        <v>32.130000000000003</v>
      </c>
      <c r="P688">
        <v>48350</v>
      </c>
      <c r="Q688">
        <v>11.4</v>
      </c>
      <c r="R688">
        <v>2981</v>
      </c>
      <c r="S688">
        <v>21.45</v>
      </c>
      <c r="T688">
        <v>1774</v>
      </c>
      <c r="U688">
        <v>179.59</v>
      </c>
    </row>
    <row r="689" spans="1:21" x14ac:dyDescent="0.25">
      <c r="A689" s="1" t="s">
        <v>708</v>
      </c>
      <c r="B689">
        <v>49.94</v>
      </c>
      <c r="C689">
        <v>38.979999999999997</v>
      </c>
      <c r="D689">
        <v>10.33</v>
      </c>
      <c r="E689">
        <v>69.39</v>
      </c>
      <c r="F689">
        <v>50.91</v>
      </c>
      <c r="G689">
        <v>30.74</v>
      </c>
      <c r="H689">
        <v>57.57</v>
      </c>
      <c r="I689">
        <v>174.32</v>
      </c>
      <c r="J689">
        <v>7.2149999999999999</v>
      </c>
      <c r="K689">
        <v>4.3719999999999999</v>
      </c>
      <c r="L689">
        <v>1.2410000000000001</v>
      </c>
      <c r="M689">
        <v>125.2</v>
      </c>
      <c r="N689">
        <v>102.7</v>
      </c>
      <c r="O689">
        <v>32.6</v>
      </c>
      <c r="P689">
        <v>47100</v>
      </c>
      <c r="Q689">
        <v>11.55</v>
      </c>
      <c r="R689">
        <v>2985</v>
      </c>
      <c r="S689">
        <v>21.5</v>
      </c>
      <c r="T689">
        <v>1779</v>
      </c>
      <c r="U689">
        <v>176.86</v>
      </c>
    </row>
    <row r="690" spans="1:21" x14ac:dyDescent="0.25">
      <c r="A690" s="1" t="s">
        <v>709</v>
      </c>
      <c r="B690">
        <v>48.65</v>
      </c>
      <c r="C690">
        <v>38.4</v>
      </c>
      <c r="D690">
        <v>9.9499999999999993</v>
      </c>
      <c r="E690">
        <v>69.22</v>
      </c>
      <c r="F690">
        <v>50.8</v>
      </c>
      <c r="G690">
        <v>30.78</v>
      </c>
      <c r="H690">
        <v>58.4</v>
      </c>
      <c r="I690">
        <v>171.53</v>
      </c>
      <c r="J690">
        <v>7.07</v>
      </c>
      <c r="K690">
        <v>4.2699999999999996</v>
      </c>
      <c r="L690">
        <v>1.246</v>
      </c>
      <c r="M690">
        <v>123.65</v>
      </c>
      <c r="N690">
        <v>101.6</v>
      </c>
      <c r="O690">
        <v>32.26</v>
      </c>
      <c r="P690">
        <v>46550</v>
      </c>
      <c r="Q690">
        <v>11.5</v>
      </c>
      <c r="R690">
        <v>2930</v>
      </c>
      <c r="S690">
        <v>22</v>
      </c>
      <c r="T690">
        <v>1716</v>
      </c>
      <c r="U690">
        <v>173.49</v>
      </c>
    </row>
    <row r="691" spans="1:21" x14ac:dyDescent="0.25">
      <c r="A691" s="1" t="s">
        <v>710</v>
      </c>
      <c r="B691">
        <v>48.73</v>
      </c>
      <c r="C691">
        <v>38.25</v>
      </c>
      <c r="D691">
        <v>11.15</v>
      </c>
      <c r="E691">
        <v>68.78</v>
      </c>
      <c r="F691">
        <v>50.57</v>
      </c>
      <c r="G691">
        <v>30.84</v>
      </c>
      <c r="H691">
        <v>59.74</v>
      </c>
      <c r="I691">
        <v>172.38</v>
      </c>
      <c r="J691">
        <v>6.97</v>
      </c>
      <c r="K691">
        <v>4.3029999999999999</v>
      </c>
      <c r="L691">
        <v>1.212</v>
      </c>
      <c r="M691">
        <v>120.25</v>
      </c>
      <c r="N691">
        <v>99.7</v>
      </c>
      <c r="O691">
        <v>31.87</v>
      </c>
      <c r="P691">
        <v>45400</v>
      </c>
      <c r="Q691">
        <v>11.45</v>
      </c>
      <c r="R691">
        <v>2908</v>
      </c>
      <c r="S691">
        <v>21.75</v>
      </c>
      <c r="T691">
        <v>1740</v>
      </c>
      <c r="U691">
        <v>168.78</v>
      </c>
    </row>
    <row r="692" spans="1:21" x14ac:dyDescent="0.25">
      <c r="A692" s="1" t="s">
        <v>711</v>
      </c>
      <c r="B692">
        <v>49.62</v>
      </c>
      <c r="C692">
        <v>38.6</v>
      </c>
      <c r="D692">
        <v>10.99</v>
      </c>
      <c r="E692">
        <v>69.02</v>
      </c>
      <c r="F692">
        <v>50.21</v>
      </c>
      <c r="G692">
        <v>30.7</v>
      </c>
      <c r="H692">
        <v>59.55</v>
      </c>
      <c r="I692">
        <v>173.65</v>
      </c>
      <c r="J692">
        <v>6.9050000000000002</v>
      </c>
      <c r="K692">
        <v>4.2919999999999998</v>
      </c>
      <c r="L692">
        <v>1.198</v>
      </c>
      <c r="M692">
        <v>119.2</v>
      </c>
      <c r="N692">
        <v>99.35</v>
      </c>
      <c r="O692">
        <v>31.43</v>
      </c>
      <c r="P692">
        <v>45950</v>
      </c>
      <c r="Q692">
        <v>11.35</v>
      </c>
      <c r="R692">
        <v>2908</v>
      </c>
      <c r="S692">
        <v>21.7</v>
      </c>
      <c r="T692">
        <v>1740</v>
      </c>
      <c r="U692">
        <v>168.57</v>
      </c>
    </row>
    <row r="693" spans="1:21" x14ac:dyDescent="0.25">
      <c r="A693" s="1" t="s">
        <v>712</v>
      </c>
      <c r="B693">
        <v>50.51</v>
      </c>
      <c r="C693">
        <v>39.44</v>
      </c>
      <c r="D693">
        <v>11.07</v>
      </c>
      <c r="E693">
        <v>68.959999999999994</v>
      </c>
      <c r="F693">
        <v>51.01</v>
      </c>
      <c r="G693">
        <v>30.68</v>
      </c>
      <c r="H693">
        <v>60.6</v>
      </c>
      <c r="I693">
        <v>174.8</v>
      </c>
      <c r="J693">
        <v>6.835</v>
      </c>
      <c r="K693">
        <v>4.21</v>
      </c>
      <c r="L693">
        <v>1.175</v>
      </c>
      <c r="M693">
        <v>118.7</v>
      </c>
      <c r="N693">
        <v>97.95</v>
      </c>
      <c r="O693">
        <v>31.66</v>
      </c>
      <c r="P693">
        <v>45600</v>
      </c>
      <c r="Q693">
        <v>11.35</v>
      </c>
      <c r="R693">
        <v>2870</v>
      </c>
      <c r="S693">
        <v>22.2</v>
      </c>
      <c r="T693">
        <v>1675</v>
      </c>
      <c r="U693">
        <v>167.7</v>
      </c>
    </row>
    <row r="694" spans="1:21" x14ac:dyDescent="0.25">
      <c r="A694" s="1" t="s">
        <v>713</v>
      </c>
      <c r="B694">
        <v>50.51</v>
      </c>
      <c r="C694">
        <v>39.44</v>
      </c>
      <c r="D694">
        <v>11.07</v>
      </c>
      <c r="E694">
        <v>68.959999999999994</v>
      </c>
      <c r="F694">
        <v>51.01</v>
      </c>
      <c r="G694">
        <v>30.68</v>
      </c>
      <c r="H694">
        <v>60.6</v>
      </c>
      <c r="I694">
        <v>174.8</v>
      </c>
      <c r="J694">
        <v>6.835</v>
      </c>
      <c r="K694">
        <v>4.21</v>
      </c>
      <c r="L694">
        <v>1.175</v>
      </c>
      <c r="M694">
        <v>118.7</v>
      </c>
      <c r="N694">
        <v>97.95</v>
      </c>
      <c r="O694">
        <v>31.66</v>
      </c>
      <c r="P694">
        <v>45600</v>
      </c>
      <c r="Q694">
        <v>11.35</v>
      </c>
      <c r="R694">
        <v>2870</v>
      </c>
      <c r="S694">
        <v>22.2</v>
      </c>
      <c r="T694">
        <v>1675</v>
      </c>
      <c r="U694">
        <v>167.7</v>
      </c>
    </row>
    <row r="695" spans="1:21" x14ac:dyDescent="0.25">
      <c r="A695" s="1" t="s">
        <v>714</v>
      </c>
      <c r="B695">
        <v>51.51</v>
      </c>
      <c r="C695">
        <v>40.61</v>
      </c>
      <c r="D695">
        <v>11.03</v>
      </c>
      <c r="E695">
        <v>71.44</v>
      </c>
      <c r="F695">
        <v>52.62</v>
      </c>
      <c r="G695">
        <v>31.51</v>
      </c>
      <c r="H695">
        <v>61.12</v>
      </c>
      <c r="I695">
        <v>180.02</v>
      </c>
      <c r="J695">
        <v>6.835</v>
      </c>
      <c r="K695">
        <v>4.2729999999999997</v>
      </c>
      <c r="L695">
        <v>1.1950000000000001</v>
      </c>
      <c r="M695">
        <v>119.35</v>
      </c>
      <c r="N695">
        <v>101.7</v>
      </c>
      <c r="O695">
        <v>32.130000000000003</v>
      </c>
      <c r="P695">
        <v>47800</v>
      </c>
      <c r="Q695">
        <v>11.4</v>
      </c>
      <c r="R695">
        <v>2855</v>
      </c>
      <c r="S695">
        <v>22.8</v>
      </c>
      <c r="T695">
        <v>1743</v>
      </c>
      <c r="U695">
        <v>171.56</v>
      </c>
    </row>
    <row r="696" spans="1:21" x14ac:dyDescent="0.25">
      <c r="A696" s="1" t="s">
        <v>715</v>
      </c>
      <c r="B696">
        <v>48.68</v>
      </c>
      <c r="C696">
        <v>40.619999999999997</v>
      </c>
      <c r="D696">
        <v>11.31</v>
      </c>
      <c r="E696">
        <v>73.010000000000005</v>
      </c>
      <c r="F696">
        <v>53.16</v>
      </c>
      <c r="G696">
        <v>31.56</v>
      </c>
      <c r="H696">
        <v>61</v>
      </c>
      <c r="I696">
        <v>181.31</v>
      </c>
      <c r="J696">
        <v>6.835</v>
      </c>
      <c r="K696">
        <v>4.2480000000000002</v>
      </c>
      <c r="L696">
        <v>1.21</v>
      </c>
      <c r="M696">
        <v>118.85</v>
      </c>
      <c r="N696">
        <v>102.1</v>
      </c>
      <c r="O696">
        <v>33.14</v>
      </c>
      <c r="P696">
        <v>48000</v>
      </c>
      <c r="Q696">
        <v>11.5</v>
      </c>
      <c r="R696">
        <v>2830</v>
      </c>
      <c r="S696">
        <v>22.9</v>
      </c>
      <c r="T696">
        <v>1737</v>
      </c>
      <c r="U696">
        <v>170.92</v>
      </c>
    </row>
    <row r="697" spans="1:21" x14ac:dyDescent="0.25">
      <c r="A697" s="1" t="s">
        <v>716</v>
      </c>
      <c r="B697">
        <v>50.62</v>
      </c>
      <c r="C697">
        <v>43.59</v>
      </c>
      <c r="D697">
        <v>11.43</v>
      </c>
      <c r="E697">
        <v>76.42</v>
      </c>
      <c r="F697">
        <v>56.3</v>
      </c>
      <c r="G697">
        <v>31.74</v>
      </c>
      <c r="H697">
        <v>61.19</v>
      </c>
      <c r="I697">
        <v>181.17</v>
      </c>
      <c r="J697">
        <v>6.81</v>
      </c>
      <c r="K697">
        <v>4.1680000000000001</v>
      </c>
      <c r="L697">
        <v>1.19</v>
      </c>
      <c r="M697">
        <v>116.4</v>
      </c>
      <c r="N697">
        <v>107.3</v>
      </c>
      <c r="O697">
        <v>33.15</v>
      </c>
      <c r="P697">
        <v>47000</v>
      </c>
      <c r="Q697">
        <v>11.25</v>
      </c>
      <c r="R697">
        <v>2769</v>
      </c>
      <c r="S697">
        <v>22.15</v>
      </c>
      <c r="T697">
        <v>1659</v>
      </c>
      <c r="U697">
        <v>168.66</v>
      </c>
    </row>
    <row r="698" spans="1:21" x14ac:dyDescent="0.25">
      <c r="A698" s="1" t="s">
        <v>717</v>
      </c>
      <c r="B698">
        <v>52.73</v>
      </c>
      <c r="C698">
        <v>44.92</v>
      </c>
      <c r="D698">
        <v>12.05</v>
      </c>
      <c r="E698">
        <v>79.459999999999994</v>
      </c>
      <c r="F698">
        <v>56.66</v>
      </c>
      <c r="G698">
        <v>31.89</v>
      </c>
      <c r="H698">
        <v>61.08</v>
      </c>
      <c r="I698">
        <v>183.57</v>
      </c>
      <c r="J698">
        <v>6.66</v>
      </c>
      <c r="K698">
        <v>4.1260000000000003</v>
      </c>
      <c r="L698">
        <v>1.129</v>
      </c>
      <c r="M698">
        <v>114.75</v>
      </c>
      <c r="N698">
        <v>108.9</v>
      </c>
      <c r="O698">
        <v>30.89</v>
      </c>
      <c r="P698">
        <v>47950</v>
      </c>
      <c r="Q698">
        <v>11.45</v>
      </c>
      <c r="R698">
        <v>2781</v>
      </c>
      <c r="S698">
        <v>22.95</v>
      </c>
      <c r="T698">
        <v>1747</v>
      </c>
      <c r="U698">
        <v>163.47</v>
      </c>
    </row>
    <row r="699" spans="1:21" x14ac:dyDescent="0.25">
      <c r="A699" s="1" t="s">
        <v>718</v>
      </c>
      <c r="B699">
        <v>54.78</v>
      </c>
      <c r="C699">
        <v>44.28</v>
      </c>
      <c r="D699">
        <v>11.78</v>
      </c>
      <c r="E699">
        <v>77.77</v>
      </c>
      <c r="F699">
        <v>56.37</v>
      </c>
      <c r="G699">
        <v>32.07</v>
      </c>
      <c r="H699">
        <v>60.22</v>
      </c>
      <c r="I699">
        <v>183.69</v>
      </c>
      <c r="J699">
        <v>6.51</v>
      </c>
      <c r="K699">
        <v>4.1440000000000001</v>
      </c>
      <c r="L699">
        <v>1.1359999999999999</v>
      </c>
      <c r="M699">
        <v>117.5</v>
      </c>
      <c r="N699">
        <v>106.5</v>
      </c>
      <c r="O699">
        <v>30.62</v>
      </c>
      <c r="P699">
        <v>46850</v>
      </c>
      <c r="Q699">
        <v>11.3</v>
      </c>
      <c r="R699">
        <v>2693</v>
      </c>
      <c r="S699">
        <v>23.3</v>
      </c>
      <c r="T699">
        <v>1761</v>
      </c>
      <c r="U699">
        <v>162.94999999999999</v>
      </c>
    </row>
    <row r="700" spans="1:21" x14ac:dyDescent="0.25">
      <c r="A700" s="1" t="s">
        <v>719</v>
      </c>
      <c r="B700">
        <v>54.78</v>
      </c>
      <c r="C700">
        <v>44.28</v>
      </c>
      <c r="D700">
        <v>11.78</v>
      </c>
      <c r="E700">
        <v>77.77</v>
      </c>
      <c r="F700">
        <v>56.37</v>
      </c>
      <c r="G700">
        <v>32.07</v>
      </c>
      <c r="H700">
        <v>60.22</v>
      </c>
      <c r="I700">
        <v>183.69</v>
      </c>
      <c r="J700">
        <v>6.51</v>
      </c>
      <c r="K700">
        <v>4.1440000000000001</v>
      </c>
      <c r="L700">
        <v>1.1359999999999999</v>
      </c>
      <c r="M700">
        <v>117.5</v>
      </c>
      <c r="N700">
        <v>106.5</v>
      </c>
      <c r="O700">
        <v>30.62</v>
      </c>
      <c r="P700">
        <v>46850</v>
      </c>
      <c r="Q700">
        <v>11.3</v>
      </c>
      <c r="R700">
        <v>2693</v>
      </c>
      <c r="S700">
        <v>23.3</v>
      </c>
      <c r="T700">
        <v>1761</v>
      </c>
      <c r="U700">
        <v>162.94999999999999</v>
      </c>
    </row>
    <row r="701" spans="1:21" x14ac:dyDescent="0.25">
      <c r="A701" s="1" t="s">
        <v>720</v>
      </c>
      <c r="B701">
        <v>56.89</v>
      </c>
      <c r="C701">
        <v>45.1</v>
      </c>
      <c r="D701">
        <v>12.01</v>
      </c>
      <c r="E701">
        <v>79.39</v>
      </c>
      <c r="F701">
        <v>56.56</v>
      </c>
      <c r="G701">
        <v>31.33</v>
      </c>
      <c r="H701">
        <v>58.68</v>
      </c>
      <c r="I701">
        <v>186.16</v>
      </c>
      <c r="J701">
        <v>6.49</v>
      </c>
      <c r="K701">
        <v>4.085</v>
      </c>
      <c r="L701">
        <v>1.1120000000000001</v>
      </c>
      <c r="M701">
        <v>117</v>
      </c>
      <c r="N701">
        <v>106.5</v>
      </c>
      <c r="O701">
        <v>30.66</v>
      </c>
      <c r="P701">
        <v>46800</v>
      </c>
      <c r="Q701">
        <v>11.45</v>
      </c>
      <c r="R701">
        <v>2667</v>
      </c>
      <c r="S701">
        <v>23</v>
      </c>
      <c r="T701">
        <v>1780</v>
      </c>
      <c r="U701">
        <v>161.72999999999999</v>
      </c>
    </row>
    <row r="702" spans="1:21" x14ac:dyDescent="0.25">
      <c r="A702" s="1" t="s">
        <v>721</v>
      </c>
      <c r="B702">
        <v>56.24</v>
      </c>
      <c r="C702">
        <v>45.09</v>
      </c>
      <c r="D702">
        <v>12.05</v>
      </c>
      <c r="E702">
        <v>79.38</v>
      </c>
      <c r="F702">
        <v>56.69</v>
      </c>
      <c r="G702">
        <v>31.48</v>
      </c>
      <c r="H702">
        <v>59.97</v>
      </c>
      <c r="I702">
        <v>185.39</v>
      </c>
      <c r="J702">
        <v>6.54</v>
      </c>
      <c r="K702">
        <v>4.0830000000000002</v>
      </c>
      <c r="L702">
        <v>1.1140000000000001</v>
      </c>
      <c r="M702">
        <v>118.5</v>
      </c>
      <c r="N702">
        <v>107.6</v>
      </c>
      <c r="O702">
        <v>30.87</v>
      </c>
      <c r="P702">
        <v>49900</v>
      </c>
      <c r="Q702">
        <v>11.45</v>
      </c>
      <c r="R702">
        <v>2654</v>
      </c>
      <c r="S702">
        <v>22.8</v>
      </c>
      <c r="T702">
        <v>1770</v>
      </c>
      <c r="U702">
        <v>164.44</v>
      </c>
    </row>
    <row r="703" spans="1:21" x14ac:dyDescent="0.25">
      <c r="A703" s="1" t="s">
        <v>722</v>
      </c>
      <c r="B703">
        <v>56</v>
      </c>
      <c r="C703">
        <v>45.09</v>
      </c>
      <c r="D703">
        <v>12.37</v>
      </c>
      <c r="E703">
        <v>78.81</v>
      </c>
      <c r="F703">
        <v>56.2</v>
      </c>
      <c r="G703">
        <v>31.56</v>
      </c>
      <c r="H703">
        <v>60.57</v>
      </c>
      <c r="I703">
        <v>183.82</v>
      </c>
      <c r="J703">
        <v>6.6050000000000004</v>
      </c>
      <c r="K703">
        <v>4.0330000000000004</v>
      </c>
      <c r="L703">
        <v>1.127</v>
      </c>
      <c r="M703">
        <v>118.05</v>
      </c>
      <c r="N703">
        <v>106.8</v>
      </c>
      <c r="O703">
        <v>31.79</v>
      </c>
      <c r="P703">
        <v>49050</v>
      </c>
      <c r="Q703">
        <v>11.4</v>
      </c>
      <c r="R703">
        <v>2651</v>
      </c>
      <c r="S703">
        <v>22.05</v>
      </c>
      <c r="T703">
        <v>1761</v>
      </c>
      <c r="U703">
        <v>166.74</v>
      </c>
    </row>
    <row r="704" spans="1:21" x14ac:dyDescent="0.25">
      <c r="A704" s="1" t="s">
        <v>723</v>
      </c>
      <c r="B704">
        <v>55.7</v>
      </c>
      <c r="C704">
        <v>44.96</v>
      </c>
      <c r="D704">
        <v>12.48</v>
      </c>
      <c r="E704">
        <v>78.7</v>
      </c>
      <c r="F704">
        <v>56.68</v>
      </c>
      <c r="G704">
        <v>31.48</v>
      </c>
      <c r="H704">
        <v>60.95</v>
      </c>
      <c r="I704">
        <v>185.08</v>
      </c>
      <c r="J704">
        <v>6.75</v>
      </c>
      <c r="K704">
        <v>4.1189999999999998</v>
      </c>
      <c r="L704">
        <v>1.1100000000000001</v>
      </c>
      <c r="M704">
        <v>117.55</v>
      </c>
      <c r="N704">
        <v>107.2</v>
      </c>
      <c r="O704">
        <v>32.909999999999997</v>
      </c>
      <c r="P704">
        <v>48850</v>
      </c>
      <c r="Q704">
        <v>11.45</v>
      </c>
      <c r="R704">
        <v>2659</v>
      </c>
      <c r="S704">
        <v>22.05</v>
      </c>
      <c r="T704">
        <v>1758</v>
      </c>
      <c r="U704">
        <v>166.21</v>
      </c>
    </row>
    <row r="705" spans="1:21" x14ac:dyDescent="0.25">
      <c r="A705" s="1" t="s">
        <v>724</v>
      </c>
      <c r="B705">
        <v>55.23</v>
      </c>
      <c r="C705">
        <v>44.8</v>
      </c>
      <c r="D705">
        <v>12.27</v>
      </c>
      <c r="E705">
        <v>78.760000000000005</v>
      </c>
      <c r="F705">
        <v>56.76</v>
      </c>
      <c r="G705">
        <v>31.01</v>
      </c>
      <c r="H705">
        <v>60.16</v>
      </c>
      <c r="I705">
        <v>187.29</v>
      </c>
      <c r="J705">
        <v>6.85</v>
      </c>
      <c r="K705">
        <v>4.1150000000000002</v>
      </c>
      <c r="L705">
        <v>1.075</v>
      </c>
      <c r="M705">
        <v>117.15</v>
      </c>
      <c r="N705">
        <v>108.2</v>
      </c>
      <c r="O705">
        <v>32.770000000000003</v>
      </c>
      <c r="P705">
        <v>48100</v>
      </c>
      <c r="Q705">
        <v>11.4</v>
      </c>
      <c r="R705">
        <v>2671</v>
      </c>
      <c r="S705">
        <v>22.2</v>
      </c>
      <c r="T705">
        <v>1767</v>
      </c>
      <c r="U705">
        <v>164.38</v>
      </c>
    </row>
    <row r="706" spans="1:21" x14ac:dyDescent="0.25">
      <c r="A706" s="1" t="s">
        <v>725</v>
      </c>
      <c r="B706">
        <v>55.23</v>
      </c>
      <c r="C706">
        <v>44.8</v>
      </c>
      <c r="D706">
        <v>12.27</v>
      </c>
      <c r="E706">
        <v>78.760000000000005</v>
      </c>
      <c r="F706">
        <v>56.76</v>
      </c>
      <c r="G706">
        <v>31.01</v>
      </c>
      <c r="H706">
        <v>60.16</v>
      </c>
      <c r="I706">
        <v>187.29</v>
      </c>
      <c r="J706">
        <v>6.85</v>
      </c>
      <c r="K706">
        <v>4.1150000000000002</v>
      </c>
      <c r="L706">
        <v>1.075</v>
      </c>
      <c r="M706">
        <v>117.15</v>
      </c>
      <c r="N706">
        <v>108.2</v>
      </c>
      <c r="O706">
        <v>32.770000000000003</v>
      </c>
      <c r="P706">
        <v>48100</v>
      </c>
      <c r="Q706">
        <v>11.4</v>
      </c>
      <c r="R706">
        <v>2671</v>
      </c>
      <c r="S706">
        <v>22.2</v>
      </c>
      <c r="T706">
        <v>1767</v>
      </c>
      <c r="U706">
        <v>164.38</v>
      </c>
    </row>
    <row r="707" spans="1:21" x14ac:dyDescent="0.25">
      <c r="A707" s="1" t="s">
        <v>726</v>
      </c>
      <c r="B707">
        <v>56.57</v>
      </c>
      <c r="C707">
        <v>45.26</v>
      </c>
      <c r="D707">
        <v>12.31</v>
      </c>
      <c r="E707">
        <v>78.7</v>
      </c>
      <c r="F707">
        <v>56.73</v>
      </c>
      <c r="G707">
        <v>31.41</v>
      </c>
      <c r="H707">
        <v>59.88</v>
      </c>
      <c r="I707">
        <v>188.15</v>
      </c>
      <c r="J707">
        <v>6.8650000000000002</v>
      </c>
      <c r="K707">
        <v>4.0789999999999997</v>
      </c>
      <c r="L707">
        <v>1.075</v>
      </c>
      <c r="M707">
        <v>120.1</v>
      </c>
      <c r="N707">
        <v>108.9</v>
      </c>
      <c r="O707">
        <v>33.03</v>
      </c>
      <c r="P707">
        <v>48150</v>
      </c>
      <c r="Q707">
        <v>11.4</v>
      </c>
      <c r="R707">
        <v>2733</v>
      </c>
      <c r="S707">
        <v>22.1</v>
      </c>
      <c r="T707">
        <v>1739</v>
      </c>
      <c r="U707">
        <v>165.69</v>
      </c>
    </row>
    <row r="708" spans="1:21" x14ac:dyDescent="0.25">
      <c r="A708" s="1" t="s">
        <v>727</v>
      </c>
      <c r="B708">
        <v>57.8</v>
      </c>
      <c r="C708">
        <v>45.92</v>
      </c>
      <c r="D708">
        <v>12.45</v>
      </c>
      <c r="E708">
        <v>79.010000000000005</v>
      </c>
      <c r="F708">
        <v>56.55</v>
      </c>
      <c r="G708">
        <v>31.58</v>
      </c>
      <c r="H708">
        <v>59.85</v>
      </c>
      <c r="I708">
        <v>188.08</v>
      </c>
      <c r="J708">
        <v>6.92</v>
      </c>
      <c r="K708">
        <v>4.1150000000000002</v>
      </c>
      <c r="L708">
        <v>1.0760000000000001</v>
      </c>
      <c r="M708">
        <v>120.6</v>
      </c>
      <c r="N708">
        <v>110.1</v>
      </c>
      <c r="O708">
        <v>32.99</v>
      </c>
      <c r="P708">
        <v>47650</v>
      </c>
      <c r="Q708">
        <v>11.5</v>
      </c>
      <c r="R708">
        <v>2722</v>
      </c>
      <c r="S708">
        <v>21.95</v>
      </c>
      <c r="T708">
        <v>1768</v>
      </c>
      <c r="U708">
        <v>164.47</v>
      </c>
    </row>
    <row r="709" spans="1:21" x14ac:dyDescent="0.25">
      <c r="A709" s="1" t="s">
        <v>728</v>
      </c>
      <c r="B709">
        <v>58.4</v>
      </c>
      <c r="C709">
        <v>46.24</v>
      </c>
      <c r="D709">
        <v>12.45</v>
      </c>
      <c r="E709">
        <v>80.59</v>
      </c>
      <c r="F709">
        <v>56.75</v>
      </c>
      <c r="G709">
        <v>31.6</v>
      </c>
      <c r="H709">
        <v>60.51</v>
      </c>
      <c r="I709">
        <v>190.12</v>
      </c>
      <c r="J709">
        <v>6.87</v>
      </c>
      <c r="K709">
        <v>4.117</v>
      </c>
      <c r="L709">
        <v>1.0960000000000001</v>
      </c>
      <c r="M709">
        <v>123</v>
      </c>
      <c r="N709">
        <v>110.7</v>
      </c>
      <c r="O709">
        <v>32.31</v>
      </c>
      <c r="P709">
        <v>47000</v>
      </c>
      <c r="Q709">
        <v>11.5</v>
      </c>
      <c r="R709">
        <v>2722</v>
      </c>
      <c r="S709">
        <v>21.95</v>
      </c>
      <c r="T709">
        <v>1768</v>
      </c>
      <c r="U709">
        <v>163.63</v>
      </c>
    </row>
    <row r="710" spans="1:21" x14ac:dyDescent="0.25">
      <c r="A710" s="1" t="s">
        <v>729</v>
      </c>
      <c r="B710">
        <v>58.4</v>
      </c>
      <c r="C710">
        <v>46.24</v>
      </c>
      <c r="D710">
        <v>12.62</v>
      </c>
      <c r="E710">
        <v>80.59</v>
      </c>
      <c r="F710">
        <v>56.75</v>
      </c>
      <c r="G710">
        <v>31.6</v>
      </c>
      <c r="H710">
        <v>60.51</v>
      </c>
      <c r="I710">
        <v>190.12</v>
      </c>
      <c r="J710">
        <v>6.9</v>
      </c>
      <c r="K710">
        <v>4.1070000000000002</v>
      </c>
      <c r="L710">
        <v>1.1020000000000001</v>
      </c>
      <c r="M710">
        <v>124.7</v>
      </c>
      <c r="N710">
        <v>111.6</v>
      </c>
      <c r="O710">
        <v>32.31</v>
      </c>
      <c r="P710">
        <v>45850</v>
      </c>
      <c r="Q710">
        <v>11.7</v>
      </c>
      <c r="R710">
        <v>2704</v>
      </c>
      <c r="S710">
        <v>22.25</v>
      </c>
      <c r="T710">
        <v>1772</v>
      </c>
      <c r="U710">
        <v>163.63</v>
      </c>
    </row>
    <row r="711" spans="1:21" x14ac:dyDescent="0.25">
      <c r="A711" s="1" t="s">
        <v>730</v>
      </c>
      <c r="B711">
        <v>58.38</v>
      </c>
      <c r="C711">
        <v>46.37</v>
      </c>
      <c r="D711">
        <v>12.49</v>
      </c>
      <c r="E711">
        <v>81.56</v>
      </c>
      <c r="F711">
        <v>56.98</v>
      </c>
      <c r="G711">
        <v>31.78</v>
      </c>
      <c r="H711">
        <v>60.75</v>
      </c>
      <c r="I711">
        <v>191.53</v>
      </c>
      <c r="J711">
        <v>6.9050000000000002</v>
      </c>
      <c r="K711">
        <v>4.1180000000000003</v>
      </c>
      <c r="L711">
        <v>1.099</v>
      </c>
      <c r="M711">
        <v>125.1</v>
      </c>
      <c r="N711">
        <v>112.4</v>
      </c>
      <c r="O711">
        <v>32.67</v>
      </c>
      <c r="P711">
        <v>46150</v>
      </c>
      <c r="Q711">
        <v>11.65</v>
      </c>
      <c r="R711">
        <v>2685</v>
      </c>
      <c r="S711">
        <v>23.05</v>
      </c>
      <c r="T711">
        <v>1749</v>
      </c>
      <c r="U711">
        <v>164.44</v>
      </c>
    </row>
    <row r="712" spans="1:21" x14ac:dyDescent="0.25">
      <c r="A712" s="1" t="s">
        <v>731</v>
      </c>
      <c r="B712">
        <v>58.38</v>
      </c>
      <c r="C712">
        <v>46.37</v>
      </c>
      <c r="D712">
        <v>12.49</v>
      </c>
      <c r="E712">
        <v>81.56</v>
      </c>
      <c r="F712">
        <v>56.98</v>
      </c>
      <c r="G712">
        <v>31.78</v>
      </c>
      <c r="H712">
        <v>60.75</v>
      </c>
      <c r="I712">
        <v>191.53</v>
      </c>
      <c r="J712">
        <v>6.9050000000000002</v>
      </c>
      <c r="K712">
        <v>4.1180000000000003</v>
      </c>
      <c r="L712">
        <v>1.099</v>
      </c>
      <c r="M712">
        <v>125.1</v>
      </c>
      <c r="N712">
        <v>112.4</v>
      </c>
      <c r="O712">
        <v>32.67</v>
      </c>
      <c r="P712">
        <v>46150</v>
      </c>
      <c r="Q712">
        <v>11.65</v>
      </c>
      <c r="R712">
        <v>2685</v>
      </c>
      <c r="S712">
        <v>23.05</v>
      </c>
      <c r="T712">
        <v>1749</v>
      </c>
      <c r="U712">
        <v>164.44</v>
      </c>
    </row>
    <row r="713" spans="1:21" x14ac:dyDescent="0.25">
      <c r="A713" s="1" t="s">
        <v>732</v>
      </c>
      <c r="B713">
        <v>57.37</v>
      </c>
      <c r="C713">
        <v>46.36</v>
      </c>
      <c r="D713">
        <v>12.51</v>
      </c>
      <c r="E713">
        <v>79.22</v>
      </c>
      <c r="F713">
        <v>56.51</v>
      </c>
      <c r="G713">
        <v>31.96</v>
      </c>
      <c r="H713">
        <v>60.44</v>
      </c>
      <c r="I713">
        <v>190.03</v>
      </c>
      <c r="J713">
        <v>6.8</v>
      </c>
      <c r="K713">
        <v>4.1680000000000001</v>
      </c>
      <c r="L713">
        <v>1.0920000000000001</v>
      </c>
      <c r="M713">
        <v>122.7</v>
      </c>
      <c r="N713">
        <v>110.9</v>
      </c>
      <c r="O713">
        <v>32.25</v>
      </c>
      <c r="P713">
        <v>46300</v>
      </c>
      <c r="Q713">
        <v>11.7</v>
      </c>
      <c r="R713">
        <v>2705</v>
      </c>
      <c r="S713">
        <v>22.95</v>
      </c>
      <c r="T713">
        <v>1763</v>
      </c>
      <c r="U713">
        <v>167</v>
      </c>
    </row>
    <row r="714" spans="1:21" x14ac:dyDescent="0.25">
      <c r="A714" s="1" t="s">
        <v>733</v>
      </c>
      <c r="B714">
        <v>57.51</v>
      </c>
      <c r="C714">
        <v>47.01</v>
      </c>
      <c r="D714">
        <v>12.2</v>
      </c>
      <c r="E714">
        <v>78.569999999999993</v>
      </c>
      <c r="F714">
        <v>56.36</v>
      </c>
      <c r="G714">
        <v>32.479999999999997</v>
      </c>
      <c r="H714">
        <v>60.47</v>
      </c>
      <c r="I714">
        <v>190.32</v>
      </c>
      <c r="J714">
        <v>6.7549999999999999</v>
      </c>
      <c r="K714">
        <v>4.1859999999999999</v>
      </c>
      <c r="L714">
        <v>1.1120000000000001</v>
      </c>
      <c r="M714">
        <v>122.6</v>
      </c>
      <c r="N714">
        <v>108.4</v>
      </c>
      <c r="O714">
        <v>32.090000000000003</v>
      </c>
      <c r="P714">
        <v>46500</v>
      </c>
      <c r="Q714">
        <v>11.7</v>
      </c>
      <c r="R714">
        <v>2699</v>
      </c>
      <c r="S714">
        <v>22.8</v>
      </c>
      <c r="T714">
        <v>1751</v>
      </c>
      <c r="U714">
        <v>169.18</v>
      </c>
    </row>
    <row r="715" spans="1:21" x14ac:dyDescent="0.25">
      <c r="A715" s="1" t="s">
        <v>734</v>
      </c>
      <c r="B715">
        <v>57.79</v>
      </c>
      <c r="C715">
        <v>47.4</v>
      </c>
      <c r="D715">
        <v>12.36</v>
      </c>
      <c r="E715">
        <v>78.3</v>
      </c>
      <c r="F715">
        <v>56.44</v>
      </c>
      <c r="G715">
        <v>31.96</v>
      </c>
      <c r="H715">
        <v>58.18</v>
      </c>
      <c r="I715">
        <v>191.67</v>
      </c>
      <c r="J715">
        <v>6.5750000000000002</v>
      </c>
      <c r="K715">
        <v>4.18</v>
      </c>
      <c r="L715">
        <v>1.125</v>
      </c>
      <c r="M715">
        <v>121.8</v>
      </c>
      <c r="N715">
        <v>109.2</v>
      </c>
      <c r="O715">
        <v>31.32</v>
      </c>
      <c r="P715">
        <v>46300</v>
      </c>
      <c r="Q715">
        <v>11.7</v>
      </c>
      <c r="R715">
        <v>2703</v>
      </c>
      <c r="S715">
        <v>22.45</v>
      </c>
      <c r="T715">
        <v>1740</v>
      </c>
      <c r="U715">
        <v>166.95</v>
      </c>
    </row>
    <row r="716" spans="1:21" x14ac:dyDescent="0.25">
      <c r="A716" s="1" t="s">
        <v>735</v>
      </c>
      <c r="B716">
        <v>59.1</v>
      </c>
      <c r="C716">
        <v>47.49</v>
      </c>
      <c r="D716">
        <v>12.65</v>
      </c>
      <c r="E716">
        <v>79.64</v>
      </c>
      <c r="F716">
        <v>55.8</v>
      </c>
      <c r="G716">
        <v>30.41</v>
      </c>
      <c r="H716">
        <v>57.46</v>
      </c>
      <c r="I716">
        <v>192.19</v>
      </c>
      <c r="J716">
        <v>6.4850000000000003</v>
      </c>
      <c r="K716">
        <v>4.1379999999999999</v>
      </c>
      <c r="L716">
        <v>1.105</v>
      </c>
      <c r="M716">
        <v>119.75</v>
      </c>
      <c r="N716">
        <v>109.5</v>
      </c>
      <c r="O716">
        <v>30.07</v>
      </c>
      <c r="P716">
        <v>46750</v>
      </c>
      <c r="Q716">
        <v>11.75</v>
      </c>
      <c r="R716">
        <v>2660</v>
      </c>
      <c r="S716">
        <v>22.5</v>
      </c>
      <c r="T716">
        <v>1828</v>
      </c>
      <c r="U716">
        <v>163.08000000000001</v>
      </c>
    </row>
    <row r="717" spans="1:21" x14ac:dyDescent="0.25">
      <c r="A717" s="1" t="s">
        <v>736</v>
      </c>
      <c r="B717">
        <v>57.99</v>
      </c>
      <c r="C717">
        <v>47.83</v>
      </c>
      <c r="D717">
        <v>12.51</v>
      </c>
      <c r="E717">
        <v>79.25</v>
      </c>
      <c r="F717">
        <v>55.96</v>
      </c>
      <c r="G717">
        <v>31.05</v>
      </c>
      <c r="H717">
        <v>56.91</v>
      </c>
      <c r="I717">
        <v>192.8</v>
      </c>
      <c r="J717">
        <v>6.3949999999999996</v>
      </c>
      <c r="K717">
        <v>4.1719999999999997</v>
      </c>
      <c r="L717">
        <v>1.115</v>
      </c>
      <c r="M717">
        <v>118.75</v>
      </c>
      <c r="N717">
        <v>109.6</v>
      </c>
      <c r="O717">
        <v>29.67</v>
      </c>
      <c r="P717">
        <v>46600</v>
      </c>
      <c r="Q717">
        <v>11.75</v>
      </c>
      <c r="R717">
        <v>2606</v>
      </c>
      <c r="S717">
        <v>22.6</v>
      </c>
      <c r="T717">
        <v>1857</v>
      </c>
      <c r="U717">
        <v>161.66999999999999</v>
      </c>
    </row>
    <row r="718" spans="1:21" x14ac:dyDescent="0.25">
      <c r="A718" s="1" t="s">
        <v>737</v>
      </c>
      <c r="B718">
        <v>57.99</v>
      </c>
      <c r="C718">
        <v>47.83</v>
      </c>
      <c r="D718">
        <v>12.51</v>
      </c>
      <c r="E718">
        <v>79.25</v>
      </c>
      <c r="F718">
        <v>55.96</v>
      </c>
      <c r="G718">
        <v>31.05</v>
      </c>
      <c r="H718">
        <v>56.91</v>
      </c>
      <c r="I718">
        <v>192.8</v>
      </c>
      <c r="J718">
        <v>6.3949999999999996</v>
      </c>
      <c r="K718">
        <v>4.1719999999999997</v>
      </c>
      <c r="L718">
        <v>1.115</v>
      </c>
      <c r="M718">
        <v>118.75</v>
      </c>
      <c r="N718">
        <v>109.6</v>
      </c>
      <c r="O718">
        <v>29.67</v>
      </c>
      <c r="P718">
        <v>46600</v>
      </c>
      <c r="Q718">
        <v>11.75</v>
      </c>
      <c r="R718">
        <v>2606</v>
      </c>
      <c r="S718">
        <v>22.6</v>
      </c>
      <c r="T718">
        <v>1857</v>
      </c>
      <c r="U718">
        <v>161.66999999999999</v>
      </c>
    </row>
    <row r="719" spans="1:21" x14ac:dyDescent="0.25">
      <c r="A719" s="1" t="s">
        <v>738</v>
      </c>
      <c r="B719">
        <v>58.08</v>
      </c>
      <c r="C719">
        <v>48.58</v>
      </c>
      <c r="D719">
        <v>12.95</v>
      </c>
      <c r="E719">
        <v>80.28</v>
      </c>
      <c r="F719">
        <v>55.55</v>
      </c>
      <c r="G719">
        <v>31.37</v>
      </c>
      <c r="H719">
        <v>57.27</v>
      </c>
      <c r="I719">
        <v>194.5</v>
      </c>
      <c r="J719">
        <v>6.33</v>
      </c>
      <c r="K719">
        <v>4.1630000000000003</v>
      </c>
      <c r="L719">
        <v>1.1100000000000001</v>
      </c>
      <c r="M719">
        <v>121.6</v>
      </c>
      <c r="N719">
        <v>110.1</v>
      </c>
      <c r="O719">
        <v>29.55</v>
      </c>
      <c r="P719">
        <v>46000</v>
      </c>
      <c r="Q719">
        <v>11.65</v>
      </c>
      <c r="R719">
        <v>2572</v>
      </c>
      <c r="S719">
        <v>22.45</v>
      </c>
      <c r="T719">
        <v>1805</v>
      </c>
      <c r="U719">
        <v>164.32</v>
      </c>
    </row>
    <row r="720" spans="1:21" x14ac:dyDescent="0.25">
      <c r="A720" s="1" t="s">
        <v>739</v>
      </c>
      <c r="B720">
        <v>60.5</v>
      </c>
      <c r="C720">
        <v>48.3</v>
      </c>
      <c r="D720">
        <v>13.21</v>
      </c>
      <c r="E720">
        <v>82</v>
      </c>
      <c r="F720">
        <v>56.03</v>
      </c>
      <c r="G720">
        <v>31.07</v>
      </c>
      <c r="H720">
        <v>57.92</v>
      </c>
      <c r="I720">
        <v>193.33</v>
      </c>
      <c r="J720">
        <v>6.1950000000000003</v>
      </c>
      <c r="K720">
        <v>4.2210000000000001</v>
      </c>
      <c r="L720">
        <v>1.181</v>
      </c>
      <c r="M720">
        <v>121.4</v>
      </c>
      <c r="N720">
        <v>110.8</v>
      </c>
      <c r="O720">
        <v>29.91</v>
      </c>
      <c r="P720">
        <v>46250</v>
      </c>
      <c r="Q720">
        <v>11.7</v>
      </c>
      <c r="R720">
        <v>2550</v>
      </c>
      <c r="S720">
        <v>22.35</v>
      </c>
      <c r="T720">
        <v>1814</v>
      </c>
      <c r="U720">
        <v>165.17</v>
      </c>
    </row>
    <row r="721" spans="1:21" x14ac:dyDescent="0.25">
      <c r="A721" s="1" t="s">
        <v>740</v>
      </c>
      <c r="B721">
        <v>62.8</v>
      </c>
      <c r="C721">
        <v>49.17</v>
      </c>
      <c r="D721">
        <v>13.58</v>
      </c>
      <c r="E721">
        <v>84.57</v>
      </c>
      <c r="F721">
        <v>55.24</v>
      </c>
      <c r="G721">
        <v>31.75</v>
      </c>
      <c r="H721">
        <v>58.08</v>
      </c>
      <c r="I721">
        <v>196.52</v>
      </c>
      <c r="J721">
        <v>6.2850000000000001</v>
      </c>
      <c r="K721">
        <v>4.3289999999999997</v>
      </c>
      <c r="L721">
        <v>1.165</v>
      </c>
      <c r="M721">
        <v>127</v>
      </c>
      <c r="N721">
        <v>111.2</v>
      </c>
      <c r="O721">
        <v>30.34</v>
      </c>
      <c r="P721">
        <v>45750</v>
      </c>
      <c r="Q721">
        <v>11.7</v>
      </c>
      <c r="R721">
        <v>2499</v>
      </c>
      <c r="S721">
        <v>22.4</v>
      </c>
      <c r="T721">
        <v>1831</v>
      </c>
      <c r="U721">
        <v>169.33</v>
      </c>
    </row>
    <row r="722" spans="1:21" x14ac:dyDescent="0.25">
      <c r="A722" s="1" t="s">
        <v>741</v>
      </c>
      <c r="B722">
        <v>64.16</v>
      </c>
      <c r="C722">
        <v>49.13</v>
      </c>
      <c r="D722">
        <v>13.76</v>
      </c>
      <c r="E722">
        <v>84.69</v>
      </c>
      <c r="F722">
        <v>55.23</v>
      </c>
      <c r="G722">
        <v>31.78</v>
      </c>
      <c r="H722">
        <v>58.8</v>
      </c>
      <c r="I722">
        <v>197.07</v>
      </c>
      <c r="J722">
        <v>6.2750000000000004</v>
      </c>
      <c r="K722">
        <v>4.3559999999999999</v>
      </c>
      <c r="L722">
        <v>1.1659999999999999</v>
      </c>
      <c r="M722">
        <v>128.9</v>
      </c>
      <c r="N722">
        <v>113.6</v>
      </c>
      <c r="O722">
        <v>30.21</v>
      </c>
      <c r="P722">
        <v>45350</v>
      </c>
      <c r="Q722">
        <v>11.9</v>
      </c>
      <c r="R722">
        <v>2570</v>
      </c>
      <c r="S722">
        <v>22.95</v>
      </c>
      <c r="T722">
        <v>1871</v>
      </c>
      <c r="U722">
        <v>167.75</v>
      </c>
    </row>
    <row r="723" spans="1:21" x14ac:dyDescent="0.25">
      <c r="A723" s="1" t="s">
        <v>742</v>
      </c>
      <c r="B723">
        <v>62.8</v>
      </c>
      <c r="C723">
        <v>49.01</v>
      </c>
      <c r="D723">
        <v>13.94</v>
      </c>
      <c r="E723">
        <v>82.24</v>
      </c>
      <c r="F723">
        <v>57.04</v>
      </c>
      <c r="G723">
        <v>31.68</v>
      </c>
      <c r="H723">
        <v>59.02</v>
      </c>
      <c r="I723">
        <v>196.6</v>
      </c>
      <c r="J723">
        <v>6.25</v>
      </c>
      <c r="K723">
        <v>4.4550000000000001</v>
      </c>
      <c r="L723">
        <v>1.181</v>
      </c>
      <c r="M723">
        <v>128.1</v>
      </c>
      <c r="N723">
        <v>112.7</v>
      </c>
      <c r="O723">
        <v>30.14</v>
      </c>
      <c r="P723">
        <v>45700</v>
      </c>
      <c r="Q723">
        <v>11.9</v>
      </c>
      <c r="R723">
        <v>2552</v>
      </c>
      <c r="S723">
        <v>22.9</v>
      </c>
      <c r="T723">
        <v>1930</v>
      </c>
      <c r="U723">
        <v>170.82</v>
      </c>
    </row>
    <row r="724" spans="1:21" x14ac:dyDescent="0.25">
      <c r="A724" s="1" t="s">
        <v>743</v>
      </c>
      <c r="B724">
        <v>62.8</v>
      </c>
      <c r="C724">
        <v>49.01</v>
      </c>
      <c r="D724">
        <v>13.94</v>
      </c>
      <c r="E724">
        <v>82.24</v>
      </c>
      <c r="F724">
        <v>57.04</v>
      </c>
      <c r="G724">
        <v>31.68</v>
      </c>
      <c r="H724">
        <v>59.02</v>
      </c>
      <c r="I724">
        <v>196.6</v>
      </c>
      <c r="J724">
        <v>6.25</v>
      </c>
      <c r="K724">
        <v>4.4550000000000001</v>
      </c>
      <c r="L724">
        <v>1.181</v>
      </c>
      <c r="M724">
        <v>128.1</v>
      </c>
      <c r="N724">
        <v>112.7</v>
      </c>
      <c r="O724">
        <v>30.14</v>
      </c>
      <c r="P724">
        <v>45700</v>
      </c>
      <c r="Q724">
        <v>11.9</v>
      </c>
      <c r="R724">
        <v>2552</v>
      </c>
      <c r="S724">
        <v>22.9</v>
      </c>
      <c r="T724">
        <v>1930</v>
      </c>
      <c r="U724">
        <v>170.82</v>
      </c>
    </row>
    <row r="725" spans="1:21" x14ac:dyDescent="0.25">
      <c r="A725" s="1" t="s">
        <v>744</v>
      </c>
      <c r="B725">
        <v>62.8</v>
      </c>
      <c r="C725">
        <v>48.9</v>
      </c>
      <c r="D725">
        <v>13.61</v>
      </c>
      <c r="E725">
        <v>81.3</v>
      </c>
      <c r="F725">
        <v>56.55</v>
      </c>
      <c r="G725">
        <v>31.82</v>
      </c>
      <c r="H725">
        <v>59.25</v>
      </c>
      <c r="I725">
        <v>197.64</v>
      </c>
      <c r="J725">
        <v>6.2450000000000001</v>
      </c>
      <c r="K725">
        <v>4.3689999999999998</v>
      </c>
      <c r="L725">
        <v>1.1910000000000001</v>
      </c>
      <c r="M725">
        <v>127.05</v>
      </c>
      <c r="N725">
        <v>114</v>
      </c>
      <c r="O725">
        <v>29.78</v>
      </c>
      <c r="P725">
        <v>45550</v>
      </c>
      <c r="Q725">
        <v>11.95</v>
      </c>
      <c r="R725">
        <v>2636</v>
      </c>
      <c r="S725">
        <v>22.55</v>
      </c>
      <c r="T725">
        <v>1917</v>
      </c>
      <c r="U725">
        <v>168.48</v>
      </c>
    </row>
    <row r="726" spans="1:21" x14ac:dyDescent="0.25">
      <c r="A726" s="1" t="s">
        <v>745</v>
      </c>
      <c r="B726">
        <v>61.93</v>
      </c>
      <c r="C726">
        <v>48.6</v>
      </c>
      <c r="D726">
        <v>13.71</v>
      </c>
      <c r="E726">
        <v>80.81</v>
      </c>
      <c r="F726">
        <v>57.17</v>
      </c>
      <c r="G726">
        <v>32.729999999999997</v>
      </c>
      <c r="H726">
        <v>59.82</v>
      </c>
      <c r="I726">
        <v>201.02</v>
      </c>
      <c r="J726">
        <v>6.3650000000000002</v>
      </c>
      <c r="K726">
        <v>4.4460000000000024</v>
      </c>
      <c r="L726">
        <v>1.216</v>
      </c>
      <c r="M726">
        <v>129.15</v>
      </c>
      <c r="N726">
        <v>113.7</v>
      </c>
      <c r="O726">
        <v>30.28</v>
      </c>
      <c r="P726">
        <v>45750</v>
      </c>
      <c r="Q726">
        <v>12</v>
      </c>
      <c r="R726">
        <v>2715</v>
      </c>
      <c r="S726">
        <v>22.75</v>
      </c>
      <c r="T726">
        <v>1919</v>
      </c>
      <c r="U726">
        <v>171.46</v>
      </c>
    </row>
    <row r="727" spans="1:21" x14ac:dyDescent="0.25">
      <c r="A727" s="1" t="s">
        <v>746</v>
      </c>
      <c r="B727">
        <v>61.42</v>
      </c>
      <c r="C727">
        <v>48.32</v>
      </c>
      <c r="D727">
        <v>13.39</v>
      </c>
      <c r="E727">
        <v>80.03</v>
      </c>
      <c r="F727">
        <v>58.5</v>
      </c>
      <c r="G727">
        <v>32.369999999999997</v>
      </c>
      <c r="H727">
        <v>59.67</v>
      </c>
      <c r="I727">
        <v>197.92</v>
      </c>
      <c r="J727">
        <v>6.38</v>
      </c>
      <c r="K727">
        <v>4.4279999999999999</v>
      </c>
      <c r="L727">
        <v>1.1990000000000001</v>
      </c>
      <c r="M727">
        <v>128.94999999999999</v>
      </c>
      <c r="N727">
        <v>113.3</v>
      </c>
      <c r="O727">
        <v>30.05</v>
      </c>
      <c r="P727">
        <v>45950</v>
      </c>
      <c r="Q727">
        <v>11.95</v>
      </c>
      <c r="R727">
        <v>2699</v>
      </c>
      <c r="S727">
        <v>22.6</v>
      </c>
      <c r="T727">
        <v>1901</v>
      </c>
      <c r="U727">
        <v>169.83</v>
      </c>
    </row>
    <row r="728" spans="1:21" x14ac:dyDescent="0.25">
      <c r="A728" s="1" t="s">
        <v>747</v>
      </c>
      <c r="B728">
        <v>62.82</v>
      </c>
      <c r="C728">
        <v>48.43</v>
      </c>
      <c r="D728">
        <v>13.82</v>
      </c>
      <c r="E728">
        <v>77.400000000000006</v>
      </c>
      <c r="F728">
        <v>58.65</v>
      </c>
      <c r="G728">
        <v>32.74</v>
      </c>
      <c r="H728">
        <v>60.4</v>
      </c>
      <c r="I728">
        <v>197.92</v>
      </c>
      <c r="J728">
        <v>6.4749999999999996</v>
      </c>
      <c r="K728">
        <v>4.407</v>
      </c>
      <c r="L728">
        <v>1.2050000000000001</v>
      </c>
      <c r="M728">
        <v>129.94999999999999</v>
      </c>
      <c r="N728">
        <v>115.2</v>
      </c>
      <c r="O728">
        <v>30.11</v>
      </c>
      <c r="P728">
        <v>46200</v>
      </c>
      <c r="Q728">
        <v>12</v>
      </c>
      <c r="R728">
        <v>2707</v>
      </c>
      <c r="S728">
        <v>21.75</v>
      </c>
      <c r="T728">
        <v>1888</v>
      </c>
      <c r="U728">
        <v>165.78</v>
      </c>
    </row>
    <row r="729" spans="1:21" x14ac:dyDescent="0.25">
      <c r="A729" s="1" t="s">
        <v>748</v>
      </c>
      <c r="B729">
        <v>62.15</v>
      </c>
      <c r="C729">
        <v>48.05</v>
      </c>
      <c r="D729">
        <v>14.49</v>
      </c>
      <c r="E729">
        <v>76.64</v>
      </c>
      <c r="F729">
        <v>58.62</v>
      </c>
      <c r="G729">
        <v>32.020000000000003</v>
      </c>
      <c r="H729">
        <v>60.08</v>
      </c>
      <c r="I729">
        <v>196.48</v>
      </c>
      <c r="J729">
        <v>6.49</v>
      </c>
      <c r="K729">
        <v>4.3949999999999996</v>
      </c>
      <c r="L729">
        <v>1.1919999999999999</v>
      </c>
      <c r="M729">
        <v>131.19999999999999</v>
      </c>
      <c r="N729">
        <v>116.2</v>
      </c>
      <c r="O729">
        <v>30.48</v>
      </c>
      <c r="P729">
        <v>45900</v>
      </c>
      <c r="Q729">
        <v>11.9</v>
      </c>
      <c r="R729">
        <v>2701</v>
      </c>
      <c r="S729">
        <v>22.2</v>
      </c>
      <c r="T729">
        <v>1869</v>
      </c>
      <c r="U729">
        <v>164.93</v>
      </c>
    </row>
    <row r="730" spans="1:21" x14ac:dyDescent="0.25">
      <c r="A730" s="1" t="s">
        <v>749</v>
      </c>
      <c r="B730">
        <v>62.15</v>
      </c>
      <c r="C730">
        <v>48.05</v>
      </c>
      <c r="D730">
        <v>14.49</v>
      </c>
      <c r="E730">
        <v>76.64</v>
      </c>
      <c r="F730">
        <v>58.62</v>
      </c>
      <c r="G730">
        <v>32.020000000000003</v>
      </c>
      <c r="H730">
        <v>60.08</v>
      </c>
      <c r="I730">
        <v>196.48</v>
      </c>
      <c r="J730">
        <v>6.49</v>
      </c>
      <c r="K730">
        <v>4.3949999999999996</v>
      </c>
      <c r="L730">
        <v>1.1919999999999999</v>
      </c>
      <c r="M730">
        <v>131.19999999999999</v>
      </c>
      <c r="N730">
        <v>116.2</v>
      </c>
      <c r="O730">
        <v>30.48</v>
      </c>
      <c r="P730">
        <v>45900</v>
      </c>
      <c r="Q730">
        <v>11.9</v>
      </c>
      <c r="R730">
        <v>2701</v>
      </c>
      <c r="S730">
        <v>22.2</v>
      </c>
      <c r="T730">
        <v>1869</v>
      </c>
      <c r="U730">
        <v>164.93</v>
      </c>
    </row>
    <row r="731" spans="1:21" x14ac:dyDescent="0.25">
      <c r="A731" s="1" t="s">
        <v>750</v>
      </c>
      <c r="B731">
        <v>62.36</v>
      </c>
      <c r="C731">
        <v>48.02</v>
      </c>
      <c r="D731">
        <v>14.22</v>
      </c>
      <c r="E731">
        <v>77.209999999999994</v>
      </c>
      <c r="F731">
        <v>59.42</v>
      </c>
      <c r="G731">
        <v>32.72</v>
      </c>
      <c r="H731">
        <v>59.68</v>
      </c>
      <c r="I731">
        <v>197.62</v>
      </c>
      <c r="J731">
        <v>6.5350000000000001</v>
      </c>
      <c r="K731">
        <v>4.4329999999999998</v>
      </c>
      <c r="L731">
        <v>1.2</v>
      </c>
      <c r="M731">
        <v>133.65</v>
      </c>
      <c r="N731">
        <v>114.1</v>
      </c>
      <c r="O731">
        <v>30.33</v>
      </c>
      <c r="P731">
        <v>47550</v>
      </c>
      <c r="Q731">
        <v>11.8</v>
      </c>
      <c r="R731">
        <v>2730</v>
      </c>
      <c r="S731">
        <v>21.65</v>
      </c>
      <c r="T731">
        <v>1927</v>
      </c>
      <c r="U731">
        <v>163.69</v>
      </c>
    </row>
    <row r="732" spans="1:21" x14ac:dyDescent="0.25">
      <c r="A732" s="1" t="s">
        <v>751</v>
      </c>
      <c r="B732">
        <v>66.16</v>
      </c>
      <c r="C732">
        <v>48.53</v>
      </c>
      <c r="D732">
        <v>14.34</v>
      </c>
      <c r="E732">
        <v>77.56</v>
      </c>
      <c r="F732">
        <v>59.12</v>
      </c>
      <c r="G732">
        <v>32.880000000000003</v>
      </c>
      <c r="H732">
        <v>59.94</v>
      </c>
      <c r="I732">
        <v>198.74</v>
      </c>
      <c r="J732">
        <v>6.52</v>
      </c>
      <c r="K732">
        <v>4.4470000000000001</v>
      </c>
      <c r="L732">
        <v>1.2070000000000001</v>
      </c>
      <c r="M732">
        <v>136.25</v>
      </c>
      <c r="N732">
        <v>113.5</v>
      </c>
      <c r="O732">
        <v>30.83</v>
      </c>
      <c r="P732">
        <v>47950</v>
      </c>
      <c r="Q732">
        <v>11.8</v>
      </c>
      <c r="R732">
        <v>2769</v>
      </c>
      <c r="S732">
        <v>21.25</v>
      </c>
      <c r="T732">
        <v>1954</v>
      </c>
      <c r="U732">
        <v>165.28</v>
      </c>
    </row>
    <row r="733" spans="1:21" x14ac:dyDescent="0.25">
      <c r="A733" s="1" t="s">
        <v>752</v>
      </c>
      <c r="B733">
        <v>66</v>
      </c>
      <c r="C733">
        <v>48.14</v>
      </c>
      <c r="D733">
        <v>14.05</v>
      </c>
      <c r="E733">
        <v>76.95</v>
      </c>
      <c r="F733">
        <v>58.69</v>
      </c>
      <c r="G733">
        <v>32.43</v>
      </c>
      <c r="H733">
        <v>59.78</v>
      </c>
      <c r="I733">
        <v>192.12</v>
      </c>
      <c r="J733">
        <v>6.54</v>
      </c>
      <c r="K733">
        <v>4.4340000000000002</v>
      </c>
      <c r="L733">
        <v>1.19</v>
      </c>
      <c r="M733">
        <v>138.80000000000001</v>
      </c>
      <c r="N733">
        <v>114.6</v>
      </c>
      <c r="O733">
        <v>31.06</v>
      </c>
      <c r="P733">
        <v>47750</v>
      </c>
      <c r="Q733">
        <v>11.8</v>
      </c>
      <c r="R733">
        <v>2755</v>
      </c>
      <c r="S733">
        <v>21.35</v>
      </c>
      <c r="T733">
        <v>1945</v>
      </c>
      <c r="U733">
        <v>163.92</v>
      </c>
    </row>
    <row r="734" spans="1:21" x14ac:dyDescent="0.25">
      <c r="A734" s="1" t="s">
        <v>753</v>
      </c>
      <c r="B734">
        <v>64.06</v>
      </c>
      <c r="C734">
        <v>48.03</v>
      </c>
      <c r="D734">
        <v>14.3</v>
      </c>
      <c r="E734">
        <v>75.959999999999994</v>
      </c>
      <c r="F734">
        <v>58.76</v>
      </c>
      <c r="G734">
        <v>32.159999999999997</v>
      </c>
      <c r="H734">
        <v>59.13</v>
      </c>
      <c r="I734">
        <v>190.89</v>
      </c>
      <c r="J734">
        <v>6.5549999999999997</v>
      </c>
      <c r="K734">
        <v>4.4409999999999998</v>
      </c>
      <c r="L734">
        <v>1.177</v>
      </c>
      <c r="M734">
        <v>138.80000000000001</v>
      </c>
      <c r="N734">
        <v>113.5</v>
      </c>
      <c r="O734">
        <v>30.82</v>
      </c>
      <c r="P734">
        <v>48100</v>
      </c>
      <c r="Q734">
        <v>11.65</v>
      </c>
      <c r="R734">
        <v>2756</v>
      </c>
      <c r="S734">
        <v>21.25</v>
      </c>
      <c r="T734">
        <v>1928</v>
      </c>
      <c r="U734">
        <v>162.88999999999999</v>
      </c>
    </row>
    <row r="735" spans="1:21" x14ac:dyDescent="0.25">
      <c r="A735" s="1" t="s">
        <v>754</v>
      </c>
      <c r="B735">
        <v>64.040000000000006</v>
      </c>
      <c r="C735">
        <v>48.14</v>
      </c>
      <c r="D735">
        <v>14.21</v>
      </c>
      <c r="E735">
        <v>76.14</v>
      </c>
      <c r="F735">
        <v>59.61</v>
      </c>
      <c r="G735">
        <v>32.049999999999997</v>
      </c>
      <c r="H735">
        <v>59.24</v>
      </c>
      <c r="I735">
        <v>191.86</v>
      </c>
      <c r="J735">
        <v>6.54</v>
      </c>
      <c r="K735">
        <v>4.5469999999999997</v>
      </c>
      <c r="L735">
        <v>1.2130000000000001</v>
      </c>
      <c r="M735">
        <v>137.5</v>
      </c>
      <c r="N735">
        <v>114.1</v>
      </c>
      <c r="O735">
        <v>30.86</v>
      </c>
      <c r="P735">
        <v>49400</v>
      </c>
      <c r="Q735">
        <v>11.7</v>
      </c>
      <c r="R735">
        <v>2756</v>
      </c>
      <c r="S735">
        <v>21.2</v>
      </c>
      <c r="T735">
        <v>1928</v>
      </c>
      <c r="U735">
        <v>163.62</v>
      </c>
    </row>
    <row r="736" spans="1:21" x14ac:dyDescent="0.25">
      <c r="A736" s="1" t="s">
        <v>755</v>
      </c>
      <c r="B736">
        <v>64.040000000000006</v>
      </c>
      <c r="C736">
        <v>48.14</v>
      </c>
      <c r="D736">
        <v>14.21</v>
      </c>
      <c r="E736">
        <v>76.14</v>
      </c>
      <c r="F736">
        <v>59.61</v>
      </c>
      <c r="G736">
        <v>32.049999999999997</v>
      </c>
      <c r="H736">
        <v>59.24</v>
      </c>
      <c r="I736">
        <v>191.86</v>
      </c>
      <c r="J736">
        <v>6.54</v>
      </c>
      <c r="K736">
        <v>4.5469999999999997</v>
      </c>
      <c r="L736">
        <v>1.2130000000000001</v>
      </c>
      <c r="M736">
        <v>137.5</v>
      </c>
      <c r="N736">
        <v>114.1</v>
      </c>
      <c r="O736">
        <v>30.86</v>
      </c>
      <c r="P736">
        <v>49400</v>
      </c>
      <c r="Q736">
        <v>11.7</v>
      </c>
      <c r="R736">
        <v>2756</v>
      </c>
      <c r="S736">
        <v>21.2</v>
      </c>
      <c r="T736">
        <v>1928</v>
      </c>
      <c r="U736">
        <v>163.62</v>
      </c>
    </row>
    <row r="737" spans="1:21" x14ac:dyDescent="0.25">
      <c r="A737" s="1" t="s">
        <v>756</v>
      </c>
      <c r="B737">
        <v>64.040000000000006</v>
      </c>
      <c r="C737">
        <v>48.14</v>
      </c>
      <c r="D737">
        <v>14.21</v>
      </c>
      <c r="E737">
        <v>76.14</v>
      </c>
      <c r="F737">
        <v>59.61</v>
      </c>
      <c r="G737">
        <v>32.049999999999997</v>
      </c>
      <c r="H737">
        <v>59.24</v>
      </c>
      <c r="I737">
        <v>191.86</v>
      </c>
      <c r="J737">
        <v>6.54</v>
      </c>
      <c r="K737">
        <v>4.5469999999999997</v>
      </c>
      <c r="L737">
        <v>1.2130000000000001</v>
      </c>
      <c r="M737">
        <v>137.5</v>
      </c>
      <c r="N737">
        <v>114.1</v>
      </c>
      <c r="O737">
        <v>30.86</v>
      </c>
      <c r="P737">
        <v>49350</v>
      </c>
      <c r="Q737">
        <v>11.75</v>
      </c>
      <c r="R737">
        <v>2802</v>
      </c>
      <c r="S737">
        <v>21.2</v>
      </c>
      <c r="T737">
        <v>1900</v>
      </c>
      <c r="U737">
        <v>163.62</v>
      </c>
    </row>
    <row r="738" spans="1:21" x14ac:dyDescent="0.25">
      <c r="A738" s="1" t="s">
        <v>757</v>
      </c>
      <c r="B738">
        <v>64.31</v>
      </c>
      <c r="C738">
        <v>48.33</v>
      </c>
      <c r="D738">
        <v>14.21</v>
      </c>
      <c r="E738">
        <v>76.73</v>
      </c>
      <c r="F738">
        <v>59.33</v>
      </c>
      <c r="G738">
        <v>32.229999999999997</v>
      </c>
      <c r="H738">
        <v>59.07</v>
      </c>
      <c r="I738">
        <v>190.55</v>
      </c>
      <c r="J738">
        <v>6.54</v>
      </c>
      <c r="K738">
        <v>4.5469999999999997</v>
      </c>
      <c r="L738">
        <v>1.2150000000000001</v>
      </c>
      <c r="M738">
        <v>137.25</v>
      </c>
      <c r="N738">
        <v>115.3</v>
      </c>
      <c r="O738">
        <v>31.43</v>
      </c>
      <c r="P738">
        <v>50300</v>
      </c>
      <c r="Q738">
        <v>11.7</v>
      </c>
      <c r="R738">
        <v>2787</v>
      </c>
      <c r="S738">
        <v>21.2</v>
      </c>
      <c r="T738">
        <v>1897</v>
      </c>
      <c r="U738">
        <v>164.77</v>
      </c>
    </row>
    <row r="739" spans="1:21" x14ac:dyDescent="0.25">
      <c r="A739" s="1" t="s">
        <v>758</v>
      </c>
      <c r="B739">
        <v>63.79</v>
      </c>
      <c r="C739">
        <v>47.38</v>
      </c>
      <c r="D739">
        <v>13.88</v>
      </c>
      <c r="E739">
        <v>75.180000000000007</v>
      </c>
      <c r="F739">
        <v>58.61</v>
      </c>
      <c r="G739">
        <v>31.97</v>
      </c>
      <c r="H739">
        <v>58.15</v>
      </c>
      <c r="I739">
        <v>188.45</v>
      </c>
      <c r="J739">
        <v>6.5549999999999997</v>
      </c>
      <c r="K739">
        <v>4.4930000000000003</v>
      </c>
      <c r="L739">
        <v>1.216</v>
      </c>
      <c r="M739">
        <v>136.6</v>
      </c>
      <c r="N739">
        <v>114.8</v>
      </c>
      <c r="O739">
        <v>31.02</v>
      </c>
      <c r="P739">
        <v>50400</v>
      </c>
      <c r="Q739">
        <v>11.65</v>
      </c>
      <c r="R739">
        <v>2815</v>
      </c>
      <c r="S739">
        <v>20.8</v>
      </c>
      <c r="T739">
        <v>1895</v>
      </c>
      <c r="U739">
        <v>165.54</v>
      </c>
    </row>
    <row r="740" spans="1:21" x14ac:dyDescent="0.25">
      <c r="A740" s="1" t="s">
        <v>759</v>
      </c>
      <c r="B740">
        <v>63.9</v>
      </c>
      <c r="C740">
        <v>47.21</v>
      </c>
      <c r="D740">
        <v>13.96</v>
      </c>
      <c r="E740">
        <v>75.400000000000006</v>
      </c>
      <c r="F740">
        <v>58.9</v>
      </c>
      <c r="G740">
        <v>32.14</v>
      </c>
      <c r="H740">
        <v>58.25</v>
      </c>
      <c r="I740">
        <v>186.95</v>
      </c>
      <c r="J740">
        <v>6.585</v>
      </c>
      <c r="K740">
        <v>4.54</v>
      </c>
      <c r="L740">
        <v>1.2190000000000001</v>
      </c>
      <c r="M740">
        <v>133.5</v>
      </c>
      <c r="N740">
        <v>113.3</v>
      </c>
      <c r="O740">
        <v>30.8</v>
      </c>
      <c r="P740">
        <v>50800</v>
      </c>
      <c r="Q740">
        <v>11.65</v>
      </c>
      <c r="R740">
        <v>2829</v>
      </c>
      <c r="S740">
        <v>20.8</v>
      </c>
      <c r="T740">
        <v>1899</v>
      </c>
      <c r="U740">
        <v>166.5</v>
      </c>
    </row>
    <row r="741" spans="1:21" x14ac:dyDescent="0.25">
      <c r="A741" s="1" t="s">
        <v>760</v>
      </c>
      <c r="B741">
        <v>64.39</v>
      </c>
      <c r="C741">
        <v>46.98</v>
      </c>
      <c r="D741">
        <v>14.04</v>
      </c>
      <c r="E741">
        <v>74.44</v>
      </c>
      <c r="F741">
        <v>58.44</v>
      </c>
      <c r="G741">
        <v>31.77</v>
      </c>
      <c r="H741">
        <v>57.73</v>
      </c>
      <c r="I741">
        <v>186.2</v>
      </c>
      <c r="J741">
        <v>6.55</v>
      </c>
      <c r="K741">
        <v>4.5810000000000004</v>
      </c>
      <c r="L741">
        <v>1.23</v>
      </c>
      <c r="M741">
        <v>133.35</v>
      </c>
      <c r="N741">
        <v>112.7</v>
      </c>
      <c r="O741">
        <v>30.59</v>
      </c>
      <c r="P741">
        <v>50800</v>
      </c>
      <c r="Q741">
        <v>11.8</v>
      </c>
      <c r="R741">
        <v>2841</v>
      </c>
      <c r="S741">
        <v>21.1</v>
      </c>
      <c r="T741">
        <v>1868</v>
      </c>
      <c r="U741">
        <v>164.41</v>
      </c>
    </row>
    <row r="742" spans="1:21" x14ac:dyDescent="0.25">
      <c r="A742" s="1" t="s">
        <v>761</v>
      </c>
      <c r="B742">
        <v>64.39</v>
      </c>
      <c r="C742">
        <v>46.98</v>
      </c>
      <c r="D742">
        <v>14.04</v>
      </c>
      <c r="E742">
        <v>74.44</v>
      </c>
      <c r="F742">
        <v>58.44</v>
      </c>
      <c r="G742">
        <v>31.77</v>
      </c>
      <c r="H742">
        <v>57.73</v>
      </c>
      <c r="I742">
        <v>186.2</v>
      </c>
      <c r="J742">
        <v>6.55</v>
      </c>
      <c r="K742">
        <v>4.5810000000000004</v>
      </c>
      <c r="L742">
        <v>1.23</v>
      </c>
      <c r="M742">
        <v>133.35</v>
      </c>
      <c r="N742">
        <v>112.7</v>
      </c>
      <c r="O742">
        <v>30.59</v>
      </c>
      <c r="P742">
        <v>50800</v>
      </c>
      <c r="Q742">
        <v>11.8</v>
      </c>
      <c r="R742">
        <v>2841</v>
      </c>
      <c r="S742">
        <v>21.1</v>
      </c>
      <c r="T742">
        <v>1868</v>
      </c>
      <c r="U742">
        <v>164.41</v>
      </c>
    </row>
    <row r="743" spans="1:21" x14ac:dyDescent="0.25">
      <c r="A743" s="1" t="s">
        <v>762</v>
      </c>
      <c r="B743">
        <v>64.39</v>
      </c>
      <c r="C743">
        <v>46.98</v>
      </c>
      <c r="D743">
        <v>14.04</v>
      </c>
      <c r="E743">
        <v>74.44</v>
      </c>
      <c r="F743">
        <v>58.44</v>
      </c>
      <c r="G743">
        <v>31.77</v>
      </c>
      <c r="H743">
        <v>57.73</v>
      </c>
      <c r="I743">
        <v>186.2</v>
      </c>
      <c r="J743">
        <v>6.55</v>
      </c>
      <c r="K743">
        <v>4.5810000000000004</v>
      </c>
      <c r="L743">
        <v>1.23</v>
      </c>
      <c r="M743">
        <v>133.35</v>
      </c>
      <c r="N743">
        <v>112.7</v>
      </c>
      <c r="O743">
        <v>30.59</v>
      </c>
      <c r="P743">
        <v>50800</v>
      </c>
      <c r="Q743">
        <v>11.8</v>
      </c>
      <c r="R743">
        <v>2841</v>
      </c>
      <c r="S743">
        <v>21.1</v>
      </c>
      <c r="T743">
        <v>1868</v>
      </c>
      <c r="U743">
        <v>164.41</v>
      </c>
    </row>
    <row r="744" spans="1:21" x14ac:dyDescent="0.25">
      <c r="A744" s="1" t="s">
        <v>763</v>
      </c>
      <c r="B744">
        <v>64.39</v>
      </c>
      <c r="C744">
        <v>46.98</v>
      </c>
      <c r="D744">
        <v>14.04</v>
      </c>
      <c r="E744">
        <v>74.44</v>
      </c>
      <c r="F744">
        <v>58.44</v>
      </c>
      <c r="G744">
        <v>31.77</v>
      </c>
      <c r="H744">
        <v>57.73</v>
      </c>
      <c r="I744">
        <v>186.2</v>
      </c>
      <c r="J744">
        <v>6.55</v>
      </c>
      <c r="K744">
        <v>4.5810000000000004</v>
      </c>
      <c r="L744">
        <v>1.262</v>
      </c>
      <c r="M744">
        <v>137.75</v>
      </c>
      <c r="N744">
        <v>114.1</v>
      </c>
      <c r="O744">
        <v>30.59</v>
      </c>
      <c r="P744">
        <v>50500</v>
      </c>
      <c r="Q744">
        <v>11.8</v>
      </c>
      <c r="R744">
        <v>2841</v>
      </c>
      <c r="S744">
        <v>21.1</v>
      </c>
      <c r="T744">
        <v>1868</v>
      </c>
      <c r="U744">
        <v>164.41</v>
      </c>
    </row>
    <row r="745" spans="1:21" x14ac:dyDescent="0.25">
      <c r="A745" s="1" t="s">
        <v>764</v>
      </c>
      <c r="B745">
        <v>64.819999999999993</v>
      </c>
      <c r="C745">
        <v>46.95</v>
      </c>
      <c r="D745">
        <v>13.96</v>
      </c>
      <c r="E745">
        <v>75.349999999999994</v>
      </c>
      <c r="F745">
        <v>59.45</v>
      </c>
      <c r="G745">
        <v>32.29</v>
      </c>
      <c r="H745">
        <v>58.62</v>
      </c>
      <c r="I745">
        <v>187.7</v>
      </c>
      <c r="J745">
        <v>6.51</v>
      </c>
      <c r="K745">
        <v>4.53</v>
      </c>
      <c r="L745">
        <v>1.2609999999999999</v>
      </c>
      <c r="M745">
        <v>140.44999999999999</v>
      </c>
      <c r="N745">
        <v>114.9</v>
      </c>
      <c r="O745">
        <v>30.65</v>
      </c>
      <c r="P745">
        <v>52100</v>
      </c>
      <c r="Q745">
        <v>11.8</v>
      </c>
      <c r="R745">
        <v>2841</v>
      </c>
      <c r="S745">
        <v>21.45</v>
      </c>
      <c r="T745">
        <v>1868</v>
      </c>
      <c r="U745">
        <v>168.3</v>
      </c>
    </row>
    <row r="746" spans="1:21" x14ac:dyDescent="0.25">
      <c r="A746" s="1" t="s">
        <v>765</v>
      </c>
      <c r="B746">
        <v>66.760000000000005</v>
      </c>
      <c r="C746">
        <v>47.17</v>
      </c>
      <c r="D746">
        <v>14.23</v>
      </c>
      <c r="E746">
        <v>76.12</v>
      </c>
      <c r="F746">
        <v>59.14</v>
      </c>
      <c r="G746">
        <v>32.81</v>
      </c>
      <c r="H746">
        <v>59.1</v>
      </c>
      <c r="I746">
        <v>188.71</v>
      </c>
      <c r="J746">
        <v>6.53</v>
      </c>
      <c r="K746">
        <v>4.5970000000000004</v>
      </c>
      <c r="L746">
        <v>1.2689999999999999</v>
      </c>
      <c r="M746">
        <v>138.75</v>
      </c>
      <c r="N746">
        <v>113.7</v>
      </c>
      <c r="O746">
        <v>31.35</v>
      </c>
      <c r="P746">
        <v>51700</v>
      </c>
      <c r="Q746">
        <v>11.8</v>
      </c>
      <c r="R746">
        <v>2886</v>
      </c>
      <c r="S746">
        <v>20.95</v>
      </c>
      <c r="T746">
        <v>1947</v>
      </c>
      <c r="U746">
        <v>171.96</v>
      </c>
    </row>
    <row r="747" spans="1:21" x14ac:dyDescent="0.25">
      <c r="A747" s="1" t="s">
        <v>766</v>
      </c>
      <c r="B747">
        <v>66.38</v>
      </c>
      <c r="C747">
        <v>46.62</v>
      </c>
      <c r="D747">
        <v>14.46</v>
      </c>
      <c r="E747">
        <v>75.41</v>
      </c>
      <c r="F747">
        <v>60.13</v>
      </c>
      <c r="G747">
        <v>33.08</v>
      </c>
      <c r="H747">
        <v>58.33</v>
      </c>
      <c r="I747">
        <v>188.41</v>
      </c>
      <c r="J747">
        <v>6.5350000000000001</v>
      </c>
      <c r="K747">
        <v>4.6509999999999998</v>
      </c>
      <c r="L747">
        <v>1.2649999999999999</v>
      </c>
      <c r="M747">
        <v>139.1</v>
      </c>
      <c r="N747">
        <v>113.5</v>
      </c>
      <c r="O747">
        <v>32.32</v>
      </c>
      <c r="P747">
        <v>52000</v>
      </c>
      <c r="Q747">
        <v>11.9</v>
      </c>
      <c r="R747">
        <v>2907</v>
      </c>
      <c r="S747">
        <v>21.65</v>
      </c>
      <c r="T747">
        <v>1960</v>
      </c>
      <c r="U747">
        <v>177.47</v>
      </c>
    </row>
    <row r="748" spans="1:21" x14ac:dyDescent="0.25">
      <c r="A748" s="1" t="s">
        <v>767</v>
      </c>
      <c r="B748">
        <v>65.400000000000006</v>
      </c>
      <c r="C748">
        <v>46.51</v>
      </c>
      <c r="D748">
        <v>14.24</v>
      </c>
      <c r="E748">
        <v>76.03</v>
      </c>
      <c r="F748">
        <v>59.95</v>
      </c>
      <c r="G748">
        <v>33.19</v>
      </c>
      <c r="H748">
        <v>58.29</v>
      </c>
      <c r="I748">
        <v>190.25</v>
      </c>
      <c r="J748">
        <v>6.5750000000000002</v>
      </c>
      <c r="K748">
        <v>4.7320000000000002</v>
      </c>
      <c r="L748">
        <v>1.256</v>
      </c>
      <c r="M748">
        <v>139</v>
      </c>
      <c r="N748">
        <v>113.5</v>
      </c>
      <c r="O748">
        <v>33.340000000000003</v>
      </c>
      <c r="P748">
        <v>51900</v>
      </c>
      <c r="Q748">
        <v>11.95</v>
      </c>
      <c r="R748">
        <v>2944</v>
      </c>
      <c r="S748">
        <v>21.75</v>
      </c>
      <c r="T748">
        <v>1977</v>
      </c>
      <c r="U748">
        <v>176.38</v>
      </c>
    </row>
    <row r="749" spans="1:21" x14ac:dyDescent="0.25">
      <c r="A749" s="1" t="s">
        <v>768</v>
      </c>
      <c r="B749">
        <v>65.19</v>
      </c>
      <c r="C749">
        <v>46.17</v>
      </c>
      <c r="D749">
        <v>14.2</v>
      </c>
      <c r="E749">
        <v>75.31</v>
      </c>
      <c r="F749">
        <v>59.73</v>
      </c>
      <c r="G749">
        <v>33.25</v>
      </c>
      <c r="H749">
        <v>58.47</v>
      </c>
      <c r="I749">
        <v>189.69</v>
      </c>
      <c r="J749">
        <v>6.71</v>
      </c>
      <c r="K749">
        <v>4.6960000000000024</v>
      </c>
      <c r="L749">
        <v>1.2410000000000001</v>
      </c>
      <c r="M749">
        <v>145.85</v>
      </c>
      <c r="N749">
        <v>114</v>
      </c>
      <c r="O749">
        <v>33.79</v>
      </c>
      <c r="P749">
        <v>50700</v>
      </c>
      <c r="Q749">
        <v>11.85</v>
      </c>
      <c r="R749">
        <v>2944</v>
      </c>
      <c r="S749">
        <v>21.8</v>
      </c>
      <c r="T749">
        <v>1977</v>
      </c>
      <c r="U749">
        <v>177.16</v>
      </c>
    </row>
    <row r="750" spans="1:21" x14ac:dyDescent="0.25">
      <c r="A750" s="1" t="s">
        <v>769</v>
      </c>
      <c r="B750">
        <v>65.680000000000007</v>
      </c>
      <c r="C750">
        <v>46.51</v>
      </c>
      <c r="D750">
        <v>15.65</v>
      </c>
      <c r="E750">
        <v>75.63</v>
      </c>
      <c r="F750">
        <v>59.98</v>
      </c>
      <c r="G750">
        <v>33.01</v>
      </c>
      <c r="H750">
        <v>58.17</v>
      </c>
      <c r="I750">
        <v>188.42</v>
      </c>
      <c r="J750">
        <v>6.6150000000000002</v>
      </c>
      <c r="K750">
        <v>4.7220000000000004</v>
      </c>
      <c r="L750">
        <v>1.2350000000000001</v>
      </c>
      <c r="M750">
        <v>146.05000000000001</v>
      </c>
      <c r="N750">
        <v>116.1</v>
      </c>
      <c r="O750">
        <v>34.01</v>
      </c>
      <c r="P750">
        <v>50700</v>
      </c>
      <c r="Q750">
        <v>11.75</v>
      </c>
      <c r="R750">
        <v>2885</v>
      </c>
      <c r="S750">
        <v>22.15</v>
      </c>
      <c r="T750">
        <v>1938</v>
      </c>
      <c r="U750">
        <v>180.31</v>
      </c>
    </row>
    <row r="751" spans="1:21" x14ac:dyDescent="0.25">
      <c r="A751" s="1" t="s">
        <v>770</v>
      </c>
      <c r="B751">
        <v>66.89</v>
      </c>
      <c r="C751">
        <v>47.43</v>
      </c>
      <c r="D751">
        <v>16.37</v>
      </c>
      <c r="E751">
        <v>76.48</v>
      </c>
      <c r="F751">
        <v>56.8</v>
      </c>
      <c r="G751">
        <v>33</v>
      </c>
      <c r="H751">
        <v>57.65</v>
      </c>
      <c r="I751">
        <v>189.24</v>
      </c>
      <c r="J751">
        <v>6.7</v>
      </c>
      <c r="K751">
        <v>4.72</v>
      </c>
      <c r="L751">
        <v>1.256</v>
      </c>
      <c r="M751">
        <v>151</v>
      </c>
      <c r="N751">
        <v>116.1</v>
      </c>
      <c r="O751">
        <v>34.909999999999997</v>
      </c>
      <c r="P751">
        <v>51500</v>
      </c>
      <c r="Q751">
        <v>11.9</v>
      </c>
      <c r="R751">
        <v>2795</v>
      </c>
      <c r="S751">
        <v>22.55</v>
      </c>
      <c r="T751">
        <v>1930</v>
      </c>
      <c r="U751">
        <v>179.32</v>
      </c>
    </row>
    <row r="752" spans="1:21" x14ac:dyDescent="0.25">
      <c r="A752" s="1" t="s">
        <v>771</v>
      </c>
      <c r="B752">
        <v>66.81</v>
      </c>
      <c r="C752">
        <v>48</v>
      </c>
      <c r="D752">
        <v>16.62</v>
      </c>
      <c r="E752">
        <v>76.209999999999994</v>
      </c>
      <c r="F752">
        <v>56.55</v>
      </c>
      <c r="G752">
        <v>33.06</v>
      </c>
      <c r="H752">
        <v>57</v>
      </c>
      <c r="I752">
        <v>187.38</v>
      </c>
      <c r="J752">
        <v>6.65</v>
      </c>
      <c r="K752">
        <v>4.7030000000000003</v>
      </c>
      <c r="L752">
        <v>1.2729999999999999</v>
      </c>
      <c r="M752">
        <v>147.30000000000001</v>
      </c>
      <c r="N752">
        <v>115.2</v>
      </c>
      <c r="O752">
        <v>34.92</v>
      </c>
      <c r="P752">
        <v>51900</v>
      </c>
      <c r="Q752">
        <v>11.95</v>
      </c>
      <c r="R752">
        <v>2925</v>
      </c>
      <c r="S752">
        <v>22.7</v>
      </c>
      <c r="T752">
        <v>1898</v>
      </c>
      <c r="U752">
        <v>177.57</v>
      </c>
    </row>
    <row r="753" spans="1:21" x14ac:dyDescent="0.25">
      <c r="A753" s="1" t="s">
        <v>772</v>
      </c>
      <c r="B753">
        <v>67.17</v>
      </c>
      <c r="C753">
        <v>48.05</v>
      </c>
      <c r="D753">
        <v>17.43</v>
      </c>
      <c r="E753">
        <v>77.03</v>
      </c>
      <c r="F753">
        <v>56.22</v>
      </c>
      <c r="G753">
        <v>33.090000000000003</v>
      </c>
      <c r="H753">
        <v>57.82</v>
      </c>
      <c r="I753">
        <v>187.01</v>
      </c>
      <c r="J753">
        <v>6.7450000000000001</v>
      </c>
      <c r="K753">
        <v>4.6960000000000024</v>
      </c>
      <c r="L753">
        <v>1.2949999999999999</v>
      </c>
      <c r="M753">
        <v>149.55000000000001</v>
      </c>
      <c r="N753">
        <v>115.8</v>
      </c>
      <c r="O753">
        <v>34.979999999999997</v>
      </c>
      <c r="P753">
        <v>50800</v>
      </c>
      <c r="Q753">
        <v>11.95</v>
      </c>
      <c r="R753">
        <v>2913</v>
      </c>
      <c r="S753">
        <v>22.9</v>
      </c>
      <c r="T753">
        <v>1889</v>
      </c>
      <c r="U753">
        <v>176.48</v>
      </c>
    </row>
    <row r="754" spans="1:21" x14ac:dyDescent="0.25">
      <c r="A754" s="1" t="s">
        <v>773</v>
      </c>
      <c r="B754">
        <v>67.17</v>
      </c>
      <c r="C754">
        <v>48.05</v>
      </c>
      <c r="D754">
        <v>17.43</v>
      </c>
      <c r="E754">
        <v>77.03</v>
      </c>
      <c r="F754">
        <v>56.22</v>
      </c>
      <c r="G754">
        <v>33.090000000000003</v>
      </c>
      <c r="H754">
        <v>57.82</v>
      </c>
      <c r="I754">
        <v>187.01</v>
      </c>
      <c r="J754">
        <v>6.7450000000000001</v>
      </c>
      <c r="K754">
        <v>4.6960000000000024</v>
      </c>
      <c r="L754">
        <v>1.2949999999999999</v>
      </c>
      <c r="M754">
        <v>149.55000000000001</v>
      </c>
      <c r="N754">
        <v>115.8</v>
      </c>
      <c r="O754">
        <v>34.979999999999997</v>
      </c>
      <c r="P754">
        <v>50800</v>
      </c>
      <c r="Q754">
        <v>11.95</v>
      </c>
      <c r="R754">
        <v>2913</v>
      </c>
      <c r="S754">
        <v>22.9</v>
      </c>
      <c r="T754">
        <v>1889</v>
      </c>
      <c r="U754">
        <v>176.48</v>
      </c>
    </row>
    <row r="755" spans="1:21" x14ac:dyDescent="0.25">
      <c r="A755" s="1" t="s">
        <v>774</v>
      </c>
      <c r="B755">
        <v>67.17</v>
      </c>
      <c r="C755">
        <v>48.05</v>
      </c>
      <c r="D755">
        <v>17.12</v>
      </c>
      <c r="E755">
        <v>77.03</v>
      </c>
      <c r="F755">
        <v>56.22</v>
      </c>
      <c r="G755">
        <v>33.090000000000003</v>
      </c>
      <c r="H755">
        <v>57.82</v>
      </c>
      <c r="I755">
        <v>187.01</v>
      </c>
      <c r="J755">
        <v>6.7350000000000003</v>
      </c>
      <c r="K755">
        <v>4.7140000000000004</v>
      </c>
      <c r="L755">
        <v>1.284</v>
      </c>
      <c r="M755">
        <v>146.30000000000001</v>
      </c>
      <c r="N755">
        <v>116.7</v>
      </c>
      <c r="O755">
        <v>34.979999999999997</v>
      </c>
      <c r="P755">
        <v>50500</v>
      </c>
      <c r="Q755">
        <v>11.85</v>
      </c>
      <c r="R755">
        <v>2875</v>
      </c>
      <c r="S755">
        <v>22.8</v>
      </c>
      <c r="T755">
        <v>1885</v>
      </c>
      <c r="U755">
        <v>176.48</v>
      </c>
    </row>
    <row r="756" spans="1:21" x14ac:dyDescent="0.25">
      <c r="A756" s="1" t="s">
        <v>775</v>
      </c>
      <c r="B756">
        <v>66.47</v>
      </c>
      <c r="C756">
        <v>48.255000000000003</v>
      </c>
      <c r="D756">
        <v>17.32</v>
      </c>
      <c r="E756">
        <v>75</v>
      </c>
      <c r="F756">
        <v>56.28</v>
      </c>
      <c r="G756">
        <v>32.799999999999997</v>
      </c>
      <c r="H756">
        <v>58.17</v>
      </c>
      <c r="I756">
        <v>186.05</v>
      </c>
      <c r="J756">
        <v>6.5949999999999998</v>
      </c>
      <c r="K756">
        <v>4.6749999999999998</v>
      </c>
      <c r="L756">
        <v>1.2849999999999999</v>
      </c>
      <c r="M756">
        <v>146.35</v>
      </c>
      <c r="N756">
        <v>115.8</v>
      </c>
      <c r="O756">
        <v>34.69</v>
      </c>
      <c r="P756">
        <v>50600</v>
      </c>
      <c r="Q756">
        <v>11.85</v>
      </c>
      <c r="R756">
        <v>2826</v>
      </c>
      <c r="S756">
        <v>23</v>
      </c>
      <c r="T756">
        <v>1880</v>
      </c>
      <c r="U756">
        <v>176.96</v>
      </c>
    </row>
    <row r="757" spans="1:21" x14ac:dyDescent="0.25">
      <c r="A757" s="1" t="s">
        <v>776</v>
      </c>
      <c r="B757">
        <v>65.680000000000007</v>
      </c>
      <c r="C757">
        <v>51.06</v>
      </c>
      <c r="D757">
        <v>14.39</v>
      </c>
      <c r="E757">
        <v>75.760000000000005</v>
      </c>
      <c r="F757">
        <v>56.07</v>
      </c>
      <c r="G757">
        <v>32.700000000000003</v>
      </c>
      <c r="H757">
        <v>56.55</v>
      </c>
      <c r="I757">
        <v>187.23</v>
      </c>
      <c r="J757">
        <v>6.49</v>
      </c>
      <c r="K757">
        <v>4.68</v>
      </c>
      <c r="L757">
        <v>1.2969999999999999</v>
      </c>
      <c r="M757">
        <v>146.4</v>
      </c>
      <c r="N757">
        <v>117.3</v>
      </c>
      <c r="O757">
        <v>34.53</v>
      </c>
      <c r="P757">
        <v>52600</v>
      </c>
      <c r="Q757">
        <v>11.9</v>
      </c>
      <c r="R757">
        <v>2780</v>
      </c>
      <c r="S757">
        <v>23.55</v>
      </c>
      <c r="T757">
        <v>1917</v>
      </c>
      <c r="U757">
        <v>176.54</v>
      </c>
    </row>
    <row r="758" spans="1:21" x14ac:dyDescent="0.25">
      <c r="A758" s="1" t="s">
        <v>777</v>
      </c>
      <c r="B758">
        <v>66.47</v>
      </c>
      <c r="C758">
        <v>50.55</v>
      </c>
      <c r="D758">
        <v>15.85</v>
      </c>
      <c r="E758">
        <v>74.09</v>
      </c>
      <c r="F758">
        <v>55.49</v>
      </c>
      <c r="G758">
        <v>32.549999999999997</v>
      </c>
      <c r="H758">
        <v>55.67</v>
      </c>
      <c r="I758">
        <v>186.17</v>
      </c>
      <c r="J758">
        <v>6.43</v>
      </c>
      <c r="K758">
        <v>4.6040000000000001</v>
      </c>
      <c r="L758">
        <v>1.31</v>
      </c>
      <c r="M758">
        <v>147.80000000000001</v>
      </c>
      <c r="N758">
        <v>117.3</v>
      </c>
      <c r="O758">
        <v>34.94</v>
      </c>
      <c r="P758">
        <v>52200</v>
      </c>
      <c r="Q758">
        <v>11.8</v>
      </c>
      <c r="R758">
        <v>2797</v>
      </c>
      <c r="S758">
        <v>24</v>
      </c>
      <c r="T758">
        <v>1975</v>
      </c>
      <c r="U758">
        <v>176.09</v>
      </c>
    </row>
    <row r="759" spans="1:21" x14ac:dyDescent="0.25">
      <c r="A759" s="1" t="s">
        <v>778</v>
      </c>
      <c r="B759">
        <v>66.650000000000006</v>
      </c>
      <c r="C759">
        <v>51.24</v>
      </c>
      <c r="D759">
        <v>15.65</v>
      </c>
      <c r="E759">
        <v>74.67</v>
      </c>
      <c r="F759">
        <v>49.23</v>
      </c>
      <c r="G759">
        <v>32.57</v>
      </c>
      <c r="H759">
        <v>56.01</v>
      </c>
      <c r="I759">
        <v>185.73</v>
      </c>
      <c r="J759">
        <v>6.4349999999999996</v>
      </c>
      <c r="K759">
        <v>4.57</v>
      </c>
      <c r="L759">
        <v>1.2989999999999999</v>
      </c>
      <c r="M759">
        <v>148.19999999999999</v>
      </c>
      <c r="N759">
        <v>118.1</v>
      </c>
      <c r="O759">
        <v>34.869999999999997</v>
      </c>
      <c r="P759">
        <v>52900</v>
      </c>
      <c r="Q759">
        <v>11.8</v>
      </c>
      <c r="R759">
        <v>2808</v>
      </c>
      <c r="S759">
        <v>24.25</v>
      </c>
      <c r="T759">
        <v>1974</v>
      </c>
      <c r="U759">
        <v>173.44</v>
      </c>
    </row>
    <row r="760" spans="1:21" x14ac:dyDescent="0.25">
      <c r="A760" s="1" t="s">
        <v>779</v>
      </c>
      <c r="B760">
        <v>67.13</v>
      </c>
      <c r="C760">
        <v>50.98</v>
      </c>
      <c r="D760">
        <v>16.02</v>
      </c>
      <c r="E760">
        <v>74.83</v>
      </c>
      <c r="F760">
        <v>50</v>
      </c>
      <c r="G760">
        <v>32.450000000000003</v>
      </c>
      <c r="H760">
        <v>55.59</v>
      </c>
      <c r="I760">
        <v>185.46</v>
      </c>
      <c r="J760">
        <v>6.31</v>
      </c>
      <c r="K760">
        <v>4.5949999999999998</v>
      </c>
      <c r="L760">
        <v>1.304</v>
      </c>
      <c r="M760">
        <v>152.80000000000001</v>
      </c>
      <c r="N760">
        <v>116.8</v>
      </c>
      <c r="O760">
        <v>34.93</v>
      </c>
      <c r="P760">
        <v>54200</v>
      </c>
      <c r="Q760">
        <v>11.9</v>
      </c>
      <c r="R760">
        <v>2755</v>
      </c>
      <c r="S760">
        <v>24.9</v>
      </c>
      <c r="T760">
        <v>1939</v>
      </c>
      <c r="U760">
        <v>175.97</v>
      </c>
    </row>
    <row r="761" spans="1:21" x14ac:dyDescent="0.25">
      <c r="A761" s="1" t="s">
        <v>780</v>
      </c>
      <c r="B761">
        <v>68.209999999999994</v>
      </c>
      <c r="C761">
        <v>50.81</v>
      </c>
      <c r="D761">
        <v>17.03</v>
      </c>
      <c r="E761">
        <v>76.47</v>
      </c>
      <c r="F761">
        <v>48.96</v>
      </c>
      <c r="G761">
        <v>32.950000000000003</v>
      </c>
      <c r="H761">
        <v>56.21</v>
      </c>
      <c r="I761">
        <v>191.61</v>
      </c>
      <c r="J761">
        <v>6.3150000000000004</v>
      </c>
      <c r="K761">
        <v>4.5570000000000004</v>
      </c>
      <c r="L761">
        <v>1.2949999999999999</v>
      </c>
      <c r="M761">
        <v>153.6</v>
      </c>
      <c r="N761">
        <v>118.2</v>
      </c>
      <c r="O761">
        <v>34.96</v>
      </c>
      <c r="P761">
        <v>54700</v>
      </c>
      <c r="Q761">
        <v>11.8</v>
      </c>
      <c r="R761">
        <v>2739</v>
      </c>
      <c r="S761">
        <v>25.95</v>
      </c>
      <c r="T761">
        <v>1934</v>
      </c>
      <c r="U761">
        <v>176.05</v>
      </c>
    </row>
    <row r="762" spans="1:21" x14ac:dyDescent="0.25">
      <c r="A762" s="1" t="s">
        <v>781</v>
      </c>
      <c r="B762">
        <v>68.2</v>
      </c>
      <c r="C762">
        <v>50.79</v>
      </c>
      <c r="D762">
        <v>16.8</v>
      </c>
      <c r="E762">
        <v>78.290000000000006</v>
      </c>
      <c r="F762">
        <v>49.55</v>
      </c>
      <c r="G762">
        <v>31.31</v>
      </c>
      <c r="H762">
        <v>56.91</v>
      </c>
      <c r="I762">
        <v>192.95</v>
      </c>
      <c r="J762">
        <v>6.335</v>
      </c>
      <c r="K762">
        <v>4.569</v>
      </c>
      <c r="L762">
        <v>1.282</v>
      </c>
      <c r="M762">
        <v>153.9</v>
      </c>
      <c r="N762">
        <v>121.1</v>
      </c>
      <c r="O762">
        <v>35.229999999999997</v>
      </c>
      <c r="P762">
        <v>56600</v>
      </c>
      <c r="Q762">
        <v>11.8</v>
      </c>
      <c r="R762">
        <v>2794</v>
      </c>
      <c r="S762">
        <v>25.55</v>
      </c>
      <c r="T762">
        <v>1975</v>
      </c>
      <c r="U762">
        <v>176.61</v>
      </c>
    </row>
    <row r="763" spans="1:21" x14ac:dyDescent="0.25">
      <c r="A763" s="1" t="s">
        <v>782</v>
      </c>
      <c r="B763">
        <v>67.67</v>
      </c>
      <c r="C763">
        <v>50.37</v>
      </c>
      <c r="D763">
        <v>16.989999999999998</v>
      </c>
      <c r="E763">
        <v>77.33</v>
      </c>
      <c r="F763">
        <v>46.82</v>
      </c>
      <c r="G763">
        <v>31.34</v>
      </c>
      <c r="H763">
        <v>56.6</v>
      </c>
      <c r="I763">
        <v>192.58</v>
      </c>
      <c r="J763">
        <v>5.99</v>
      </c>
      <c r="K763">
        <v>4.6289999999999996</v>
      </c>
      <c r="L763">
        <v>1.2729999999999999</v>
      </c>
      <c r="M763">
        <v>152.5</v>
      </c>
      <c r="N763">
        <v>122.2</v>
      </c>
      <c r="O763">
        <v>35.92</v>
      </c>
      <c r="P763">
        <v>56400</v>
      </c>
      <c r="Q763">
        <v>11.8</v>
      </c>
      <c r="R763">
        <v>2899</v>
      </c>
      <c r="S763">
        <v>25.35</v>
      </c>
      <c r="T763">
        <v>1976</v>
      </c>
      <c r="U763">
        <v>174.95</v>
      </c>
    </row>
    <row r="764" spans="1:21" x14ac:dyDescent="0.25">
      <c r="A764" s="1" t="s">
        <v>783</v>
      </c>
      <c r="B764">
        <v>67.459999999999994</v>
      </c>
      <c r="C764">
        <v>50.17</v>
      </c>
      <c r="D764">
        <v>17.03</v>
      </c>
      <c r="E764">
        <v>78.06</v>
      </c>
      <c r="F764">
        <v>47.74</v>
      </c>
      <c r="G764">
        <v>31.13</v>
      </c>
      <c r="H764">
        <v>56.57</v>
      </c>
      <c r="I764">
        <v>195.92</v>
      </c>
      <c r="J764">
        <v>6.1</v>
      </c>
      <c r="K764">
        <v>4.6459999999999999</v>
      </c>
      <c r="L764">
        <v>1.26</v>
      </c>
      <c r="M764">
        <v>149.9</v>
      </c>
      <c r="N764">
        <v>119</v>
      </c>
      <c r="O764">
        <v>36.619999999999997</v>
      </c>
      <c r="P764">
        <v>56400</v>
      </c>
      <c r="Q764">
        <v>11.8</v>
      </c>
      <c r="R764">
        <v>2846</v>
      </c>
      <c r="S764">
        <v>25.15</v>
      </c>
      <c r="T764">
        <v>1953</v>
      </c>
      <c r="U764">
        <v>174.1</v>
      </c>
    </row>
    <row r="765" spans="1:21" x14ac:dyDescent="0.25">
      <c r="A765" s="1" t="s">
        <v>784</v>
      </c>
      <c r="B765">
        <v>66.89</v>
      </c>
      <c r="C765">
        <v>50.2</v>
      </c>
      <c r="D765">
        <v>16.53</v>
      </c>
      <c r="E765">
        <v>78.05</v>
      </c>
      <c r="F765">
        <v>48.69</v>
      </c>
      <c r="G765">
        <v>31.13</v>
      </c>
      <c r="H765">
        <v>56.34</v>
      </c>
      <c r="I765">
        <v>193.25</v>
      </c>
      <c r="J765">
        <v>6.0650000000000004</v>
      </c>
      <c r="K765">
        <v>4.6029999999999998</v>
      </c>
      <c r="L765">
        <v>1.232</v>
      </c>
      <c r="M765">
        <v>145.5</v>
      </c>
      <c r="N765">
        <v>117.2</v>
      </c>
      <c r="O765">
        <v>36.619999999999997</v>
      </c>
      <c r="P765">
        <v>56400</v>
      </c>
      <c r="Q765">
        <v>11.8</v>
      </c>
      <c r="R765">
        <v>2866</v>
      </c>
      <c r="S765">
        <v>25.15</v>
      </c>
      <c r="T765">
        <v>1936</v>
      </c>
      <c r="U765">
        <v>174.72</v>
      </c>
    </row>
    <row r="766" spans="1:21" x14ac:dyDescent="0.25">
      <c r="A766" s="1" t="s">
        <v>785</v>
      </c>
      <c r="B766">
        <v>66.709999999999994</v>
      </c>
      <c r="C766">
        <v>49.68</v>
      </c>
      <c r="D766">
        <v>16.57</v>
      </c>
      <c r="E766">
        <v>77.599999999999994</v>
      </c>
      <c r="F766">
        <v>49.16</v>
      </c>
      <c r="G766">
        <v>31.27</v>
      </c>
      <c r="H766">
        <v>56.7</v>
      </c>
      <c r="I766">
        <v>189.11</v>
      </c>
      <c r="J766">
        <v>6.13</v>
      </c>
      <c r="K766">
        <v>4.6150000000000002</v>
      </c>
      <c r="L766">
        <v>1.234</v>
      </c>
      <c r="M766">
        <v>143.9</v>
      </c>
      <c r="N766">
        <v>118</v>
      </c>
      <c r="O766">
        <v>36.479999999999997</v>
      </c>
      <c r="P766">
        <v>56700</v>
      </c>
      <c r="Q766">
        <v>11.8</v>
      </c>
      <c r="R766">
        <v>2818</v>
      </c>
      <c r="S766">
        <v>25.15</v>
      </c>
      <c r="T766">
        <v>1887</v>
      </c>
      <c r="U766">
        <v>175.07</v>
      </c>
    </row>
    <row r="767" spans="1:21" x14ac:dyDescent="0.25">
      <c r="A767" s="1" t="s">
        <v>786</v>
      </c>
      <c r="B767">
        <v>65.19</v>
      </c>
      <c r="C767">
        <v>49.62</v>
      </c>
      <c r="D767">
        <v>14.7</v>
      </c>
      <c r="E767">
        <v>77.84</v>
      </c>
      <c r="F767">
        <v>49.29</v>
      </c>
      <c r="G767">
        <v>30.95</v>
      </c>
      <c r="H767">
        <v>56.9</v>
      </c>
      <c r="I767">
        <v>186.27</v>
      </c>
      <c r="J767">
        <v>6.125</v>
      </c>
      <c r="K767">
        <v>4.6829999999999998</v>
      </c>
      <c r="L767">
        <v>1.252</v>
      </c>
      <c r="M767">
        <v>145.69999999999999</v>
      </c>
      <c r="N767">
        <v>117.2</v>
      </c>
      <c r="O767">
        <v>36.229999999999997</v>
      </c>
      <c r="P767">
        <v>56700</v>
      </c>
      <c r="Q767">
        <v>11.8</v>
      </c>
      <c r="R767">
        <v>2866</v>
      </c>
      <c r="S767">
        <v>25.7</v>
      </c>
      <c r="T767">
        <v>1880</v>
      </c>
      <c r="U767">
        <v>173.82</v>
      </c>
    </row>
    <row r="768" spans="1:21" x14ac:dyDescent="0.25">
      <c r="A768" s="1" t="s">
        <v>787</v>
      </c>
      <c r="B768">
        <v>65</v>
      </c>
      <c r="C768">
        <v>49</v>
      </c>
      <c r="D768">
        <v>13.99</v>
      </c>
      <c r="E768">
        <v>71.81</v>
      </c>
      <c r="F768">
        <v>50.5</v>
      </c>
      <c r="G768">
        <v>31.43</v>
      </c>
      <c r="H768">
        <v>56.52</v>
      </c>
      <c r="I768">
        <v>184.61</v>
      </c>
      <c r="J768">
        <v>6.22</v>
      </c>
      <c r="K768">
        <v>4.6660000000000004</v>
      </c>
      <c r="L768">
        <v>1.2589999999999999</v>
      </c>
      <c r="M768">
        <v>144.30000000000001</v>
      </c>
      <c r="N768">
        <v>120.1</v>
      </c>
      <c r="O768">
        <v>36.29</v>
      </c>
      <c r="P768">
        <v>55900</v>
      </c>
      <c r="Q768">
        <v>11.8</v>
      </c>
      <c r="R768">
        <v>2853</v>
      </c>
      <c r="S768">
        <v>25.4</v>
      </c>
      <c r="T768">
        <v>1845</v>
      </c>
      <c r="U768">
        <v>173.4</v>
      </c>
    </row>
    <row r="769" spans="1:21" x14ac:dyDescent="0.25">
      <c r="A769" s="1" t="s">
        <v>788</v>
      </c>
      <c r="B769">
        <v>65.69</v>
      </c>
      <c r="C769">
        <v>49.04</v>
      </c>
      <c r="D769">
        <v>13.91</v>
      </c>
      <c r="E769">
        <v>74.010000000000005</v>
      </c>
      <c r="F769">
        <v>50.78</v>
      </c>
      <c r="G769">
        <v>31.86</v>
      </c>
      <c r="H769">
        <v>57.14</v>
      </c>
      <c r="I769">
        <v>188.21</v>
      </c>
      <c r="J769">
        <v>6.3</v>
      </c>
      <c r="K769">
        <v>4.7290000000000001</v>
      </c>
      <c r="L769">
        <v>1.266</v>
      </c>
      <c r="M769">
        <v>144.9</v>
      </c>
      <c r="N769">
        <v>119.8</v>
      </c>
      <c r="O769">
        <v>36.520000000000003</v>
      </c>
      <c r="P769">
        <v>56000</v>
      </c>
      <c r="Q769">
        <v>11.85</v>
      </c>
      <c r="R769">
        <v>2874</v>
      </c>
      <c r="S769">
        <v>25.6</v>
      </c>
      <c r="T769">
        <v>1848</v>
      </c>
      <c r="U769">
        <v>175.17</v>
      </c>
    </row>
    <row r="770" spans="1:21" x14ac:dyDescent="0.25">
      <c r="A770" s="1" t="s">
        <v>789</v>
      </c>
      <c r="B770">
        <v>65.11</v>
      </c>
      <c r="C770">
        <v>50.39</v>
      </c>
      <c r="D770">
        <v>13.68</v>
      </c>
      <c r="E770">
        <v>74.23</v>
      </c>
      <c r="F770">
        <v>51.04</v>
      </c>
      <c r="G770">
        <v>31.84</v>
      </c>
      <c r="H770">
        <v>57.26</v>
      </c>
      <c r="I770">
        <v>188.2</v>
      </c>
      <c r="J770">
        <v>6.3150000000000004</v>
      </c>
      <c r="K770">
        <v>4.7160000000000002</v>
      </c>
      <c r="L770">
        <v>1.2450000000000001</v>
      </c>
      <c r="M770">
        <v>141.9</v>
      </c>
      <c r="N770">
        <v>119.7</v>
      </c>
      <c r="O770">
        <v>36.130000000000003</v>
      </c>
      <c r="P770">
        <v>56200</v>
      </c>
      <c r="Q770">
        <v>11.9</v>
      </c>
      <c r="R770">
        <v>2870</v>
      </c>
      <c r="S770">
        <v>25.15</v>
      </c>
      <c r="T770">
        <v>1855</v>
      </c>
      <c r="U770">
        <v>177.81</v>
      </c>
    </row>
    <row r="771" spans="1:21" x14ac:dyDescent="0.25">
      <c r="A771" s="1" t="s">
        <v>790</v>
      </c>
      <c r="B771">
        <v>65.83</v>
      </c>
      <c r="C771">
        <v>49.81</v>
      </c>
      <c r="D771">
        <v>14.06</v>
      </c>
      <c r="E771">
        <v>74.33</v>
      </c>
      <c r="F771">
        <v>51.66</v>
      </c>
      <c r="G771">
        <v>31.49</v>
      </c>
      <c r="H771">
        <v>57.43</v>
      </c>
      <c r="I771">
        <v>188.02</v>
      </c>
      <c r="J771">
        <v>6.335</v>
      </c>
      <c r="K771">
        <v>4.7460000000000004</v>
      </c>
      <c r="L771">
        <v>1.2529999999999999</v>
      </c>
      <c r="M771">
        <v>141.85</v>
      </c>
      <c r="N771">
        <v>120.9</v>
      </c>
      <c r="O771">
        <v>35.54</v>
      </c>
      <c r="P771">
        <v>56100</v>
      </c>
      <c r="Q771">
        <v>12.1</v>
      </c>
      <c r="R771">
        <v>2856</v>
      </c>
      <c r="S771">
        <v>25.15</v>
      </c>
      <c r="T771">
        <v>1828</v>
      </c>
      <c r="U771">
        <v>178.17</v>
      </c>
    </row>
    <row r="772" spans="1:21" x14ac:dyDescent="0.25">
      <c r="A772" s="1" t="s">
        <v>791</v>
      </c>
      <c r="B772">
        <v>66.760000000000005</v>
      </c>
      <c r="C772">
        <v>49.82</v>
      </c>
      <c r="D772">
        <v>14.35</v>
      </c>
      <c r="E772">
        <v>74.31</v>
      </c>
      <c r="F772">
        <v>52</v>
      </c>
      <c r="G772">
        <v>31.34</v>
      </c>
      <c r="H772">
        <v>57.32</v>
      </c>
      <c r="I772">
        <v>187.96</v>
      </c>
      <c r="J772">
        <v>6.3949999999999996</v>
      </c>
      <c r="K772">
        <v>4.7939999999999996</v>
      </c>
      <c r="L772">
        <v>1.2909999999999999</v>
      </c>
      <c r="M772">
        <v>139.9</v>
      </c>
      <c r="N772">
        <v>119.7</v>
      </c>
      <c r="O772">
        <v>35.4</v>
      </c>
      <c r="P772">
        <v>55100</v>
      </c>
      <c r="Q772">
        <v>12.05</v>
      </c>
      <c r="R772">
        <v>2872</v>
      </c>
      <c r="S772">
        <v>25.8</v>
      </c>
      <c r="T772">
        <v>1858</v>
      </c>
      <c r="U772">
        <v>181.5</v>
      </c>
    </row>
    <row r="773" spans="1:21" x14ac:dyDescent="0.25">
      <c r="A773" s="1" t="s">
        <v>792</v>
      </c>
      <c r="B773">
        <v>67.44</v>
      </c>
      <c r="C773">
        <v>50.25</v>
      </c>
      <c r="D773">
        <v>14.24</v>
      </c>
      <c r="E773">
        <v>75.459999999999994</v>
      </c>
      <c r="F773">
        <v>51.51</v>
      </c>
      <c r="G773">
        <v>31.59</v>
      </c>
      <c r="H773">
        <v>58.61</v>
      </c>
      <c r="I773">
        <v>188.57</v>
      </c>
      <c r="J773">
        <v>6.37</v>
      </c>
      <c r="K773">
        <v>4.8220000000000001</v>
      </c>
      <c r="L773">
        <v>1.2989999999999999</v>
      </c>
      <c r="M773">
        <v>140</v>
      </c>
      <c r="N773">
        <v>119</v>
      </c>
      <c r="O773">
        <v>35.19</v>
      </c>
      <c r="P773">
        <v>57400</v>
      </c>
      <c r="Q773">
        <v>12</v>
      </c>
      <c r="R773">
        <v>2889</v>
      </c>
      <c r="S773">
        <v>26.95</v>
      </c>
      <c r="T773">
        <v>2190</v>
      </c>
      <c r="U773">
        <v>181.5</v>
      </c>
    </row>
    <row r="774" spans="1:21" x14ac:dyDescent="0.25">
      <c r="A774" s="1" t="s">
        <v>793</v>
      </c>
      <c r="B774">
        <v>67.540000000000006</v>
      </c>
      <c r="C774">
        <v>50.34</v>
      </c>
      <c r="D774">
        <v>14.55</v>
      </c>
      <c r="E774">
        <v>76.489999999999995</v>
      </c>
      <c r="F774">
        <v>51.65</v>
      </c>
      <c r="G774">
        <v>31.77</v>
      </c>
      <c r="H774">
        <v>58.39</v>
      </c>
      <c r="I774">
        <v>190.86</v>
      </c>
      <c r="J774">
        <v>6.47</v>
      </c>
      <c r="K774">
        <v>4.774</v>
      </c>
      <c r="L774">
        <v>1.3029999999999999</v>
      </c>
      <c r="M774">
        <v>142.15</v>
      </c>
      <c r="N774">
        <v>120.5</v>
      </c>
      <c r="O774">
        <v>35.36</v>
      </c>
      <c r="P774">
        <v>56600</v>
      </c>
      <c r="Q774">
        <v>12.15</v>
      </c>
      <c r="R774">
        <v>2894</v>
      </c>
      <c r="S774">
        <v>26.75</v>
      </c>
      <c r="T774">
        <v>2321</v>
      </c>
      <c r="U774">
        <v>183.99</v>
      </c>
    </row>
    <row r="775" spans="1:21" x14ac:dyDescent="0.25">
      <c r="A775" s="1" t="s">
        <v>794</v>
      </c>
      <c r="B775">
        <v>67.5</v>
      </c>
      <c r="C775">
        <v>50.13</v>
      </c>
      <c r="D775">
        <v>15.34</v>
      </c>
      <c r="E775">
        <v>77.17</v>
      </c>
      <c r="F775">
        <v>52.03</v>
      </c>
      <c r="G775">
        <v>31.85</v>
      </c>
      <c r="H775">
        <v>58.84</v>
      </c>
      <c r="I775">
        <v>192.57</v>
      </c>
      <c r="J775">
        <v>6.45</v>
      </c>
      <c r="K775">
        <v>4.8029999999999999</v>
      </c>
      <c r="L775">
        <v>1.2929999999999999</v>
      </c>
      <c r="M775">
        <v>145.25</v>
      </c>
      <c r="N775">
        <v>122</v>
      </c>
      <c r="O775">
        <v>35.46</v>
      </c>
      <c r="P775">
        <v>55500</v>
      </c>
      <c r="Q775">
        <v>12.1</v>
      </c>
      <c r="R775">
        <v>2928</v>
      </c>
      <c r="S775">
        <v>26.95</v>
      </c>
      <c r="T775">
        <v>2412</v>
      </c>
      <c r="U775">
        <v>184.31</v>
      </c>
    </row>
    <row r="776" spans="1:21" x14ac:dyDescent="0.25">
      <c r="A776" s="1" t="s">
        <v>795</v>
      </c>
      <c r="B776">
        <v>68.22</v>
      </c>
      <c r="C776">
        <v>50.39</v>
      </c>
      <c r="D776">
        <v>16.14</v>
      </c>
      <c r="E776">
        <v>76.599999999999994</v>
      </c>
      <c r="F776">
        <v>53.71</v>
      </c>
      <c r="G776">
        <v>31.67</v>
      </c>
      <c r="H776">
        <v>59.74</v>
      </c>
      <c r="I776">
        <v>192.46</v>
      </c>
      <c r="J776">
        <v>6.375</v>
      </c>
      <c r="K776">
        <v>4.8140000000000001</v>
      </c>
      <c r="L776">
        <v>1.292</v>
      </c>
      <c r="M776">
        <v>146.85</v>
      </c>
      <c r="N776">
        <v>121.7</v>
      </c>
      <c r="O776">
        <v>35.51</v>
      </c>
      <c r="P776">
        <v>55600</v>
      </c>
      <c r="Q776">
        <v>12.1</v>
      </c>
      <c r="R776">
        <v>2932</v>
      </c>
      <c r="S776">
        <v>27.05</v>
      </c>
      <c r="T776">
        <v>2519</v>
      </c>
      <c r="U776">
        <v>182.77</v>
      </c>
    </row>
    <row r="777" spans="1:21" x14ac:dyDescent="0.25">
      <c r="A777" s="1" t="s">
        <v>796</v>
      </c>
      <c r="B777">
        <v>68.599999999999994</v>
      </c>
      <c r="C777">
        <v>50.46</v>
      </c>
      <c r="D777">
        <v>15.51</v>
      </c>
      <c r="E777">
        <v>78.459999999999994</v>
      </c>
      <c r="F777">
        <v>55.03</v>
      </c>
      <c r="G777">
        <v>31.69</v>
      </c>
      <c r="H777">
        <v>60.375</v>
      </c>
      <c r="I777">
        <v>194.67</v>
      </c>
      <c r="J777">
        <v>6.38</v>
      </c>
      <c r="K777">
        <v>4.8710000000000004</v>
      </c>
      <c r="L777">
        <v>1.268</v>
      </c>
      <c r="M777">
        <v>145.85</v>
      </c>
      <c r="N777">
        <v>121.8</v>
      </c>
      <c r="O777">
        <v>35.83</v>
      </c>
      <c r="P777">
        <v>56600</v>
      </c>
      <c r="Q777">
        <v>12.15</v>
      </c>
      <c r="R777">
        <v>2914</v>
      </c>
      <c r="S777">
        <v>26.95</v>
      </c>
      <c r="T777">
        <v>2531</v>
      </c>
      <c r="U777">
        <v>183.58</v>
      </c>
    </row>
    <row r="778" spans="1:21" x14ac:dyDescent="0.25">
      <c r="A778" s="1" t="s">
        <v>797</v>
      </c>
      <c r="B778">
        <v>68.28</v>
      </c>
      <c r="C778">
        <v>50.61</v>
      </c>
      <c r="D778">
        <v>15.5</v>
      </c>
      <c r="E778">
        <v>77.27</v>
      </c>
      <c r="F778">
        <v>54.28</v>
      </c>
      <c r="G778">
        <v>31.89</v>
      </c>
      <c r="H778">
        <v>60.74</v>
      </c>
      <c r="I778">
        <v>193.35</v>
      </c>
      <c r="J778">
        <v>6.3550000000000004</v>
      </c>
      <c r="K778">
        <v>4.83</v>
      </c>
      <c r="L778">
        <v>1.2789999999999999</v>
      </c>
      <c r="M778">
        <v>143.6</v>
      </c>
      <c r="N778">
        <v>122</v>
      </c>
      <c r="O778">
        <v>35.909999999999997</v>
      </c>
      <c r="P778">
        <v>58800</v>
      </c>
      <c r="Q778">
        <v>12.3</v>
      </c>
      <c r="R778">
        <v>2899</v>
      </c>
      <c r="S778">
        <v>26.35</v>
      </c>
      <c r="T778">
        <v>2532</v>
      </c>
      <c r="U778">
        <v>184.94</v>
      </c>
    </row>
    <row r="779" spans="1:21" x14ac:dyDescent="0.25">
      <c r="A779" s="1" t="s">
        <v>798</v>
      </c>
      <c r="B779">
        <v>67.02</v>
      </c>
      <c r="C779">
        <v>50.71</v>
      </c>
      <c r="D779">
        <v>15.35</v>
      </c>
      <c r="E779">
        <v>77.17</v>
      </c>
      <c r="F779">
        <v>54.59</v>
      </c>
      <c r="G779">
        <v>32.090000000000003</v>
      </c>
      <c r="H779">
        <v>62.68</v>
      </c>
      <c r="I779">
        <v>193.7</v>
      </c>
      <c r="J779">
        <v>6.335</v>
      </c>
      <c r="K779">
        <v>4.9820000000000002</v>
      </c>
      <c r="L779">
        <v>1.2749999999999999</v>
      </c>
      <c r="M779">
        <v>140.25</v>
      </c>
      <c r="N779">
        <v>121.2</v>
      </c>
      <c r="O779">
        <v>36.75</v>
      </c>
      <c r="P779">
        <v>59200</v>
      </c>
      <c r="Q779">
        <v>12.15</v>
      </c>
      <c r="R779">
        <v>2913</v>
      </c>
      <c r="S779">
        <v>26.45</v>
      </c>
      <c r="T779">
        <v>2461</v>
      </c>
      <c r="U779">
        <v>185.17</v>
      </c>
    </row>
    <row r="780" spans="1:21" x14ac:dyDescent="0.25">
      <c r="A780" s="1" t="s">
        <v>799</v>
      </c>
      <c r="B780">
        <v>67.02</v>
      </c>
      <c r="C780">
        <v>50.71</v>
      </c>
      <c r="D780">
        <v>15.35</v>
      </c>
      <c r="E780">
        <v>77.17</v>
      </c>
      <c r="F780">
        <v>54.59</v>
      </c>
      <c r="G780">
        <v>32.090000000000003</v>
      </c>
      <c r="H780">
        <v>62.68</v>
      </c>
      <c r="I780">
        <v>193.7</v>
      </c>
      <c r="J780">
        <v>6.335</v>
      </c>
      <c r="K780">
        <v>4.9820000000000002</v>
      </c>
      <c r="L780">
        <v>1.2749999999999999</v>
      </c>
      <c r="M780">
        <v>140.25</v>
      </c>
      <c r="N780">
        <v>121.2</v>
      </c>
      <c r="O780">
        <v>36.75</v>
      </c>
      <c r="P780">
        <v>59200</v>
      </c>
      <c r="Q780">
        <v>12.15</v>
      </c>
      <c r="R780">
        <v>2913</v>
      </c>
      <c r="S780">
        <v>26.45</v>
      </c>
      <c r="T780">
        <v>2461</v>
      </c>
      <c r="U780">
        <v>185.17</v>
      </c>
    </row>
    <row r="781" spans="1:21" x14ac:dyDescent="0.25">
      <c r="A781" s="1" t="s">
        <v>800</v>
      </c>
      <c r="B781">
        <v>67.02</v>
      </c>
      <c r="C781">
        <v>50.71</v>
      </c>
      <c r="D781">
        <v>15.35</v>
      </c>
      <c r="E781">
        <v>77.17</v>
      </c>
      <c r="F781">
        <v>54.59</v>
      </c>
      <c r="G781">
        <v>32.090000000000003</v>
      </c>
      <c r="H781">
        <v>62.68</v>
      </c>
      <c r="I781">
        <v>193.7</v>
      </c>
      <c r="J781">
        <v>6.3449999999999998</v>
      </c>
      <c r="K781">
        <v>4.9850000000000003</v>
      </c>
      <c r="L781">
        <v>1.27</v>
      </c>
      <c r="M781">
        <v>142.15</v>
      </c>
      <c r="N781">
        <v>121.6</v>
      </c>
      <c r="O781">
        <v>36.75</v>
      </c>
      <c r="P781">
        <v>59700</v>
      </c>
      <c r="Q781">
        <v>12.1</v>
      </c>
      <c r="R781">
        <v>2942</v>
      </c>
      <c r="S781">
        <v>26.8</v>
      </c>
      <c r="T781">
        <v>2440</v>
      </c>
      <c r="U781">
        <v>185.17</v>
      </c>
    </row>
    <row r="782" spans="1:21" x14ac:dyDescent="0.25">
      <c r="A782" s="1" t="s">
        <v>801</v>
      </c>
      <c r="B782">
        <v>68.25</v>
      </c>
      <c r="C782">
        <v>50.87</v>
      </c>
      <c r="D782">
        <v>15.08</v>
      </c>
      <c r="E782">
        <v>76.989999999999995</v>
      </c>
      <c r="F782">
        <v>54.78</v>
      </c>
      <c r="G782">
        <v>32.15</v>
      </c>
      <c r="H782">
        <v>62.5</v>
      </c>
      <c r="I782">
        <v>195.36</v>
      </c>
      <c r="J782">
        <v>6.48</v>
      </c>
      <c r="K782">
        <v>4.9790000000000001</v>
      </c>
      <c r="L782">
        <v>1.28</v>
      </c>
      <c r="M782">
        <v>144.15</v>
      </c>
      <c r="N782">
        <v>123.9</v>
      </c>
      <c r="O782">
        <v>37.450000000000003</v>
      </c>
      <c r="P782">
        <v>59900</v>
      </c>
      <c r="Q782">
        <v>12.2</v>
      </c>
      <c r="R782">
        <v>2941</v>
      </c>
      <c r="S782">
        <v>26.85</v>
      </c>
      <c r="T782">
        <v>2416</v>
      </c>
      <c r="U782">
        <v>185.62</v>
      </c>
    </row>
    <row r="783" spans="1:21" x14ac:dyDescent="0.25">
      <c r="A783" s="1" t="s">
        <v>802</v>
      </c>
      <c r="B783">
        <v>67.55</v>
      </c>
      <c r="C783">
        <v>50.87</v>
      </c>
      <c r="D783">
        <v>14.98</v>
      </c>
      <c r="E783">
        <v>76.77</v>
      </c>
      <c r="F783">
        <v>55.35</v>
      </c>
      <c r="G783">
        <v>32.22</v>
      </c>
      <c r="H783">
        <v>62.34</v>
      </c>
      <c r="I783">
        <v>193.83</v>
      </c>
      <c r="J783">
        <v>6.43</v>
      </c>
      <c r="K783">
        <v>4.9560000000000004</v>
      </c>
      <c r="L783">
        <v>1.2789999999999999</v>
      </c>
      <c r="M783">
        <v>141.35</v>
      </c>
      <c r="N783">
        <v>122.9</v>
      </c>
      <c r="O783">
        <v>36.630000000000003</v>
      </c>
      <c r="P783">
        <v>59900</v>
      </c>
      <c r="Q783">
        <v>12.2</v>
      </c>
      <c r="R783">
        <v>2911</v>
      </c>
      <c r="S783">
        <v>27.65</v>
      </c>
      <c r="T783">
        <v>2500</v>
      </c>
      <c r="U783">
        <v>186.01</v>
      </c>
    </row>
    <row r="784" spans="1:21" x14ac:dyDescent="0.25">
      <c r="A784" s="1" t="s">
        <v>803</v>
      </c>
      <c r="B784">
        <v>66.069999999999993</v>
      </c>
      <c r="C784">
        <v>49.79</v>
      </c>
      <c r="D784">
        <v>14.77</v>
      </c>
      <c r="E784">
        <v>74.989999999999995</v>
      </c>
      <c r="F784">
        <v>55.77</v>
      </c>
      <c r="G784">
        <v>32.25</v>
      </c>
      <c r="H784">
        <v>62.45</v>
      </c>
      <c r="I784">
        <v>191.18</v>
      </c>
      <c r="J784">
        <v>6.44</v>
      </c>
      <c r="K784">
        <v>4.9450000000000003</v>
      </c>
      <c r="L784">
        <v>1.2669999999999999</v>
      </c>
      <c r="M784">
        <v>141.65</v>
      </c>
      <c r="N784">
        <v>123</v>
      </c>
      <c r="O784">
        <v>36.43</v>
      </c>
      <c r="P784">
        <v>60800</v>
      </c>
      <c r="Q784">
        <v>12.15</v>
      </c>
      <c r="R784">
        <v>2978</v>
      </c>
      <c r="S784">
        <v>27.55</v>
      </c>
      <c r="T784">
        <v>2494</v>
      </c>
      <c r="U784">
        <v>184.64</v>
      </c>
    </row>
    <row r="785" spans="1:21" x14ac:dyDescent="0.25">
      <c r="A785" s="1" t="s">
        <v>804</v>
      </c>
      <c r="B785">
        <v>65.83</v>
      </c>
      <c r="C785">
        <v>50.1</v>
      </c>
      <c r="D785">
        <v>14.38</v>
      </c>
      <c r="E785">
        <v>75.87</v>
      </c>
      <c r="F785">
        <v>56.44</v>
      </c>
      <c r="G785">
        <v>32.630000000000003</v>
      </c>
      <c r="H785">
        <v>62.79</v>
      </c>
      <c r="I785">
        <v>193.11</v>
      </c>
      <c r="J785">
        <v>6.4249999999999998</v>
      </c>
      <c r="K785">
        <v>4.9569999999999999</v>
      </c>
      <c r="L785">
        <v>1.2749999999999999</v>
      </c>
      <c r="M785">
        <v>141.25</v>
      </c>
      <c r="N785">
        <v>122</v>
      </c>
      <c r="O785">
        <v>36.99</v>
      </c>
      <c r="P785">
        <v>58300</v>
      </c>
      <c r="Q785">
        <v>12.15</v>
      </c>
      <c r="R785">
        <v>2957</v>
      </c>
      <c r="S785">
        <v>26.8</v>
      </c>
      <c r="T785">
        <v>2427</v>
      </c>
      <c r="U785">
        <v>175.17</v>
      </c>
    </row>
    <row r="786" spans="1:21" x14ac:dyDescent="0.25">
      <c r="A786" s="1" t="s">
        <v>805</v>
      </c>
      <c r="B786">
        <v>66.069999999999993</v>
      </c>
      <c r="C786">
        <v>50.35</v>
      </c>
      <c r="D786">
        <v>14.8</v>
      </c>
      <c r="E786">
        <v>76.400000000000006</v>
      </c>
      <c r="F786">
        <v>56.56</v>
      </c>
      <c r="G786">
        <v>32.57</v>
      </c>
      <c r="H786">
        <v>62.19</v>
      </c>
      <c r="I786">
        <v>194.37</v>
      </c>
      <c r="J786">
        <v>6.47</v>
      </c>
      <c r="K786">
        <v>4.9109999999999996</v>
      </c>
      <c r="L786">
        <v>1.3069999999999999</v>
      </c>
      <c r="M786">
        <v>140</v>
      </c>
      <c r="N786">
        <v>122.3</v>
      </c>
      <c r="O786">
        <v>37.299999999999997</v>
      </c>
      <c r="P786">
        <v>58000</v>
      </c>
      <c r="Q786">
        <v>12.15</v>
      </c>
      <c r="R786">
        <v>2994</v>
      </c>
      <c r="S786">
        <v>26.7</v>
      </c>
      <c r="T786">
        <v>2424</v>
      </c>
      <c r="U786">
        <v>172.97</v>
      </c>
    </row>
    <row r="787" spans="1:21" x14ac:dyDescent="0.25">
      <c r="A787" s="1" t="s">
        <v>806</v>
      </c>
      <c r="B787">
        <v>64.540000000000006</v>
      </c>
      <c r="C787">
        <v>50.03</v>
      </c>
      <c r="D787">
        <v>14.7</v>
      </c>
      <c r="E787">
        <v>76.150000000000006</v>
      </c>
      <c r="F787">
        <v>56.71</v>
      </c>
      <c r="G787">
        <v>32.270000000000003</v>
      </c>
      <c r="H787">
        <v>63.52</v>
      </c>
      <c r="I787">
        <v>192.98</v>
      </c>
      <c r="J787">
        <v>6.46</v>
      </c>
      <c r="K787">
        <v>4.9379999999999997</v>
      </c>
      <c r="L787">
        <v>1.3109999999999999</v>
      </c>
      <c r="M787">
        <v>139.69999999999999</v>
      </c>
      <c r="N787">
        <v>122.8</v>
      </c>
      <c r="O787">
        <v>35.700000000000003</v>
      </c>
      <c r="P787">
        <v>58500</v>
      </c>
      <c r="Q787">
        <v>12.15</v>
      </c>
      <c r="R787">
        <v>2989</v>
      </c>
      <c r="S787">
        <v>27.05</v>
      </c>
      <c r="T787">
        <v>2418</v>
      </c>
      <c r="U787">
        <v>174.13</v>
      </c>
    </row>
    <row r="788" spans="1:21" x14ac:dyDescent="0.25">
      <c r="A788" s="1" t="s">
        <v>807</v>
      </c>
      <c r="B788">
        <v>65.180000000000007</v>
      </c>
      <c r="C788">
        <v>50.98</v>
      </c>
      <c r="D788">
        <v>14.71</v>
      </c>
      <c r="E788">
        <v>77.790000000000006</v>
      </c>
      <c r="F788">
        <v>57.18</v>
      </c>
      <c r="G788">
        <v>32.75</v>
      </c>
      <c r="H788">
        <v>64.5</v>
      </c>
      <c r="I788">
        <v>197.42</v>
      </c>
      <c r="J788">
        <v>6.5549999999999997</v>
      </c>
      <c r="K788">
        <v>4.97</v>
      </c>
      <c r="L788">
        <v>1.335</v>
      </c>
      <c r="M788">
        <v>144.4</v>
      </c>
      <c r="N788">
        <v>125.3</v>
      </c>
      <c r="O788">
        <v>35.200000000000003</v>
      </c>
      <c r="P788">
        <v>58500</v>
      </c>
      <c r="Q788">
        <v>12</v>
      </c>
      <c r="R788">
        <v>3005</v>
      </c>
      <c r="S788">
        <v>27</v>
      </c>
      <c r="T788">
        <v>2405</v>
      </c>
      <c r="U788">
        <v>175.33</v>
      </c>
    </row>
    <row r="789" spans="1:21" x14ac:dyDescent="0.25">
      <c r="A789" s="1" t="s">
        <v>808</v>
      </c>
      <c r="B789">
        <v>65.03</v>
      </c>
      <c r="C789">
        <v>50.63</v>
      </c>
      <c r="D789">
        <v>14.58</v>
      </c>
      <c r="E789">
        <v>76.62</v>
      </c>
      <c r="F789">
        <v>56.86</v>
      </c>
      <c r="G789">
        <v>32.630000000000003</v>
      </c>
      <c r="H789">
        <v>63.65</v>
      </c>
      <c r="I789">
        <v>194.71</v>
      </c>
      <c r="J789">
        <v>6.57</v>
      </c>
      <c r="K789">
        <v>4.9729999999999999</v>
      </c>
      <c r="L789">
        <v>1.339</v>
      </c>
      <c r="M789">
        <v>144.9</v>
      </c>
      <c r="N789">
        <v>124.5</v>
      </c>
      <c r="O789">
        <v>34.79</v>
      </c>
      <c r="P789">
        <v>58300</v>
      </c>
      <c r="Q789">
        <v>12.1</v>
      </c>
      <c r="R789">
        <v>3010</v>
      </c>
      <c r="S789">
        <v>26.65</v>
      </c>
      <c r="T789">
        <v>2413</v>
      </c>
      <c r="U789">
        <v>174.48</v>
      </c>
    </row>
    <row r="790" spans="1:21" x14ac:dyDescent="0.25">
      <c r="A790" s="1" t="s">
        <v>809</v>
      </c>
      <c r="B790">
        <v>64.87</v>
      </c>
      <c r="C790">
        <v>51.8</v>
      </c>
      <c r="D790">
        <v>14.53</v>
      </c>
      <c r="E790">
        <v>76.86</v>
      </c>
      <c r="F790">
        <v>57.26</v>
      </c>
      <c r="G790">
        <v>32.479999999999997</v>
      </c>
      <c r="H790">
        <v>63.36</v>
      </c>
      <c r="I790">
        <v>194.35</v>
      </c>
      <c r="J790">
        <v>6.4550000000000001</v>
      </c>
      <c r="K790">
        <v>4.9720000000000004</v>
      </c>
      <c r="L790">
        <v>1.34</v>
      </c>
      <c r="M790">
        <v>144.94999999999999</v>
      </c>
      <c r="N790">
        <v>125.3</v>
      </c>
      <c r="O790">
        <v>34.880000000000003</v>
      </c>
      <c r="P790">
        <v>58700</v>
      </c>
      <c r="Q790">
        <v>12.05</v>
      </c>
      <c r="R790">
        <v>3045</v>
      </c>
      <c r="S790">
        <v>26.1</v>
      </c>
      <c r="T790">
        <v>2380</v>
      </c>
      <c r="U790">
        <v>173.79</v>
      </c>
    </row>
    <row r="791" spans="1:21" x14ac:dyDescent="0.25">
      <c r="A791" s="1" t="s">
        <v>810</v>
      </c>
      <c r="B791">
        <v>63.9</v>
      </c>
      <c r="C791">
        <v>52.22</v>
      </c>
      <c r="D791">
        <v>14.57</v>
      </c>
      <c r="E791">
        <v>76.81</v>
      </c>
      <c r="F791">
        <v>56.97</v>
      </c>
      <c r="G791">
        <v>32.82</v>
      </c>
      <c r="H791">
        <v>62.75</v>
      </c>
      <c r="I791">
        <v>193.95</v>
      </c>
      <c r="J791">
        <v>6.4550000000000001</v>
      </c>
      <c r="K791">
        <v>4.9710000000000001</v>
      </c>
      <c r="L791">
        <v>1.3440000000000001</v>
      </c>
      <c r="M791">
        <v>143.85</v>
      </c>
      <c r="N791">
        <v>124.2</v>
      </c>
      <c r="O791">
        <v>35.24</v>
      </c>
      <c r="P791">
        <v>59800</v>
      </c>
      <c r="Q791">
        <v>12.1</v>
      </c>
      <c r="R791">
        <v>3050</v>
      </c>
      <c r="S791">
        <v>26.4</v>
      </c>
      <c r="T791">
        <v>2397</v>
      </c>
      <c r="U791">
        <v>173.3</v>
      </c>
    </row>
    <row r="792" spans="1:21" x14ac:dyDescent="0.25">
      <c r="A792" s="1" t="s">
        <v>811</v>
      </c>
      <c r="B792">
        <v>63.81</v>
      </c>
      <c r="C792">
        <v>51.37</v>
      </c>
      <c r="D792">
        <v>14.74</v>
      </c>
      <c r="E792">
        <v>76.069999999999993</v>
      </c>
      <c r="F792">
        <v>56.33</v>
      </c>
      <c r="G792">
        <v>31.97</v>
      </c>
      <c r="H792">
        <v>62.55</v>
      </c>
      <c r="I792">
        <v>192.91</v>
      </c>
      <c r="J792">
        <v>6.48</v>
      </c>
      <c r="K792">
        <v>4.931</v>
      </c>
      <c r="L792">
        <v>1.3240000000000001</v>
      </c>
      <c r="M792">
        <v>144.80000000000001</v>
      </c>
      <c r="N792">
        <v>125.7</v>
      </c>
      <c r="O792">
        <v>35.26</v>
      </c>
      <c r="P792">
        <v>60000</v>
      </c>
      <c r="Q792">
        <v>12.1</v>
      </c>
      <c r="R792">
        <v>3090</v>
      </c>
      <c r="S792">
        <v>26.5</v>
      </c>
      <c r="T792">
        <v>2396</v>
      </c>
      <c r="U792">
        <v>173.74</v>
      </c>
    </row>
    <row r="793" spans="1:21" x14ac:dyDescent="0.25">
      <c r="A793" s="1" t="s">
        <v>812</v>
      </c>
      <c r="B793">
        <v>64.61</v>
      </c>
      <c r="C793">
        <v>51.44</v>
      </c>
      <c r="D793">
        <v>15.06</v>
      </c>
      <c r="E793">
        <v>75.63</v>
      </c>
      <c r="F793">
        <v>57.12</v>
      </c>
      <c r="G793">
        <v>32.049999999999997</v>
      </c>
      <c r="H793">
        <v>62.69</v>
      </c>
      <c r="I793">
        <v>192.92</v>
      </c>
      <c r="J793">
        <v>6.4749999999999996</v>
      </c>
      <c r="K793">
        <v>4.9029999999999996</v>
      </c>
      <c r="L793">
        <v>1.3360000000000001</v>
      </c>
      <c r="M793">
        <v>143.05000000000001</v>
      </c>
      <c r="N793">
        <v>126.6</v>
      </c>
      <c r="O793">
        <v>35.479999999999997</v>
      </c>
      <c r="P793">
        <v>60100</v>
      </c>
      <c r="Q793">
        <v>12.1</v>
      </c>
      <c r="R793">
        <v>3085</v>
      </c>
      <c r="S793">
        <v>26.75</v>
      </c>
      <c r="T793">
        <v>2387</v>
      </c>
      <c r="U793">
        <v>173.87</v>
      </c>
    </row>
    <row r="794" spans="1:21" x14ac:dyDescent="0.25">
      <c r="A794" s="1" t="s">
        <v>813</v>
      </c>
      <c r="B794">
        <v>63.77</v>
      </c>
      <c r="C794">
        <v>50.18</v>
      </c>
      <c r="D794">
        <v>14.7</v>
      </c>
      <c r="E794">
        <v>74.989999999999995</v>
      </c>
      <c r="F794">
        <v>57.99</v>
      </c>
      <c r="G794">
        <v>32.130000000000003</v>
      </c>
      <c r="H794">
        <v>62.82</v>
      </c>
      <c r="I794">
        <v>191.31</v>
      </c>
      <c r="J794">
        <v>6.5350000000000001</v>
      </c>
      <c r="K794">
        <v>4.9660000000000002</v>
      </c>
      <c r="L794">
        <v>1.3380000000000001</v>
      </c>
      <c r="M794">
        <v>141.19999999999999</v>
      </c>
      <c r="N794">
        <v>125.4</v>
      </c>
      <c r="O794">
        <v>35.29</v>
      </c>
      <c r="P794">
        <v>58600</v>
      </c>
      <c r="Q794">
        <v>12.05</v>
      </c>
      <c r="R794">
        <v>3085</v>
      </c>
      <c r="S794">
        <v>25.8</v>
      </c>
      <c r="T794">
        <v>2390</v>
      </c>
      <c r="U794">
        <v>173.32</v>
      </c>
    </row>
    <row r="795" spans="1:21" x14ac:dyDescent="0.25">
      <c r="A795" s="1" t="s">
        <v>814</v>
      </c>
      <c r="B795">
        <v>64.2</v>
      </c>
      <c r="C795">
        <v>50.8</v>
      </c>
      <c r="D795">
        <v>14.89</v>
      </c>
      <c r="E795">
        <v>76.17</v>
      </c>
      <c r="F795">
        <v>58.32</v>
      </c>
      <c r="G795">
        <v>32.4</v>
      </c>
      <c r="H795">
        <v>63.4</v>
      </c>
      <c r="I795">
        <v>192.15</v>
      </c>
      <c r="J795">
        <v>6.46</v>
      </c>
      <c r="K795">
        <v>4.6859999999999999</v>
      </c>
      <c r="L795">
        <v>1.3169999999999999</v>
      </c>
      <c r="M795">
        <v>141.44999999999999</v>
      </c>
      <c r="N795">
        <v>125.3</v>
      </c>
      <c r="O795">
        <v>35.69</v>
      </c>
      <c r="P795">
        <v>58800</v>
      </c>
      <c r="Q795">
        <v>12.1</v>
      </c>
      <c r="R795">
        <v>3130</v>
      </c>
      <c r="S795">
        <v>26</v>
      </c>
      <c r="T795">
        <v>2342</v>
      </c>
      <c r="U795">
        <v>172.74</v>
      </c>
    </row>
    <row r="796" spans="1:21" x14ac:dyDescent="0.25">
      <c r="A796" s="1" t="s">
        <v>815</v>
      </c>
      <c r="B796">
        <v>64.2</v>
      </c>
      <c r="C796">
        <v>50.8</v>
      </c>
      <c r="D796">
        <v>14.89</v>
      </c>
      <c r="E796">
        <v>76.17</v>
      </c>
      <c r="F796">
        <v>58.32</v>
      </c>
      <c r="G796">
        <v>32.4</v>
      </c>
      <c r="H796">
        <v>63.4</v>
      </c>
      <c r="I796">
        <v>192.15</v>
      </c>
      <c r="J796">
        <v>6.46</v>
      </c>
      <c r="K796">
        <v>4.6859999999999999</v>
      </c>
      <c r="L796">
        <v>1.3169999999999999</v>
      </c>
      <c r="M796">
        <v>141.44999999999999</v>
      </c>
      <c r="N796">
        <v>125.3</v>
      </c>
      <c r="O796">
        <v>35.69</v>
      </c>
      <c r="P796">
        <v>58800</v>
      </c>
      <c r="Q796">
        <v>12.1</v>
      </c>
      <c r="R796">
        <v>3130</v>
      </c>
      <c r="S796">
        <v>26</v>
      </c>
      <c r="T796">
        <v>2342</v>
      </c>
      <c r="U796">
        <v>172.74</v>
      </c>
    </row>
    <row r="797" spans="1:21" x14ac:dyDescent="0.25">
      <c r="A797" s="1" t="s">
        <v>816</v>
      </c>
      <c r="B797">
        <v>63.39</v>
      </c>
      <c r="C797">
        <v>51.4</v>
      </c>
      <c r="D797">
        <v>14.8</v>
      </c>
      <c r="E797">
        <v>75.17</v>
      </c>
      <c r="F797">
        <v>56.93</v>
      </c>
      <c r="G797">
        <v>32.6</v>
      </c>
      <c r="H797">
        <v>63.94</v>
      </c>
      <c r="I797">
        <v>193.12</v>
      </c>
      <c r="J797">
        <v>6.5049999999999999</v>
      </c>
      <c r="K797">
        <v>4.5710000000000024</v>
      </c>
      <c r="L797">
        <v>1.321</v>
      </c>
      <c r="M797">
        <v>144.15</v>
      </c>
      <c r="N797">
        <v>127</v>
      </c>
      <c r="O797">
        <v>35.94</v>
      </c>
      <c r="P797">
        <v>61200</v>
      </c>
      <c r="Q797">
        <v>12.15</v>
      </c>
      <c r="R797">
        <v>3145</v>
      </c>
      <c r="S797">
        <v>26.7</v>
      </c>
      <c r="T797">
        <v>2330</v>
      </c>
      <c r="U797">
        <v>173.25</v>
      </c>
    </row>
    <row r="798" spans="1:21" x14ac:dyDescent="0.25">
      <c r="A798" s="1" t="s">
        <v>817</v>
      </c>
      <c r="B798">
        <v>62.98</v>
      </c>
      <c r="C798">
        <v>50.69</v>
      </c>
      <c r="D798">
        <v>14.54</v>
      </c>
      <c r="E798">
        <v>74.650000000000006</v>
      </c>
      <c r="F798">
        <v>56.69</v>
      </c>
      <c r="G798">
        <v>32.33</v>
      </c>
      <c r="H798">
        <v>63.66</v>
      </c>
      <c r="I798">
        <v>191.38</v>
      </c>
      <c r="J798">
        <v>6.46</v>
      </c>
      <c r="K798">
        <v>4.5359999999999996</v>
      </c>
      <c r="L798">
        <v>1.325</v>
      </c>
      <c r="M798">
        <v>141.4</v>
      </c>
      <c r="N798">
        <v>126.6</v>
      </c>
      <c r="O798">
        <v>35.79</v>
      </c>
      <c r="P798">
        <v>62200</v>
      </c>
      <c r="Q798">
        <v>12.2</v>
      </c>
      <c r="R798">
        <v>3155</v>
      </c>
      <c r="S798">
        <v>27.5</v>
      </c>
      <c r="T798">
        <v>2345</v>
      </c>
      <c r="U798">
        <v>172.84</v>
      </c>
    </row>
    <row r="799" spans="1:21" x14ac:dyDescent="0.25">
      <c r="A799" s="1" t="s">
        <v>818</v>
      </c>
      <c r="B799">
        <v>63.51</v>
      </c>
      <c r="C799">
        <v>51.61</v>
      </c>
      <c r="D799">
        <v>14.46</v>
      </c>
      <c r="E799">
        <v>76.36</v>
      </c>
      <c r="F799">
        <v>57.65</v>
      </c>
      <c r="G799">
        <v>32.69</v>
      </c>
      <c r="H799">
        <v>63.52</v>
      </c>
      <c r="I799">
        <v>193.26</v>
      </c>
      <c r="J799">
        <v>6.3949999999999996</v>
      </c>
      <c r="K799">
        <v>4.54</v>
      </c>
      <c r="L799">
        <v>1.3280000000000001</v>
      </c>
      <c r="M799">
        <v>140.25</v>
      </c>
      <c r="N799">
        <v>130.1</v>
      </c>
      <c r="O799">
        <v>36.78</v>
      </c>
      <c r="P799">
        <v>62700</v>
      </c>
      <c r="Q799">
        <v>12.2</v>
      </c>
      <c r="R799">
        <v>3165</v>
      </c>
      <c r="S799">
        <v>27.95</v>
      </c>
      <c r="T799">
        <v>2347</v>
      </c>
      <c r="U799">
        <v>172.04</v>
      </c>
    </row>
    <row r="800" spans="1:21" x14ac:dyDescent="0.25">
      <c r="A800" s="1" t="s">
        <v>819</v>
      </c>
      <c r="B800">
        <v>63.54</v>
      </c>
      <c r="C800">
        <v>51.25</v>
      </c>
      <c r="D800">
        <v>14.89</v>
      </c>
      <c r="E800">
        <v>75.64</v>
      </c>
      <c r="F800">
        <v>57.31</v>
      </c>
      <c r="G800">
        <v>32.35</v>
      </c>
      <c r="H800">
        <v>63.1</v>
      </c>
      <c r="I800">
        <v>193.11</v>
      </c>
      <c r="J800">
        <v>6.42</v>
      </c>
      <c r="K800">
        <v>4.5640000000000001</v>
      </c>
      <c r="L800">
        <v>1.347</v>
      </c>
      <c r="M800">
        <v>140.25</v>
      </c>
      <c r="N800">
        <v>130</v>
      </c>
      <c r="O800">
        <v>37.130000000000003</v>
      </c>
      <c r="P800">
        <v>64000</v>
      </c>
      <c r="Q800">
        <v>12.2</v>
      </c>
      <c r="R800">
        <v>3170</v>
      </c>
      <c r="S800">
        <v>28.25</v>
      </c>
      <c r="T800">
        <v>2371</v>
      </c>
      <c r="U800">
        <v>176.57</v>
      </c>
    </row>
    <row r="801" spans="1:21" x14ac:dyDescent="0.25">
      <c r="A801" s="1" t="s">
        <v>820</v>
      </c>
      <c r="B801">
        <v>61.69</v>
      </c>
      <c r="C801">
        <v>51.87</v>
      </c>
      <c r="D801">
        <v>14.73</v>
      </c>
      <c r="E801">
        <v>75.23</v>
      </c>
      <c r="F801">
        <v>56.29</v>
      </c>
      <c r="G801">
        <v>32.43</v>
      </c>
      <c r="H801">
        <v>63.26</v>
      </c>
      <c r="I801">
        <v>194.59</v>
      </c>
      <c r="J801">
        <v>6.39</v>
      </c>
      <c r="K801">
        <v>4.5650000000000004</v>
      </c>
      <c r="L801">
        <v>1.35</v>
      </c>
      <c r="M801">
        <v>138.6</v>
      </c>
      <c r="N801">
        <v>131.9</v>
      </c>
      <c r="O801">
        <v>37.36</v>
      </c>
      <c r="P801">
        <v>66300</v>
      </c>
      <c r="Q801">
        <v>12.3</v>
      </c>
      <c r="R801">
        <v>3210</v>
      </c>
      <c r="S801">
        <v>28.2</v>
      </c>
      <c r="T801">
        <v>2372</v>
      </c>
      <c r="U801">
        <v>176.62</v>
      </c>
    </row>
    <row r="802" spans="1:21" x14ac:dyDescent="0.25">
      <c r="A802" s="1" t="s">
        <v>821</v>
      </c>
      <c r="B802">
        <v>61.17</v>
      </c>
      <c r="C802">
        <v>51.8</v>
      </c>
      <c r="D802">
        <v>14.7</v>
      </c>
      <c r="E802">
        <v>74.150000000000006</v>
      </c>
      <c r="F802">
        <v>56.41</v>
      </c>
      <c r="G802">
        <v>32.35</v>
      </c>
      <c r="H802">
        <v>62.75</v>
      </c>
      <c r="I802">
        <v>192.27</v>
      </c>
      <c r="J802">
        <v>6.4050000000000002</v>
      </c>
      <c r="K802">
        <v>4.6360000000000001</v>
      </c>
      <c r="L802">
        <v>1.37</v>
      </c>
      <c r="M802">
        <v>137.15</v>
      </c>
      <c r="N802">
        <v>131.4</v>
      </c>
      <c r="O802">
        <v>36.64</v>
      </c>
      <c r="P802">
        <v>66900</v>
      </c>
      <c r="Q802">
        <v>12.35</v>
      </c>
      <c r="R802">
        <v>3210</v>
      </c>
      <c r="S802">
        <v>28.05</v>
      </c>
      <c r="T802">
        <v>2372</v>
      </c>
      <c r="U802">
        <v>176.13</v>
      </c>
    </row>
    <row r="803" spans="1:21" x14ac:dyDescent="0.25">
      <c r="A803" s="1" t="s">
        <v>822</v>
      </c>
      <c r="B803">
        <v>59.47</v>
      </c>
      <c r="C803">
        <v>51.16</v>
      </c>
      <c r="D803">
        <v>14.21</v>
      </c>
      <c r="E803">
        <v>72.66</v>
      </c>
      <c r="F803">
        <v>55.71</v>
      </c>
      <c r="G803">
        <v>31.86</v>
      </c>
      <c r="H803">
        <v>62.4</v>
      </c>
      <c r="I803">
        <v>191.84</v>
      </c>
      <c r="J803">
        <v>6.2949999999999999</v>
      </c>
      <c r="K803">
        <v>4.6160000000000014</v>
      </c>
      <c r="L803">
        <v>1.38</v>
      </c>
      <c r="M803">
        <v>134.4</v>
      </c>
      <c r="N803">
        <v>130</v>
      </c>
      <c r="O803">
        <v>35.549999999999997</v>
      </c>
      <c r="P803">
        <v>67400</v>
      </c>
      <c r="Q803">
        <v>12.4</v>
      </c>
      <c r="R803">
        <v>3250</v>
      </c>
      <c r="S803">
        <v>27.85</v>
      </c>
      <c r="T803">
        <v>2387</v>
      </c>
      <c r="U803">
        <v>171.4</v>
      </c>
    </row>
    <row r="804" spans="1:21" x14ac:dyDescent="0.25">
      <c r="A804" s="1" t="s">
        <v>823</v>
      </c>
      <c r="B804">
        <v>60.07</v>
      </c>
      <c r="C804">
        <v>51.72</v>
      </c>
      <c r="D804">
        <v>14.46</v>
      </c>
      <c r="E804">
        <v>72.989999999999995</v>
      </c>
      <c r="F804">
        <v>56.36</v>
      </c>
      <c r="G804">
        <v>32.01</v>
      </c>
      <c r="H804">
        <v>62.65</v>
      </c>
      <c r="I804">
        <v>195.92</v>
      </c>
      <c r="J804">
        <v>6.1550000000000002</v>
      </c>
      <c r="K804">
        <v>4.6289999999999996</v>
      </c>
      <c r="L804">
        <v>1.3779999999999999</v>
      </c>
      <c r="M804">
        <v>136.35</v>
      </c>
      <c r="N804">
        <v>129.5</v>
      </c>
      <c r="O804">
        <v>35.17</v>
      </c>
      <c r="P804">
        <v>67600</v>
      </c>
      <c r="Q804">
        <v>12.35</v>
      </c>
      <c r="R804">
        <v>3210</v>
      </c>
      <c r="S804">
        <v>27.55</v>
      </c>
      <c r="T804">
        <v>2305</v>
      </c>
      <c r="U804">
        <v>169.56</v>
      </c>
    </row>
    <row r="805" spans="1:21" x14ac:dyDescent="0.25">
      <c r="A805" s="1" t="s">
        <v>824</v>
      </c>
      <c r="B805">
        <v>60.04</v>
      </c>
      <c r="C805">
        <v>51.01</v>
      </c>
      <c r="D805">
        <v>14.68</v>
      </c>
      <c r="E805">
        <v>72.84</v>
      </c>
      <c r="F805">
        <v>55.77</v>
      </c>
      <c r="G805">
        <v>31.91</v>
      </c>
      <c r="H805">
        <v>62.32</v>
      </c>
      <c r="I805">
        <v>189.19</v>
      </c>
      <c r="J805">
        <v>6.2949999999999999</v>
      </c>
      <c r="K805">
        <v>4.5439999999999996</v>
      </c>
      <c r="L805">
        <v>1.409</v>
      </c>
      <c r="M805">
        <v>136.25</v>
      </c>
      <c r="N805">
        <v>130.1</v>
      </c>
      <c r="O805">
        <v>35.15</v>
      </c>
      <c r="P805">
        <v>67400</v>
      </c>
      <c r="Q805">
        <v>12.35</v>
      </c>
      <c r="R805">
        <v>3210</v>
      </c>
      <c r="S805">
        <v>28.3</v>
      </c>
      <c r="T805">
        <v>2307</v>
      </c>
      <c r="U805">
        <v>169.61</v>
      </c>
    </row>
    <row r="806" spans="1:21" x14ac:dyDescent="0.25">
      <c r="A806" s="1" t="s">
        <v>825</v>
      </c>
      <c r="B806">
        <v>59.6</v>
      </c>
      <c r="C806">
        <v>50.76</v>
      </c>
      <c r="D806">
        <v>14.58</v>
      </c>
      <c r="E806">
        <v>72.39</v>
      </c>
      <c r="F806">
        <v>55.89</v>
      </c>
      <c r="G806">
        <v>31.86</v>
      </c>
      <c r="H806">
        <v>62.44</v>
      </c>
      <c r="I806">
        <v>188.12</v>
      </c>
      <c r="J806">
        <v>6.31</v>
      </c>
      <c r="K806">
        <v>4.5670000000000002</v>
      </c>
      <c r="L806">
        <v>1.4039999999999999</v>
      </c>
      <c r="M806">
        <v>135.80000000000001</v>
      </c>
      <c r="N806">
        <v>130.1</v>
      </c>
      <c r="O806">
        <v>35.130000000000003</v>
      </c>
      <c r="P806">
        <v>68200</v>
      </c>
      <c r="Q806">
        <v>12.35</v>
      </c>
      <c r="R806">
        <v>3235</v>
      </c>
      <c r="S806">
        <v>27.7</v>
      </c>
      <c r="T806">
        <v>2279</v>
      </c>
      <c r="U806">
        <v>168.26</v>
      </c>
    </row>
    <row r="807" spans="1:21" x14ac:dyDescent="0.25">
      <c r="A807" s="1" t="s">
        <v>826</v>
      </c>
      <c r="B807">
        <v>59.6</v>
      </c>
      <c r="C807">
        <v>50.76</v>
      </c>
      <c r="D807">
        <v>14.58</v>
      </c>
      <c r="E807">
        <v>72.39</v>
      </c>
      <c r="F807">
        <v>55.89</v>
      </c>
      <c r="G807">
        <v>31.86</v>
      </c>
      <c r="H807">
        <v>62.44</v>
      </c>
      <c r="I807">
        <v>188.12</v>
      </c>
      <c r="J807">
        <v>6.31</v>
      </c>
      <c r="K807">
        <v>4.5670000000000002</v>
      </c>
      <c r="L807">
        <v>1.4039999999999999</v>
      </c>
      <c r="M807">
        <v>135.80000000000001</v>
      </c>
      <c r="N807">
        <v>130.1</v>
      </c>
      <c r="O807">
        <v>35.130000000000003</v>
      </c>
      <c r="P807">
        <v>68200</v>
      </c>
      <c r="Q807">
        <v>12.35</v>
      </c>
      <c r="R807">
        <v>3235</v>
      </c>
      <c r="S807">
        <v>27.7</v>
      </c>
      <c r="T807">
        <v>2279</v>
      </c>
      <c r="U807">
        <v>168.26</v>
      </c>
    </row>
    <row r="808" spans="1:21" x14ac:dyDescent="0.25">
      <c r="A808" s="1" t="s">
        <v>827</v>
      </c>
      <c r="B808">
        <v>58.87</v>
      </c>
      <c r="C808">
        <v>50.04</v>
      </c>
      <c r="D808">
        <v>14.74</v>
      </c>
      <c r="E808">
        <v>72.91</v>
      </c>
      <c r="F808">
        <v>56.04</v>
      </c>
      <c r="G808">
        <v>31.7</v>
      </c>
      <c r="H808">
        <v>62.56</v>
      </c>
      <c r="I808">
        <v>187.04</v>
      </c>
      <c r="J808">
        <v>6.3449999999999998</v>
      </c>
      <c r="K808">
        <v>4.5590000000000002</v>
      </c>
      <c r="L808">
        <v>1.4019999999999999</v>
      </c>
      <c r="M808">
        <v>134.94999999999999</v>
      </c>
      <c r="N808">
        <v>128</v>
      </c>
      <c r="O808">
        <v>35.5</v>
      </c>
      <c r="P808">
        <v>66300</v>
      </c>
      <c r="Q808">
        <v>12.3</v>
      </c>
      <c r="R808">
        <v>3205</v>
      </c>
      <c r="S808">
        <v>26.85</v>
      </c>
      <c r="T808">
        <v>2255</v>
      </c>
      <c r="U808">
        <v>168.93</v>
      </c>
    </row>
    <row r="809" spans="1:21" x14ac:dyDescent="0.25">
      <c r="A809" s="1" t="s">
        <v>828</v>
      </c>
      <c r="B809">
        <v>59.76</v>
      </c>
      <c r="C809">
        <v>50.88</v>
      </c>
      <c r="D809">
        <v>14.97</v>
      </c>
      <c r="E809">
        <v>74.97</v>
      </c>
      <c r="F809">
        <v>56.2</v>
      </c>
      <c r="G809">
        <v>31.84</v>
      </c>
      <c r="H809">
        <v>62.94</v>
      </c>
      <c r="I809">
        <v>189.89</v>
      </c>
      <c r="J809">
        <v>6.3550000000000004</v>
      </c>
      <c r="K809">
        <v>4.5549999999999997</v>
      </c>
      <c r="L809">
        <v>1.42</v>
      </c>
      <c r="M809">
        <v>137.25</v>
      </c>
      <c r="N809">
        <v>130.1</v>
      </c>
      <c r="O809">
        <v>35.130000000000003</v>
      </c>
      <c r="P809">
        <v>66000</v>
      </c>
      <c r="Q809">
        <v>12.3</v>
      </c>
      <c r="R809">
        <v>3230</v>
      </c>
      <c r="S809">
        <v>26.85</v>
      </c>
      <c r="T809">
        <v>2290</v>
      </c>
      <c r="U809">
        <v>169.79</v>
      </c>
    </row>
    <row r="810" spans="1:21" x14ac:dyDescent="0.25">
      <c r="A810" s="1" t="s">
        <v>829</v>
      </c>
      <c r="B810">
        <v>60.05</v>
      </c>
      <c r="C810">
        <v>51.22</v>
      </c>
      <c r="D810">
        <v>15.03</v>
      </c>
      <c r="E810">
        <v>75.14</v>
      </c>
      <c r="F810">
        <v>55.95</v>
      </c>
      <c r="G810">
        <v>31.86</v>
      </c>
      <c r="H810">
        <v>62.94</v>
      </c>
      <c r="I810">
        <v>190.92</v>
      </c>
      <c r="J810">
        <v>6.32</v>
      </c>
      <c r="K810">
        <v>4.5830000000000002</v>
      </c>
      <c r="L810">
        <v>1.4179999999999999</v>
      </c>
      <c r="M810">
        <v>137.05000000000001</v>
      </c>
      <c r="N810">
        <v>130.6</v>
      </c>
      <c r="O810">
        <v>35.14</v>
      </c>
      <c r="P810">
        <v>69000</v>
      </c>
      <c r="Q810">
        <v>12.4</v>
      </c>
      <c r="R810">
        <v>3275</v>
      </c>
      <c r="S810">
        <v>27.3</v>
      </c>
      <c r="T810">
        <v>2381</v>
      </c>
      <c r="U810">
        <v>170.66</v>
      </c>
    </row>
    <row r="811" spans="1:21" x14ac:dyDescent="0.25">
      <c r="A811" s="1" t="s">
        <v>830</v>
      </c>
      <c r="B811">
        <v>60.06</v>
      </c>
      <c r="C811">
        <v>51.32</v>
      </c>
      <c r="D811">
        <v>14.95</v>
      </c>
      <c r="E811">
        <v>75.58</v>
      </c>
      <c r="F811">
        <v>55.36</v>
      </c>
      <c r="G811">
        <v>31.78</v>
      </c>
      <c r="H811">
        <v>62.65</v>
      </c>
      <c r="I811">
        <v>194.17</v>
      </c>
      <c r="J811">
        <v>6.3449999999999998</v>
      </c>
      <c r="K811">
        <v>4.5389999999999997</v>
      </c>
      <c r="L811">
        <v>1.409</v>
      </c>
      <c r="M811">
        <v>136.19999999999999</v>
      </c>
      <c r="N811">
        <v>132.4</v>
      </c>
      <c r="O811">
        <v>35.700000000000003</v>
      </c>
      <c r="P811">
        <v>69200</v>
      </c>
      <c r="Q811">
        <v>12.6</v>
      </c>
      <c r="R811">
        <v>3200</v>
      </c>
      <c r="S811">
        <v>26.75</v>
      </c>
      <c r="T811">
        <v>2381</v>
      </c>
      <c r="U811">
        <v>172.36</v>
      </c>
    </row>
    <row r="812" spans="1:21" x14ac:dyDescent="0.25">
      <c r="A812" s="1" t="s">
        <v>831</v>
      </c>
      <c r="B812">
        <v>59.22</v>
      </c>
      <c r="C812">
        <v>51.5</v>
      </c>
      <c r="D812">
        <v>14.72</v>
      </c>
      <c r="E812">
        <v>75.44</v>
      </c>
      <c r="F812">
        <v>54.38</v>
      </c>
      <c r="G812">
        <v>31.72</v>
      </c>
      <c r="H812">
        <v>62.44</v>
      </c>
      <c r="I812">
        <v>195.15</v>
      </c>
      <c r="J812">
        <v>6.3049999999999997</v>
      </c>
      <c r="K812">
        <v>4.5620000000000003</v>
      </c>
      <c r="L812">
        <v>1.4179999999999999</v>
      </c>
      <c r="M812">
        <v>136.6</v>
      </c>
      <c r="N812">
        <v>133.9</v>
      </c>
      <c r="O812">
        <v>35.869999999999997</v>
      </c>
      <c r="P812">
        <v>69500</v>
      </c>
      <c r="Q812">
        <v>12.65</v>
      </c>
      <c r="R812">
        <v>3155</v>
      </c>
      <c r="S812">
        <v>26.4</v>
      </c>
      <c r="T812">
        <v>2367</v>
      </c>
      <c r="U812">
        <v>172.52</v>
      </c>
    </row>
    <row r="813" spans="1:21" x14ac:dyDescent="0.25">
      <c r="A813" s="1" t="s">
        <v>832</v>
      </c>
      <c r="B813">
        <v>59.22</v>
      </c>
      <c r="C813">
        <v>51.5</v>
      </c>
      <c r="D813">
        <v>14.72</v>
      </c>
      <c r="E813">
        <v>75.44</v>
      </c>
      <c r="F813">
        <v>54.38</v>
      </c>
      <c r="G813">
        <v>31.72</v>
      </c>
      <c r="H813">
        <v>62.44</v>
      </c>
      <c r="I813">
        <v>195.15</v>
      </c>
      <c r="J813">
        <v>6.3049999999999997</v>
      </c>
      <c r="K813">
        <v>4.5620000000000003</v>
      </c>
      <c r="L813">
        <v>1.4179999999999999</v>
      </c>
      <c r="M813">
        <v>136.6</v>
      </c>
      <c r="N813">
        <v>133.9</v>
      </c>
      <c r="O813">
        <v>35.869999999999997</v>
      </c>
      <c r="P813">
        <v>69500</v>
      </c>
      <c r="Q813">
        <v>12.65</v>
      </c>
      <c r="R813">
        <v>3155</v>
      </c>
      <c r="S813">
        <v>26.4</v>
      </c>
      <c r="T813">
        <v>2367</v>
      </c>
      <c r="U813">
        <v>172.52</v>
      </c>
    </row>
    <row r="814" spans="1:21" x14ac:dyDescent="0.25">
      <c r="A814" s="1" t="s">
        <v>833</v>
      </c>
      <c r="B814">
        <v>59.22</v>
      </c>
      <c r="C814">
        <v>51.5</v>
      </c>
      <c r="D814">
        <v>14.72</v>
      </c>
      <c r="E814">
        <v>75.44</v>
      </c>
      <c r="F814">
        <v>54.38</v>
      </c>
      <c r="G814">
        <v>31.72</v>
      </c>
      <c r="H814">
        <v>62.44</v>
      </c>
      <c r="I814">
        <v>195.15</v>
      </c>
      <c r="J814">
        <v>6.3049999999999997</v>
      </c>
      <c r="K814">
        <v>4.5620000000000003</v>
      </c>
      <c r="L814">
        <v>1.4179999999999999</v>
      </c>
      <c r="M814">
        <v>136.6</v>
      </c>
      <c r="N814">
        <v>133.9</v>
      </c>
      <c r="O814">
        <v>35.869999999999997</v>
      </c>
      <c r="P814">
        <v>69500</v>
      </c>
      <c r="Q814">
        <v>12.65</v>
      </c>
      <c r="R814">
        <v>3155</v>
      </c>
      <c r="S814">
        <v>26.4</v>
      </c>
      <c r="T814">
        <v>2367</v>
      </c>
      <c r="U814">
        <v>172.52</v>
      </c>
    </row>
    <row r="815" spans="1:21" x14ac:dyDescent="0.25">
      <c r="A815" s="1" t="s">
        <v>834</v>
      </c>
      <c r="B815">
        <v>56.67</v>
      </c>
      <c r="C815">
        <v>51.33</v>
      </c>
      <c r="D815">
        <v>14.76</v>
      </c>
      <c r="E815">
        <v>74.45</v>
      </c>
      <c r="F815">
        <v>54.21</v>
      </c>
      <c r="G815">
        <v>31.59</v>
      </c>
      <c r="H815">
        <v>62.64</v>
      </c>
      <c r="I815">
        <v>195.36</v>
      </c>
      <c r="J815">
        <v>6.28</v>
      </c>
      <c r="K815">
        <v>4.5250000000000004</v>
      </c>
      <c r="L815">
        <v>1.38</v>
      </c>
      <c r="M815">
        <v>135.69999999999999</v>
      </c>
      <c r="N815">
        <v>131.9</v>
      </c>
      <c r="O815">
        <v>34.75</v>
      </c>
      <c r="P815">
        <v>69000</v>
      </c>
      <c r="Q815">
        <v>12.65</v>
      </c>
      <c r="R815">
        <v>3235</v>
      </c>
      <c r="S815">
        <v>27.25</v>
      </c>
      <c r="T815">
        <v>2358</v>
      </c>
      <c r="U815">
        <v>175</v>
      </c>
    </row>
    <row r="816" spans="1:21" x14ac:dyDescent="0.25">
      <c r="A816" s="1" t="s">
        <v>835</v>
      </c>
      <c r="B816">
        <v>55.82</v>
      </c>
      <c r="C816">
        <v>51.76</v>
      </c>
      <c r="D816">
        <v>14.89</v>
      </c>
      <c r="E816">
        <v>74.760000000000005</v>
      </c>
      <c r="F816">
        <v>54.14</v>
      </c>
      <c r="G816">
        <v>31.65</v>
      </c>
      <c r="H816">
        <v>61.78</v>
      </c>
      <c r="I816">
        <v>196.27</v>
      </c>
      <c r="J816">
        <v>6.3250000000000002</v>
      </c>
      <c r="K816">
        <v>4.5599999999999996</v>
      </c>
      <c r="L816">
        <v>1.339</v>
      </c>
      <c r="M816">
        <v>134.19999999999999</v>
      </c>
      <c r="N816">
        <v>131.9</v>
      </c>
      <c r="O816">
        <v>35</v>
      </c>
      <c r="P816">
        <v>67600</v>
      </c>
      <c r="Q816">
        <v>12.65</v>
      </c>
      <c r="R816">
        <v>2958</v>
      </c>
      <c r="S816">
        <v>27.25</v>
      </c>
      <c r="T816">
        <v>2305</v>
      </c>
      <c r="U816">
        <v>175.2</v>
      </c>
    </row>
    <row r="817" spans="1:21" x14ac:dyDescent="0.25">
      <c r="A817" s="1" t="s">
        <v>836</v>
      </c>
      <c r="B817">
        <v>56.66</v>
      </c>
      <c r="C817">
        <v>51.71</v>
      </c>
      <c r="D817">
        <v>14.6</v>
      </c>
      <c r="E817">
        <v>75.11</v>
      </c>
      <c r="F817">
        <v>53.08</v>
      </c>
      <c r="G817">
        <v>31.73</v>
      </c>
      <c r="H817">
        <v>61.99</v>
      </c>
      <c r="I817">
        <v>195.85</v>
      </c>
      <c r="J817">
        <v>6.335</v>
      </c>
      <c r="K817">
        <v>4.5780000000000003</v>
      </c>
      <c r="L817">
        <v>1.3520000000000001</v>
      </c>
      <c r="M817">
        <v>133.15</v>
      </c>
      <c r="N817">
        <v>131.9</v>
      </c>
      <c r="O817">
        <v>35.130000000000003</v>
      </c>
      <c r="P817">
        <v>68100</v>
      </c>
      <c r="Q817">
        <v>12.55</v>
      </c>
      <c r="R817">
        <v>2925</v>
      </c>
      <c r="S817">
        <v>28.1</v>
      </c>
      <c r="T817">
        <v>2336</v>
      </c>
      <c r="U817">
        <v>172.92</v>
      </c>
    </row>
    <row r="818" spans="1:21" x14ac:dyDescent="0.25">
      <c r="A818" s="1" t="s">
        <v>837</v>
      </c>
      <c r="B818">
        <v>58</v>
      </c>
      <c r="C818">
        <v>50.95</v>
      </c>
      <c r="D818">
        <v>14.91</v>
      </c>
      <c r="E818">
        <v>76.09</v>
      </c>
      <c r="F818">
        <v>53.29</v>
      </c>
      <c r="G818">
        <v>31.8</v>
      </c>
      <c r="H818">
        <v>63.04</v>
      </c>
      <c r="I818">
        <v>195.99</v>
      </c>
      <c r="J818">
        <v>6.2450000000000001</v>
      </c>
      <c r="K818">
        <v>4.6920000000000002</v>
      </c>
      <c r="L818">
        <v>1.355</v>
      </c>
      <c r="M818">
        <v>133</v>
      </c>
      <c r="N818">
        <v>131.6</v>
      </c>
      <c r="O818">
        <v>35.33</v>
      </c>
      <c r="P818">
        <v>68600</v>
      </c>
      <c r="Q818">
        <v>12.55</v>
      </c>
      <c r="R818">
        <v>2833</v>
      </c>
      <c r="S818">
        <v>27.9</v>
      </c>
      <c r="T818">
        <v>2296</v>
      </c>
      <c r="U818">
        <v>173.38</v>
      </c>
    </row>
    <row r="819" spans="1:21" x14ac:dyDescent="0.25">
      <c r="A819" s="1" t="s">
        <v>838</v>
      </c>
      <c r="B819">
        <v>56.5</v>
      </c>
      <c r="C819">
        <v>50.23</v>
      </c>
      <c r="D819">
        <v>14.97</v>
      </c>
      <c r="E819">
        <v>75.430000000000007</v>
      </c>
      <c r="F819">
        <v>53.42</v>
      </c>
      <c r="G819">
        <v>31.88</v>
      </c>
      <c r="H819">
        <v>62.46</v>
      </c>
      <c r="I819">
        <v>195.65</v>
      </c>
      <c r="J819">
        <v>6.3250000000000002</v>
      </c>
      <c r="K819">
        <v>4.7569999999999997</v>
      </c>
      <c r="L819">
        <v>1.377</v>
      </c>
      <c r="M819">
        <v>132.9</v>
      </c>
      <c r="N819">
        <v>133.5</v>
      </c>
      <c r="O819">
        <v>35.33</v>
      </c>
      <c r="P819">
        <v>67900</v>
      </c>
      <c r="Q819">
        <v>12.55</v>
      </c>
      <c r="R819">
        <v>2852</v>
      </c>
      <c r="S819">
        <v>27.8</v>
      </c>
      <c r="T819">
        <v>2332</v>
      </c>
      <c r="U819">
        <v>172.44</v>
      </c>
    </row>
    <row r="820" spans="1:21" x14ac:dyDescent="0.25">
      <c r="A820" s="1" t="s">
        <v>839</v>
      </c>
      <c r="B820">
        <v>56.5</v>
      </c>
      <c r="C820">
        <v>50.23</v>
      </c>
      <c r="D820">
        <v>14.97</v>
      </c>
      <c r="E820">
        <v>75.430000000000007</v>
      </c>
      <c r="F820">
        <v>53.42</v>
      </c>
      <c r="G820">
        <v>31.88</v>
      </c>
      <c r="H820">
        <v>62.46</v>
      </c>
      <c r="I820">
        <v>195.65</v>
      </c>
      <c r="J820">
        <v>6.3250000000000002</v>
      </c>
      <c r="K820">
        <v>4.7569999999999997</v>
      </c>
      <c r="L820">
        <v>1.377</v>
      </c>
      <c r="M820">
        <v>132.9</v>
      </c>
      <c r="N820">
        <v>133.5</v>
      </c>
      <c r="O820">
        <v>35.33</v>
      </c>
      <c r="P820">
        <v>67900</v>
      </c>
      <c r="Q820">
        <v>12.55</v>
      </c>
      <c r="R820">
        <v>2852</v>
      </c>
      <c r="S820">
        <v>27.8</v>
      </c>
      <c r="T820">
        <v>2332</v>
      </c>
      <c r="U820">
        <v>172.44</v>
      </c>
    </row>
    <row r="821" spans="1:21" x14ac:dyDescent="0.25">
      <c r="A821" s="1" t="s">
        <v>840</v>
      </c>
      <c r="B821">
        <v>57.11</v>
      </c>
      <c r="C821">
        <v>50.43</v>
      </c>
      <c r="D821">
        <v>15.47</v>
      </c>
      <c r="E821">
        <v>77.45</v>
      </c>
      <c r="F821">
        <v>53.35</v>
      </c>
      <c r="G821">
        <v>31.82</v>
      </c>
      <c r="H821">
        <v>62.65</v>
      </c>
      <c r="I821">
        <v>195.76</v>
      </c>
      <c r="J821">
        <v>6.335</v>
      </c>
      <c r="K821">
        <v>4.742</v>
      </c>
      <c r="L821">
        <v>1.3660000000000001</v>
      </c>
      <c r="M821">
        <v>132.9</v>
      </c>
      <c r="N821">
        <v>134.19999999999999</v>
      </c>
      <c r="O821">
        <v>35.01</v>
      </c>
      <c r="P821">
        <v>68700</v>
      </c>
      <c r="Q821">
        <v>12.5</v>
      </c>
      <c r="R821">
        <v>2797</v>
      </c>
      <c r="S821">
        <v>27.9</v>
      </c>
      <c r="T821">
        <v>2426</v>
      </c>
      <c r="U821">
        <v>174.22</v>
      </c>
    </row>
    <row r="822" spans="1:21" x14ac:dyDescent="0.25">
      <c r="A822" s="1" t="s">
        <v>841</v>
      </c>
      <c r="B822">
        <v>57.24</v>
      </c>
      <c r="C822">
        <v>50.34</v>
      </c>
      <c r="D822">
        <v>15.74</v>
      </c>
      <c r="E822">
        <v>76.69</v>
      </c>
      <c r="F822">
        <v>52.98</v>
      </c>
      <c r="G822">
        <v>31.98</v>
      </c>
      <c r="H822">
        <v>62.68</v>
      </c>
      <c r="I822">
        <v>192.99</v>
      </c>
      <c r="J822">
        <v>6.39</v>
      </c>
      <c r="K822">
        <v>4.7619999999999996</v>
      </c>
      <c r="L822">
        <v>1.3819999999999999</v>
      </c>
      <c r="M822">
        <v>131.75</v>
      </c>
      <c r="N822">
        <v>134.80000000000001</v>
      </c>
      <c r="O822">
        <v>34.56</v>
      </c>
      <c r="P822">
        <v>68000</v>
      </c>
      <c r="Q822">
        <v>12.4</v>
      </c>
      <c r="R822">
        <v>2790</v>
      </c>
      <c r="S822">
        <v>27.75</v>
      </c>
      <c r="T822">
        <v>2378</v>
      </c>
      <c r="U822">
        <v>173.01</v>
      </c>
    </row>
    <row r="823" spans="1:21" x14ac:dyDescent="0.25">
      <c r="A823" s="1" t="s">
        <v>842</v>
      </c>
      <c r="B823">
        <v>56.24</v>
      </c>
      <c r="C823">
        <v>46.29</v>
      </c>
      <c r="D823">
        <v>15.05</v>
      </c>
      <c r="E823">
        <v>74.510000000000005</v>
      </c>
      <c r="F823">
        <v>52.99</v>
      </c>
      <c r="G823">
        <v>31.71</v>
      </c>
      <c r="H823">
        <v>61.99</v>
      </c>
      <c r="I823">
        <v>186.31</v>
      </c>
      <c r="J823">
        <v>6.5</v>
      </c>
      <c r="K823">
        <v>4.7770000000000001</v>
      </c>
      <c r="L823">
        <v>1.365</v>
      </c>
      <c r="M823">
        <v>131.9</v>
      </c>
      <c r="N823">
        <v>135.30000000000001</v>
      </c>
      <c r="O823">
        <v>34.57</v>
      </c>
      <c r="P823">
        <v>69200</v>
      </c>
      <c r="Q823">
        <v>12.45</v>
      </c>
      <c r="R823">
        <v>2757</v>
      </c>
      <c r="S823">
        <v>28.4</v>
      </c>
      <c r="T823">
        <v>2311</v>
      </c>
      <c r="U823">
        <v>173.61</v>
      </c>
    </row>
    <row r="824" spans="1:21" x14ac:dyDescent="0.25">
      <c r="A824" s="1" t="s">
        <v>843</v>
      </c>
      <c r="B824">
        <v>55.37</v>
      </c>
      <c r="C824">
        <v>45.54</v>
      </c>
      <c r="D824">
        <v>14.82</v>
      </c>
      <c r="E824">
        <v>73.599999999999994</v>
      </c>
      <c r="F824">
        <v>52.83</v>
      </c>
      <c r="G824">
        <v>31.65</v>
      </c>
      <c r="H824">
        <v>61.8</v>
      </c>
      <c r="I824">
        <v>183.73</v>
      </c>
      <c r="J824">
        <v>6.6349999999999998</v>
      </c>
      <c r="K824">
        <v>4.7990000000000004</v>
      </c>
      <c r="L824">
        <v>1.353</v>
      </c>
      <c r="M824">
        <v>131.15</v>
      </c>
      <c r="N824">
        <v>133.6</v>
      </c>
      <c r="O824">
        <v>34.26</v>
      </c>
      <c r="P824">
        <v>69200</v>
      </c>
      <c r="Q824">
        <v>12.55</v>
      </c>
      <c r="R824">
        <v>2757</v>
      </c>
      <c r="S824">
        <v>28.4</v>
      </c>
      <c r="T824">
        <v>2311</v>
      </c>
      <c r="U824">
        <v>172.61</v>
      </c>
    </row>
    <row r="825" spans="1:21" x14ac:dyDescent="0.25">
      <c r="A825" s="1" t="s">
        <v>844</v>
      </c>
      <c r="B825">
        <v>55.37</v>
      </c>
      <c r="C825">
        <v>45.54</v>
      </c>
      <c r="D825">
        <v>14.82</v>
      </c>
      <c r="E825">
        <v>73.599999999999994</v>
      </c>
      <c r="F825">
        <v>52.83</v>
      </c>
      <c r="G825">
        <v>31.65</v>
      </c>
      <c r="H825">
        <v>61.8</v>
      </c>
      <c r="I825">
        <v>183.73</v>
      </c>
      <c r="J825">
        <v>6.6349999999999998</v>
      </c>
      <c r="K825">
        <v>4.7990000000000004</v>
      </c>
      <c r="L825">
        <v>1.353</v>
      </c>
      <c r="M825">
        <v>131.15</v>
      </c>
      <c r="N825">
        <v>133.6</v>
      </c>
      <c r="O825">
        <v>34.26</v>
      </c>
      <c r="P825">
        <v>67500</v>
      </c>
      <c r="Q825">
        <v>12.45</v>
      </c>
      <c r="R825">
        <v>2758</v>
      </c>
      <c r="S825">
        <v>28.4</v>
      </c>
      <c r="T825">
        <v>2252</v>
      </c>
      <c r="U825">
        <v>172.61</v>
      </c>
    </row>
    <row r="826" spans="1:21" x14ac:dyDescent="0.25">
      <c r="A826" s="1" t="s">
        <v>845</v>
      </c>
      <c r="B826">
        <v>56.13</v>
      </c>
      <c r="C826">
        <v>45.8</v>
      </c>
      <c r="D826">
        <v>14.81</v>
      </c>
      <c r="E826">
        <v>75.010000000000005</v>
      </c>
      <c r="F826">
        <v>52.95</v>
      </c>
      <c r="G826">
        <v>31.79</v>
      </c>
      <c r="H826">
        <v>62.41</v>
      </c>
      <c r="I826">
        <v>185.54</v>
      </c>
      <c r="J826">
        <v>6.6349999999999998</v>
      </c>
      <c r="K826">
        <v>4.7990000000000004</v>
      </c>
      <c r="L826">
        <v>1.353</v>
      </c>
      <c r="M826">
        <v>131.15</v>
      </c>
      <c r="N826">
        <v>133.6</v>
      </c>
      <c r="O826">
        <v>34.33</v>
      </c>
      <c r="P826">
        <v>67400</v>
      </c>
      <c r="Q826">
        <v>12.3</v>
      </c>
      <c r="R826">
        <v>2814</v>
      </c>
      <c r="S826">
        <v>28.4</v>
      </c>
      <c r="T826">
        <v>2280</v>
      </c>
      <c r="U826">
        <v>173.31</v>
      </c>
    </row>
    <row r="827" spans="1:21" x14ac:dyDescent="0.25">
      <c r="A827" s="1" t="s">
        <v>846</v>
      </c>
      <c r="B827">
        <v>55.61</v>
      </c>
      <c r="C827">
        <v>44.26</v>
      </c>
      <c r="D827">
        <v>14.56</v>
      </c>
      <c r="E827">
        <v>74.78</v>
      </c>
      <c r="F827">
        <v>52.93</v>
      </c>
      <c r="G827">
        <v>31.86</v>
      </c>
      <c r="H827">
        <v>62.13</v>
      </c>
      <c r="I827">
        <v>183.61</v>
      </c>
      <c r="J827">
        <v>6.5049999999999999</v>
      </c>
      <c r="K827">
        <v>4.843</v>
      </c>
      <c r="L827">
        <v>1.331</v>
      </c>
      <c r="M827">
        <v>136.94999999999999</v>
      </c>
      <c r="N827">
        <v>130.69999999999999</v>
      </c>
      <c r="O827">
        <v>34.119999999999997</v>
      </c>
      <c r="P827">
        <v>68000</v>
      </c>
      <c r="Q827">
        <v>12.35</v>
      </c>
      <c r="R827">
        <v>2821</v>
      </c>
      <c r="S827">
        <v>27.6</v>
      </c>
      <c r="T827">
        <v>2305</v>
      </c>
      <c r="U827">
        <v>174.47</v>
      </c>
    </row>
    <row r="828" spans="1:21" x14ac:dyDescent="0.25">
      <c r="A828" s="1" t="s">
        <v>847</v>
      </c>
      <c r="B828">
        <v>55.61</v>
      </c>
      <c r="C828">
        <v>44.26</v>
      </c>
      <c r="D828">
        <v>14.31</v>
      </c>
      <c r="E828">
        <v>74.78</v>
      </c>
      <c r="F828">
        <v>53.2</v>
      </c>
      <c r="G828">
        <v>31.86</v>
      </c>
      <c r="H828">
        <v>62.13</v>
      </c>
      <c r="I828">
        <v>183.56</v>
      </c>
      <c r="J828">
        <v>6.5350000000000001</v>
      </c>
      <c r="K828">
        <v>4.8289999999999997</v>
      </c>
      <c r="L828">
        <v>1.34</v>
      </c>
      <c r="M828">
        <v>139.65</v>
      </c>
      <c r="N828">
        <v>131.9</v>
      </c>
      <c r="O828">
        <v>34.57</v>
      </c>
      <c r="P828">
        <v>68200</v>
      </c>
      <c r="Q828">
        <v>12.25</v>
      </c>
      <c r="R828">
        <v>2836</v>
      </c>
      <c r="S828">
        <v>27.45</v>
      </c>
      <c r="T828">
        <v>2316</v>
      </c>
      <c r="U828">
        <v>174.47</v>
      </c>
    </row>
    <row r="829" spans="1:21" x14ac:dyDescent="0.25">
      <c r="A829" s="1" t="s">
        <v>848</v>
      </c>
      <c r="B829">
        <v>58.8</v>
      </c>
      <c r="C829">
        <v>45.47</v>
      </c>
      <c r="D829">
        <v>14.36</v>
      </c>
      <c r="E829">
        <v>76.63</v>
      </c>
      <c r="F829">
        <v>53.44</v>
      </c>
      <c r="G829">
        <v>32.14</v>
      </c>
      <c r="H829">
        <v>62.68</v>
      </c>
      <c r="I829">
        <v>186.48</v>
      </c>
      <c r="J829">
        <v>6.55</v>
      </c>
      <c r="K829">
        <v>4.8239999999999998</v>
      </c>
      <c r="L829">
        <v>1.3220000000000001</v>
      </c>
      <c r="M829">
        <v>139.69999999999999</v>
      </c>
      <c r="N829">
        <v>131.4</v>
      </c>
      <c r="O829">
        <v>34.67</v>
      </c>
      <c r="P829">
        <v>67000</v>
      </c>
      <c r="Q829">
        <v>12.2</v>
      </c>
      <c r="R829">
        <v>2788</v>
      </c>
      <c r="S829">
        <v>27.4</v>
      </c>
      <c r="T829">
        <v>2270</v>
      </c>
      <c r="U829">
        <v>178.64</v>
      </c>
    </row>
    <row r="830" spans="1:21" x14ac:dyDescent="0.25">
      <c r="A830" s="1" t="s">
        <v>849</v>
      </c>
      <c r="B830">
        <v>58.31</v>
      </c>
      <c r="C830">
        <v>45.74</v>
      </c>
      <c r="D830">
        <v>14.48</v>
      </c>
      <c r="E830">
        <v>77.650000000000006</v>
      </c>
      <c r="F830">
        <v>53.48</v>
      </c>
      <c r="G830">
        <v>31.93</v>
      </c>
      <c r="H830">
        <v>62.53</v>
      </c>
      <c r="I830">
        <v>185.28</v>
      </c>
      <c r="J830">
        <v>6.55</v>
      </c>
      <c r="K830">
        <v>4.8310000000000004</v>
      </c>
      <c r="L830">
        <v>1.335</v>
      </c>
      <c r="M830">
        <v>140</v>
      </c>
      <c r="N830">
        <v>132.30000000000001</v>
      </c>
      <c r="O830">
        <v>34.53</v>
      </c>
      <c r="P830">
        <v>69200</v>
      </c>
      <c r="Q830">
        <v>12.25</v>
      </c>
      <c r="R830">
        <v>2822</v>
      </c>
      <c r="S830">
        <v>27.5</v>
      </c>
      <c r="T830">
        <v>2278</v>
      </c>
      <c r="U830">
        <v>178.08</v>
      </c>
    </row>
    <row r="831" spans="1:21" x14ac:dyDescent="0.25">
      <c r="A831" s="1" t="s">
        <v>850</v>
      </c>
      <c r="B831">
        <v>59.69</v>
      </c>
      <c r="C831">
        <v>45.41</v>
      </c>
      <c r="D831">
        <v>14.72</v>
      </c>
      <c r="E831">
        <v>79.28</v>
      </c>
      <c r="F831">
        <v>53.55</v>
      </c>
      <c r="G831">
        <v>32.53</v>
      </c>
      <c r="H831">
        <v>63.33</v>
      </c>
      <c r="I831">
        <v>188.56</v>
      </c>
      <c r="J831">
        <v>6.5549999999999997</v>
      </c>
      <c r="K831">
        <v>4.88</v>
      </c>
      <c r="L831">
        <v>1.3620000000000001</v>
      </c>
      <c r="M831">
        <v>143.5</v>
      </c>
      <c r="N831">
        <v>138.6</v>
      </c>
      <c r="O831">
        <v>34.78</v>
      </c>
      <c r="P831">
        <v>69300</v>
      </c>
      <c r="Q831">
        <v>12.4</v>
      </c>
      <c r="R831">
        <v>2829</v>
      </c>
      <c r="S831">
        <v>27.5</v>
      </c>
      <c r="T831">
        <v>2284</v>
      </c>
      <c r="U831">
        <v>180.03</v>
      </c>
    </row>
    <row r="832" spans="1:21" x14ac:dyDescent="0.25">
      <c r="A832" s="1" t="s">
        <v>851</v>
      </c>
      <c r="B832">
        <v>58.74</v>
      </c>
      <c r="C832">
        <v>45.72</v>
      </c>
      <c r="D832">
        <v>15.09</v>
      </c>
      <c r="E832">
        <v>68.28</v>
      </c>
      <c r="F832">
        <v>53.94</v>
      </c>
      <c r="G832">
        <v>32.6</v>
      </c>
      <c r="H832">
        <v>62.98</v>
      </c>
      <c r="I832">
        <v>188.97</v>
      </c>
      <c r="J832">
        <v>6.66</v>
      </c>
      <c r="K832">
        <v>4.9260000000000002</v>
      </c>
      <c r="L832">
        <v>1.377</v>
      </c>
      <c r="M832">
        <v>145.65</v>
      </c>
      <c r="N832">
        <v>140.69999999999999</v>
      </c>
      <c r="O832">
        <v>35.770000000000003</v>
      </c>
      <c r="P832">
        <v>70400</v>
      </c>
      <c r="Q832">
        <v>12.55</v>
      </c>
      <c r="R832">
        <v>2836</v>
      </c>
      <c r="S832">
        <v>27.4</v>
      </c>
      <c r="T832">
        <v>2317</v>
      </c>
      <c r="U832">
        <v>186.99</v>
      </c>
    </row>
    <row r="833" spans="1:21" x14ac:dyDescent="0.25">
      <c r="A833" s="1" t="s">
        <v>852</v>
      </c>
      <c r="B833">
        <v>59.96</v>
      </c>
      <c r="C833">
        <v>45.81</v>
      </c>
      <c r="D833">
        <v>14.82</v>
      </c>
      <c r="E833">
        <v>68.09</v>
      </c>
      <c r="F833">
        <v>53.77</v>
      </c>
      <c r="G833">
        <v>32.700000000000003</v>
      </c>
      <c r="H833">
        <v>63.3</v>
      </c>
      <c r="I833">
        <v>189.58</v>
      </c>
      <c r="J833">
        <v>6.6449999999999996</v>
      </c>
      <c r="K833">
        <v>4.93</v>
      </c>
      <c r="L833">
        <v>1.365</v>
      </c>
      <c r="M833">
        <v>145.55000000000001</v>
      </c>
      <c r="N833">
        <v>142.1</v>
      </c>
      <c r="O833">
        <v>35.94</v>
      </c>
      <c r="P833">
        <v>70600</v>
      </c>
      <c r="Q833">
        <v>12.5</v>
      </c>
      <c r="R833">
        <v>2821</v>
      </c>
      <c r="S833">
        <v>27.7</v>
      </c>
      <c r="T833">
        <v>2332</v>
      </c>
      <c r="U833">
        <v>186.67</v>
      </c>
    </row>
    <row r="834" spans="1:21" x14ac:dyDescent="0.25">
      <c r="A834" s="1" t="s">
        <v>853</v>
      </c>
      <c r="B834">
        <v>60.08</v>
      </c>
      <c r="C834">
        <v>45.38</v>
      </c>
      <c r="D834">
        <v>14.28</v>
      </c>
      <c r="E834">
        <v>68.63</v>
      </c>
      <c r="F834">
        <v>55.67</v>
      </c>
      <c r="G834">
        <v>32.85</v>
      </c>
      <c r="H834">
        <v>63.47</v>
      </c>
      <c r="I834">
        <v>191.71</v>
      </c>
      <c r="J834">
        <v>6.7</v>
      </c>
      <c r="K834">
        <v>4.8979999999999997</v>
      </c>
      <c r="L834">
        <v>1.377</v>
      </c>
      <c r="M834">
        <v>144.4</v>
      </c>
      <c r="N834">
        <v>142.6</v>
      </c>
      <c r="O834">
        <v>35.85</v>
      </c>
      <c r="P834">
        <v>72900</v>
      </c>
      <c r="Q834">
        <v>12.5</v>
      </c>
      <c r="R834">
        <v>2838</v>
      </c>
      <c r="S834">
        <v>26.65</v>
      </c>
      <c r="T834">
        <v>2341</v>
      </c>
      <c r="U834">
        <v>187.86</v>
      </c>
    </row>
    <row r="835" spans="1:21" x14ac:dyDescent="0.25">
      <c r="A835" s="1" t="s">
        <v>854</v>
      </c>
      <c r="B835">
        <v>58.5</v>
      </c>
      <c r="C835">
        <v>44.68</v>
      </c>
      <c r="D835">
        <v>13.09</v>
      </c>
      <c r="E835">
        <v>67.91</v>
      </c>
      <c r="F835">
        <v>56.05</v>
      </c>
      <c r="G835">
        <v>32.83</v>
      </c>
      <c r="H835">
        <v>63.24</v>
      </c>
      <c r="I835">
        <v>189.7</v>
      </c>
      <c r="J835">
        <v>6.7</v>
      </c>
      <c r="K835">
        <v>4.8570000000000002</v>
      </c>
      <c r="L835">
        <v>1.365</v>
      </c>
      <c r="M835">
        <v>145.55000000000001</v>
      </c>
      <c r="N835">
        <v>142.19999999999999</v>
      </c>
      <c r="O835">
        <v>35.42</v>
      </c>
      <c r="P835">
        <v>73100</v>
      </c>
      <c r="Q835">
        <v>12.45</v>
      </c>
      <c r="R835">
        <v>2834</v>
      </c>
      <c r="S835">
        <v>27.25</v>
      </c>
      <c r="T835">
        <v>2347</v>
      </c>
      <c r="U835">
        <v>180.23</v>
      </c>
    </row>
    <row r="836" spans="1:21" x14ac:dyDescent="0.25">
      <c r="A836" s="1" t="s">
        <v>855</v>
      </c>
      <c r="B836">
        <v>58.5</v>
      </c>
      <c r="C836">
        <v>44.68</v>
      </c>
      <c r="D836">
        <v>13.09</v>
      </c>
      <c r="E836">
        <v>67.91</v>
      </c>
      <c r="F836">
        <v>56.05</v>
      </c>
      <c r="G836">
        <v>32.83</v>
      </c>
      <c r="H836">
        <v>63.24</v>
      </c>
      <c r="I836">
        <v>189.7</v>
      </c>
      <c r="J836">
        <v>6.7</v>
      </c>
      <c r="K836">
        <v>4.8570000000000002</v>
      </c>
      <c r="L836">
        <v>1.365</v>
      </c>
      <c r="M836">
        <v>145.55000000000001</v>
      </c>
      <c r="N836">
        <v>142.19999999999999</v>
      </c>
      <c r="O836">
        <v>35.42</v>
      </c>
      <c r="P836">
        <v>73100</v>
      </c>
      <c r="Q836">
        <v>12.45</v>
      </c>
      <c r="R836">
        <v>2834</v>
      </c>
      <c r="S836">
        <v>27.25</v>
      </c>
      <c r="T836">
        <v>2347</v>
      </c>
      <c r="U836">
        <v>180.23</v>
      </c>
    </row>
    <row r="837" spans="1:21" x14ac:dyDescent="0.25">
      <c r="A837" s="1" t="s">
        <v>856</v>
      </c>
      <c r="B837">
        <v>58.15</v>
      </c>
      <c r="C837">
        <v>44.53</v>
      </c>
      <c r="D837">
        <v>13.22</v>
      </c>
      <c r="E837">
        <v>68.069999999999993</v>
      </c>
      <c r="F837">
        <v>56.31</v>
      </c>
      <c r="G837">
        <v>32.799999999999997</v>
      </c>
      <c r="H837">
        <v>63.02</v>
      </c>
      <c r="I837">
        <v>188.23</v>
      </c>
      <c r="J837">
        <v>6.7</v>
      </c>
      <c r="K837">
        <v>4.8570000000000002</v>
      </c>
      <c r="L837">
        <v>1.365</v>
      </c>
      <c r="M837">
        <v>145.55000000000001</v>
      </c>
      <c r="N837">
        <v>142.19999999999999</v>
      </c>
      <c r="O837">
        <v>35.69</v>
      </c>
      <c r="P837">
        <v>73100</v>
      </c>
      <c r="Q837">
        <v>12.45</v>
      </c>
      <c r="R837">
        <v>2821</v>
      </c>
      <c r="S837">
        <v>27.25</v>
      </c>
      <c r="T837">
        <v>2344</v>
      </c>
      <c r="U837">
        <v>180.06</v>
      </c>
    </row>
    <row r="838" spans="1:21" x14ac:dyDescent="0.25">
      <c r="A838" s="1" t="s">
        <v>857</v>
      </c>
      <c r="B838">
        <v>57.88</v>
      </c>
      <c r="C838">
        <v>45.08</v>
      </c>
      <c r="D838">
        <v>13.61</v>
      </c>
      <c r="E838">
        <v>68.75</v>
      </c>
      <c r="F838">
        <v>55.95</v>
      </c>
      <c r="G838">
        <v>32.61</v>
      </c>
      <c r="H838">
        <v>63.25</v>
      </c>
      <c r="I838">
        <v>189.03</v>
      </c>
      <c r="J838">
        <v>6.835</v>
      </c>
      <c r="K838">
        <v>4.8840000000000003</v>
      </c>
      <c r="L838">
        <v>1.3879999999999999</v>
      </c>
      <c r="M838">
        <v>144.4</v>
      </c>
      <c r="N838">
        <v>143.9</v>
      </c>
      <c r="O838">
        <v>35.549999999999997</v>
      </c>
      <c r="P838">
        <v>73000</v>
      </c>
      <c r="Q838">
        <v>12.6</v>
      </c>
      <c r="R838">
        <v>2853</v>
      </c>
      <c r="S838">
        <v>27.1</v>
      </c>
      <c r="T838">
        <v>2552</v>
      </c>
      <c r="U838">
        <v>178.64</v>
      </c>
    </row>
    <row r="839" spans="1:21" x14ac:dyDescent="0.25">
      <c r="A839" s="1" t="s">
        <v>858</v>
      </c>
      <c r="B839">
        <v>58.52</v>
      </c>
      <c r="C839">
        <v>45.25</v>
      </c>
      <c r="D839">
        <v>13.43</v>
      </c>
      <c r="E839">
        <v>68.48</v>
      </c>
      <c r="F839">
        <v>55.06</v>
      </c>
      <c r="G839">
        <v>32.72</v>
      </c>
      <c r="H839">
        <v>63.81</v>
      </c>
      <c r="I839">
        <v>189.92</v>
      </c>
      <c r="J839">
        <v>7.07</v>
      </c>
      <c r="K839">
        <v>4.8719999999999999</v>
      </c>
      <c r="L839">
        <v>1.375</v>
      </c>
      <c r="M839">
        <v>143.25</v>
      </c>
      <c r="N839">
        <v>142.1</v>
      </c>
      <c r="O839">
        <v>34.42</v>
      </c>
      <c r="P839">
        <v>73000</v>
      </c>
      <c r="Q839">
        <v>12.65</v>
      </c>
      <c r="R839">
        <v>2853</v>
      </c>
      <c r="S839">
        <v>27.1</v>
      </c>
      <c r="T839">
        <v>2552</v>
      </c>
      <c r="U839">
        <v>177.4</v>
      </c>
    </row>
    <row r="840" spans="1:21" x14ac:dyDescent="0.25">
      <c r="A840" s="1" t="s">
        <v>859</v>
      </c>
      <c r="B840">
        <v>58.71</v>
      </c>
      <c r="C840">
        <v>45.53</v>
      </c>
      <c r="D840">
        <v>13.1</v>
      </c>
      <c r="E840">
        <v>68.37</v>
      </c>
      <c r="F840">
        <v>55.19</v>
      </c>
      <c r="G840">
        <v>32.96</v>
      </c>
      <c r="H840">
        <v>65.319999999999993</v>
      </c>
      <c r="I840">
        <v>191.19</v>
      </c>
      <c r="J840">
        <v>6.9749999999999996</v>
      </c>
      <c r="K840">
        <v>4.8360000000000003</v>
      </c>
      <c r="L840">
        <v>1.431</v>
      </c>
      <c r="M840">
        <v>143.85</v>
      </c>
      <c r="N840">
        <v>142.30000000000001</v>
      </c>
      <c r="O840">
        <v>33.83</v>
      </c>
      <c r="P840">
        <v>75000</v>
      </c>
      <c r="Q840">
        <v>12.65</v>
      </c>
      <c r="R840">
        <v>2853</v>
      </c>
      <c r="S840">
        <v>25.95</v>
      </c>
      <c r="T840">
        <v>2552</v>
      </c>
      <c r="U840">
        <v>176.71</v>
      </c>
    </row>
    <row r="841" spans="1:21" x14ac:dyDescent="0.25">
      <c r="A841" s="1" t="s">
        <v>860</v>
      </c>
      <c r="B841">
        <v>59.71</v>
      </c>
      <c r="C841">
        <v>45.68</v>
      </c>
      <c r="D841">
        <v>13.27</v>
      </c>
      <c r="E841">
        <v>68.7</v>
      </c>
      <c r="F841">
        <v>55.15</v>
      </c>
      <c r="G841">
        <v>32.69</v>
      </c>
      <c r="H841">
        <v>65.59</v>
      </c>
      <c r="I841">
        <v>192.42</v>
      </c>
      <c r="J841">
        <v>7</v>
      </c>
      <c r="K841">
        <v>4.8860000000000001</v>
      </c>
      <c r="L841">
        <v>1.42</v>
      </c>
      <c r="M841">
        <v>144.19999999999999</v>
      </c>
      <c r="N841">
        <v>141.1</v>
      </c>
      <c r="O841">
        <v>34.270000000000003</v>
      </c>
      <c r="P841">
        <v>75000</v>
      </c>
      <c r="Q841">
        <v>12.6</v>
      </c>
      <c r="R841">
        <v>2853</v>
      </c>
      <c r="S841">
        <v>25.45</v>
      </c>
      <c r="T841">
        <v>2552</v>
      </c>
      <c r="U841">
        <v>178.03</v>
      </c>
    </row>
    <row r="842" spans="1:21" x14ac:dyDescent="0.25">
      <c r="A842" s="1" t="s">
        <v>861</v>
      </c>
      <c r="B842">
        <v>60.28</v>
      </c>
      <c r="C842">
        <v>45.8</v>
      </c>
      <c r="D842">
        <v>13.6</v>
      </c>
      <c r="E842">
        <v>67.73</v>
      </c>
      <c r="F842">
        <v>54.94</v>
      </c>
      <c r="G842">
        <v>32.32</v>
      </c>
      <c r="H842">
        <v>65.430000000000007</v>
      </c>
      <c r="I842">
        <v>191.11</v>
      </c>
      <c r="J842">
        <v>6.9749999999999996</v>
      </c>
      <c r="K842">
        <v>4.9109999999999996</v>
      </c>
      <c r="L842">
        <v>1.413</v>
      </c>
      <c r="M842">
        <v>145.30000000000001</v>
      </c>
      <c r="N842">
        <v>139.4</v>
      </c>
      <c r="O842">
        <v>31.61</v>
      </c>
      <c r="P842">
        <v>76500</v>
      </c>
      <c r="Q842">
        <v>12.6</v>
      </c>
      <c r="R842">
        <v>2914</v>
      </c>
      <c r="S842">
        <v>25.3</v>
      </c>
      <c r="T842">
        <v>2693</v>
      </c>
      <c r="U842">
        <v>177.47</v>
      </c>
    </row>
    <row r="843" spans="1:21" x14ac:dyDescent="0.25">
      <c r="A843" s="1" t="s">
        <v>862</v>
      </c>
      <c r="B843">
        <v>60.28</v>
      </c>
      <c r="C843">
        <v>45.5</v>
      </c>
      <c r="D843">
        <v>13.68</v>
      </c>
      <c r="E843">
        <v>67.45</v>
      </c>
      <c r="F843">
        <v>55.32</v>
      </c>
      <c r="G843">
        <v>32.049999999999997</v>
      </c>
      <c r="H843">
        <v>63.25</v>
      </c>
      <c r="I843">
        <v>190.79</v>
      </c>
      <c r="J843">
        <v>6.9850000000000003</v>
      </c>
      <c r="K843">
        <v>4.992</v>
      </c>
      <c r="L843">
        <v>1.4159999999999999</v>
      </c>
      <c r="M843">
        <v>144.25</v>
      </c>
      <c r="N843">
        <v>139.4</v>
      </c>
      <c r="O843">
        <v>30.85</v>
      </c>
      <c r="P843">
        <v>76500</v>
      </c>
      <c r="Q843">
        <v>12.55</v>
      </c>
      <c r="R843">
        <v>2944</v>
      </c>
      <c r="S843">
        <v>25.7</v>
      </c>
      <c r="T843">
        <v>2618</v>
      </c>
      <c r="U843">
        <v>182.98</v>
      </c>
    </row>
    <row r="844" spans="1:21" x14ac:dyDescent="0.25">
      <c r="A844" s="1" t="s">
        <v>863</v>
      </c>
      <c r="B844">
        <v>59.93</v>
      </c>
      <c r="C844">
        <v>45.49</v>
      </c>
      <c r="D844">
        <v>13.62</v>
      </c>
      <c r="E844">
        <v>67.069999999999993</v>
      </c>
      <c r="F844">
        <v>55.14</v>
      </c>
      <c r="G844">
        <v>32.270000000000003</v>
      </c>
      <c r="H844">
        <v>62.52</v>
      </c>
      <c r="I844">
        <v>189.75</v>
      </c>
      <c r="J844">
        <v>6.91</v>
      </c>
      <c r="K844">
        <v>4.9619999999999997</v>
      </c>
      <c r="L844">
        <v>1.492</v>
      </c>
      <c r="M844">
        <v>144.4</v>
      </c>
      <c r="N844">
        <v>140.19999999999999</v>
      </c>
      <c r="O844">
        <v>30.22</v>
      </c>
      <c r="P844">
        <v>75900</v>
      </c>
      <c r="Q844">
        <v>12.65</v>
      </c>
      <c r="R844">
        <v>2881</v>
      </c>
      <c r="S844">
        <v>25.2</v>
      </c>
      <c r="T844">
        <v>2585</v>
      </c>
      <c r="U844">
        <v>183.57</v>
      </c>
    </row>
    <row r="845" spans="1:21" x14ac:dyDescent="0.25">
      <c r="A845" s="1" t="s">
        <v>864</v>
      </c>
      <c r="B845">
        <v>59.28</v>
      </c>
      <c r="C845">
        <v>44.98</v>
      </c>
      <c r="D845">
        <v>13.47</v>
      </c>
      <c r="E845">
        <v>66.56</v>
      </c>
      <c r="F845">
        <v>55.14</v>
      </c>
      <c r="G845">
        <v>32.04</v>
      </c>
      <c r="H845">
        <v>62.7</v>
      </c>
      <c r="I845">
        <v>190.84</v>
      </c>
      <c r="J845">
        <v>6.875</v>
      </c>
      <c r="K845">
        <v>4.9550000000000001</v>
      </c>
      <c r="L845">
        <v>1.4790000000000001</v>
      </c>
      <c r="M845">
        <v>143.35</v>
      </c>
      <c r="N845">
        <v>140.1</v>
      </c>
      <c r="O845">
        <v>30.21</v>
      </c>
      <c r="P845">
        <v>78000</v>
      </c>
      <c r="Q845">
        <v>12.75</v>
      </c>
      <c r="R845">
        <v>2857</v>
      </c>
      <c r="S845">
        <v>24.95</v>
      </c>
      <c r="T845">
        <v>2552</v>
      </c>
      <c r="U845">
        <v>186.6</v>
      </c>
    </row>
    <row r="846" spans="1:21" x14ac:dyDescent="0.25">
      <c r="A846" s="1" t="s">
        <v>865</v>
      </c>
      <c r="B846">
        <v>59.39</v>
      </c>
      <c r="C846">
        <v>44.74</v>
      </c>
      <c r="D846">
        <v>13.47</v>
      </c>
      <c r="E846">
        <v>65.34</v>
      </c>
      <c r="F846">
        <v>55.03</v>
      </c>
      <c r="G846">
        <v>31.61</v>
      </c>
      <c r="H846">
        <v>61.65</v>
      </c>
      <c r="I846">
        <v>191.66</v>
      </c>
      <c r="J846">
        <v>6.8949999999999996</v>
      </c>
      <c r="K846">
        <v>4.923</v>
      </c>
      <c r="L846">
        <v>1.49</v>
      </c>
      <c r="M846">
        <v>144.65</v>
      </c>
      <c r="N846">
        <v>135.9</v>
      </c>
      <c r="O846">
        <v>30.29</v>
      </c>
      <c r="P846">
        <v>77400</v>
      </c>
      <c r="Q846">
        <v>12.8</v>
      </c>
      <c r="R846">
        <v>2868</v>
      </c>
      <c r="S846">
        <v>24.9</v>
      </c>
      <c r="T846">
        <v>2616</v>
      </c>
      <c r="U846">
        <v>186.83</v>
      </c>
    </row>
    <row r="847" spans="1:21" x14ac:dyDescent="0.25">
      <c r="A847" s="1" t="s">
        <v>866</v>
      </c>
      <c r="B847">
        <v>59.39</v>
      </c>
      <c r="C847">
        <v>44.74</v>
      </c>
      <c r="D847">
        <v>13.47</v>
      </c>
      <c r="E847">
        <v>65.34</v>
      </c>
      <c r="F847">
        <v>55.03</v>
      </c>
      <c r="G847">
        <v>31.61</v>
      </c>
      <c r="H847">
        <v>61.65</v>
      </c>
      <c r="I847">
        <v>191.66</v>
      </c>
      <c r="J847">
        <v>6.8949999999999996</v>
      </c>
      <c r="K847">
        <v>4.923</v>
      </c>
      <c r="L847">
        <v>1.49</v>
      </c>
      <c r="M847">
        <v>144.65</v>
      </c>
      <c r="N847">
        <v>135.9</v>
      </c>
      <c r="O847">
        <v>30.29</v>
      </c>
      <c r="P847">
        <v>77400</v>
      </c>
      <c r="Q847">
        <v>12.8</v>
      </c>
      <c r="R847">
        <v>2868</v>
      </c>
      <c r="S847">
        <v>24.9</v>
      </c>
      <c r="T847">
        <v>2616</v>
      </c>
      <c r="U847">
        <v>186.83</v>
      </c>
    </row>
    <row r="848" spans="1:21" x14ac:dyDescent="0.25">
      <c r="A848" s="1" t="s">
        <v>867</v>
      </c>
      <c r="B848">
        <v>59.39</v>
      </c>
      <c r="C848">
        <v>44.74</v>
      </c>
      <c r="D848">
        <v>13.55</v>
      </c>
      <c r="E848">
        <v>65.34</v>
      </c>
      <c r="F848">
        <v>55.1</v>
      </c>
      <c r="G848">
        <v>31.61</v>
      </c>
      <c r="H848">
        <v>61.65</v>
      </c>
      <c r="I848">
        <v>194.76</v>
      </c>
      <c r="J848">
        <v>6.8849999999999998</v>
      </c>
      <c r="K848">
        <v>4.9210000000000003</v>
      </c>
      <c r="L848">
        <v>1.484</v>
      </c>
      <c r="M848">
        <v>144.35</v>
      </c>
      <c r="N848">
        <v>137</v>
      </c>
      <c r="O848">
        <v>30.02</v>
      </c>
      <c r="P848">
        <v>76400</v>
      </c>
      <c r="Q848">
        <v>13</v>
      </c>
      <c r="R848">
        <v>2915</v>
      </c>
      <c r="S848">
        <v>25.8</v>
      </c>
      <c r="T848">
        <v>2547</v>
      </c>
      <c r="U848">
        <v>186.83</v>
      </c>
    </row>
    <row r="849" spans="1:21" x14ac:dyDescent="0.25">
      <c r="A849" s="1" t="s">
        <v>868</v>
      </c>
      <c r="B849">
        <v>61.66</v>
      </c>
      <c r="C849">
        <v>43.96</v>
      </c>
      <c r="D849">
        <v>13.45</v>
      </c>
      <c r="E849">
        <v>65.67</v>
      </c>
      <c r="F849">
        <v>54.39</v>
      </c>
      <c r="G849">
        <v>31.71</v>
      </c>
      <c r="H849">
        <v>62.16</v>
      </c>
      <c r="I849">
        <v>194.14</v>
      </c>
      <c r="J849">
        <v>6.92</v>
      </c>
      <c r="K849">
        <v>4.9480000000000004</v>
      </c>
      <c r="L849">
        <v>1.4870000000000001</v>
      </c>
      <c r="M849">
        <v>143.35</v>
      </c>
      <c r="N849">
        <v>139.9</v>
      </c>
      <c r="O849">
        <v>29.46</v>
      </c>
      <c r="P849">
        <v>76800</v>
      </c>
      <c r="Q849">
        <v>13.05</v>
      </c>
      <c r="R849">
        <v>2939</v>
      </c>
      <c r="S849">
        <v>25.7</v>
      </c>
      <c r="T849">
        <v>2521</v>
      </c>
      <c r="U849">
        <v>190.64</v>
      </c>
    </row>
    <row r="850" spans="1:21" x14ac:dyDescent="0.25">
      <c r="A850" s="1" t="s">
        <v>869</v>
      </c>
      <c r="B850">
        <v>60.02</v>
      </c>
      <c r="C850">
        <v>42.3</v>
      </c>
      <c r="D850">
        <v>13.02</v>
      </c>
      <c r="E850">
        <v>63.6</v>
      </c>
      <c r="F850">
        <v>54.41</v>
      </c>
      <c r="G850">
        <v>31.21</v>
      </c>
      <c r="H850">
        <v>61.35</v>
      </c>
      <c r="I850">
        <v>187.49</v>
      </c>
      <c r="J850">
        <v>6.98</v>
      </c>
      <c r="K850">
        <v>4.9260000000000002</v>
      </c>
      <c r="L850">
        <v>1.454</v>
      </c>
      <c r="M850">
        <v>140.75</v>
      </c>
      <c r="N850">
        <v>135.80000000000001</v>
      </c>
      <c r="O850">
        <v>29.44</v>
      </c>
      <c r="P850">
        <v>76600</v>
      </c>
      <c r="Q850">
        <v>13.35</v>
      </c>
      <c r="R850">
        <v>2933</v>
      </c>
      <c r="S850">
        <v>25.7</v>
      </c>
      <c r="T850">
        <v>2463</v>
      </c>
      <c r="U850">
        <v>186.05</v>
      </c>
    </row>
    <row r="851" spans="1:21" x14ac:dyDescent="0.25">
      <c r="A851" s="1" t="s">
        <v>870</v>
      </c>
      <c r="B851">
        <v>63.71</v>
      </c>
      <c r="C851">
        <v>42.94</v>
      </c>
      <c r="D851">
        <v>13.17</v>
      </c>
      <c r="E851">
        <v>63.04</v>
      </c>
      <c r="F851">
        <v>53.78</v>
      </c>
      <c r="G851">
        <v>31.04</v>
      </c>
      <c r="H851">
        <v>61.66</v>
      </c>
      <c r="I851">
        <v>188.73</v>
      </c>
      <c r="J851">
        <v>6.95</v>
      </c>
      <c r="K851">
        <v>4.8810000000000002</v>
      </c>
      <c r="L851">
        <v>1.4530000000000001</v>
      </c>
      <c r="M851">
        <v>138.5</v>
      </c>
      <c r="N851">
        <v>133.5</v>
      </c>
      <c r="O851">
        <v>29.95</v>
      </c>
      <c r="P851">
        <v>75600</v>
      </c>
      <c r="Q851">
        <v>13.05</v>
      </c>
      <c r="R851">
        <v>2908</v>
      </c>
      <c r="S851">
        <v>25.8</v>
      </c>
      <c r="T851">
        <v>2450</v>
      </c>
      <c r="U851">
        <v>182.43</v>
      </c>
    </row>
    <row r="852" spans="1:21" x14ac:dyDescent="0.25">
      <c r="A852" s="1" t="s">
        <v>871</v>
      </c>
      <c r="B852">
        <v>64.75</v>
      </c>
      <c r="C852">
        <v>43.58</v>
      </c>
      <c r="D852">
        <v>13.32</v>
      </c>
      <c r="E852">
        <v>63.51</v>
      </c>
      <c r="F852">
        <v>54.02</v>
      </c>
      <c r="G852">
        <v>31.26</v>
      </c>
      <c r="H852">
        <v>61.62</v>
      </c>
      <c r="I852">
        <v>189.37</v>
      </c>
      <c r="J852">
        <v>6.9649999999999999</v>
      </c>
      <c r="K852">
        <v>4.8940000000000001</v>
      </c>
      <c r="L852">
        <v>1.48</v>
      </c>
      <c r="M852">
        <v>139.4</v>
      </c>
      <c r="N852">
        <v>135</v>
      </c>
      <c r="O852">
        <v>30.12</v>
      </c>
      <c r="P852">
        <v>78600</v>
      </c>
      <c r="Q852">
        <v>13.05</v>
      </c>
      <c r="R852">
        <v>2895</v>
      </c>
      <c r="S852">
        <v>25.65</v>
      </c>
      <c r="T852">
        <v>2440</v>
      </c>
      <c r="U852">
        <v>188.76</v>
      </c>
    </row>
    <row r="853" spans="1:21" x14ac:dyDescent="0.25">
      <c r="A853" s="1" t="s">
        <v>872</v>
      </c>
      <c r="B853">
        <v>65.03</v>
      </c>
      <c r="C853">
        <v>44.37</v>
      </c>
      <c r="D853">
        <v>13.32</v>
      </c>
      <c r="E853">
        <v>63.93</v>
      </c>
      <c r="F853">
        <v>54.1</v>
      </c>
      <c r="G853">
        <v>31.89</v>
      </c>
      <c r="H853">
        <v>62.59</v>
      </c>
      <c r="I853">
        <v>191.65</v>
      </c>
      <c r="J853">
        <v>7</v>
      </c>
      <c r="K853">
        <v>4.9039999999999999</v>
      </c>
      <c r="L853">
        <v>1.466</v>
      </c>
      <c r="M853">
        <v>138.44999999999999</v>
      </c>
      <c r="N853">
        <v>133.1</v>
      </c>
      <c r="O853">
        <v>30.85</v>
      </c>
      <c r="P853">
        <v>79400</v>
      </c>
      <c r="Q853">
        <v>13.1</v>
      </c>
      <c r="R853">
        <v>2906</v>
      </c>
      <c r="S853">
        <v>25.9</v>
      </c>
      <c r="T853">
        <v>2481</v>
      </c>
      <c r="U853">
        <v>191.69</v>
      </c>
    </row>
    <row r="854" spans="1:21" x14ac:dyDescent="0.25">
      <c r="A854" s="1" t="s">
        <v>873</v>
      </c>
      <c r="B854">
        <v>64.489999999999995</v>
      </c>
      <c r="C854">
        <v>44.24</v>
      </c>
      <c r="D854">
        <v>13.31</v>
      </c>
      <c r="E854">
        <v>64.56</v>
      </c>
      <c r="F854">
        <v>54.21</v>
      </c>
      <c r="G854">
        <v>31.5</v>
      </c>
      <c r="H854">
        <v>63.15</v>
      </c>
      <c r="I854">
        <v>193.06</v>
      </c>
      <c r="J854">
        <v>7.01</v>
      </c>
      <c r="K854">
        <v>4.88</v>
      </c>
      <c r="L854">
        <v>1.4750000000000001</v>
      </c>
      <c r="M854">
        <v>138.1</v>
      </c>
      <c r="N854">
        <v>135.30000000000001</v>
      </c>
      <c r="O854">
        <v>30.9</v>
      </c>
      <c r="P854">
        <v>81000</v>
      </c>
      <c r="Q854">
        <v>13.05</v>
      </c>
      <c r="R854">
        <v>2924</v>
      </c>
      <c r="S854">
        <v>26</v>
      </c>
      <c r="T854">
        <v>2405</v>
      </c>
      <c r="U854">
        <v>191.8</v>
      </c>
    </row>
    <row r="855" spans="1:21" x14ac:dyDescent="0.25">
      <c r="A855" s="1" t="s">
        <v>874</v>
      </c>
      <c r="B855">
        <v>64.510000000000005</v>
      </c>
      <c r="C855">
        <v>43.64</v>
      </c>
      <c r="D855">
        <v>12.91</v>
      </c>
      <c r="E855">
        <v>66.27</v>
      </c>
      <c r="F855">
        <v>53.82</v>
      </c>
      <c r="G855">
        <v>31.61</v>
      </c>
      <c r="H855">
        <v>62.73</v>
      </c>
      <c r="I855">
        <v>193.27</v>
      </c>
      <c r="J855">
        <v>7.0750000000000002</v>
      </c>
      <c r="K855">
        <v>4.8949999999999996</v>
      </c>
      <c r="L855">
        <v>1.488</v>
      </c>
      <c r="M855">
        <v>138.5</v>
      </c>
      <c r="N855">
        <v>135.5</v>
      </c>
      <c r="O855">
        <v>30.53</v>
      </c>
      <c r="P855">
        <v>83100</v>
      </c>
      <c r="Q855">
        <v>13.15</v>
      </c>
      <c r="R855">
        <v>2931</v>
      </c>
      <c r="S855">
        <v>25.45</v>
      </c>
      <c r="T855">
        <v>2445</v>
      </c>
      <c r="U855">
        <v>190.63</v>
      </c>
    </row>
    <row r="856" spans="1:21" x14ac:dyDescent="0.25">
      <c r="A856" s="1" t="s">
        <v>875</v>
      </c>
      <c r="B856">
        <v>64.69</v>
      </c>
      <c r="C856">
        <v>43.29</v>
      </c>
      <c r="D856">
        <v>12.7</v>
      </c>
      <c r="E856">
        <v>66.849999999999994</v>
      </c>
      <c r="F856">
        <v>54.39</v>
      </c>
      <c r="G856">
        <v>31.91</v>
      </c>
      <c r="H856">
        <v>63.07</v>
      </c>
      <c r="I856">
        <v>194.81</v>
      </c>
      <c r="J856">
        <v>7.14</v>
      </c>
      <c r="K856">
        <v>4.8929999999999998</v>
      </c>
      <c r="L856">
        <v>1.4930000000000001</v>
      </c>
      <c r="M856">
        <v>138.75</v>
      </c>
      <c r="N856">
        <v>135.5</v>
      </c>
      <c r="O856">
        <v>30.93</v>
      </c>
      <c r="P856">
        <v>82400</v>
      </c>
      <c r="Q856">
        <v>13.25</v>
      </c>
      <c r="R856">
        <v>2963</v>
      </c>
      <c r="S856">
        <v>25.7</v>
      </c>
      <c r="T856">
        <v>2420</v>
      </c>
      <c r="U856">
        <v>191.95</v>
      </c>
    </row>
    <row r="857" spans="1:21" x14ac:dyDescent="0.25">
      <c r="A857" s="1" t="s">
        <v>876</v>
      </c>
      <c r="B857">
        <v>64.72</v>
      </c>
      <c r="C857">
        <v>43.47</v>
      </c>
      <c r="D857">
        <v>12.82</v>
      </c>
      <c r="E857">
        <v>65.81</v>
      </c>
      <c r="F857">
        <v>53.97</v>
      </c>
      <c r="G857">
        <v>31.82</v>
      </c>
      <c r="H857">
        <v>62.72</v>
      </c>
      <c r="I857">
        <v>194.26</v>
      </c>
      <c r="J857">
        <v>7.1349999999999998</v>
      </c>
      <c r="K857">
        <v>4.907</v>
      </c>
      <c r="L857">
        <v>1.482</v>
      </c>
      <c r="M857">
        <v>137.94999999999999</v>
      </c>
      <c r="N857">
        <v>135.9</v>
      </c>
      <c r="O857">
        <v>31.13</v>
      </c>
      <c r="P857">
        <v>82300</v>
      </c>
      <c r="Q857">
        <v>13.25</v>
      </c>
      <c r="R857">
        <v>2941</v>
      </c>
      <c r="S857">
        <v>25.7</v>
      </c>
      <c r="T857">
        <v>2427</v>
      </c>
      <c r="U857">
        <v>190.39</v>
      </c>
    </row>
    <row r="858" spans="1:21" x14ac:dyDescent="0.25">
      <c r="A858" s="1" t="s">
        <v>877</v>
      </c>
      <c r="B858">
        <v>64.72</v>
      </c>
      <c r="C858">
        <v>43.47</v>
      </c>
      <c r="D858">
        <v>12.82</v>
      </c>
      <c r="E858">
        <v>65.81</v>
      </c>
      <c r="F858">
        <v>53.97</v>
      </c>
      <c r="G858">
        <v>31.82</v>
      </c>
      <c r="H858">
        <v>62.72</v>
      </c>
      <c r="I858">
        <v>194.26</v>
      </c>
      <c r="J858">
        <v>7.1349999999999998</v>
      </c>
      <c r="K858">
        <v>4.907</v>
      </c>
      <c r="L858">
        <v>1.482</v>
      </c>
      <c r="M858">
        <v>137.94999999999999</v>
      </c>
      <c r="N858">
        <v>135.9</v>
      </c>
      <c r="O858">
        <v>31.13</v>
      </c>
      <c r="P858">
        <v>82300</v>
      </c>
      <c r="Q858">
        <v>13.25</v>
      </c>
      <c r="R858">
        <v>2941</v>
      </c>
      <c r="S858">
        <v>25.7</v>
      </c>
      <c r="T858">
        <v>2427</v>
      </c>
      <c r="U858">
        <v>190.39</v>
      </c>
    </row>
    <row r="859" spans="1:21" x14ac:dyDescent="0.25">
      <c r="A859" s="1" t="s">
        <v>878</v>
      </c>
      <c r="B859">
        <v>64.72</v>
      </c>
      <c r="C859">
        <v>43.47</v>
      </c>
      <c r="D859">
        <v>12.82</v>
      </c>
      <c r="E859">
        <v>65.81</v>
      </c>
      <c r="F859">
        <v>53.97</v>
      </c>
      <c r="G859">
        <v>31.82</v>
      </c>
      <c r="H859">
        <v>62.72</v>
      </c>
      <c r="I859">
        <v>194.26</v>
      </c>
      <c r="J859">
        <v>7.1349999999999998</v>
      </c>
      <c r="K859">
        <v>4.907</v>
      </c>
      <c r="L859">
        <v>1.482</v>
      </c>
      <c r="M859">
        <v>137.94999999999999</v>
      </c>
      <c r="N859">
        <v>135.9</v>
      </c>
      <c r="O859">
        <v>31.13</v>
      </c>
      <c r="P859">
        <v>82300</v>
      </c>
      <c r="Q859">
        <v>13.25</v>
      </c>
      <c r="R859">
        <v>2941</v>
      </c>
      <c r="S859">
        <v>25.7</v>
      </c>
      <c r="T859">
        <v>2427</v>
      </c>
      <c r="U859">
        <v>190.39</v>
      </c>
    </row>
    <row r="860" spans="1:21" x14ac:dyDescent="0.25">
      <c r="A860" s="1" t="s">
        <v>879</v>
      </c>
      <c r="B860">
        <v>64.72</v>
      </c>
      <c r="C860">
        <v>43.47</v>
      </c>
      <c r="D860">
        <v>12.77</v>
      </c>
      <c r="E860">
        <v>65.81</v>
      </c>
      <c r="F860">
        <v>53.97</v>
      </c>
      <c r="G860">
        <v>31.82</v>
      </c>
      <c r="H860">
        <v>62.72</v>
      </c>
      <c r="I860">
        <v>194.26</v>
      </c>
      <c r="J860">
        <v>7.1349999999999998</v>
      </c>
      <c r="K860">
        <v>4.907</v>
      </c>
      <c r="L860">
        <v>1.4450000000000001</v>
      </c>
      <c r="M860">
        <v>137.30000000000001</v>
      </c>
      <c r="N860">
        <v>135.19999999999999</v>
      </c>
      <c r="O860">
        <v>31.13</v>
      </c>
      <c r="P860">
        <v>84100</v>
      </c>
      <c r="Q860">
        <v>13.25</v>
      </c>
      <c r="R860">
        <v>2935</v>
      </c>
      <c r="S860">
        <v>25.6</v>
      </c>
      <c r="T860">
        <v>2407</v>
      </c>
      <c r="U860">
        <v>190.39</v>
      </c>
    </row>
    <row r="861" spans="1:21" x14ac:dyDescent="0.25">
      <c r="A861" s="1" t="s">
        <v>880</v>
      </c>
      <c r="B861">
        <v>63.54</v>
      </c>
      <c r="C861">
        <v>43.27</v>
      </c>
      <c r="D861">
        <v>12.63</v>
      </c>
      <c r="E861">
        <v>66.2</v>
      </c>
      <c r="F861">
        <v>53.93</v>
      </c>
      <c r="G861">
        <v>31.9</v>
      </c>
      <c r="H861">
        <v>62.62</v>
      </c>
      <c r="I861">
        <v>193.88</v>
      </c>
      <c r="J861">
        <v>7.17</v>
      </c>
      <c r="K861">
        <v>4.9729999999999999</v>
      </c>
      <c r="L861">
        <v>1.4650000000000001</v>
      </c>
      <c r="M861">
        <v>136.6</v>
      </c>
      <c r="N861">
        <v>136.5</v>
      </c>
      <c r="O861">
        <v>31</v>
      </c>
      <c r="P861">
        <v>83000</v>
      </c>
      <c r="Q861">
        <v>13.25</v>
      </c>
      <c r="R861">
        <v>2916</v>
      </c>
      <c r="S861">
        <v>25.6</v>
      </c>
      <c r="T861">
        <v>2477</v>
      </c>
      <c r="U861">
        <v>189.88</v>
      </c>
    </row>
    <row r="862" spans="1:21" x14ac:dyDescent="0.25">
      <c r="A862" s="1" t="s">
        <v>881</v>
      </c>
      <c r="B862">
        <v>62.83</v>
      </c>
      <c r="C862">
        <v>43.17</v>
      </c>
      <c r="D862">
        <v>12.45</v>
      </c>
      <c r="E862">
        <v>66.42</v>
      </c>
      <c r="F862">
        <v>53.95</v>
      </c>
      <c r="G862">
        <v>31.77</v>
      </c>
      <c r="H862">
        <v>63.52</v>
      </c>
      <c r="I862">
        <v>193.84</v>
      </c>
      <c r="J862">
        <v>7.2050000000000001</v>
      </c>
      <c r="K862">
        <v>5.03</v>
      </c>
      <c r="L862">
        <v>1.472</v>
      </c>
      <c r="M862">
        <v>133.75</v>
      </c>
      <c r="N862">
        <v>136.19999999999999</v>
      </c>
      <c r="O862">
        <v>30.58</v>
      </c>
      <c r="P862">
        <v>82500</v>
      </c>
      <c r="Q862">
        <v>13.45</v>
      </c>
      <c r="R862">
        <v>2890</v>
      </c>
      <c r="S862">
        <v>25.85</v>
      </c>
      <c r="T862">
        <v>2538</v>
      </c>
      <c r="U862">
        <v>186.1</v>
      </c>
    </row>
    <row r="863" spans="1:21" x14ac:dyDescent="0.25">
      <c r="A863" s="1" t="s">
        <v>882</v>
      </c>
      <c r="B863">
        <v>63.93</v>
      </c>
      <c r="C863">
        <v>43.61</v>
      </c>
      <c r="D863">
        <v>12.74</v>
      </c>
      <c r="E863">
        <v>66.62</v>
      </c>
      <c r="F863">
        <v>54.53</v>
      </c>
      <c r="G863">
        <v>31.87</v>
      </c>
      <c r="H863">
        <v>64.06</v>
      </c>
      <c r="I863">
        <v>198.36</v>
      </c>
      <c r="J863">
        <v>7.2850000000000001</v>
      </c>
      <c r="K863">
        <v>5.04</v>
      </c>
      <c r="L863">
        <v>1.476</v>
      </c>
      <c r="M863">
        <v>135.75</v>
      </c>
      <c r="N863">
        <v>135.4</v>
      </c>
      <c r="O863">
        <v>31.35</v>
      </c>
      <c r="P863">
        <v>82000</v>
      </c>
      <c r="Q863">
        <v>13.45</v>
      </c>
      <c r="R863">
        <v>2926</v>
      </c>
      <c r="S863">
        <v>26</v>
      </c>
      <c r="T863">
        <v>2482</v>
      </c>
      <c r="U863">
        <v>187.26</v>
      </c>
    </row>
    <row r="864" spans="1:21" x14ac:dyDescent="0.25">
      <c r="A864" s="1" t="s">
        <v>883</v>
      </c>
      <c r="B864">
        <v>63.6</v>
      </c>
      <c r="C864">
        <v>44.27</v>
      </c>
      <c r="D864">
        <v>12.33</v>
      </c>
      <c r="E864">
        <v>66.7</v>
      </c>
      <c r="F864">
        <v>54.97</v>
      </c>
      <c r="G864">
        <v>32.19</v>
      </c>
      <c r="H864">
        <v>64.45</v>
      </c>
      <c r="I864">
        <v>203.11</v>
      </c>
      <c r="J864">
        <v>7.29</v>
      </c>
      <c r="K864">
        <v>5.01</v>
      </c>
      <c r="L864">
        <v>1.4770000000000001</v>
      </c>
      <c r="M864">
        <v>137.55000000000001</v>
      </c>
      <c r="N864">
        <v>138.30000000000001</v>
      </c>
      <c r="O864">
        <v>31.75</v>
      </c>
      <c r="P864">
        <v>83800</v>
      </c>
      <c r="Q864">
        <v>13.5</v>
      </c>
      <c r="R864">
        <v>2921</v>
      </c>
      <c r="S864">
        <v>25.85</v>
      </c>
      <c r="T864">
        <v>2498</v>
      </c>
      <c r="U864">
        <v>187.6</v>
      </c>
    </row>
    <row r="865" spans="1:21" x14ac:dyDescent="0.25">
      <c r="A865" s="1" t="s">
        <v>884</v>
      </c>
      <c r="B865">
        <v>63.6</v>
      </c>
      <c r="C865">
        <v>44.27</v>
      </c>
      <c r="D865">
        <v>12.33</v>
      </c>
      <c r="E865">
        <v>66.7</v>
      </c>
      <c r="F865">
        <v>54.97</v>
      </c>
      <c r="G865">
        <v>32.19</v>
      </c>
      <c r="H865">
        <v>64.45</v>
      </c>
      <c r="I865">
        <v>203.11</v>
      </c>
      <c r="J865">
        <v>7.29</v>
      </c>
      <c r="K865">
        <v>5.01</v>
      </c>
      <c r="L865">
        <v>1.4770000000000001</v>
      </c>
      <c r="M865">
        <v>137.55000000000001</v>
      </c>
      <c r="N865">
        <v>138.30000000000001</v>
      </c>
      <c r="O865">
        <v>31.75</v>
      </c>
      <c r="P865">
        <v>83800</v>
      </c>
      <c r="Q865">
        <v>13.5</v>
      </c>
      <c r="R865">
        <v>2921</v>
      </c>
      <c r="S865">
        <v>25.85</v>
      </c>
      <c r="T865">
        <v>2498</v>
      </c>
      <c r="U865">
        <v>187.6</v>
      </c>
    </row>
    <row r="866" spans="1:21" x14ac:dyDescent="0.25">
      <c r="A866" s="1" t="s">
        <v>885</v>
      </c>
      <c r="B866">
        <v>63.6</v>
      </c>
      <c r="C866">
        <v>44.27</v>
      </c>
      <c r="D866">
        <v>12.33</v>
      </c>
      <c r="E866">
        <v>66.7</v>
      </c>
      <c r="F866">
        <v>54.97</v>
      </c>
      <c r="G866">
        <v>32.19</v>
      </c>
      <c r="H866">
        <v>64.45</v>
      </c>
      <c r="I866">
        <v>203.11</v>
      </c>
      <c r="J866">
        <v>7.29</v>
      </c>
      <c r="K866">
        <v>5.01</v>
      </c>
      <c r="L866">
        <v>1.4770000000000001</v>
      </c>
      <c r="M866">
        <v>137.55000000000001</v>
      </c>
      <c r="N866">
        <v>138.30000000000001</v>
      </c>
      <c r="O866">
        <v>31.75</v>
      </c>
      <c r="P866">
        <v>83800</v>
      </c>
      <c r="Q866">
        <v>13.5</v>
      </c>
      <c r="R866">
        <v>2921</v>
      </c>
      <c r="S866">
        <v>25.85</v>
      </c>
      <c r="T866">
        <v>2498</v>
      </c>
      <c r="U866">
        <v>187.6</v>
      </c>
    </row>
    <row r="867" spans="1:21" x14ac:dyDescent="0.25">
      <c r="A867" s="1" t="s">
        <v>886</v>
      </c>
      <c r="B867">
        <v>62.59</v>
      </c>
      <c r="C867">
        <v>44.65</v>
      </c>
      <c r="D867">
        <v>12.4</v>
      </c>
      <c r="E867">
        <v>66.61</v>
      </c>
      <c r="F867">
        <v>52.36</v>
      </c>
      <c r="G867">
        <v>31.93</v>
      </c>
      <c r="H867">
        <v>63.9</v>
      </c>
      <c r="I867">
        <v>202.25</v>
      </c>
      <c r="J867">
        <v>7.0949999999999998</v>
      </c>
      <c r="K867">
        <v>4.9340000000000002</v>
      </c>
      <c r="L867">
        <v>1.4550000000000001</v>
      </c>
      <c r="M867">
        <v>137.55000000000001</v>
      </c>
      <c r="N867">
        <v>135.9</v>
      </c>
      <c r="O867">
        <v>31.43</v>
      </c>
      <c r="P867">
        <v>83500</v>
      </c>
      <c r="Q867">
        <v>13.7</v>
      </c>
      <c r="R867">
        <v>2964</v>
      </c>
      <c r="S867">
        <v>25.4</v>
      </c>
      <c r="T867">
        <v>2530</v>
      </c>
      <c r="U867">
        <v>187.31</v>
      </c>
    </row>
    <row r="868" spans="1:21" x14ac:dyDescent="0.25">
      <c r="A868" s="1" t="s">
        <v>887</v>
      </c>
      <c r="B868">
        <v>61.64</v>
      </c>
      <c r="C868">
        <v>42.1</v>
      </c>
      <c r="D868">
        <v>12.17</v>
      </c>
      <c r="E868">
        <v>66.09</v>
      </c>
      <c r="F868">
        <v>51.66</v>
      </c>
      <c r="G868">
        <v>32.15</v>
      </c>
      <c r="H868">
        <v>63.55</v>
      </c>
      <c r="I868">
        <v>203.17</v>
      </c>
      <c r="J868">
        <v>7.08</v>
      </c>
      <c r="K868">
        <v>4.9210000000000003</v>
      </c>
      <c r="L868">
        <v>1.482</v>
      </c>
      <c r="M868">
        <v>134.94999999999999</v>
      </c>
      <c r="N868">
        <v>135.9</v>
      </c>
      <c r="O868">
        <v>30.2</v>
      </c>
      <c r="P868">
        <v>83500</v>
      </c>
      <c r="Q868">
        <v>13.7</v>
      </c>
      <c r="R868">
        <v>2954</v>
      </c>
      <c r="S868">
        <v>25.7</v>
      </c>
      <c r="T868">
        <v>2413</v>
      </c>
      <c r="U868">
        <v>185.75</v>
      </c>
    </row>
    <row r="869" spans="1:21" x14ac:dyDescent="0.25">
      <c r="A869" s="1" t="s">
        <v>888</v>
      </c>
      <c r="B869">
        <v>62.47</v>
      </c>
      <c r="C869">
        <v>42.17</v>
      </c>
      <c r="D869">
        <v>12.21</v>
      </c>
      <c r="E869">
        <v>66.400000000000006</v>
      </c>
      <c r="F869">
        <v>52.57</v>
      </c>
      <c r="G869">
        <v>32.03</v>
      </c>
      <c r="H869">
        <v>63.6</v>
      </c>
      <c r="I869">
        <v>206.15</v>
      </c>
      <c r="J869">
        <v>6.9649999999999999</v>
      </c>
      <c r="K869">
        <v>4.9669999999999996</v>
      </c>
      <c r="L869">
        <v>1.492</v>
      </c>
      <c r="M869">
        <v>133.19999999999999</v>
      </c>
      <c r="N869">
        <v>137</v>
      </c>
      <c r="O869">
        <v>30.05</v>
      </c>
      <c r="P869">
        <v>82900</v>
      </c>
      <c r="Q869">
        <v>13.75</v>
      </c>
      <c r="R869">
        <v>2941</v>
      </c>
      <c r="S869">
        <v>26.8</v>
      </c>
      <c r="T869">
        <v>2404</v>
      </c>
      <c r="U869">
        <v>187.53</v>
      </c>
    </row>
    <row r="870" spans="1:21" x14ac:dyDescent="0.25">
      <c r="A870" s="1" t="s">
        <v>889</v>
      </c>
      <c r="B870">
        <v>60.76</v>
      </c>
      <c r="C870">
        <v>42.17</v>
      </c>
      <c r="D870">
        <v>12.69</v>
      </c>
      <c r="E870">
        <v>65.11</v>
      </c>
      <c r="F870">
        <v>52.85</v>
      </c>
      <c r="G870">
        <v>32.03</v>
      </c>
      <c r="H870">
        <v>63.6</v>
      </c>
      <c r="I870">
        <v>205.84</v>
      </c>
      <c r="J870">
        <v>6.96</v>
      </c>
      <c r="K870">
        <v>5</v>
      </c>
      <c r="L870">
        <v>1.5</v>
      </c>
      <c r="M870">
        <v>132.25</v>
      </c>
      <c r="N870">
        <v>139.19999999999999</v>
      </c>
      <c r="O870">
        <v>29.86</v>
      </c>
      <c r="P870">
        <v>85200</v>
      </c>
      <c r="Q870">
        <v>13.75</v>
      </c>
      <c r="R870">
        <v>2905</v>
      </c>
      <c r="S870">
        <v>26.9</v>
      </c>
      <c r="T870">
        <v>2371</v>
      </c>
      <c r="U870">
        <v>187.53</v>
      </c>
    </row>
    <row r="871" spans="1:21" x14ac:dyDescent="0.25">
      <c r="A871" s="1" t="s">
        <v>890</v>
      </c>
      <c r="B871">
        <v>59.61</v>
      </c>
      <c r="C871">
        <v>43.52</v>
      </c>
      <c r="D871">
        <v>12.81</v>
      </c>
      <c r="E871">
        <v>65.44</v>
      </c>
      <c r="F871">
        <v>53.75</v>
      </c>
      <c r="G871">
        <v>31.71</v>
      </c>
      <c r="H871">
        <v>63.34</v>
      </c>
      <c r="I871">
        <v>206.4</v>
      </c>
      <c r="J871">
        <v>6.9749999999999996</v>
      </c>
      <c r="K871">
        <v>5.0049999999999999</v>
      </c>
      <c r="L871">
        <v>1.492</v>
      </c>
      <c r="M871">
        <v>132.6</v>
      </c>
      <c r="N871">
        <v>142.6</v>
      </c>
      <c r="O871">
        <v>29.35</v>
      </c>
      <c r="P871">
        <v>86100</v>
      </c>
      <c r="Q871">
        <v>13.7</v>
      </c>
      <c r="R871">
        <v>2866</v>
      </c>
      <c r="S871">
        <v>26.4</v>
      </c>
      <c r="T871">
        <v>2361</v>
      </c>
      <c r="U871">
        <v>181.07</v>
      </c>
    </row>
    <row r="872" spans="1:21" x14ac:dyDescent="0.25">
      <c r="A872" s="1" t="s">
        <v>891</v>
      </c>
      <c r="B872">
        <v>59.61</v>
      </c>
      <c r="C872">
        <v>43.52</v>
      </c>
      <c r="D872">
        <v>12.81</v>
      </c>
      <c r="E872">
        <v>65.44</v>
      </c>
      <c r="F872">
        <v>53.75</v>
      </c>
      <c r="G872">
        <v>31.71</v>
      </c>
      <c r="H872">
        <v>63.34</v>
      </c>
      <c r="I872">
        <v>206.4</v>
      </c>
      <c r="J872">
        <v>6.9749999999999996</v>
      </c>
      <c r="K872">
        <v>5.0049999999999999</v>
      </c>
      <c r="L872">
        <v>1.492</v>
      </c>
      <c r="M872">
        <v>132.6</v>
      </c>
      <c r="N872">
        <v>142.6</v>
      </c>
      <c r="O872">
        <v>29.35</v>
      </c>
      <c r="P872">
        <v>86100</v>
      </c>
      <c r="Q872">
        <v>13.7</v>
      </c>
      <c r="R872">
        <v>2866</v>
      </c>
      <c r="S872">
        <v>26.4</v>
      </c>
      <c r="T872">
        <v>2361</v>
      </c>
      <c r="U872">
        <v>181.07</v>
      </c>
    </row>
    <row r="873" spans="1:21" x14ac:dyDescent="0.25">
      <c r="A873" s="1" t="s">
        <v>892</v>
      </c>
      <c r="B873">
        <v>60.8</v>
      </c>
      <c r="C873">
        <v>43.99</v>
      </c>
      <c r="D873">
        <v>12.6</v>
      </c>
      <c r="E873">
        <v>66.680000000000007</v>
      </c>
      <c r="F873">
        <v>54.36</v>
      </c>
      <c r="G873">
        <v>32.130000000000003</v>
      </c>
      <c r="H873">
        <v>62.75</v>
      </c>
      <c r="I873">
        <v>209.12</v>
      </c>
      <c r="J873">
        <v>6.85</v>
      </c>
      <c r="K873">
        <v>4.9870000000000001</v>
      </c>
      <c r="L873">
        <v>1.49</v>
      </c>
      <c r="M873">
        <v>134.85</v>
      </c>
      <c r="N873">
        <v>138</v>
      </c>
      <c r="O873">
        <v>29.41</v>
      </c>
      <c r="P873">
        <v>82400</v>
      </c>
      <c r="Q873">
        <v>13.7</v>
      </c>
      <c r="R873">
        <v>2891</v>
      </c>
      <c r="S873">
        <v>26.3</v>
      </c>
      <c r="T873">
        <v>2409</v>
      </c>
      <c r="U873">
        <v>180.06</v>
      </c>
    </row>
    <row r="874" spans="1:21" x14ac:dyDescent="0.25">
      <c r="A874" s="1" t="s">
        <v>893</v>
      </c>
      <c r="B874">
        <v>61.63</v>
      </c>
      <c r="C874">
        <v>43.42</v>
      </c>
      <c r="D874">
        <v>12.62</v>
      </c>
      <c r="E874">
        <v>67.650000000000006</v>
      </c>
      <c r="F874">
        <v>54.19</v>
      </c>
      <c r="G874">
        <v>32.17</v>
      </c>
      <c r="H874">
        <v>63.28</v>
      </c>
      <c r="I874">
        <v>209.42</v>
      </c>
      <c r="J874">
        <v>6.8650000000000002</v>
      </c>
      <c r="K874">
        <v>5.03</v>
      </c>
      <c r="L874">
        <v>1.482</v>
      </c>
      <c r="M874">
        <v>135.25</v>
      </c>
      <c r="N874">
        <v>139.1</v>
      </c>
      <c r="O874">
        <v>29.5</v>
      </c>
      <c r="P874">
        <v>83700</v>
      </c>
      <c r="Q874">
        <v>13.7</v>
      </c>
      <c r="R874">
        <v>2891</v>
      </c>
      <c r="S874">
        <v>26.55</v>
      </c>
      <c r="T874">
        <v>2434</v>
      </c>
      <c r="U874">
        <v>179.19</v>
      </c>
    </row>
    <row r="875" spans="1:21" x14ac:dyDescent="0.25">
      <c r="A875" s="1" t="s">
        <v>894</v>
      </c>
      <c r="B875">
        <v>61.83</v>
      </c>
      <c r="C875">
        <v>43.19</v>
      </c>
      <c r="D875">
        <v>12.25</v>
      </c>
      <c r="E875">
        <v>67.48</v>
      </c>
      <c r="F875">
        <v>54.52</v>
      </c>
      <c r="G875">
        <v>31.73</v>
      </c>
      <c r="H875">
        <v>63.73</v>
      </c>
      <c r="I875">
        <v>208.9</v>
      </c>
      <c r="J875">
        <v>6.98</v>
      </c>
      <c r="K875">
        <v>5.03</v>
      </c>
      <c r="L875">
        <v>1.4890000000000001</v>
      </c>
      <c r="M875">
        <v>132.4</v>
      </c>
      <c r="N875">
        <v>136.80000000000001</v>
      </c>
      <c r="O875">
        <v>29.09</v>
      </c>
      <c r="P875">
        <v>85100</v>
      </c>
      <c r="Q875">
        <v>13.65</v>
      </c>
      <c r="R875">
        <v>2914</v>
      </c>
      <c r="S875">
        <v>26.3</v>
      </c>
      <c r="T875">
        <v>2413</v>
      </c>
      <c r="U875">
        <v>178.2</v>
      </c>
    </row>
    <row r="876" spans="1:21" x14ac:dyDescent="0.25">
      <c r="A876" s="1" t="s">
        <v>895</v>
      </c>
      <c r="B876">
        <v>61.55</v>
      </c>
      <c r="C876">
        <v>43.65</v>
      </c>
      <c r="D876">
        <v>12.13</v>
      </c>
      <c r="E876">
        <v>67.739999999999995</v>
      </c>
      <c r="F876">
        <v>54.28</v>
      </c>
      <c r="G876">
        <v>31.84</v>
      </c>
      <c r="H876">
        <v>63.31</v>
      </c>
      <c r="I876">
        <v>210.45</v>
      </c>
      <c r="J876">
        <v>6.98</v>
      </c>
      <c r="K876">
        <v>4.9589999999999996</v>
      </c>
      <c r="L876">
        <v>1.4950000000000001</v>
      </c>
      <c r="M876">
        <v>131.35</v>
      </c>
      <c r="N876">
        <v>134.1</v>
      </c>
      <c r="O876">
        <v>28.69</v>
      </c>
      <c r="P876">
        <v>86000</v>
      </c>
      <c r="Q876">
        <v>13.6</v>
      </c>
      <c r="R876">
        <v>2920</v>
      </c>
      <c r="S876">
        <v>26</v>
      </c>
      <c r="T876">
        <v>2394</v>
      </c>
      <c r="U876">
        <v>176.33</v>
      </c>
    </row>
    <row r="877" spans="1:21" x14ac:dyDescent="0.25">
      <c r="A877" s="1" t="s">
        <v>896</v>
      </c>
      <c r="B877">
        <v>60.69</v>
      </c>
      <c r="C877">
        <v>44.4</v>
      </c>
      <c r="D877">
        <v>12.09</v>
      </c>
      <c r="E877">
        <v>67.150000000000006</v>
      </c>
      <c r="F877">
        <v>54.46</v>
      </c>
      <c r="G877">
        <v>31.67</v>
      </c>
      <c r="H877">
        <v>63.7</v>
      </c>
      <c r="I877">
        <v>210.5</v>
      </c>
      <c r="J877">
        <v>7.1449999999999996</v>
      </c>
      <c r="K877">
        <v>5.0350000000000001</v>
      </c>
      <c r="L877">
        <v>1.4930000000000001</v>
      </c>
      <c r="M877">
        <v>131.19999999999999</v>
      </c>
      <c r="N877">
        <v>136.6</v>
      </c>
      <c r="O877">
        <v>29.17</v>
      </c>
      <c r="P877">
        <v>89400</v>
      </c>
      <c r="Q877">
        <v>13.7</v>
      </c>
      <c r="R877">
        <v>2900</v>
      </c>
      <c r="S877">
        <v>25.6</v>
      </c>
      <c r="T877">
        <v>2428</v>
      </c>
      <c r="U877">
        <v>173.88</v>
      </c>
    </row>
    <row r="878" spans="1:21" x14ac:dyDescent="0.25">
      <c r="A878" s="1" t="s">
        <v>897</v>
      </c>
      <c r="B878">
        <v>60.69</v>
      </c>
      <c r="C878">
        <v>44.4</v>
      </c>
      <c r="D878">
        <v>12.09</v>
      </c>
      <c r="E878">
        <v>67.150000000000006</v>
      </c>
      <c r="F878">
        <v>54.46</v>
      </c>
      <c r="G878">
        <v>31.67</v>
      </c>
      <c r="H878">
        <v>63.7</v>
      </c>
      <c r="I878">
        <v>210.5</v>
      </c>
      <c r="J878">
        <v>7.1449999999999996</v>
      </c>
      <c r="K878">
        <v>5.0350000000000001</v>
      </c>
      <c r="L878">
        <v>1.4930000000000001</v>
      </c>
      <c r="M878">
        <v>131.19999999999999</v>
      </c>
      <c r="N878">
        <v>136.6</v>
      </c>
      <c r="O878">
        <v>29.17</v>
      </c>
      <c r="P878">
        <v>89400</v>
      </c>
      <c r="Q878">
        <v>13.7</v>
      </c>
      <c r="R878">
        <v>2900</v>
      </c>
      <c r="S878">
        <v>25.6</v>
      </c>
      <c r="T878">
        <v>2428</v>
      </c>
      <c r="U878">
        <v>173.88</v>
      </c>
    </row>
    <row r="879" spans="1:21" x14ac:dyDescent="0.25">
      <c r="A879" s="1" t="s">
        <v>898</v>
      </c>
      <c r="B879">
        <v>61.65</v>
      </c>
      <c r="C879">
        <v>44.62</v>
      </c>
      <c r="D879">
        <v>12.28</v>
      </c>
      <c r="E879">
        <v>68.150000000000006</v>
      </c>
      <c r="F879">
        <v>55.22</v>
      </c>
      <c r="G879">
        <v>31.9</v>
      </c>
      <c r="H879">
        <v>63.98</v>
      </c>
      <c r="I879">
        <v>210.95</v>
      </c>
      <c r="J879">
        <v>7.125</v>
      </c>
      <c r="K879">
        <v>5.07</v>
      </c>
      <c r="L879">
        <v>1.5</v>
      </c>
      <c r="M879">
        <v>131.19999999999999</v>
      </c>
      <c r="N879">
        <v>138.9</v>
      </c>
      <c r="O879">
        <v>29.36</v>
      </c>
      <c r="P879">
        <v>93800</v>
      </c>
      <c r="Q879">
        <v>13.6</v>
      </c>
      <c r="R879">
        <v>2967</v>
      </c>
      <c r="S879">
        <v>25.7</v>
      </c>
      <c r="T879">
        <v>2407</v>
      </c>
      <c r="U879">
        <v>176.93</v>
      </c>
    </row>
    <row r="880" spans="1:21" x14ac:dyDescent="0.25">
      <c r="A880" s="1" t="s">
        <v>899</v>
      </c>
      <c r="B880">
        <v>59.26</v>
      </c>
      <c r="C880">
        <v>43.21</v>
      </c>
      <c r="D880">
        <v>12.07</v>
      </c>
      <c r="E880">
        <v>67.400000000000006</v>
      </c>
      <c r="F880">
        <v>55.66</v>
      </c>
      <c r="G880">
        <v>31.58</v>
      </c>
      <c r="H880">
        <v>63.35</v>
      </c>
      <c r="I880">
        <v>208.95</v>
      </c>
      <c r="J880">
        <v>7.2</v>
      </c>
      <c r="K880">
        <v>5.0449999999999999</v>
      </c>
      <c r="L880">
        <v>1.5029999999999999</v>
      </c>
      <c r="M880">
        <v>131.94999999999999</v>
      </c>
      <c r="N880">
        <v>136.9</v>
      </c>
      <c r="O880">
        <v>28.8</v>
      </c>
      <c r="P880">
        <v>94100</v>
      </c>
      <c r="Q880">
        <v>13.65</v>
      </c>
      <c r="R880">
        <v>3000</v>
      </c>
      <c r="S880">
        <v>25.4</v>
      </c>
      <c r="T880">
        <v>2415</v>
      </c>
      <c r="U880">
        <v>177.85</v>
      </c>
    </row>
    <row r="881" spans="1:21" x14ac:dyDescent="0.25">
      <c r="A881" s="1" t="s">
        <v>900</v>
      </c>
      <c r="B881">
        <v>59.74</v>
      </c>
      <c r="C881">
        <v>42.71</v>
      </c>
      <c r="D881">
        <v>12.06</v>
      </c>
      <c r="E881">
        <v>67.36</v>
      </c>
      <c r="F881">
        <v>56.07</v>
      </c>
      <c r="G881">
        <v>35.799999999999997</v>
      </c>
      <c r="H881">
        <v>63.77</v>
      </c>
      <c r="I881">
        <v>212.3</v>
      </c>
      <c r="J881">
        <v>7.12</v>
      </c>
      <c r="K881">
        <v>4.9740000000000002</v>
      </c>
      <c r="L881">
        <v>1.5229999999999999</v>
      </c>
      <c r="M881">
        <v>132.25</v>
      </c>
      <c r="N881">
        <v>137</v>
      </c>
      <c r="O881">
        <v>28.83</v>
      </c>
      <c r="P881">
        <v>95000</v>
      </c>
      <c r="Q881">
        <v>13.7</v>
      </c>
      <c r="R881">
        <v>2978</v>
      </c>
      <c r="S881">
        <v>25.1</v>
      </c>
      <c r="T881">
        <v>2402</v>
      </c>
      <c r="U881">
        <v>180.17</v>
      </c>
    </row>
    <row r="882" spans="1:21" x14ac:dyDescent="0.25">
      <c r="A882" s="1" t="s">
        <v>901</v>
      </c>
      <c r="B882">
        <v>62.5</v>
      </c>
      <c r="C882">
        <v>42.79</v>
      </c>
      <c r="D882">
        <v>12.06</v>
      </c>
      <c r="E882">
        <v>67.67</v>
      </c>
      <c r="F882">
        <v>57.33</v>
      </c>
      <c r="G882">
        <v>35.11</v>
      </c>
      <c r="H882">
        <v>63.83</v>
      </c>
      <c r="I882">
        <v>211.63</v>
      </c>
      <c r="J882">
        <v>7.125</v>
      </c>
      <c r="K882">
        <v>4.9480000000000004</v>
      </c>
      <c r="L882">
        <v>1.5369999999999999</v>
      </c>
      <c r="M882">
        <v>134.65</v>
      </c>
      <c r="N882">
        <v>138.19999999999999</v>
      </c>
      <c r="O882">
        <v>29.03</v>
      </c>
      <c r="P882">
        <v>100000</v>
      </c>
      <c r="Q882">
        <v>13.75</v>
      </c>
      <c r="R882">
        <v>2952</v>
      </c>
      <c r="S882">
        <v>25.25</v>
      </c>
      <c r="T882">
        <v>2358</v>
      </c>
      <c r="U882">
        <v>179.33</v>
      </c>
    </row>
    <row r="883" spans="1:21" x14ac:dyDescent="0.25">
      <c r="A883" s="1" t="s">
        <v>902</v>
      </c>
      <c r="B883">
        <v>61.71</v>
      </c>
      <c r="C883">
        <v>42.87</v>
      </c>
      <c r="D883">
        <v>12.39</v>
      </c>
      <c r="E883">
        <v>68.510000000000005</v>
      </c>
      <c r="F883">
        <v>56.64</v>
      </c>
      <c r="G883">
        <v>34.979999999999997</v>
      </c>
      <c r="H883">
        <v>63.84</v>
      </c>
      <c r="I883">
        <v>215.35</v>
      </c>
      <c r="J883">
        <v>7.15</v>
      </c>
      <c r="K883">
        <v>4.9489999999999998</v>
      </c>
      <c r="L883">
        <v>1.5189999999999999</v>
      </c>
      <c r="M883">
        <v>133.65</v>
      </c>
      <c r="N883">
        <v>138.19999999999999</v>
      </c>
      <c r="O883">
        <v>29.98</v>
      </c>
      <c r="P883">
        <v>100500</v>
      </c>
      <c r="Q883">
        <v>13.75</v>
      </c>
      <c r="R883">
        <v>2962</v>
      </c>
      <c r="S883">
        <v>25.35</v>
      </c>
      <c r="T883">
        <v>2343</v>
      </c>
      <c r="U883">
        <v>178.14</v>
      </c>
    </row>
    <row r="884" spans="1:21" x14ac:dyDescent="0.25">
      <c r="A884" s="1" t="s">
        <v>903</v>
      </c>
      <c r="B884">
        <v>61.71</v>
      </c>
      <c r="C884">
        <v>42.87</v>
      </c>
      <c r="D884">
        <v>12.39</v>
      </c>
      <c r="E884">
        <v>68.510000000000005</v>
      </c>
      <c r="F884">
        <v>56.64</v>
      </c>
      <c r="G884">
        <v>34.979999999999997</v>
      </c>
      <c r="H884">
        <v>63.84</v>
      </c>
      <c r="I884">
        <v>215.35</v>
      </c>
      <c r="J884">
        <v>7.15</v>
      </c>
      <c r="K884">
        <v>4.9489999999999998</v>
      </c>
      <c r="L884">
        <v>1.5189999999999999</v>
      </c>
      <c r="M884">
        <v>133.65</v>
      </c>
      <c r="N884">
        <v>138.19999999999999</v>
      </c>
      <c r="O884">
        <v>29.98</v>
      </c>
      <c r="P884">
        <v>100500</v>
      </c>
      <c r="Q884">
        <v>13.75</v>
      </c>
      <c r="R884">
        <v>2962</v>
      </c>
      <c r="S884">
        <v>25.35</v>
      </c>
      <c r="T884">
        <v>2343</v>
      </c>
      <c r="U884">
        <v>178.14</v>
      </c>
    </row>
    <row r="885" spans="1:21" x14ac:dyDescent="0.25">
      <c r="A885" s="1" t="s">
        <v>904</v>
      </c>
      <c r="B885">
        <v>63.38</v>
      </c>
      <c r="C885">
        <v>42.65</v>
      </c>
      <c r="D885">
        <v>12.64</v>
      </c>
      <c r="E885">
        <v>69.400000000000006</v>
      </c>
      <c r="F885">
        <v>56.92</v>
      </c>
      <c r="G885">
        <v>34.81</v>
      </c>
      <c r="H885">
        <v>64.069999999999993</v>
      </c>
      <c r="I885">
        <v>215.36</v>
      </c>
      <c r="J885">
        <v>7.1550000000000002</v>
      </c>
      <c r="K885">
        <v>4.9729999999999999</v>
      </c>
      <c r="L885">
        <v>1.5189999999999999</v>
      </c>
      <c r="M885">
        <v>134.30000000000001</v>
      </c>
      <c r="N885">
        <v>137.9</v>
      </c>
      <c r="O885">
        <v>30.45</v>
      </c>
      <c r="P885">
        <v>110000</v>
      </c>
      <c r="Q885">
        <v>13.9</v>
      </c>
      <c r="R885">
        <v>2990</v>
      </c>
      <c r="S885">
        <v>26</v>
      </c>
      <c r="T885">
        <v>2337</v>
      </c>
      <c r="U885">
        <v>178.46</v>
      </c>
    </row>
    <row r="886" spans="1:21" x14ac:dyDescent="0.25">
      <c r="A886" s="1" t="s">
        <v>905</v>
      </c>
      <c r="B886">
        <v>63.1</v>
      </c>
      <c r="C886">
        <v>42.11</v>
      </c>
      <c r="D886">
        <v>12.5</v>
      </c>
      <c r="E886">
        <v>69.599999999999994</v>
      </c>
      <c r="F886">
        <v>55.9</v>
      </c>
      <c r="G886">
        <v>34.619999999999997</v>
      </c>
      <c r="H886">
        <v>64.430000000000007</v>
      </c>
      <c r="I886">
        <v>214.33</v>
      </c>
      <c r="J886">
        <v>7.1150000000000002</v>
      </c>
      <c r="K886">
        <v>4.9550000000000001</v>
      </c>
      <c r="L886">
        <v>1.4850000000000001</v>
      </c>
      <c r="M886">
        <v>134.1</v>
      </c>
      <c r="N886">
        <v>136.4</v>
      </c>
      <c r="O886">
        <v>30.32</v>
      </c>
      <c r="P886">
        <v>109500</v>
      </c>
      <c r="Q886">
        <v>13.9</v>
      </c>
      <c r="R886">
        <v>2995</v>
      </c>
      <c r="S886">
        <v>26.15</v>
      </c>
      <c r="T886">
        <v>2381</v>
      </c>
      <c r="U886">
        <v>175.6</v>
      </c>
    </row>
    <row r="887" spans="1:21" x14ac:dyDescent="0.25">
      <c r="A887" s="1" t="s">
        <v>906</v>
      </c>
      <c r="B887">
        <v>63.1</v>
      </c>
      <c r="C887">
        <v>42.45</v>
      </c>
      <c r="D887">
        <v>12.44</v>
      </c>
      <c r="E887">
        <v>69.599999999999994</v>
      </c>
      <c r="F887">
        <v>55.87</v>
      </c>
      <c r="G887">
        <v>34.909999999999997</v>
      </c>
      <c r="H887">
        <v>64.430000000000007</v>
      </c>
      <c r="I887">
        <v>217.15</v>
      </c>
      <c r="J887">
        <v>7.0250000000000004</v>
      </c>
      <c r="K887">
        <v>4.8520000000000003</v>
      </c>
      <c r="L887">
        <v>1.4910000000000001</v>
      </c>
      <c r="M887">
        <v>134.35</v>
      </c>
      <c r="N887">
        <v>135.30000000000001</v>
      </c>
      <c r="O887">
        <v>31.47</v>
      </c>
      <c r="P887">
        <v>102500</v>
      </c>
      <c r="Q887">
        <v>13.8</v>
      </c>
      <c r="R887">
        <v>2988</v>
      </c>
      <c r="S887">
        <v>26.2</v>
      </c>
      <c r="T887">
        <v>2388</v>
      </c>
      <c r="U887">
        <v>175.6</v>
      </c>
    </row>
    <row r="888" spans="1:21" x14ac:dyDescent="0.25">
      <c r="A888" s="1" t="s">
        <v>907</v>
      </c>
      <c r="B888">
        <v>62.26</v>
      </c>
      <c r="C888">
        <v>42.53</v>
      </c>
      <c r="D888">
        <v>12.27</v>
      </c>
      <c r="E888">
        <v>71.849999999999994</v>
      </c>
      <c r="F888">
        <v>55.82</v>
      </c>
      <c r="G888">
        <v>34.270000000000003</v>
      </c>
      <c r="H888">
        <v>64.53</v>
      </c>
      <c r="I888">
        <v>215.23</v>
      </c>
      <c r="J888">
        <v>6.8250000000000002</v>
      </c>
      <c r="K888">
        <v>4.8570000000000002</v>
      </c>
      <c r="L888">
        <v>1.458</v>
      </c>
      <c r="M888">
        <v>133</v>
      </c>
      <c r="N888">
        <v>132.30000000000001</v>
      </c>
      <c r="O888">
        <v>31.71</v>
      </c>
      <c r="P888">
        <v>101500</v>
      </c>
      <c r="Q888">
        <v>13.85</v>
      </c>
      <c r="R888">
        <v>3010</v>
      </c>
      <c r="S888">
        <v>27</v>
      </c>
      <c r="T888">
        <v>2392</v>
      </c>
      <c r="U888">
        <v>179.63</v>
      </c>
    </row>
    <row r="889" spans="1:21" x14ac:dyDescent="0.25">
      <c r="A889" s="1" t="s">
        <v>908</v>
      </c>
      <c r="B889">
        <v>63.06</v>
      </c>
      <c r="C889">
        <v>43.53</v>
      </c>
      <c r="D889">
        <v>11.81</v>
      </c>
      <c r="E889">
        <v>71.98</v>
      </c>
      <c r="F889">
        <v>55.72</v>
      </c>
      <c r="G889">
        <v>34.47</v>
      </c>
      <c r="H889">
        <v>64.84</v>
      </c>
      <c r="I889">
        <v>217.33</v>
      </c>
      <c r="J889">
        <v>6.88</v>
      </c>
      <c r="K889">
        <v>4.8920000000000003</v>
      </c>
      <c r="L889">
        <v>1.454</v>
      </c>
      <c r="M889">
        <v>133.35</v>
      </c>
      <c r="N889">
        <v>132.5</v>
      </c>
      <c r="O889">
        <v>32.119999999999997</v>
      </c>
      <c r="P889">
        <v>102000</v>
      </c>
      <c r="Q889">
        <v>13.85</v>
      </c>
      <c r="R889">
        <v>2950</v>
      </c>
      <c r="S889">
        <v>27.15</v>
      </c>
      <c r="T889">
        <v>2500</v>
      </c>
      <c r="U889">
        <v>178.86</v>
      </c>
    </row>
    <row r="890" spans="1:21" x14ac:dyDescent="0.25">
      <c r="A890" s="1" t="s">
        <v>909</v>
      </c>
      <c r="B890">
        <v>63.74</v>
      </c>
      <c r="C890">
        <v>44.05</v>
      </c>
      <c r="D890">
        <v>11.81</v>
      </c>
      <c r="E890">
        <v>73.16</v>
      </c>
      <c r="F890">
        <v>56.27</v>
      </c>
      <c r="G890">
        <v>34.159999999999997</v>
      </c>
      <c r="H890">
        <v>64.63</v>
      </c>
      <c r="I890">
        <v>217.38</v>
      </c>
      <c r="J890">
        <v>6.8049999999999997</v>
      </c>
      <c r="K890">
        <v>4.8650000000000002</v>
      </c>
      <c r="L890">
        <v>1.448</v>
      </c>
      <c r="M890">
        <v>135.80000000000001</v>
      </c>
      <c r="N890">
        <v>134.19999999999999</v>
      </c>
      <c r="O890">
        <v>31.94</v>
      </c>
      <c r="P890">
        <v>97500</v>
      </c>
      <c r="Q890">
        <v>13.95</v>
      </c>
      <c r="R890">
        <v>2930</v>
      </c>
      <c r="S890">
        <v>27.5</v>
      </c>
      <c r="T890">
        <v>2535</v>
      </c>
      <c r="U890">
        <v>179.97</v>
      </c>
    </row>
    <row r="891" spans="1:21" x14ac:dyDescent="0.25">
      <c r="A891" s="1" t="s">
        <v>910</v>
      </c>
      <c r="B891">
        <v>63.74</v>
      </c>
      <c r="C891">
        <v>44.05</v>
      </c>
      <c r="D891">
        <v>11.81</v>
      </c>
      <c r="E891">
        <v>73.16</v>
      </c>
      <c r="F891">
        <v>56.27</v>
      </c>
      <c r="G891">
        <v>34.159999999999997</v>
      </c>
      <c r="H891">
        <v>64.63</v>
      </c>
      <c r="I891">
        <v>217.38</v>
      </c>
      <c r="J891">
        <v>6.77</v>
      </c>
      <c r="K891">
        <v>4.8660000000000014</v>
      </c>
      <c r="L891">
        <v>1.4410000000000001</v>
      </c>
      <c r="M891">
        <v>136.19999999999999</v>
      </c>
      <c r="N891">
        <v>133.4</v>
      </c>
      <c r="O891">
        <v>31.94</v>
      </c>
      <c r="P891">
        <v>98100</v>
      </c>
      <c r="Q891">
        <v>13.9</v>
      </c>
      <c r="R891">
        <v>2717</v>
      </c>
      <c r="S891">
        <v>27.45</v>
      </c>
      <c r="T891">
        <v>2482</v>
      </c>
      <c r="U891">
        <v>179.97</v>
      </c>
    </row>
    <row r="892" spans="1:21" x14ac:dyDescent="0.25">
      <c r="A892" s="1" t="s">
        <v>911</v>
      </c>
      <c r="B892">
        <v>63.37</v>
      </c>
      <c r="C892">
        <v>44.17</v>
      </c>
      <c r="D892">
        <v>11.98</v>
      </c>
      <c r="E892">
        <v>72.91</v>
      </c>
      <c r="F892">
        <v>56.35</v>
      </c>
      <c r="G892">
        <v>34.479999999999997</v>
      </c>
      <c r="H892">
        <v>65.08</v>
      </c>
      <c r="I892">
        <v>218.31</v>
      </c>
      <c r="J892">
        <v>6.8</v>
      </c>
      <c r="K892">
        <v>4.8620000000000001</v>
      </c>
      <c r="L892">
        <v>1.454</v>
      </c>
      <c r="M892">
        <v>135.65</v>
      </c>
      <c r="N892">
        <v>135</v>
      </c>
      <c r="O892">
        <v>32.090000000000003</v>
      </c>
      <c r="P892">
        <v>101500</v>
      </c>
      <c r="Q892">
        <v>13.95</v>
      </c>
      <c r="R892">
        <v>2737</v>
      </c>
      <c r="S892">
        <v>27.45</v>
      </c>
      <c r="T892">
        <v>2543</v>
      </c>
      <c r="U892">
        <v>183.83</v>
      </c>
    </row>
    <row r="893" spans="1:21" x14ac:dyDescent="0.25">
      <c r="A893" s="1" t="s">
        <v>912</v>
      </c>
      <c r="B893">
        <v>63.51</v>
      </c>
      <c r="C893">
        <v>44.07</v>
      </c>
      <c r="D893">
        <v>11.98</v>
      </c>
      <c r="E893">
        <v>72.540000000000006</v>
      </c>
      <c r="F893">
        <v>55.28</v>
      </c>
      <c r="G893">
        <v>33.9</v>
      </c>
      <c r="H893">
        <v>65.08</v>
      </c>
      <c r="I893">
        <v>215.03</v>
      </c>
      <c r="J893">
        <v>6.71</v>
      </c>
      <c r="K893">
        <v>4.8109999999999999</v>
      </c>
      <c r="L893">
        <v>1.4339999999999999</v>
      </c>
      <c r="M893">
        <v>138.1</v>
      </c>
      <c r="N893">
        <v>134.69999999999999</v>
      </c>
      <c r="O893">
        <v>31.24</v>
      </c>
      <c r="P893">
        <v>99800</v>
      </c>
      <c r="Q893">
        <v>13.95</v>
      </c>
      <c r="R893">
        <v>2785</v>
      </c>
      <c r="S893">
        <v>27.4</v>
      </c>
      <c r="T893">
        <v>2562</v>
      </c>
      <c r="U893">
        <v>183.83</v>
      </c>
    </row>
    <row r="894" spans="1:21" x14ac:dyDescent="0.25">
      <c r="A894" s="1" t="s">
        <v>913</v>
      </c>
      <c r="B894">
        <v>63.95</v>
      </c>
      <c r="C894">
        <v>43.89</v>
      </c>
      <c r="D894">
        <v>11.96</v>
      </c>
      <c r="E894">
        <v>73.709999999999994</v>
      </c>
      <c r="F894">
        <v>55.91</v>
      </c>
      <c r="G894">
        <v>34.340000000000003</v>
      </c>
      <c r="H894">
        <v>64.599999999999994</v>
      </c>
      <c r="I894">
        <v>218.51</v>
      </c>
      <c r="J894">
        <v>6.7149999999999999</v>
      </c>
      <c r="K894">
        <v>4.8140000000000001</v>
      </c>
      <c r="L894">
        <v>1.4350000000000001</v>
      </c>
      <c r="M894">
        <v>138.75</v>
      </c>
      <c r="N894">
        <v>133.1</v>
      </c>
      <c r="O894">
        <v>31.46</v>
      </c>
      <c r="P894">
        <v>99300</v>
      </c>
      <c r="Q894">
        <v>13.95</v>
      </c>
      <c r="R894">
        <v>2781</v>
      </c>
      <c r="S894">
        <v>27.75</v>
      </c>
      <c r="T894">
        <v>2598</v>
      </c>
      <c r="U894">
        <v>181.4</v>
      </c>
    </row>
    <row r="895" spans="1:21" x14ac:dyDescent="0.25">
      <c r="A895" s="1" t="s">
        <v>914</v>
      </c>
      <c r="B895">
        <v>63.95</v>
      </c>
      <c r="C895">
        <v>43.89</v>
      </c>
      <c r="D895">
        <v>11.96</v>
      </c>
      <c r="E895">
        <v>73.709999999999994</v>
      </c>
      <c r="F895">
        <v>55.91</v>
      </c>
      <c r="G895">
        <v>34.340000000000003</v>
      </c>
      <c r="H895">
        <v>64.599999999999994</v>
      </c>
      <c r="I895">
        <v>218.51</v>
      </c>
      <c r="J895">
        <v>6.7149999999999999</v>
      </c>
      <c r="K895">
        <v>4.8140000000000001</v>
      </c>
      <c r="L895">
        <v>1.4350000000000001</v>
      </c>
      <c r="M895">
        <v>138.75</v>
      </c>
      <c r="N895">
        <v>133.1</v>
      </c>
      <c r="O895">
        <v>31.46</v>
      </c>
      <c r="P895">
        <v>99300</v>
      </c>
      <c r="Q895">
        <v>13.95</v>
      </c>
      <c r="R895">
        <v>2781</v>
      </c>
      <c r="S895">
        <v>27.75</v>
      </c>
      <c r="T895">
        <v>2598</v>
      </c>
      <c r="U895">
        <v>181.4</v>
      </c>
    </row>
    <row r="896" spans="1:21" x14ac:dyDescent="0.25">
      <c r="A896" s="1" t="s">
        <v>915</v>
      </c>
      <c r="B896">
        <v>64.2</v>
      </c>
      <c r="C896">
        <v>43.75</v>
      </c>
      <c r="D896">
        <v>12.38</v>
      </c>
      <c r="E896">
        <v>74.02</v>
      </c>
      <c r="F896">
        <v>55.93</v>
      </c>
      <c r="G896">
        <v>34.299999999999997</v>
      </c>
      <c r="H896">
        <v>64.239999999999995</v>
      </c>
      <c r="I896">
        <v>218.87</v>
      </c>
      <c r="J896">
        <v>6.76</v>
      </c>
      <c r="K896">
        <v>4.83</v>
      </c>
      <c r="L896">
        <v>1.448</v>
      </c>
      <c r="M896">
        <v>138.65</v>
      </c>
      <c r="N896">
        <v>135</v>
      </c>
      <c r="O896">
        <v>31.72</v>
      </c>
      <c r="P896">
        <v>99300</v>
      </c>
      <c r="Q896">
        <v>13.9</v>
      </c>
      <c r="R896">
        <v>2810</v>
      </c>
      <c r="S896">
        <v>27.6</v>
      </c>
      <c r="T896">
        <v>2592</v>
      </c>
      <c r="U896">
        <v>182.93</v>
      </c>
    </row>
    <row r="897" spans="1:21" x14ac:dyDescent="0.25">
      <c r="A897" s="1" t="s">
        <v>916</v>
      </c>
      <c r="B897">
        <v>63.67</v>
      </c>
      <c r="C897">
        <v>43.59</v>
      </c>
      <c r="D897">
        <v>12.39</v>
      </c>
      <c r="E897">
        <v>73.59</v>
      </c>
      <c r="F897">
        <v>55.33</v>
      </c>
      <c r="G897">
        <v>34.31</v>
      </c>
      <c r="H897">
        <v>64.099999999999994</v>
      </c>
      <c r="I897">
        <v>217.54</v>
      </c>
      <c r="J897">
        <v>6.72</v>
      </c>
      <c r="K897">
        <v>4.8010000000000002</v>
      </c>
      <c r="L897">
        <v>1.4390000000000001</v>
      </c>
      <c r="M897">
        <v>140.15</v>
      </c>
      <c r="N897">
        <v>135.4</v>
      </c>
      <c r="O897">
        <v>31.42</v>
      </c>
      <c r="P897">
        <v>102000</v>
      </c>
      <c r="Q897">
        <v>14.05</v>
      </c>
      <c r="R897">
        <v>2836</v>
      </c>
      <c r="S897">
        <v>27.55</v>
      </c>
      <c r="T897">
        <v>2595</v>
      </c>
      <c r="U897">
        <v>184.41</v>
      </c>
    </row>
    <row r="898" spans="1:21" x14ac:dyDescent="0.25">
      <c r="A898" s="1" t="s">
        <v>917</v>
      </c>
      <c r="B898">
        <v>64.2</v>
      </c>
      <c r="C898">
        <v>42.72</v>
      </c>
      <c r="D898">
        <v>12.23</v>
      </c>
      <c r="E898">
        <v>73.760000000000005</v>
      </c>
      <c r="F898">
        <v>55.04</v>
      </c>
      <c r="G898">
        <v>34.32</v>
      </c>
      <c r="H898">
        <v>64.400000000000006</v>
      </c>
      <c r="I898">
        <v>218.32</v>
      </c>
      <c r="J898">
        <v>6.82</v>
      </c>
      <c r="K898">
        <v>4.899</v>
      </c>
      <c r="L898">
        <v>1.4630000000000001</v>
      </c>
      <c r="M898">
        <v>142.55000000000001</v>
      </c>
      <c r="N898">
        <v>139.6</v>
      </c>
      <c r="O898">
        <v>31.92</v>
      </c>
      <c r="P898">
        <v>100000</v>
      </c>
      <c r="Q898">
        <v>14</v>
      </c>
      <c r="R898">
        <v>2828</v>
      </c>
      <c r="S898">
        <v>27.25</v>
      </c>
      <c r="T898">
        <v>2595</v>
      </c>
      <c r="U898">
        <v>186.76</v>
      </c>
    </row>
    <row r="899" spans="1:21" x14ac:dyDescent="0.25">
      <c r="A899" s="1" t="s">
        <v>918</v>
      </c>
      <c r="B899">
        <v>65.03</v>
      </c>
      <c r="C899">
        <v>43.17</v>
      </c>
      <c r="D899">
        <v>12.46</v>
      </c>
      <c r="E899">
        <v>73.81</v>
      </c>
      <c r="F899">
        <v>54.67</v>
      </c>
      <c r="G899">
        <v>34.44</v>
      </c>
      <c r="H899">
        <v>64.89</v>
      </c>
      <c r="I899">
        <v>217.97</v>
      </c>
      <c r="J899">
        <v>6.77</v>
      </c>
      <c r="K899">
        <v>4.9109999999999996</v>
      </c>
      <c r="L899">
        <v>1.4610000000000001</v>
      </c>
      <c r="M899">
        <v>143.35</v>
      </c>
      <c r="N899">
        <v>137.6</v>
      </c>
      <c r="O899">
        <v>32.51</v>
      </c>
      <c r="P899">
        <v>104500</v>
      </c>
      <c r="Q899">
        <v>14.2</v>
      </c>
      <c r="R899">
        <v>2834</v>
      </c>
      <c r="S899">
        <v>27.9</v>
      </c>
      <c r="T899">
        <v>2585</v>
      </c>
      <c r="U899">
        <v>186.92</v>
      </c>
    </row>
    <row r="900" spans="1:21" x14ac:dyDescent="0.25">
      <c r="A900" s="1" t="s">
        <v>919</v>
      </c>
      <c r="B900">
        <v>64.42</v>
      </c>
      <c r="C900">
        <v>42.88</v>
      </c>
      <c r="D900">
        <v>12.59</v>
      </c>
      <c r="E900">
        <v>73.55</v>
      </c>
      <c r="F900">
        <v>55.15</v>
      </c>
      <c r="G900">
        <v>34.479999999999997</v>
      </c>
      <c r="H900">
        <v>65.11</v>
      </c>
      <c r="I900">
        <v>219.06</v>
      </c>
      <c r="J900">
        <v>6.83</v>
      </c>
      <c r="K900">
        <v>4.9489999999999998</v>
      </c>
      <c r="L900">
        <v>1.47</v>
      </c>
      <c r="M900">
        <v>145.44999999999999</v>
      </c>
      <c r="N900">
        <v>139.19999999999999</v>
      </c>
      <c r="O900">
        <v>32.82</v>
      </c>
      <c r="P900">
        <v>104000</v>
      </c>
      <c r="Q900">
        <v>14.15</v>
      </c>
      <c r="R900">
        <v>2826</v>
      </c>
      <c r="S900">
        <v>28.1</v>
      </c>
      <c r="T900">
        <v>2613</v>
      </c>
      <c r="U900">
        <v>188.55</v>
      </c>
    </row>
    <row r="901" spans="1:21" x14ac:dyDescent="0.25">
      <c r="A901" s="1" t="s">
        <v>920</v>
      </c>
      <c r="B901">
        <v>65.03</v>
      </c>
      <c r="C901">
        <v>42.5</v>
      </c>
      <c r="D901">
        <v>12.75</v>
      </c>
      <c r="E901">
        <v>73.13</v>
      </c>
      <c r="F901">
        <v>54.79</v>
      </c>
      <c r="G901">
        <v>34.5</v>
      </c>
      <c r="H901">
        <v>65.06</v>
      </c>
      <c r="I901">
        <v>215.48</v>
      </c>
      <c r="J901">
        <v>6.7549999999999999</v>
      </c>
      <c r="K901">
        <v>4.9460000000000024</v>
      </c>
      <c r="L901">
        <v>1.452</v>
      </c>
      <c r="M901">
        <v>144.55000000000001</v>
      </c>
      <c r="N901">
        <v>133.6</v>
      </c>
      <c r="O901">
        <v>32.880000000000003</v>
      </c>
      <c r="P901">
        <v>106000</v>
      </c>
      <c r="Q901">
        <v>14.35</v>
      </c>
      <c r="R901">
        <v>2826</v>
      </c>
      <c r="S901">
        <v>27.7</v>
      </c>
      <c r="T901">
        <v>2613</v>
      </c>
      <c r="U901">
        <v>188.23</v>
      </c>
    </row>
    <row r="902" spans="1:21" x14ac:dyDescent="0.25">
      <c r="A902" s="1" t="s">
        <v>921</v>
      </c>
      <c r="B902">
        <v>64.739999999999995</v>
      </c>
      <c r="C902">
        <v>43.42</v>
      </c>
      <c r="D902">
        <v>12.26</v>
      </c>
      <c r="E902">
        <v>72.95</v>
      </c>
      <c r="F902">
        <v>54.74</v>
      </c>
      <c r="G902">
        <v>34.06</v>
      </c>
      <c r="H902">
        <v>65</v>
      </c>
      <c r="I902">
        <v>211.04</v>
      </c>
      <c r="J902">
        <v>6.72</v>
      </c>
      <c r="K902">
        <v>5</v>
      </c>
      <c r="L902">
        <v>1.4330000000000001</v>
      </c>
      <c r="M902">
        <v>142.69999999999999</v>
      </c>
      <c r="N902">
        <v>132.6</v>
      </c>
      <c r="O902">
        <v>32.67</v>
      </c>
      <c r="P902">
        <v>105500</v>
      </c>
      <c r="Q902">
        <v>14.25</v>
      </c>
      <c r="R902">
        <v>2807</v>
      </c>
      <c r="S902">
        <v>28.3</v>
      </c>
      <c r="T902">
        <v>2614</v>
      </c>
      <c r="U902">
        <v>189.51</v>
      </c>
    </row>
    <row r="903" spans="1:21" x14ac:dyDescent="0.25">
      <c r="A903" s="1" t="s">
        <v>922</v>
      </c>
      <c r="B903">
        <v>64.83</v>
      </c>
      <c r="C903">
        <v>42.68</v>
      </c>
      <c r="D903">
        <v>12.62</v>
      </c>
      <c r="E903">
        <v>73.09</v>
      </c>
      <c r="F903">
        <v>55.07</v>
      </c>
      <c r="G903">
        <v>34.590000000000003</v>
      </c>
      <c r="H903">
        <v>64.61</v>
      </c>
      <c r="I903">
        <v>212.88</v>
      </c>
      <c r="J903">
        <v>6.9</v>
      </c>
      <c r="K903">
        <v>5.0549999999999997</v>
      </c>
      <c r="L903">
        <v>1.431</v>
      </c>
      <c r="M903">
        <v>143.5</v>
      </c>
      <c r="N903">
        <v>134.9</v>
      </c>
      <c r="O903">
        <v>32.56</v>
      </c>
      <c r="P903">
        <v>102000</v>
      </c>
      <c r="Q903">
        <v>14.25</v>
      </c>
      <c r="R903">
        <v>2816</v>
      </c>
      <c r="S903">
        <v>29.35</v>
      </c>
      <c r="T903">
        <v>2612</v>
      </c>
      <c r="U903">
        <v>190.91</v>
      </c>
    </row>
    <row r="904" spans="1:21" x14ac:dyDescent="0.25">
      <c r="A904" s="1" t="s">
        <v>923</v>
      </c>
      <c r="B904">
        <v>64.38</v>
      </c>
      <c r="C904">
        <v>43.07</v>
      </c>
      <c r="D904">
        <v>12.67</v>
      </c>
      <c r="E904">
        <v>72.45</v>
      </c>
      <c r="F904">
        <v>55.44</v>
      </c>
      <c r="G904">
        <v>34.64</v>
      </c>
      <c r="H904">
        <v>63.03</v>
      </c>
      <c r="I904">
        <v>211.88</v>
      </c>
      <c r="J904">
        <v>6.92</v>
      </c>
      <c r="K904">
        <v>5.0999999999999996</v>
      </c>
      <c r="L904">
        <v>1.4330000000000001</v>
      </c>
      <c r="M904">
        <v>142.94999999999999</v>
      </c>
      <c r="N904">
        <v>132.69999999999999</v>
      </c>
      <c r="O904">
        <v>33.03</v>
      </c>
      <c r="P904">
        <v>102000</v>
      </c>
      <c r="Q904">
        <v>14.1</v>
      </c>
      <c r="R904">
        <v>2841</v>
      </c>
      <c r="S904">
        <v>29.1</v>
      </c>
      <c r="T904">
        <v>2681</v>
      </c>
      <c r="U904">
        <v>191.32</v>
      </c>
    </row>
    <row r="905" spans="1:21" x14ac:dyDescent="0.25">
      <c r="A905" s="1" t="s">
        <v>924</v>
      </c>
      <c r="B905">
        <v>66.09</v>
      </c>
      <c r="C905">
        <v>42.41</v>
      </c>
      <c r="D905">
        <v>12.46</v>
      </c>
      <c r="E905">
        <v>72.48</v>
      </c>
      <c r="F905">
        <v>55.65</v>
      </c>
      <c r="G905">
        <v>34.42</v>
      </c>
      <c r="H905">
        <v>62.92</v>
      </c>
      <c r="I905">
        <v>212.51</v>
      </c>
      <c r="J905">
        <v>6.915</v>
      </c>
      <c r="K905">
        <v>5.1050000000000004</v>
      </c>
      <c r="L905">
        <v>1.42</v>
      </c>
      <c r="M905">
        <v>137.75</v>
      </c>
      <c r="N905">
        <v>130.5</v>
      </c>
      <c r="O905">
        <v>32.92</v>
      </c>
      <c r="P905">
        <v>106000</v>
      </c>
      <c r="Q905">
        <v>14.05</v>
      </c>
      <c r="R905">
        <v>2818</v>
      </c>
      <c r="S905">
        <v>29.2</v>
      </c>
      <c r="T905">
        <v>2660</v>
      </c>
      <c r="U905">
        <v>193.18</v>
      </c>
    </row>
    <row r="906" spans="1:21" x14ac:dyDescent="0.25">
      <c r="A906" s="1" t="s">
        <v>925</v>
      </c>
      <c r="B906">
        <v>65.7</v>
      </c>
      <c r="C906">
        <v>43.03</v>
      </c>
      <c r="D906">
        <v>12.42</v>
      </c>
      <c r="E906">
        <v>72.34</v>
      </c>
      <c r="F906">
        <v>55.6</v>
      </c>
      <c r="G906">
        <v>34.729999999999997</v>
      </c>
      <c r="H906">
        <v>62.69</v>
      </c>
      <c r="I906">
        <v>212.68</v>
      </c>
      <c r="J906">
        <v>6.88</v>
      </c>
      <c r="K906">
        <v>5.05</v>
      </c>
      <c r="L906">
        <v>1.4259999999999999</v>
      </c>
      <c r="M906">
        <v>135.85</v>
      </c>
      <c r="N906">
        <v>129.80000000000001</v>
      </c>
      <c r="O906">
        <v>32.76</v>
      </c>
      <c r="P906">
        <v>106500</v>
      </c>
      <c r="Q906">
        <v>14.15</v>
      </c>
      <c r="R906">
        <v>2825</v>
      </c>
      <c r="S906">
        <v>28.6</v>
      </c>
      <c r="T906">
        <v>2638</v>
      </c>
      <c r="U906">
        <v>198.65</v>
      </c>
    </row>
    <row r="907" spans="1:21" x14ac:dyDescent="0.25">
      <c r="A907" s="1" t="s">
        <v>926</v>
      </c>
      <c r="B907">
        <v>66.180000000000007</v>
      </c>
      <c r="C907">
        <v>44.08</v>
      </c>
      <c r="D907">
        <v>12.69</v>
      </c>
      <c r="E907">
        <v>73.540000000000006</v>
      </c>
      <c r="F907">
        <v>55.95</v>
      </c>
      <c r="G907">
        <v>35.03</v>
      </c>
      <c r="H907">
        <v>63.05</v>
      </c>
      <c r="I907">
        <v>214.37</v>
      </c>
      <c r="J907">
        <v>7.0049999999999999</v>
      </c>
      <c r="K907">
        <v>5.1950000000000003</v>
      </c>
      <c r="L907">
        <v>1.417</v>
      </c>
      <c r="M907">
        <v>134.05000000000001</v>
      </c>
      <c r="N907">
        <v>130.6</v>
      </c>
      <c r="O907">
        <v>32.75</v>
      </c>
      <c r="P907">
        <v>103500</v>
      </c>
      <c r="Q907">
        <v>14.2</v>
      </c>
      <c r="R907">
        <v>2806</v>
      </c>
      <c r="S907">
        <v>28.4</v>
      </c>
      <c r="T907">
        <v>2610</v>
      </c>
      <c r="U907">
        <v>197.05</v>
      </c>
    </row>
    <row r="908" spans="1:21" x14ac:dyDescent="0.25">
      <c r="A908" s="1" t="s">
        <v>927</v>
      </c>
      <c r="B908">
        <v>66.73</v>
      </c>
      <c r="C908">
        <v>43.89</v>
      </c>
      <c r="D908">
        <v>12.55</v>
      </c>
      <c r="E908">
        <v>76.459999999999994</v>
      </c>
      <c r="F908">
        <v>55.98</v>
      </c>
      <c r="G908">
        <v>34.65</v>
      </c>
      <c r="H908">
        <v>63.17</v>
      </c>
      <c r="I908">
        <v>213.63</v>
      </c>
      <c r="J908">
        <v>6.92</v>
      </c>
      <c r="K908">
        <v>5.2249999999999996</v>
      </c>
      <c r="L908">
        <v>1.4450000000000001</v>
      </c>
      <c r="M908">
        <v>136.6</v>
      </c>
      <c r="N908">
        <v>131.1</v>
      </c>
      <c r="O908">
        <v>33.04</v>
      </c>
      <c r="P908">
        <v>99500</v>
      </c>
      <c r="Q908">
        <v>14.15</v>
      </c>
      <c r="R908">
        <v>2794</v>
      </c>
      <c r="S908">
        <v>28.25</v>
      </c>
      <c r="T908">
        <v>2698</v>
      </c>
      <c r="U908">
        <v>201.17</v>
      </c>
    </row>
    <row r="909" spans="1:21" x14ac:dyDescent="0.25">
      <c r="A909" s="1" t="s">
        <v>928</v>
      </c>
      <c r="B909">
        <v>66.48</v>
      </c>
      <c r="C909">
        <v>43.8</v>
      </c>
      <c r="D909">
        <v>12.96</v>
      </c>
      <c r="E909">
        <v>73.17</v>
      </c>
      <c r="F909">
        <v>54.24</v>
      </c>
      <c r="G909">
        <v>31.1</v>
      </c>
      <c r="H909">
        <v>62.91</v>
      </c>
      <c r="I909">
        <v>207.54</v>
      </c>
      <c r="J909">
        <v>6.8449999999999998</v>
      </c>
      <c r="K909">
        <v>5.31</v>
      </c>
      <c r="L909">
        <v>1.4379999999999999</v>
      </c>
      <c r="M909">
        <v>133.35</v>
      </c>
      <c r="N909">
        <v>128.80000000000001</v>
      </c>
      <c r="O909">
        <v>33.25</v>
      </c>
      <c r="P909">
        <v>100000</v>
      </c>
      <c r="Q909">
        <v>14.25</v>
      </c>
      <c r="R909">
        <v>2820</v>
      </c>
      <c r="S909">
        <v>29.05</v>
      </c>
      <c r="T909">
        <v>2668</v>
      </c>
      <c r="U909">
        <v>201</v>
      </c>
    </row>
    <row r="910" spans="1:21" x14ac:dyDescent="0.25">
      <c r="A910" s="1" t="s">
        <v>929</v>
      </c>
      <c r="B910">
        <v>66.790000000000006</v>
      </c>
      <c r="C910">
        <v>43.55</v>
      </c>
      <c r="D910">
        <v>13.11</v>
      </c>
      <c r="E910">
        <v>72.709999999999994</v>
      </c>
      <c r="F910">
        <v>55.27</v>
      </c>
      <c r="G910">
        <v>30.94</v>
      </c>
      <c r="H910">
        <v>62.65</v>
      </c>
      <c r="I910">
        <v>208.04</v>
      </c>
      <c r="J910">
        <v>6.77</v>
      </c>
      <c r="K910">
        <v>5.2649999999999997</v>
      </c>
      <c r="L910">
        <v>1.4179999999999999</v>
      </c>
      <c r="M910">
        <v>131.80000000000001</v>
      </c>
      <c r="N910">
        <v>127.9</v>
      </c>
      <c r="O910">
        <v>33.590000000000003</v>
      </c>
      <c r="P910">
        <v>91900</v>
      </c>
      <c r="Q910">
        <v>14.15</v>
      </c>
      <c r="R910">
        <v>2821</v>
      </c>
      <c r="S910">
        <v>28.75</v>
      </c>
      <c r="T910">
        <v>2673</v>
      </c>
      <c r="U910">
        <v>220</v>
      </c>
    </row>
    <row r="911" spans="1:21" x14ac:dyDescent="0.25">
      <c r="A911" s="1" t="s">
        <v>930</v>
      </c>
      <c r="B911">
        <v>66.790000000000006</v>
      </c>
      <c r="C911">
        <v>43.55</v>
      </c>
      <c r="D911">
        <v>13.11</v>
      </c>
      <c r="E911">
        <v>72.709999999999994</v>
      </c>
      <c r="F911">
        <v>55.27</v>
      </c>
      <c r="G911">
        <v>30.94</v>
      </c>
      <c r="H911">
        <v>62.65</v>
      </c>
      <c r="I911">
        <v>208.04</v>
      </c>
      <c r="J911">
        <v>6.77</v>
      </c>
      <c r="K911">
        <v>5.2649999999999997</v>
      </c>
      <c r="L911">
        <v>1.4179999999999999</v>
      </c>
      <c r="M911">
        <v>131.80000000000001</v>
      </c>
      <c r="N911">
        <v>127.9</v>
      </c>
      <c r="O911">
        <v>33.590000000000003</v>
      </c>
      <c r="P911">
        <v>91900</v>
      </c>
      <c r="Q911">
        <v>14.15</v>
      </c>
      <c r="R911">
        <v>2821</v>
      </c>
      <c r="S911">
        <v>28.75</v>
      </c>
      <c r="T911">
        <v>2673</v>
      </c>
      <c r="U911">
        <v>220</v>
      </c>
    </row>
    <row r="912" spans="1:21" x14ac:dyDescent="0.25">
      <c r="A912" s="1" t="s">
        <v>931</v>
      </c>
      <c r="B912">
        <v>66.790000000000006</v>
      </c>
      <c r="C912">
        <v>43.55</v>
      </c>
      <c r="D912">
        <v>13.11</v>
      </c>
      <c r="E912">
        <v>72.709999999999994</v>
      </c>
      <c r="F912">
        <v>55.27</v>
      </c>
      <c r="G912">
        <v>30.94</v>
      </c>
      <c r="H912">
        <v>62.65</v>
      </c>
      <c r="I912">
        <v>208.04</v>
      </c>
      <c r="J912">
        <v>6.77</v>
      </c>
      <c r="K912">
        <v>5.2649999999999997</v>
      </c>
      <c r="L912">
        <v>1.4179999999999999</v>
      </c>
      <c r="M912">
        <v>131.80000000000001</v>
      </c>
      <c r="N912">
        <v>127.9</v>
      </c>
      <c r="O912">
        <v>33.590000000000003</v>
      </c>
      <c r="P912">
        <v>91900</v>
      </c>
      <c r="Q912">
        <v>14.15</v>
      </c>
      <c r="R912">
        <v>2821</v>
      </c>
      <c r="S912">
        <v>28.75</v>
      </c>
      <c r="T912">
        <v>2673</v>
      </c>
      <c r="U912">
        <v>220</v>
      </c>
    </row>
    <row r="913" spans="1:21" x14ac:dyDescent="0.25">
      <c r="A913" s="1" t="s">
        <v>932</v>
      </c>
      <c r="B913">
        <v>66.25</v>
      </c>
      <c r="C913">
        <v>42.96</v>
      </c>
      <c r="D913">
        <v>12.77</v>
      </c>
      <c r="E913">
        <v>72.760000000000005</v>
      </c>
      <c r="F913">
        <v>56.9</v>
      </c>
      <c r="G913">
        <v>31.04</v>
      </c>
      <c r="H913">
        <v>62.03</v>
      </c>
      <c r="I913">
        <v>208.03</v>
      </c>
      <c r="J913">
        <v>6.74</v>
      </c>
      <c r="K913">
        <v>5.27</v>
      </c>
      <c r="L913">
        <v>1.4379999999999999</v>
      </c>
      <c r="M913">
        <v>130.1</v>
      </c>
      <c r="N913">
        <v>127.3</v>
      </c>
      <c r="O913">
        <v>33.86</v>
      </c>
      <c r="P913">
        <v>93700</v>
      </c>
      <c r="Q913">
        <v>14.2</v>
      </c>
      <c r="R913">
        <v>2774</v>
      </c>
      <c r="S913">
        <v>28.9</v>
      </c>
      <c r="T913">
        <v>2629</v>
      </c>
      <c r="U913">
        <v>226.35</v>
      </c>
    </row>
    <row r="914" spans="1:21" x14ac:dyDescent="0.25">
      <c r="A914" s="1" t="s">
        <v>933</v>
      </c>
      <c r="B914">
        <v>66.650000000000006</v>
      </c>
      <c r="C914">
        <v>42.99</v>
      </c>
      <c r="D914">
        <v>12.86</v>
      </c>
      <c r="E914">
        <v>70.790000000000006</v>
      </c>
      <c r="F914">
        <v>56.11</v>
      </c>
      <c r="G914">
        <v>31.22</v>
      </c>
      <c r="H914">
        <v>61.52</v>
      </c>
      <c r="I914">
        <v>206.71</v>
      </c>
      <c r="J914">
        <v>6.8250000000000002</v>
      </c>
      <c r="K914">
        <v>5.2850000000000001</v>
      </c>
      <c r="L914">
        <v>1.431</v>
      </c>
      <c r="M914">
        <v>131.30000000000001</v>
      </c>
      <c r="N914">
        <v>128.69999999999999</v>
      </c>
      <c r="O914">
        <v>34.4</v>
      </c>
      <c r="P914">
        <v>92600</v>
      </c>
      <c r="Q914">
        <v>14.2</v>
      </c>
      <c r="R914">
        <v>2801</v>
      </c>
      <c r="S914">
        <v>29.4</v>
      </c>
      <c r="T914">
        <v>2635</v>
      </c>
      <c r="U914">
        <v>225.6</v>
      </c>
    </row>
    <row r="915" spans="1:21" x14ac:dyDescent="0.25">
      <c r="A915" s="1" t="s">
        <v>934</v>
      </c>
      <c r="B915">
        <v>65.72</v>
      </c>
      <c r="C915">
        <v>42.98</v>
      </c>
      <c r="D915">
        <v>12.89</v>
      </c>
      <c r="E915">
        <v>71.260000000000005</v>
      </c>
      <c r="F915">
        <v>55.23</v>
      </c>
      <c r="G915">
        <v>30.85</v>
      </c>
      <c r="H915">
        <v>61.16</v>
      </c>
      <c r="I915">
        <v>209.5</v>
      </c>
      <c r="J915">
        <v>6.77</v>
      </c>
      <c r="K915">
        <v>5.3</v>
      </c>
      <c r="L915">
        <v>1.423</v>
      </c>
      <c r="M915">
        <v>130.85</v>
      </c>
      <c r="N915">
        <v>127.4</v>
      </c>
      <c r="O915">
        <v>34.369999999999997</v>
      </c>
      <c r="P915">
        <v>95200</v>
      </c>
      <c r="Q915">
        <v>14.35</v>
      </c>
      <c r="R915">
        <v>2803</v>
      </c>
      <c r="S915">
        <v>29.1</v>
      </c>
      <c r="T915">
        <v>2573</v>
      </c>
      <c r="U915">
        <v>225.6</v>
      </c>
    </row>
    <row r="916" spans="1:21" x14ac:dyDescent="0.25">
      <c r="A916" s="1" t="s">
        <v>935</v>
      </c>
      <c r="B916">
        <v>65.540000000000006</v>
      </c>
      <c r="C916">
        <v>42.57</v>
      </c>
      <c r="D916">
        <v>12.71</v>
      </c>
      <c r="E916">
        <v>71.77</v>
      </c>
      <c r="F916">
        <v>55.5</v>
      </c>
      <c r="G916">
        <v>31.85</v>
      </c>
      <c r="H916">
        <v>61.35</v>
      </c>
      <c r="I916">
        <v>209.36</v>
      </c>
      <c r="J916">
        <v>6.8</v>
      </c>
      <c r="K916">
        <v>5.34</v>
      </c>
      <c r="L916">
        <v>1.4279999999999999</v>
      </c>
      <c r="M916">
        <v>130</v>
      </c>
      <c r="N916">
        <v>126.6</v>
      </c>
      <c r="O916">
        <v>34.479999999999997</v>
      </c>
      <c r="P916">
        <v>92700</v>
      </c>
      <c r="Q916">
        <v>14.3</v>
      </c>
      <c r="R916">
        <v>2812</v>
      </c>
      <c r="S916">
        <v>28.45</v>
      </c>
      <c r="T916">
        <v>2554</v>
      </c>
      <c r="U916">
        <v>227.39</v>
      </c>
    </row>
    <row r="917" spans="1:21" x14ac:dyDescent="0.25">
      <c r="A917" s="1" t="s">
        <v>936</v>
      </c>
      <c r="B917">
        <v>65.72</v>
      </c>
      <c r="C917">
        <v>43.86</v>
      </c>
      <c r="D917">
        <v>12.78</v>
      </c>
      <c r="E917">
        <v>72.62</v>
      </c>
      <c r="F917">
        <v>55.95</v>
      </c>
      <c r="G917">
        <v>31.99</v>
      </c>
      <c r="H917">
        <v>61.59</v>
      </c>
      <c r="I917">
        <v>209.32</v>
      </c>
      <c r="J917">
        <v>6.89</v>
      </c>
      <c r="K917">
        <v>5.4050000000000002</v>
      </c>
      <c r="L917">
        <v>1.43</v>
      </c>
      <c r="M917">
        <v>130</v>
      </c>
      <c r="N917">
        <v>128.5</v>
      </c>
      <c r="O917">
        <v>34.61</v>
      </c>
      <c r="P917">
        <v>93700</v>
      </c>
      <c r="Q917">
        <v>14.4</v>
      </c>
      <c r="R917">
        <v>2811</v>
      </c>
      <c r="S917">
        <v>28.15</v>
      </c>
      <c r="T917">
        <v>2437</v>
      </c>
      <c r="U917">
        <v>226.05</v>
      </c>
    </row>
    <row r="918" spans="1:21" x14ac:dyDescent="0.25">
      <c r="A918" s="1" t="s">
        <v>937</v>
      </c>
      <c r="B918">
        <v>65.83</v>
      </c>
      <c r="C918">
        <v>43.07</v>
      </c>
      <c r="D918">
        <v>12.78</v>
      </c>
      <c r="E918">
        <v>73.319999999999993</v>
      </c>
      <c r="F918">
        <v>56.3</v>
      </c>
      <c r="G918">
        <v>32.32</v>
      </c>
      <c r="H918">
        <v>62.34</v>
      </c>
      <c r="I918">
        <v>208.37</v>
      </c>
      <c r="J918">
        <v>6.86</v>
      </c>
      <c r="K918">
        <v>5.3949999999999996</v>
      </c>
      <c r="L918">
        <v>1.4219999999999999</v>
      </c>
      <c r="M918">
        <v>129.25</v>
      </c>
      <c r="N918">
        <v>129</v>
      </c>
      <c r="O918">
        <v>34.369999999999997</v>
      </c>
      <c r="P918">
        <v>93800</v>
      </c>
      <c r="Q918">
        <v>14.4</v>
      </c>
      <c r="R918">
        <v>2792</v>
      </c>
      <c r="S918">
        <v>28.95</v>
      </c>
      <c r="T918">
        <v>2444</v>
      </c>
      <c r="U918">
        <v>227.16</v>
      </c>
    </row>
    <row r="919" spans="1:21" x14ac:dyDescent="0.25">
      <c r="A919" s="1" t="s">
        <v>938</v>
      </c>
      <c r="B919">
        <v>64.87</v>
      </c>
      <c r="C919">
        <v>42.49</v>
      </c>
      <c r="D919">
        <v>12.89</v>
      </c>
      <c r="E919">
        <v>72.61</v>
      </c>
      <c r="F919">
        <v>56.91</v>
      </c>
      <c r="G919">
        <v>32.22</v>
      </c>
      <c r="H919">
        <v>61.41</v>
      </c>
      <c r="I919">
        <v>207</v>
      </c>
      <c r="J919">
        <v>6.8650000000000002</v>
      </c>
      <c r="K919">
        <v>5.38</v>
      </c>
      <c r="L919">
        <v>1.4359999999999999</v>
      </c>
      <c r="M919">
        <v>129.4</v>
      </c>
      <c r="N919">
        <v>129.80000000000001</v>
      </c>
      <c r="O919">
        <v>33.82</v>
      </c>
      <c r="P919">
        <v>93800</v>
      </c>
      <c r="Q919">
        <v>14.4</v>
      </c>
      <c r="R919">
        <v>2805</v>
      </c>
      <c r="S919">
        <v>28.75</v>
      </c>
      <c r="T919">
        <v>2379</v>
      </c>
      <c r="U919">
        <v>229.45</v>
      </c>
    </row>
    <row r="920" spans="1:21" x14ac:dyDescent="0.25">
      <c r="A920" s="1" t="s">
        <v>939</v>
      </c>
      <c r="B920">
        <v>65.23</v>
      </c>
      <c r="C920">
        <v>43.1</v>
      </c>
      <c r="D920">
        <v>12.88</v>
      </c>
      <c r="E920">
        <v>72.72</v>
      </c>
      <c r="F920">
        <v>57.4</v>
      </c>
      <c r="G920">
        <v>32.549999999999997</v>
      </c>
      <c r="H920">
        <v>56.23</v>
      </c>
      <c r="I920">
        <v>206.18</v>
      </c>
      <c r="J920">
        <v>6.8849999999999998</v>
      </c>
      <c r="K920">
        <v>5.3949999999999996</v>
      </c>
      <c r="L920">
        <v>1.423</v>
      </c>
      <c r="M920">
        <v>128</v>
      </c>
      <c r="N920">
        <v>128.30000000000001</v>
      </c>
      <c r="O920">
        <v>34.26</v>
      </c>
      <c r="P920">
        <v>92800</v>
      </c>
      <c r="Q920">
        <v>14.35</v>
      </c>
      <c r="R920">
        <v>2785</v>
      </c>
      <c r="S920">
        <v>28.8</v>
      </c>
      <c r="T920">
        <v>2323</v>
      </c>
      <c r="U920">
        <v>230.3</v>
      </c>
    </row>
    <row r="921" spans="1:21" x14ac:dyDescent="0.25">
      <c r="A921" s="1" t="s">
        <v>940</v>
      </c>
      <c r="B921">
        <v>63.93</v>
      </c>
      <c r="C921">
        <v>42.36</v>
      </c>
      <c r="D921">
        <v>12.88</v>
      </c>
      <c r="E921">
        <v>71.48</v>
      </c>
      <c r="F921">
        <v>56.59</v>
      </c>
      <c r="G921">
        <v>32.049999999999997</v>
      </c>
      <c r="H921">
        <v>55.5</v>
      </c>
      <c r="I921">
        <v>203.55</v>
      </c>
      <c r="J921">
        <v>6.78</v>
      </c>
      <c r="K921">
        <v>5.3250000000000002</v>
      </c>
      <c r="L921">
        <v>1.41</v>
      </c>
      <c r="M921">
        <v>127.15</v>
      </c>
      <c r="N921">
        <v>126</v>
      </c>
      <c r="O921">
        <v>33.97</v>
      </c>
      <c r="P921">
        <v>92600</v>
      </c>
      <c r="Q921">
        <v>14.05</v>
      </c>
      <c r="R921">
        <v>2789</v>
      </c>
      <c r="S921">
        <v>28.95</v>
      </c>
      <c r="T921">
        <v>2268</v>
      </c>
      <c r="U921">
        <v>222.57</v>
      </c>
    </row>
    <row r="922" spans="1:21" x14ac:dyDescent="0.25">
      <c r="A922" s="1" t="s">
        <v>941</v>
      </c>
      <c r="B922">
        <v>64.42</v>
      </c>
      <c r="C922">
        <v>42.61</v>
      </c>
      <c r="D922">
        <v>12.3</v>
      </c>
      <c r="E922">
        <v>72.84</v>
      </c>
      <c r="F922">
        <v>56.73</v>
      </c>
      <c r="G922">
        <v>31.99</v>
      </c>
      <c r="H922">
        <v>55.33</v>
      </c>
      <c r="I922">
        <v>204.87</v>
      </c>
      <c r="J922">
        <v>6.7350000000000003</v>
      </c>
      <c r="K922">
        <v>5.26</v>
      </c>
      <c r="L922">
        <v>1.39</v>
      </c>
      <c r="M922">
        <v>127.5</v>
      </c>
      <c r="N922">
        <v>126.2</v>
      </c>
      <c r="O922">
        <v>34.020000000000003</v>
      </c>
      <c r="P922">
        <v>91100</v>
      </c>
      <c r="Q922">
        <v>14.15</v>
      </c>
      <c r="R922">
        <v>2789</v>
      </c>
      <c r="S922">
        <v>28.2</v>
      </c>
      <c r="T922">
        <v>2268</v>
      </c>
      <c r="U922">
        <v>223.49</v>
      </c>
    </row>
    <row r="923" spans="1:21" x14ac:dyDescent="0.25">
      <c r="A923" s="1" t="s">
        <v>942</v>
      </c>
      <c r="B923">
        <v>64.92</v>
      </c>
      <c r="C923">
        <v>43.18</v>
      </c>
      <c r="D923">
        <v>12.36</v>
      </c>
      <c r="E923">
        <v>72.84</v>
      </c>
      <c r="F923">
        <v>57.62</v>
      </c>
      <c r="G923">
        <v>32.67</v>
      </c>
      <c r="H923">
        <v>54.29</v>
      </c>
      <c r="I923">
        <v>207.86</v>
      </c>
      <c r="J923">
        <v>6.8</v>
      </c>
      <c r="K923">
        <v>5.32</v>
      </c>
      <c r="L923">
        <v>1.415</v>
      </c>
      <c r="M923">
        <v>128.6</v>
      </c>
      <c r="N923">
        <v>126.6</v>
      </c>
      <c r="O923">
        <v>34.51</v>
      </c>
      <c r="P923">
        <v>94800</v>
      </c>
      <c r="Q923">
        <v>14</v>
      </c>
      <c r="R923">
        <v>2764</v>
      </c>
      <c r="S923">
        <v>28.75</v>
      </c>
      <c r="T923">
        <v>2190</v>
      </c>
      <c r="U923">
        <v>223.49</v>
      </c>
    </row>
    <row r="924" spans="1:21" x14ac:dyDescent="0.25">
      <c r="A924" s="1" t="s">
        <v>943</v>
      </c>
      <c r="B924">
        <v>64.459999999999994</v>
      </c>
      <c r="C924">
        <v>42.76</v>
      </c>
      <c r="D924">
        <v>12.25</v>
      </c>
      <c r="E924">
        <v>74.06</v>
      </c>
      <c r="F924">
        <v>57.87</v>
      </c>
      <c r="G924">
        <v>32.5</v>
      </c>
      <c r="H924">
        <v>53.76</v>
      </c>
      <c r="I924">
        <v>209.07</v>
      </c>
      <c r="J924">
        <v>6.83</v>
      </c>
      <c r="K924">
        <v>5.38</v>
      </c>
      <c r="L924">
        <v>1.415</v>
      </c>
      <c r="M924">
        <v>128.85</v>
      </c>
      <c r="N924">
        <v>124.9</v>
      </c>
      <c r="O924">
        <v>34.33</v>
      </c>
      <c r="P924">
        <v>94800</v>
      </c>
      <c r="Q924">
        <v>13.9</v>
      </c>
      <c r="R924">
        <v>2782</v>
      </c>
      <c r="S924">
        <v>27.9</v>
      </c>
      <c r="T924">
        <v>2207</v>
      </c>
      <c r="U924">
        <v>225.33</v>
      </c>
    </row>
    <row r="925" spans="1:21" x14ac:dyDescent="0.25">
      <c r="A925" s="1" t="s">
        <v>944</v>
      </c>
      <c r="B925">
        <v>64.819999999999993</v>
      </c>
      <c r="C925">
        <v>43.09</v>
      </c>
      <c r="D925">
        <v>12.26</v>
      </c>
      <c r="E925">
        <v>73.790000000000006</v>
      </c>
      <c r="F925">
        <v>57.5</v>
      </c>
      <c r="G925">
        <v>32.659999999999997</v>
      </c>
      <c r="H925">
        <v>53.48</v>
      </c>
      <c r="I925">
        <v>209.63</v>
      </c>
      <c r="J925">
        <v>7.04</v>
      </c>
      <c r="K925">
        <v>5.375</v>
      </c>
      <c r="L925">
        <v>1.4350000000000001</v>
      </c>
      <c r="M925">
        <v>129.80000000000001</v>
      </c>
      <c r="N925">
        <v>127.2</v>
      </c>
      <c r="O925">
        <v>34.51</v>
      </c>
      <c r="P925">
        <v>95600</v>
      </c>
      <c r="Q925">
        <v>12.95</v>
      </c>
      <c r="R925">
        <v>2763</v>
      </c>
      <c r="S925">
        <v>28</v>
      </c>
      <c r="T925">
        <v>2152</v>
      </c>
      <c r="U925">
        <v>226.14</v>
      </c>
    </row>
    <row r="926" spans="1:21" x14ac:dyDescent="0.25">
      <c r="A926" s="1" t="s">
        <v>945</v>
      </c>
      <c r="B926">
        <v>63.97</v>
      </c>
      <c r="C926">
        <v>41.61</v>
      </c>
      <c r="D926">
        <v>12.24</v>
      </c>
      <c r="E926">
        <v>72.3</v>
      </c>
      <c r="F926">
        <v>56.77</v>
      </c>
      <c r="G926">
        <v>32.380000000000003</v>
      </c>
      <c r="H926">
        <v>53.17</v>
      </c>
      <c r="I926">
        <v>205.37</v>
      </c>
      <c r="J926">
        <v>7</v>
      </c>
      <c r="K926">
        <v>5.31</v>
      </c>
      <c r="L926">
        <v>1.4239999999999999</v>
      </c>
      <c r="M926">
        <v>128.9</v>
      </c>
      <c r="N926">
        <v>126</v>
      </c>
      <c r="O926">
        <v>33.39</v>
      </c>
      <c r="P926">
        <v>96100</v>
      </c>
      <c r="Q926">
        <v>13.05</v>
      </c>
      <c r="R926">
        <v>2760</v>
      </c>
      <c r="S926">
        <v>28.1</v>
      </c>
      <c r="T926">
        <v>2210</v>
      </c>
      <c r="U926">
        <v>221.05</v>
      </c>
    </row>
    <row r="927" spans="1:21" x14ac:dyDescent="0.25">
      <c r="A927" s="1" t="s">
        <v>946</v>
      </c>
      <c r="B927">
        <v>63.97</v>
      </c>
      <c r="C927">
        <v>40.68</v>
      </c>
      <c r="D927">
        <v>12.19</v>
      </c>
      <c r="E927">
        <v>71.94</v>
      </c>
      <c r="F927">
        <v>56.42</v>
      </c>
      <c r="G927">
        <v>32.369999999999997</v>
      </c>
      <c r="H927">
        <v>52.85</v>
      </c>
      <c r="I927">
        <v>206</v>
      </c>
      <c r="J927">
        <v>6.94</v>
      </c>
      <c r="K927">
        <v>5.22</v>
      </c>
      <c r="L927">
        <v>1.429</v>
      </c>
      <c r="M927">
        <v>128</v>
      </c>
      <c r="N927">
        <v>126.7</v>
      </c>
      <c r="O927">
        <v>33.4</v>
      </c>
      <c r="P927">
        <v>96800</v>
      </c>
      <c r="Q927">
        <v>12.95</v>
      </c>
      <c r="R927">
        <v>2709</v>
      </c>
      <c r="S927">
        <v>27.6</v>
      </c>
      <c r="T927">
        <v>2273</v>
      </c>
      <c r="U927">
        <v>220.69</v>
      </c>
    </row>
    <row r="928" spans="1:21" x14ac:dyDescent="0.25">
      <c r="A928" s="1" t="s">
        <v>947</v>
      </c>
      <c r="B928">
        <v>64.14</v>
      </c>
      <c r="C928">
        <v>39.97</v>
      </c>
      <c r="D928">
        <v>12.24</v>
      </c>
      <c r="E928">
        <v>71.97</v>
      </c>
      <c r="F928">
        <v>56.64</v>
      </c>
      <c r="G928">
        <v>32.56</v>
      </c>
      <c r="H928">
        <v>52.79</v>
      </c>
      <c r="I928">
        <v>206.33</v>
      </c>
      <c r="J928">
        <v>6.95</v>
      </c>
      <c r="K928">
        <v>5.2649999999999997</v>
      </c>
      <c r="L928">
        <v>1.42</v>
      </c>
      <c r="M928">
        <v>126.75</v>
      </c>
      <c r="N928">
        <v>125.7</v>
      </c>
      <c r="O928">
        <v>33.71</v>
      </c>
      <c r="P928">
        <v>98700</v>
      </c>
      <c r="Q928">
        <v>12.95</v>
      </c>
      <c r="R928">
        <v>2645</v>
      </c>
      <c r="S928">
        <v>28.1</v>
      </c>
      <c r="T928">
        <v>2220</v>
      </c>
      <c r="U928">
        <v>222.48</v>
      </c>
    </row>
    <row r="929" spans="1:21" x14ac:dyDescent="0.25">
      <c r="A929" s="1" t="s">
        <v>948</v>
      </c>
      <c r="B929">
        <v>63.85</v>
      </c>
      <c r="C929">
        <v>41.4</v>
      </c>
      <c r="D929">
        <v>12.31</v>
      </c>
      <c r="E929">
        <v>73.27</v>
      </c>
      <c r="F929">
        <v>57.67</v>
      </c>
      <c r="G929">
        <v>32.51</v>
      </c>
      <c r="H929">
        <v>53.69</v>
      </c>
      <c r="I929">
        <v>209.28</v>
      </c>
      <c r="J929">
        <v>7.0049999999999999</v>
      </c>
      <c r="K929">
        <v>5.3</v>
      </c>
      <c r="L929">
        <v>1.41</v>
      </c>
      <c r="M929">
        <v>127.3</v>
      </c>
      <c r="N929">
        <v>130.19999999999999</v>
      </c>
      <c r="O929">
        <v>34.39</v>
      </c>
      <c r="P929">
        <v>99100</v>
      </c>
      <c r="Q929">
        <v>13</v>
      </c>
      <c r="R929">
        <v>2651</v>
      </c>
      <c r="S929">
        <v>28.25</v>
      </c>
      <c r="T929">
        <v>2199</v>
      </c>
      <c r="U929">
        <v>226.11</v>
      </c>
    </row>
    <row r="930" spans="1:21" x14ac:dyDescent="0.25">
      <c r="A930" s="1" t="s">
        <v>949</v>
      </c>
      <c r="B930">
        <v>64.05</v>
      </c>
      <c r="C930">
        <v>41.16</v>
      </c>
      <c r="D930">
        <v>12.3</v>
      </c>
      <c r="E930">
        <v>73.28</v>
      </c>
      <c r="F930">
        <v>57.87</v>
      </c>
      <c r="G930">
        <v>32.39</v>
      </c>
      <c r="H930">
        <v>53.22</v>
      </c>
      <c r="I930">
        <v>207.07</v>
      </c>
      <c r="J930">
        <v>6.98</v>
      </c>
      <c r="K930">
        <v>5.29</v>
      </c>
      <c r="L930">
        <v>1.4019999999999999</v>
      </c>
      <c r="M930">
        <v>126.6</v>
      </c>
      <c r="N930">
        <v>130.9</v>
      </c>
      <c r="O930">
        <v>33.64</v>
      </c>
      <c r="P930">
        <v>97700</v>
      </c>
      <c r="Q930">
        <v>13.05</v>
      </c>
      <c r="R930">
        <v>2653</v>
      </c>
      <c r="S930">
        <v>28.25</v>
      </c>
      <c r="T930">
        <v>2265</v>
      </c>
      <c r="U930">
        <v>224.99</v>
      </c>
    </row>
    <row r="931" spans="1:21" x14ac:dyDescent="0.25">
      <c r="A931" s="1" t="s">
        <v>950</v>
      </c>
      <c r="B931">
        <v>63.73</v>
      </c>
      <c r="C931">
        <v>41.15</v>
      </c>
      <c r="D931">
        <v>12.45</v>
      </c>
      <c r="E931">
        <v>73.02</v>
      </c>
      <c r="F931">
        <v>58.17</v>
      </c>
      <c r="G931">
        <v>32.42</v>
      </c>
      <c r="H931">
        <v>54.62</v>
      </c>
      <c r="I931">
        <v>206.67</v>
      </c>
      <c r="J931">
        <v>6.96</v>
      </c>
      <c r="K931">
        <v>5.3049999999999997</v>
      </c>
      <c r="L931">
        <v>1.413</v>
      </c>
      <c r="M931">
        <v>127.6</v>
      </c>
      <c r="N931">
        <v>130.4</v>
      </c>
      <c r="O931">
        <v>33.53</v>
      </c>
      <c r="P931">
        <v>98400</v>
      </c>
      <c r="Q931">
        <v>13.4</v>
      </c>
      <c r="R931">
        <v>2655</v>
      </c>
      <c r="S931">
        <v>28.55</v>
      </c>
      <c r="T931">
        <v>2319</v>
      </c>
      <c r="U931">
        <v>224.86</v>
      </c>
    </row>
    <row r="932" spans="1:21" x14ac:dyDescent="0.25">
      <c r="A932" s="1" t="s">
        <v>951</v>
      </c>
      <c r="B932">
        <v>64.39</v>
      </c>
      <c r="C932">
        <v>41.46</v>
      </c>
      <c r="D932">
        <v>12.47</v>
      </c>
      <c r="E932">
        <v>74.3</v>
      </c>
      <c r="F932">
        <v>58.37</v>
      </c>
      <c r="G932">
        <v>32.5</v>
      </c>
      <c r="H932">
        <v>54.8</v>
      </c>
      <c r="I932">
        <v>207.76</v>
      </c>
      <c r="J932">
        <v>6.9349999999999996</v>
      </c>
      <c r="K932">
        <v>5.2750000000000004</v>
      </c>
      <c r="L932">
        <v>1.395</v>
      </c>
      <c r="M932">
        <v>127.35</v>
      </c>
      <c r="N932">
        <v>132.80000000000001</v>
      </c>
      <c r="O932">
        <v>33.75</v>
      </c>
      <c r="P932">
        <v>98000</v>
      </c>
      <c r="Q932">
        <v>13.35</v>
      </c>
      <c r="R932">
        <v>2654</v>
      </c>
      <c r="S932">
        <v>29.05</v>
      </c>
      <c r="T932">
        <v>2328</v>
      </c>
      <c r="U932">
        <v>225.55</v>
      </c>
    </row>
    <row r="933" spans="1:21" x14ac:dyDescent="0.25">
      <c r="A933" s="1" t="s">
        <v>952</v>
      </c>
      <c r="B933">
        <v>64.39</v>
      </c>
      <c r="C933">
        <v>41.46</v>
      </c>
      <c r="D933">
        <v>12.47</v>
      </c>
      <c r="E933">
        <v>74.3</v>
      </c>
      <c r="F933">
        <v>58.37</v>
      </c>
      <c r="G933">
        <v>32.5</v>
      </c>
      <c r="H933">
        <v>54.8</v>
      </c>
      <c r="I933">
        <v>207.76</v>
      </c>
      <c r="J933">
        <v>6.9349999999999996</v>
      </c>
      <c r="K933">
        <v>5.2750000000000004</v>
      </c>
      <c r="L933">
        <v>1.395</v>
      </c>
      <c r="M933">
        <v>127.35</v>
      </c>
      <c r="N933">
        <v>132.80000000000001</v>
      </c>
      <c r="O933">
        <v>33.75</v>
      </c>
      <c r="P933">
        <v>98000</v>
      </c>
      <c r="Q933">
        <v>13.35</v>
      </c>
      <c r="R933">
        <v>2654</v>
      </c>
      <c r="S933">
        <v>29.05</v>
      </c>
      <c r="T933">
        <v>2328</v>
      </c>
      <c r="U933">
        <v>225.55</v>
      </c>
    </row>
    <row r="934" spans="1:21" x14ac:dyDescent="0.25">
      <c r="A934" s="1" t="s">
        <v>953</v>
      </c>
      <c r="B934">
        <v>63.48</v>
      </c>
      <c r="C934">
        <v>41.58</v>
      </c>
      <c r="D934">
        <v>12.27</v>
      </c>
      <c r="E934">
        <v>75.25</v>
      </c>
      <c r="F934">
        <v>58.58</v>
      </c>
      <c r="G934">
        <v>32.61</v>
      </c>
      <c r="H934">
        <v>55.16</v>
      </c>
      <c r="I934">
        <v>208.84</v>
      </c>
      <c r="J934">
        <v>6.9349999999999996</v>
      </c>
      <c r="K934">
        <v>5.2750000000000004</v>
      </c>
      <c r="L934">
        <v>1.3859999999999999</v>
      </c>
      <c r="M934">
        <v>127.4</v>
      </c>
      <c r="N934">
        <v>130.9</v>
      </c>
      <c r="O934">
        <v>33.78</v>
      </c>
      <c r="P934">
        <v>98300</v>
      </c>
      <c r="Q934">
        <v>13.4</v>
      </c>
      <c r="R934">
        <v>2645</v>
      </c>
      <c r="S934">
        <v>29.3</v>
      </c>
      <c r="T934">
        <v>2354</v>
      </c>
      <c r="U934">
        <v>219.99</v>
      </c>
    </row>
    <row r="935" spans="1:21" x14ac:dyDescent="0.25">
      <c r="A935" s="1" t="s">
        <v>954</v>
      </c>
      <c r="B935">
        <v>63.56</v>
      </c>
      <c r="C935">
        <v>41.41</v>
      </c>
      <c r="D935">
        <v>12.5</v>
      </c>
      <c r="E935">
        <v>77.39</v>
      </c>
      <c r="F935">
        <v>58.86</v>
      </c>
      <c r="G935">
        <v>32.67</v>
      </c>
      <c r="H935">
        <v>55.7</v>
      </c>
      <c r="I935">
        <v>211.3</v>
      </c>
      <c r="J935">
        <v>6.875</v>
      </c>
      <c r="K935">
        <v>5.2850000000000001</v>
      </c>
      <c r="L935">
        <v>1.38</v>
      </c>
      <c r="M935">
        <v>126.5</v>
      </c>
      <c r="N935">
        <v>128.19999999999999</v>
      </c>
      <c r="O935">
        <v>33.590000000000003</v>
      </c>
      <c r="P935">
        <v>97200</v>
      </c>
      <c r="Q935">
        <v>13.3</v>
      </c>
      <c r="R935">
        <v>2626</v>
      </c>
      <c r="S935">
        <v>29.1</v>
      </c>
      <c r="T935">
        <v>2331</v>
      </c>
      <c r="U935">
        <v>220.69</v>
      </c>
    </row>
    <row r="936" spans="1:21" x14ac:dyDescent="0.25">
      <c r="A936" s="1" t="s">
        <v>955</v>
      </c>
      <c r="B936">
        <v>65.989999999999995</v>
      </c>
      <c r="C936">
        <v>42.06</v>
      </c>
      <c r="D936">
        <v>12.47</v>
      </c>
      <c r="E936">
        <v>78.540000000000006</v>
      </c>
      <c r="F936">
        <v>59.38</v>
      </c>
      <c r="G936">
        <v>32.93</v>
      </c>
      <c r="H936">
        <v>55.67</v>
      </c>
      <c r="I936">
        <v>213.78</v>
      </c>
      <c r="J936">
        <v>6.88</v>
      </c>
      <c r="K936">
        <v>5.34</v>
      </c>
      <c r="L936">
        <v>1.3919999999999999</v>
      </c>
      <c r="M936">
        <v>125.9</v>
      </c>
      <c r="N936">
        <v>129.19999999999999</v>
      </c>
      <c r="O936">
        <v>33.81</v>
      </c>
      <c r="P936">
        <v>99900</v>
      </c>
      <c r="Q936">
        <v>13.4</v>
      </c>
      <c r="R936">
        <v>2640</v>
      </c>
      <c r="S936">
        <v>29.4</v>
      </c>
      <c r="T936">
        <v>2437</v>
      </c>
      <c r="U936">
        <v>223.88</v>
      </c>
    </row>
    <row r="937" spans="1:21" x14ac:dyDescent="0.25">
      <c r="A937" s="1" t="s">
        <v>956</v>
      </c>
      <c r="B937">
        <v>67.150000000000006</v>
      </c>
      <c r="C937">
        <v>42.67</v>
      </c>
      <c r="D937">
        <v>12.52</v>
      </c>
      <c r="E937">
        <v>77.599999999999994</v>
      </c>
      <c r="F937">
        <v>60.48</v>
      </c>
      <c r="G937">
        <v>33.18</v>
      </c>
      <c r="H937">
        <v>56.57</v>
      </c>
      <c r="I937">
        <v>214.38</v>
      </c>
      <c r="J937">
        <v>6.9249999999999998</v>
      </c>
      <c r="K937">
        <v>5.38</v>
      </c>
      <c r="L937">
        <v>1.411</v>
      </c>
      <c r="M937">
        <v>125.35</v>
      </c>
      <c r="N937">
        <v>131.30000000000001</v>
      </c>
      <c r="O937">
        <v>34</v>
      </c>
      <c r="P937">
        <v>101000</v>
      </c>
      <c r="Q937">
        <v>13.4</v>
      </c>
      <c r="R937">
        <v>2635</v>
      </c>
      <c r="S937">
        <v>29.2</v>
      </c>
      <c r="T937">
        <v>2439</v>
      </c>
      <c r="U937">
        <v>228.05</v>
      </c>
    </row>
    <row r="938" spans="1:21" x14ac:dyDescent="0.25">
      <c r="A938" s="1" t="s">
        <v>957</v>
      </c>
      <c r="B938">
        <v>68.12</v>
      </c>
      <c r="C938">
        <v>42.48</v>
      </c>
      <c r="D938">
        <v>12.39</v>
      </c>
      <c r="E938">
        <v>78.209999999999994</v>
      </c>
      <c r="F938">
        <v>59.9</v>
      </c>
      <c r="G938">
        <v>33.26</v>
      </c>
      <c r="H938">
        <v>56.66</v>
      </c>
      <c r="I938">
        <v>215.05</v>
      </c>
      <c r="J938">
        <v>6.94</v>
      </c>
      <c r="K938">
        <v>5.375</v>
      </c>
      <c r="L938">
        <v>1.4319999999999999</v>
      </c>
      <c r="M938">
        <v>126.5</v>
      </c>
      <c r="N938">
        <v>133.30000000000001</v>
      </c>
      <c r="O938">
        <v>33.9</v>
      </c>
      <c r="P938">
        <v>100000</v>
      </c>
      <c r="Q938">
        <v>13.4</v>
      </c>
      <c r="R938">
        <v>2641</v>
      </c>
      <c r="S938">
        <v>29.45</v>
      </c>
      <c r="T938">
        <v>2478</v>
      </c>
      <c r="U938">
        <v>232.64</v>
      </c>
    </row>
    <row r="939" spans="1:21" x14ac:dyDescent="0.25">
      <c r="A939" s="1" t="s">
        <v>958</v>
      </c>
      <c r="B939">
        <v>68.12</v>
      </c>
      <c r="C939">
        <v>42.48</v>
      </c>
      <c r="D939">
        <v>12.39</v>
      </c>
      <c r="E939">
        <v>78.209999999999994</v>
      </c>
      <c r="F939">
        <v>59.9</v>
      </c>
      <c r="G939">
        <v>33.26</v>
      </c>
      <c r="H939">
        <v>56.66</v>
      </c>
      <c r="I939">
        <v>215.05</v>
      </c>
      <c r="J939">
        <v>6.94</v>
      </c>
      <c r="K939">
        <v>5.375</v>
      </c>
      <c r="L939">
        <v>1.4319999999999999</v>
      </c>
      <c r="M939">
        <v>126.5</v>
      </c>
      <c r="N939">
        <v>133.30000000000001</v>
      </c>
      <c r="O939">
        <v>33.9</v>
      </c>
      <c r="P939">
        <v>100000</v>
      </c>
      <c r="Q939">
        <v>13.4</v>
      </c>
      <c r="R939">
        <v>2641</v>
      </c>
      <c r="S939">
        <v>29.45</v>
      </c>
      <c r="T939">
        <v>2478</v>
      </c>
      <c r="U939">
        <v>232.64</v>
      </c>
    </row>
    <row r="940" spans="1:21" x14ac:dyDescent="0.25">
      <c r="A940" s="1" t="s">
        <v>959</v>
      </c>
      <c r="B940">
        <v>68.12</v>
      </c>
      <c r="C940">
        <v>42.48</v>
      </c>
      <c r="D940">
        <v>12.39</v>
      </c>
      <c r="E940">
        <v>78.209999999999994</v>
      </c>
      <c r="F940">
        <v>59.9</v>
      </c>
      <c r="G940">
        <v>33.26</v>
      </c>
      <c r="H940">
        <v>56.66</v>
      </c>
      <c r="I940">
        <v>215.05</v>
      </c>
      <c r="J940">
        <v>6.9050000000000002</v>
      </c>
      <c r="K940">
        <v>5.4050000000000002</v>
      </c>
      <c r="L940">
        <v>1.42</v>
      </c>
      <c r="M940">
        <v>126.75</v>
      </c>
      <c r="N940">
        <v>133.5</v>
      </c>
      <c r="O940">
        <v>33.9</v>
      </c>
      <c r="P940">
        <v>97300</v>
      </c>
      <c r="Q940">
        <v>13.25</v>
      </c>
      <c r="R940">
        <v>2622</v>
      </c>
      <c r="S940">
        <v>29.1</v>
      </c>
      <c r="T940">
        <v>2433</v>
      </c>
      <c r="U940">
        <v>232.64</v>
      </c>
    </row>
    <row r="941" spans="1:21" x14ac:dyDescent="0.25">
      <c r="A941" s="1" t="s">
        <v>960</v>
      </c>
      <c r="B941">
        <v>69.02</v>
      </c>
      <c r="C941">
        <v>42.04</v>
      </c>
      <c r="D941">
        <v>12.33</v>
      </c>
      <c r="E941">
        <v>78.540000000000006</v>
      </c>
      <c r="F941">
        <v>59.81</v>
      </c>
      <c r="G941">
        <v>33.020000000000003</v>
      </c>
      <c r="H941">
        <v>56.49</v>
      </c>
      <c r="I941">
        <v>213.26</v>
      </c>
      <c r="J941">
        <v>6.9450000000000003</v>
      </c>
      <c r="K941">
        <v>5.32</v>
      </c>
      <c r="L941">
        <v>1.4219999999999999</v>
      </c>
      <c r="M941">
        <v>129.1</v>
      </c>
      <c r="N941">
        <v>134.30000000000001</v>
      </c>
      <c r="O941">
        <v>33.81</v>
      </c>
      <c r="P941">
        <v>99100</v>
      </c>
      <c r="Q941">
        <v>13.35</v>
      </c>
      <c r="R941">
        <v>2613</v>
      </c>
      <c r="S941">
        <v>29.15</v>
      </c>
      <c r="T941">
        <v>2368</v>
      </c>
      <c r="U941">
        <v>225.3</v>
      </c>
    </row>
    <row r="942" spans="1:21" x14ac:dyDescent="0.25">
      <c r="A942" s="1" t="s">
        <v>961</v>
      </c>
      <c r="B942">
        <v>69.08</v>
      </c>
      <c r="C942">
        <v>42.37</v>
      </c>
      <c r="D942">
        <v>12.3</v>
      </c>
      <c r="E942">
        <v>78.400000000000006</v>
      </c>
      <c r="F942">
        <v>59.87</v>
      </c>
      <c r="G942">
        <v>33.07</v>
      </c>
      <c r="H942">
        <v>56.94</v>
      </c>
      <c r="I942">
        <v>211.91</v>
      </c>
      <c r="J942">
        <v>6.82</v>
      </c>
      <c r="K942">
        <v>5.33</v>
      </c>
      <c r="L942">
        <v>1.4530000000000001</v>
      </c>
      <c r="M942">
        <v>131.19999999999999</v>
      </c>
      <c r="N942">
        <v>133.80000000000001</v>
      </c>
      <c r="O942">
        <v>34.36</v>
      </c>
      <c r="P942">
        <v>100500</v>
      </c>
      <c r="Q942">
        <v>13.15</v>
      </c>
      <c r="R942">
        <v>2611</v>
      </c>
      <c r="S942">
        <v>29.65</v>
      </c>
      <c r="T942">
        <v>2392</v>
      </c>
      <c r="U942">
        <v>226.97</v>
      </c>
    </row>
    <row r="943" spans="1:21" x14ac:dyDescent="0.25">
      <c r="A943" s="1" t="s">
        <v>962</v>
      </c>
      <c r="B943">
        <v>68.34</v>
      </c>
      <c r="C943">
        <v>41.93</v>
      </c>
      <c r="D943">
        <v>12.27</v>
      </c>
      <c r="E943">
        <v>79</v>
      </c>
      <c r="F943">
        <v>62.84</v>
      </c>
      <c r="G943">
        <v>33.25</v>
      </c>
      <c r="H943">
        <v>57.83</v>
      </c>
      <c r="I943">
        <v>213.66</v>
      </c>
      <c r="J943">
        <v>6.9649999999999999</v>
      </c>
      <c r="K943">
        <v>5.38</v>
      </c>
      <c r="L943">
        <v>1.46</v>
      </c>
      <c r="M943">
        <v>131.65</v>
      </c>
      <c r="N943">
        <v>134.9</v>
      </c>
      <c r="O943">
        <v>33.06</v>
      </c>
      <c r="P943">
        <v>101000</v>
      </c>
      <c r="Q943">
        <v>13.2</v>
      </c>
      <c r="R943">
        <v>2612</v>
      </c>
      <c r="S943">
        <v>29.55</v>
      </c>
      <c r="T943">
        <v>2415</v>
      </c>
      <c r="U943">
        <v>233.18</v>
      </c>
    </row>
    <row r="944" spans="1:21" x14ac:dyDescent="0.25">
      <c r="A944" s="1" t="s">
        <v>963</v>
      </c>
      <c r="B944">
        <v>68.47</v>
      </c>
      <c r="C944">
        <v>42.69</v>
      </c>
      <c r="D944">
        <v>12.07</v>
      </c>
      <c r="E944">
        <v>79.099999999999994</v>
      </c>
      <c r="F944">
        <v>62.62</v>
      </c>
      <c r="G944">
        <v>33.159999999999997</v>
      </c>
      <c r="H944">
        <v>58.44</v>
      </c>
      <c r="I944">
        <v>210.48</v>
      </c>
      <c r="J944">
        <v>6.95</v>
      </c>
      <c r="K944">
        <v>5.375</v>
      </c>
      <c r="L944">
        <v>1.476</v>
      </c>
      <c r="M944">
        <v>132.35</v>
      </c>
      <c r="N944">
        <v>134.69999999999999</v>
      </c>
      <c r="O944">
        <v>32.619999999999997</v>
      </c>
      <c r="P944">
        <v>104000</v>
      </c>
      <c r="Q944">
        <v>13.25</v>
      </c>
      <c r="R944">
        <v>2594</v>
      </c>
      <c r="S944">
        <v>30.3</v>
      </c>
      <c r="T944">
        <v>2460</v>
      </c>
      <c r="U944">
        <v>229.23</v>
      </c>
    </row>
    <row r="945" spans="1:21" x14ac:dyDescent="0.25">
      <c r="A945" s="1" t="s">
        <v>964</v>
      </c>
      <c r="B945">
        <v>68.5</v>
      </c>
      <c r="C945">
        <v>42.96</v>
      </c>
      <c r="D945">
        <v>12.34</v>
      </c>
      <c r="E945">
        <v>79.099999999999994</v>
      </c>
      <c r="F945">
        <v>62.72</v>
      </c>
      <c r="G945">
        <v>33.409999999999997</v>
      </c>
      <c r="H945">
        <v>59.24</v>
      </c>
      <c r="I945">
        <v>212.4</v>
      </c>
      <c r="J945">
        <v>6.9649999999999999</v>
      </c>
      <c r="K945">
        <v>5.43</v>
      </c>
      <c r="L945">
        <v>1.4830000000000001</v>
      </c>
      <c r="M945">
        <v>133</v>
      </c>
      <c r="N945">
        <v>136.30000000000001</v>
      </c>
      <c r="O945">
        <v>32.07</v>
      </c>
      <c r="P945">
        <v>109000</v>
      </c>
      <c r="Q945">
        <v>13.25</v>
      </c>
      <c r="R945">
        <v>2591</v>
      </c>
      <c r="S945">
        <v>30.1</v>
      </c>
      <c r="T945">
        <v>2455</v>
      </c>
      <c r="U945">
        <v>233.5</v>
      </c>
    </row>
    <row r="946" spans="1:21" x14ac:dyDescent="0.25">
      <c r="A946" s="1" t="s">
        <v>965</v>
      </c>
      <c r="B946">
        <v>68.349999999999994</v>
      </c>
      <c r="C946">
        <v>43.55</v>
      </c>
      <c r="D946">
        <v>12.49</v>
      </c>
      <c r="E946">
        <v>79.72</v>
      </c>
      <c r="F946">
        <v>63.02</v>
      </c>
      <c r="G946">
        <v>33.549999999999997</v>
      </c>
      <c r="H946">
        <v>59.44</v>
      </c>
      <c r="I946">
        <v>215.54</v>
      </c>
      <c r="J946">
        <v>6.98</v>
      </c>
      <c r="K946">
        <v>5.4</v>
      </c>
      <c r="L946">
        <v>1.4770000000000001</v>
      </c>
      <c r="M946">
        <v>135.6</v>
      </c>
      <c r="N946">
        <v>135.69999999999999</v>
      </c>
      <c r="O946">
        <v>32.700000000000003</v>
      </c>
      <c r="P946">
        <v>109500</v>
      </c>
      <c r="Q946">
        <v>13.3</v>
      </c>
      <c r="R946">
        <v>2609</v>
      </c>
      <c r="S946">
        <v>30.65</v>
      </c>
      <c r="T946">
        <v>2501</v>
      </c>
      <c r="U946">
        <v>237.6</v>
      </c>
    </row>
    <row r="947" spans="1:21" x14ac:dyDescent="0.25">
      <c r="A947" s="1" t="s">
        <v>966</v>
      </c>
      <c r="B947">
        <v>69.09</v>
      </c>
      <c r="C947">
        <v>43.55</v>
      </c>
      <c r="D947">
        <v>12.43</v>
      </c>
      <c r="E947">
        <v>78.64</v>
      </c>
      <c r="F947">
        <v>62.48</v>
      </c>
      <c r="G947">
        <v>33.46</v>
      </c>
      <c r="H947">
        <v>59.14</v>
      </c>
      <c r="I947">
        <v>215</v>
      </c>
      <c r="J947">
        <v>7.02</v>
      </c>
      <c r="K947">
        <v>5.34</v>
      </c>
      <c r="L947">
        <v>1.482</v>
      </c>
      <c r="M947">
        <v>136.6</v>
      </c>
      <c r="N947">
        <v>134.4</v>
      </c>
      <c r="O947">
        <v>32.450000000000003</v>
      </c>
      <c r="P947">
        <v>108500</v>
      </c>
      <c r="Q947">
        <v>13.2</v>
      </c>
      <c r="R947">
        <v>2625</v>
      </c>
      <c r="S947">
        <v>32.35</v>
      </c>
      <c r="T947">
        <v>2502</v>
      </c>
      <c r="U947">
        <v>236.41</v>
      </c>
    </row>
    <row r="948" spans="1:21" x14ac:dyDescent="0.25">
      <c r="A948" s="1" t="s">
        <v>967</v>
      </c>
      <c r="B948">
        <v>69.459999999999994</v>
      </c>
      <c r="C948">
        <v>43.56</v>
      </c>
      <c r="D948">
        <v>12.22</v>
      </c>
      <c r="E948">
        <v>79.489999999999995</v>
      </c>
      <c r="F948">
        <v>62.69</v>
      </c>
      <c r="G948">
        <v>33.17</v>
      </c>
      <c r="H948">
        <v>58.12</v>
      </c>
      <c r="I948">
        <v>214.52</v>
      </c>
      <c r="J948">
        <v>7.165</v>
      </c>
      <c r="K948">
        <v>5.32</v>
      </c>
      <c r="L948">
        <v>1.5</v>
      </c>
      <c r="M948">
        <v>136.44999999999999</v>
      </c>
      <c r="N948">
        <v>135.1</v>
      </c>
      <c r="O948">
        <v>32.42</v>
      </c>
      <c r="P948">
        <v>108000</v>
      </c>
      <c r="Q948">
        <v>13.15</v>
      </c>
      <c r="R948">
        <v>2654</v>
      </c>
      <c r="S948">
        <v>33.299999999999997</v>
      </c>
      <c r="T948">
        <v>2501</v>
      </c>
      <c r="U948">
        <v>237.33</v>
      </c>
    </row>
    <row r="949" spans="1:21" x14ac:dyDescent="0.25">
      <c r="A949" s="1" t="s">
        <v>968</v>
      </c>
      <c r="B949">
        <v>68.08</v>
      </c>
      <c r="C949">
        <v>43.93</v>
      </c>
      <c r="D949">
        <v>12.33</v>
      </c>
      <c r="E949">
        <v>79.459999999999994</v>
      </c>
      <c r="F949">
        <v>62.48</v>
      </c>
      <c r="G949">
        <v>33.1</v>
      </c>
      <c r="H949">
        <v>59.34</v>
      </c>
      <c r="I949">
        <v>214.83</v>
      </c>
      <c r="J949">
        <v>7.03</v>
      </c>
      <c r="K949">
        <v>5.32</v>
      </c>
      <c r="L949">
        <v>1.4690000000000001</v>
      </c>
      <c r="M949">
        <v>136.75</v>
      </c>
      <c r="N949">
        <v>135.4</v>
      </c>
      <c r="O949">
        <v>32.92</v>
      </c>
      <c r="P949">
        <v>112000</v>
      </c>
      <c r="Q949">
        <v>13.3</v>
      </c>
      <c r="R949">
        <v>2644</v>
      </c>
      <c r="S949">
        <v>31.7</v>
      </c>
      <c r="T949">
        <v>2568</v>
      </c>
      <c r="U949">
        <v>235.21</v>
      </c>
    </row>
    <row r="950" spans="1:21" x14ac:dyDescent="0.25">
      <c r="A950" s="1" t="s">
        <v>969</v>
      </c>
      <c r="B950">
        <v>68.34</v>
      </c>
      <c r="C950">
        <v>44.1</v>
      </c>
      <c r="D950">
        <v>12.39</v>
      </c>
      <c r="E950">
        <v>79.819999999999993</v>
      </c>
      <c r="F950">
        <v>62.7</v>
      </c>
      <c r="G950">
        <v>32.99</v>
      </c>
      <c r="H950">
        <v>58.71</v>
      </c>
      <c r="I950">
        <v>215.08</v>
      </c>
      <c r="J950">
        <v>7.05</v>
      </c>
      <c r="K950">
        <v>5.32</v>
      </c>
      <c r="L950">
        <v>1.4450000000000001</v>
      </c>
      <c r="M950">
        <v>137.25</v>
      </c>
      <c r="N950">
        <v>137.1</v>
      </c>
      <c r="O950">
        <v>33.119999999999997</v>
      </c>
      <c r="P950">
        <v>110500</v>
      </c>
      <c r="Q950">
        <v>13.4</v>
      </c>
      <c r="R950">
        <v>2644</v>
      </c>
      <c r="S950">
        <v>30.9</v>
      </c>
      <c r="T950">
        <v>2568</v>
      </c>
      <c r="U950">
        <v>239.07</v>
      </c>
    </row>
    <row r="951" spans="1:21" x14ac:dyDescent="0.25">
      <c r="A951" s="1" t="s">
        <v>970</v>
      </c>
      <c r="B951">
        <v>68.459999999999994</v>
      </c>
      <c r="C951">
        <v>44.2</v>
      </c>
      <c r="D951">
        <v>12.31</v>
      </c>
      <c r="E951">
        <v>79.83</v>
      </c>
      <c r="F951">
        <v>62.93</v>
      </c>
      <c r="G951">
        <v>32.9</v>
      </c>
      <c r="H951">
        <v>57.85</v>
      </c>
      <c r="I951">
        <v>216</v>
      </c>
      <c r="J951">
        <v>7.0250000000000004</v>
      </c>
      <c r="K951">
        <v>5.3250000000000002</v>
      </c>
      <c r="L951">
        <v>1.472</v>
      </c>
      <c r="M951">
        <v>137.44999999999999</v>
      </c>
      <c r="N951">
        <v>138</v>
      </c>
      <c r="O951">
        <v>33.32</v>
      </c>
      <c r="P951">
        <v>109000</v>
      </c>
      <c r="Q951">
        <v>13.25</v>
      </c>
      <c r="R951">
        <v>2661</v>
      </c>
      <c r="S951">
        <v>30.85</v>
      </c>
      <c r="T951">
        <v>2526</v>
      </c>
      <c r="U951">
        <v>237.85</v>
      </c>
    </row>
    <row r="952" spans="1:21" x14ac:dyDescent="0.25">
      <c r="A952" s="1" t="s">
        <v>971</v>
      </c>
      <c r="B952">
        <v>68.67</v>
      </c>
      <c r="C952">
        <v>44.56</v>
      </c>
      <c r="D952">
        <v>12.39</v>
      </c>
      <c r="E952">
        <v>81.069999999999993</v>
      </c>
      <c r="F952">
        <v>63.49</v>
      </c>
      <c r="G952">
        <v>32.61</v>
      </c>
      <c r="H952">
        <v>58.65</v>
      </c>
      <c r="I952">
        <v>220.5</v>
      </c>
      <c r="J952">
        <v>7.1349999999999998</v>
      </c>
      <c r="K952">
        <v>5.335</v>
      </c>
      <c r="L952">
        <v>1.4630000000000001</v>
      </c>
      <c r="M952">
        <v>136.69999999999999</v>
      </c>
      <c r="N952">
        <v>137.1</v>
      </c>
      <c r="O952">
        <v>33.81</v>
      </c>
      <c r="P952">
        <v>109000</v>
      </c>
      <c r="Q952">
        <v>13.3</v>
      </c>
      <c r="R952">
        <v>2625</v>
      </c>
      <c r="S952">
        <v>31.95</v>
      </c>
      <c r="T952">
        <v>2578</v>
      </c>
      <c r="U952">
        <v>237.96</v>
      </c>
    </row>
    <row r="953" spans="1:21" x14ac:dyDescent="0.25">
      <c r="A953" s="1" t="s">
        <v>972</v>
      </c>
      <c r="B953">
        <v>68.84</v>
      </c>
      <c r="C953">
        <v>44.49</v>
      </c>
      <c r="D953">
        <v>12.31</v>
      </c>
      <c r="E953">
        <v>81.75</v>
      </c>
      <c r="F953">
        <v>63.33</v>
      </c>
      <c r="G953">
        <v>32.36</v>
      </c>
      <c r="H953">
        <v>57.81</v>
      </c>
      <c r="I953">
        <v>218.83</v>
      </c>
      <c r="J953">
        <v>7.04</v>
      </c>
      <c r="K953">
        <v>5.28</v>
      </c>
      <c r="L953">
        <v>1.4530000000000001</v>
      </c>
      <c r="M953">
        <v>137.9</v>
      </c>
      <c r="N953">
        <v>137.4</v>
      </c>
      <c r="O953">
        <v>33.67</v>
      </c>
      <c r="P953">
        <v>105500</v>
      </c>
      <c r="Q953">
        <v>13.25</v>
      </c>
      <c r="R953">
        <v>2635</v>
      </c>
      <c r="S953">
        <v>32.35</v>
      </c>
      <c r="T953">
        <v>2620</v>
      </c>
      <c r="U953">
        <v>238.92</v>
      </c>
    </row>
    <row r="954" spans="1:21" x14ac:dyDescent="0.25">
      <c r="A954" s="1" t="s">
        <v>973</v>
      </c>
      <c r="B954">
        <v>74.19</v>
      </c>
      <c r="C954">
        <v>44.25</v>
      </c>
      <c r="D954">
        <v>12.3</v>
      </c>
      <c r="E954">
        <v>82.57</v>
      </c>
      <c r="F954">
        <v>63.36</v>
      </c>
      <c r="G954">
        <v>32.68</v>
      </c>
      <c r="H954">
        <v>58.53</v>
      </c>
      <c r="I954">
        <v>220</v>
      </c>
      <c r="J954">
        <v>7.1150000000000002</v>
      </c>
      <c r="K954">
        <v>5.32</v>
      </c>
      <c r="L954">
        <v>1.458</v>
      </c>
      <c r="M954">
        <v>137.6</v>
      </c>
      <c r="N954">
        <v>137.69999999999999</v>
      </c>
      <c r="O954">
        <v>34.25</v>
      </c>
      <c r="P954">
        <v>103000</v>
      </c>
      <c r="Q954">
        <v>13.15</v>
      </c>
      <c r="R954">
        <v>2618</v>
      </c>
      <c r="S954">
        <v>32.4</v>
      </c>
      <c r="T954">
        <v>2646</v>
      </c>
      <c r="U954">
        <v>240.57</v>
      </c>
    </row>
    <row r="955" spans="1:21" x14ac:dyDescent="0.25">
      <c r="A955" s="1" t="s">
        <v>974</v>
      </c>
      <c r="B955">
        <v>74.290000000000006</v>
      </c>
      <c r="C955">
        <v>44.53</v>
      </c>
      <c r="D955">
        <v>12.3</v>
      </c>
      <c r="E955">
        <v>82.5</v>
      </c>
      <c r="F955">
        <v>63.19</v>
      </c>
      <c r="G955">
        <v>33.01</v>
      </c>
      <c r="H955">
        <v>59.16</v>
      </c>
      <c r="I955">
        <v>219.2</v>
      </c>
      <c r="J955">
        <v>7.0350000000000001</v>
      </c>
      <c r="K955">
        <v>5.3150000000000004</v>
      </c>
      <c r="L955">
        <v>1.452</v>
      </c>
      <c r="M955">
        <v>137.80000000000001</v>
      </c>
      <c r="N955">
        <v>136.9</v>
      </c>
      <c r="O955">
        <v>33.86</v>
      </c>
      <c r="P955">
        <v>103500</v>
      </c>
      <c r="Q955">
        <v>13.1</v>
      </c>
      <c r="R955">
        <v>2635</v>
      </c>
      <c r="S955">
        <v>31.7</v>
      </c>
      <c r="T955">
        <v>2661</v>
      </c>
      <c r="U955">
        <v>234.49</v>
      </c>
    </row>
    <row r="956" spans="1:21" x14ac:dyDescent="0.25">
      <c r="A956" s="1" t="s">
        <v>975</v>
      </c>
      <c r="B956">
        <v>73.59</v>
      </c>
      <c r="C956">
        <v>45.24</v>
      </c>
      <c r="D956">
        <v>12.26</v>
      </c>
      <c r="E956">
        <v>83.28</v>
      </c>
      <c r="F956">
        <v>62.93</v>
      </c>
      <c r="G956">
        <v>33.159999999999997</v>
      </c>
      <c r="H956">
        <v>59.55</v>
      </c>
      <c r="I956">
        <v>219.81</v>
      </c>
      <c r="J956">
        <v>6.93</v>
      </c>
      <c r="K956">
        <v>5.32</v>
      </c>
      <c r="L956">
        <v>1.468</v>
      </c>
      <c r="M956">
        <v>141.05000000000001</v>
      </c>
      <c r="N956">
        <v>136.69999999999999</v>
      </c>
      <c r="O956">
        <v>33.81</v>
      </c>
      <c r="P956">
        <v>101500</v>
      </c>
      <c r="Q956">
        <v>13.1</v>
      </c>
      <c r="R956">
        <v>2642</v>
      </c>
      <c r="S956">
        <v>31.75</v>
      </c>
      <c r="T956">
        <v>2726</v>
      </c>
      <c r="U956">
        <v>236.19</v>
      </c>
    </row>
    <row r="957" spans="1:21" x14ac:dyDescent="0.25">
      <c r="A957" s="1" t="s">
        <v>976</v>
      </c>
      <c r="B957">
        <v>75.349999999999994</v>
      </c>
      <c r="C957">
        <v>45.53</v>
      </c>
      <c r="D957">
        <v>12.29</v>
      </c>
      <c r="E957">
        <v>84.03</v>
      </c>
      <c r="F957">
        <v>62.95</v>
      </c>
      <c r="G957">
        <v>33.25</v>
      </c>
      <c r="H957">
        <v>59.77</v>
      </c>
      <c r="I957">
        <v>220</v>
      </c>
      <c r="J957">
        <v>6.9</v>
      </c>
      <c r="K957">
        <v>5.2850000000000001</v>
      </c>
      <c r="L957">
        <v>1.484</v>
      </c>
      <c r="M957">
        <v>140.69999999999999</v>
      </c>
      <c r="N957">
        <v>137.80000000000001</v>
      </c>
      <c r="O957">
        <v>34.04</v>
      </c>
      <c r="P957">
        <v>102500</v>
      </c>
      <c r="Q957">
        <v>13.1</v>
      </c>
      <c r="R957">
        <v>2646</v>
      </c>
      <c r="S957">
        <v>31.7</v>
      </c>
      <c r="T957">
        <v>2789</v>
      </c>
      <c r="U957">
        <v>239.82</v>
      </c>
    </row>
    <row r="958" spans="1:21" x14ac:dyDescent="0.25">
      <c r="A958" s="1" t="s">
        <v>977</v>
      </c>
      <c r="B958">
        <v>75.930000000000007</v>
      </c>
      <c r="C958">
        <v>45.73</v>
      </c>
      <c r="D958">
        <v>12.54</v>
      </c>
      <c r="E958">
        <v>84.01</v>
      </c>
      <c r="F958">
        <v>63.01</v>
      </c>
      <c r="G958">
        <v>33.01</v>
      </c>
      <c r="H958">
        <v>59.23</v>
      </c>
      <c r="I958">
        <v>224.26</v>
      </c>
      <c r="J958">
        <v>6.95</v>
      </c>
      <c r="K958">
        <v>5.2750000000000004</v>
      </c>
      <c r="L958">
        <v>1.4590000000000001</v>
      </c>
      <c r="M958">
        <v>138.35</v>
      </c>
      <c r="N958">
        <v>140.1</v>
      </c>
      <c r="O958">
        <v>33.17</v>
      </c>
      <c r="P958">
        <v>101000</v>
      </c>
      <c r="Q958">
        <v>13.1</v>
      </c>
      <c r="R958">
        <v>2660</v>
      </c>
      <c r="S958">
        <v>31.5</v>
      </c>
      <c r="T958">
        <v>2742</v>
      </c>
      <c r="U958">
        <v>241.28</v>
      </c>
    </row>
    <row r="959" spans="1:21" x14ac:dyDescent="0.25">
      <c r="A959" s="1" t="s">
        <v>978</v>
      </c>
      <c r="B959">
        <v>75.930000000000007</v>
      </c>
      <c r="C959">
        <v>45.58</v>
      </c>
      <c r="D959">
        <v>12.05</v>
      </c>
      <c r="E959">
        <v>84.01</v>
      </c>
      <c r="F959">
        <v>63.74</v>
      </c>
      <c r="G959">
        <v>33.380000000000003</v>
      </c>
      <c r="H959">
        <v>59.81</v>
      </c>
      <c r="I959">
        <v>225.58</v>
      </c>
      <c r="J959">
        <v>6.9850000000000003</v>
      </c>
      <c r="K959">
        <v>5.36</v>
      </c>
      <c r="L959">
        <v>1.4550000000000001</v>
      </c>
      <c r="M959">
        <v>138</v>
      </c>
      <c r="N959">
        <v>140.5</v>
      </c>
      <c r="O959">
        <v>33.909999999999997</v>
      </c>
      <c r="P959">
        <v>102000</v>
      </c>
      <c r="Q959">
        <v>13.05</v>
      </c>
      <c r="R959">
        <v>2714</v>
      </c>
      <c r="S959">
        <v>31.15</v>
      </c>
      <c r="T959">
        <v>2717</v>
      </c>
      <c r="U959">
        <v>247.69</v>
      </c>
    </row>
    <row r="960" spans="1:21" x14ac:dyDescent="0.25">
      <c r="A960" s="1" t="s">
        <v>979</v>
      </c>
      <c r="B960">
        <v>75.81</v>
      </c>
      <c r="C960">
        <v>45.58</v>
      </c>
      <c r="D960">
        <v>12.05</v>
      </c>
      <c r="E960">
        <v>84.55</v>
      </c>
      <c r="F960">
        <v>63.74</v>
      </c>
      <c r="G960">
        <v>33.380000000000003</v>
      </c>
      <c r="H960">
        <v>59.81</v>
      </c>
      <c r="I960">
        <v>225.58</v>
      </c>
      <c r="J960">
        <v>6.9850000000000003</v>
      </c>
      <c r="K960">
        <v>5.36</v>
      </c>
      <c r="L960">
        <v>1.4550000000000001</v>
      </c>
      <c r="M960">
        <v>138</v>
      </c>
      <c r="N960">
        <v>140.5</v>
      </c>
      <c r="O960">
        <v>33.909999999999997</v>
      </c>
      <c r="P960">
        <v>102000</v>
      </c>
      <c r="Q960">
        <v>13.05</v>
      </c>
      <c r="R960">
        <v>2714</v>
      </c>
      <c r="S960">
        <v>31.15</v>
      </c>
      <c r="T960">
        <v>2717</v>
      </c>
      <c r="U960">
        <v>247.69</v>
      </c>
    </row>
    <row r="961" spans="1:21" x14ac:dyDescent="0.25">
      <c r="A961" s="1" t="s">
        <v>980</v>
      </c>
      <c r="B961">
        <v>76.59</v>
      </c>
      <c r="C961">
        <v>45.76</v>
      </c>
      <c r="D961">
        <v>12.14</v>
      </c>
      <c r="E961">
        <v>84.89</v>
      </c>
      <c r="F961">
        <v>64.56</v>
      </c>
      <c r="G961">
        <v>33.67</v>
      </c>
      <c r="H961">
        <v>56.33</v>
      </c>
      <c r="I961">
        <v>226.33</v>
      </c>
      <c r="J961">
        <v>7.1</v>
      </c>
      <c r="K961">
        <v>5.3849999999999998</v>
      </c>
      <c r="L961">
        <v>1.464</v>
      </c>
      <c r="M961">
        <v>137.6</v>
      </c>
      <c r="N961">
        <v>141.19999999999999</v>
      </c>
      <c r="O961">
        <v>34.119999999999997</v>
      </c>
      <c r="P961">
        <v>102000</v>
      </c>
      <c r="Q961">
        <v>13.05</v>
      </c>
      <c r="R961">
        <v>2685</v>
      </c>
      <c r="S961">
        <v>31.15</v>
      </c>
      <c r="T961">
        <v>2751</v>
      </c>
      <c r="U961">
        <v>248.67</v>
      </c>
    </row>
    <row r="962" spans="1:21" x14ac:dyDescent="0.25">
      <c r="A962" s="1" t="s">
        <v>981</v>
      </c>
      <c r="B962">
        <v>76.33</v>
      </c>
      <c r="C962">
        <v>45.8</v>
      </c>
      <c r="D962">
        <v>11.04</v>
      </c>
      <c r="E962">
        <v>84.85</v>
      </c>
      <c r="F962">
        <v>64.290000000000006</v>
      </c>
      <c r="G962">
        <v>33.57</v>
      </c>
      <c r="H962">
        <v>55.65</v>
      </c>
      <c r="I962">
        <v>223</v>
      </c>
      <c r="J962">
        <v>7.23</v>
      </c>
      <c r="K962">
        <v>5.4</v>
      </c>
      <c r="L962">
        <v>1.466</v>
      </c>
      <c r="M962">
        <v>137.6</v>
      </c>
      <c r="N962">
        <v>142</v>
      </c>
      <c r="O962">
        <v>33.21</v>
      </c>
      <c r="P962">
        <v>102000</v>
      </c>
      <c r="Q962">
        <v>13.1</v>
      </c>
      <c r="R962">
        <v>2816</v>
      </c>
      <c r="S962">
        <v>32.25</v>
      </c>
      <c r="T962">
        <v>2727</v>
      </c>
      <c r="U962">
        <v>247</v>
      </c>
    </row>
    <row r="963" spans="1:21" x14ac:dyDescent="0.25">
      <c r="A963" s="1" t="s">
        <v>982</v>
      </c>
      <c r="B963">
        <v>76.33</v>
      </c>
      <c r="C963">
        <v>45.65</v>
      </c>
      <c r="D963">
        <v>11.46</v>
      </c>
      <c r="E963">
        <v>84.85</v>
      </c>
      <c r="F963">
        <v>64.739999999999995</v>
      </c>
      <c r="G963">
        <v>33.659999999999997</v>
      </c>
      <c r="H963">
        <v>55.65</v>
      </c>
      <c r="I963">
        <v>221.32</v>
      </c>
      <c r="J963">
        <v>7.2050000000000001</v>
      </c>
      <c r="K963">
        <v>5.35</v>
      </c>
      <c r="L963">
        <v>1.4510000000000001</v>
      </c>
      <c r="M963">
        <v>140.75</v>
      </c>
      <c r="N963">
        <v>142.5</v>
      </c>
      <c r="O963">
        <v>32.1</v>
      </c>
      <c r="P963">
        <v>102000</v>
      </c>
      <c r="Q963">
        <v>13.1</v>
      </c>
      <c r="R963">
        <v>2801</v>
      </c>
      <c r="S963">
        <v>31.9</v>
      </c>
      <c r="T963">
        <v>2703</v>
      </c>
      <c r="U963">
        <v>247</v>
      </c>
    </row>
    <row r="964" spans="1:21" x14ac:dyDescent="0.25">
      <c r="A964" s="1" t="s">
        <v>983</v>
      </c>
      <c r="B964">
        <v>76.37</v>
      </c>
      <c r="C964">
        <v>46.04</v>
      </c>
      <c r="D964">
        <v>11.83</v>
      </c>
      <c r="E964">
        <v>83.35</v>
      </c>
      <c r="F964">
        <v>63.8</v>
      </c>
      <c r="G964">
        <v>33.94</v>
      </c>
      <c r="H964">
        <v>58.98</v>
      </c>
      <c r="I964">
        <v>221.61</v>
      </c>
      <c r="J964">
        <v>7.28</v>
      </c>
      <c r="K964">
        <v>5.34</v>
      </c>
      <c r="L964">
        <v>1.4390000000000001</v>
      </c>
      <c r="M964">
        <v>141.69999999999999</v>
      </c>
      <c r="N964">
        <v>143.4</v>
      </c>
      <c r="O964">
        <v>33</v>
      </c>
      <c r="P964">
        <v>102000</v>
      </c>
      <c r="Q964">
        <v>13.15</v>
      </c>
      <c r="R964">
        <v>2811</v>
      </c>
      <c r="S964">
        <v>31.9</v>
      </c>
      <c r="T964">
        <v>2697</v>
      </c>
      <c r="U964">
        <v>245.27</v>
      </c>
    </row>
    <row r="965" spans="1:21" x14ac:dyDescent="0.25">
      <c r="A965" s="1" t="s">
        <v>984</v>
      </c>
      <c r="B965">
        <v>76.81</v>
      </c>
      <c r="C965">
        <v>46.03</v>
      </c>
      <c r="D965">
        <v>11.68</v>
      </c>
      <c r="E965">
        <v>83.37</v>
      </c>
      <c r="F965">
        <v>64.81</v>
      </c>
      <c r="G965">
        <v>33.86</v>
      </c>
      <c r="H965">
        <v>58.51</v>
      </c>
      <c r="I965">
        <v>220.8</v>
      </c>
      <c r="J965">
        <v>7.3</v>
      </c>
      <c r="K965">
        <v>5.335</v>
      </c>
      <c r="L965">
        <v>1.413</v>
      </c>
      <c r="M965">
        <v>142.80000000000001</v>
      </c>
      <c r="N965">
        <v>141.4</v>
      </c>
      <c r="O965">
        <v>33.090000000000003</v>
      </c>
      <c r="P965">
        <v>102000</v>
      </c>
      <c r="Q965">
        <v>13.2</v>
      </c>
      <c r="R965">
        <v>2781</v>
      </c>
      <c r="S965">
        <v>31.8</v>
      </c>
      <c r="T965">
        <v>2738</v>
      </c>
      <c r="U965">
        <v>247.69</v>
      </c>
    </row>
    <row r="966" spans="1:21" x14ac:dyDescent="0.25">
      <c r="A966" s="1" t="s">
        <v>985</v>
      </c>
      <c r="B966">
        <v>76.180000000000007</v>
      </c>
      <c r="C966">
        <v>45.79</v>
      </c>
      <c r="D966">
        <v>11.68</v>
      </c>
      <c r="E966">
        <v>83.25</v>
      </c>
      <c r="F966">
        <v>64.150000000000006</v>
      </c>
      <c r="G966">
        <v>33.57</v>
      </c>
      <c r="H966">
        <v>58.09</v>
      </c>
      <c r="I966">
        <v>220.64</v>
      </c>
      <c r="J966">
        <v>7.3150000000000004</v>
      </c>
      <c r="K966">
        <v>5.3449999999999998</v>
      </c>
      <c r="L966">
        <v>1.4319999999999999</v>
      </c>
      <c r="M966">
        <v>142.19999999999999</v>
      </c>
      <c r="N966">
        <v>141.1</v>
      </c>
      <c r="O966">
        <v>32.369999999999997</v>
      </c>
      <c r="P966">
        <v>102000</v>
      </c>
      <c r="Q966">
        <v>13.2</v>
      </c>
      <c r="R966">
        <v>2781</v>
      </c>
      <c r="S966">
        <v>31.75</v>
      </c>
      <c r="T966">
        <v>2738</v>
      </c>
      <c r="U966">
        <v>252.22</v>
      </c>
    </row>
    <row r="967" spans="1:21" x14ac:dyDescent="0.25">
      <c r="A967" s="1" t="s">
        <v>986</v>
      </c>
      <c r="B967">
        <v>76.23</v>
      </c>
      <c r="C967">
        <v>44.86</v>
      </c>
      <c r="D967">
        <v>11.51</v>
      </c>
      <c r="E967">
        <v>83.79</v>
      </c>
      <c r="F967">
        <v>65.13</v>
      </c>
      <c r="G967">
        <v>33.64</v>
      </c>
      <c r="H967">
        <v>57.57</v>
      </c>
      <c r="I967">
        <v>220.78</v>
      </c>
      <c r="J967">
        <v>7.1950000000000003</v>
      </c>
      <c r="K967">
        <v>5.4249999999999998</v>
      </c>
      <c r="L967">
        <v>1.417</v>
      </c>
      <c r="M967">
        <v>141.35</v>
      </c>
      <c r="N967">
        <v>140.9</v>
      </c>
      <c r="O967">
        <v>31.81</v>
      </c>
      <c r="P967">
        <v>107000</v>
      </c>
      <c r="Q967">
        <v>13.2</v>
      </c>
      <c r="R967">
        <v>2779</v>
      </c>
      <c r="S967">
        <v>31.3</v>
      </c>
      <c r="T967">
        <v>2717</v>
      </c>
      <c r="U967">
        <v>262.41000000000003</v>
      </c>
    </row>
    <row r="968" spans="1:21" x14ac:dyDescent="0.25">
      <c r="A968" s="1" t="s">
        <v>987</v>
      </c>
      <c r="B968">
        <v>76.06</v>
      </c>
      <c r="C968">
        <v>44.51</v>
      </c>
      <c r="D968">
        <v>11.38</v>
      </c>
      <c r="E968">
        <v>83.42</v>
      </c>
      <c r="F968">
        <v>65.11</v>
      </c>
      <c r="G968">
        <v>33.630000000000003</v>
      </c>
      <c r="H968">
        <v>57.32</v>
      </c>
      <c r="I968">
        <v>222.68</v>
      </c>
      <c r="J968">
        <v>7.2050000000000001</v>
      </c>
      <c r="K968">
        <v>5.4749999999999996</v>
      </c>
      <c r="L968">
        <v>1.4330000000000001</v>
      </c>
      <c r="M968">
        <v>142.30000000000001</v>
      </c>
      <c r="N968">
        <v>141.19999999999999</v>
      </c>
      <c r="O968">
        <v>32.46</v>
      </c>
      <c r="P968">
        <v>105000</v>
      </c>
      <c r="Q968">
        <v>13.3</v>
      </c>
      <c r="R968">
        <v>2795</v>
      </c>
      <c r="S968">
        <v>30.6</v>
      </c>
      <c r="T968">
        <v>2680</v>
      </c>
      <c r="U968">
        <v>260.32</v>
      </c>
    </row>
    <row r="969" spans="1:21" x14ac:dyDescent="0.25">
      <c r="A969" s="1" t="s">
        <v>988</v>
      </c>
      <c r="B969">
        <v>76.06</v>
      </c>
      <c r="C969">
        <v>45.94</v>
      </c>
      <c r="D969">
        <v>11.38</v>
      </c>
      <c r="E969">
        <v>83.42</v>
      </c>
      <c r="F969">
        <v>65.349999999999994</v>
      </c>
      <c r="G969">
        <v>33.92</v>
      </c>
      <c r="H969">
        <v>57.32</v>
      </c>
      <c r="I969">
        <v>225.06</v>
      </c>
      <c r="J969">
        <v>7.3</v>
      </c>
      <c r="K969">
        <v>5.5</v>
      </c>
      <c r="L969">
        <v>1.43</v>
      </c>
      <c r="M969">
        <v>143.69999999999999</v>
      </c>
      <c r="N969">
        <v>141.30000000000001</v>
      </c>
      <c r="O969">
        <v>31.94</v>
      </c>
      <c r="P969">
        <v>102500</v>
      </c>
      <c r="Q969">
        <v>13.4</v>
      </c>
      <c r="R969">
        <v>2804</v>
      </c>
      <c r="S969">
        <v>30.9</v>
      </c>
      <c r="T969">
        <v>2667</v>
      </c>
      <c r="U969">
        <v>260.32</v>
      </c>
    </row>
    <row r="970" spans="1:21" x14ac:dyDescent="0.25">
      <c r="A970" s="1" t="s">
        <v>989</v>
      </c>
      <c r="B970">
        <v>75.44</v>
      </c>
      <c r="C970">
        <v>46.58</v>
      </c>
      <c r="D970">
        <v>11.44</v>
      </c>
      <c r="E970">
        <v>81.03</v>
      </c>
      <c r="F970">
        <v>65.290000000000006</v>
      </c>
      <c r="G970">
        <v>33.880000000000003</v>
      </c>
      <c r="H970">
        <v>58.22</v>
      </c>
      <c r="I970">
        <v>222.22</v>
      </c>
      <c r="J970">
        <v>7.26</v>
      </c>
      <c r="K970">
        <v>5.4950000000000001</v>
      </c>
      <c r="L970">
        <v>1.4419999999999999</v>
      </c>
      <c r="M970">
        <v>144.15</v>
      </c>
      <c r="N970">
        <v>142.69999999999999</v>
      </c>
      <c r="O970">
        <v>32.04</v>
      </c>
      <c r="P970">
        <v>99800</v>
      </c>
      <c r="Q970">
        <v>13.4</v>
      </c>
      <c r="R970">
        <v>2815</v>
      </c>
      <c r="S970">
        <v>31.05</v>
      </c>
      <c r="T970">
        <v>2618</v>
      </c>
      <c r="U970">
        <v>262.68</v>
      </c>
    </row>
    <row r="971" spans="1:21" x14ac:dyDescent="0.25">
      <c r="A971" s="1" t="s">
        <v>990</v>
      </c>
      <c r="B971">
        <v>75.459999999999994</v>
      </c>
      <c r="C971">
        <v>47.26</v>
      </c>
      <c r="D971">
        <v>11.43</v>
      </c>
      <c r="E971">
        <v>79.61</v>
      </c>
      <c r="F971">
        <v>63.65</v>
      </c>
      <c r="G971">
        <v>33.71</v>
      </c>
      <c r="H971">
        <v>59.19</v>
      </c>
      <c r="I971">
        <v>221.35</v>
      </c>
      <c r="J971">
        <v>7.27</v>
      </c>
      <c r="K971">
        <v>5.4850000000000003</v>
      </c>
      <c r="L971">
        <v>1.4359999999999999</v>
      </c>
      <c r="M971">
        <v>143.75</v>
      </c>
      <c r="N971">
        <v>144.19999999999999</v>
      </c>
      <c r="O971">
        <v>32.590000000000003</v>
      </c>
      <c r="P971">
        <v>96300</v>
      </c>
      <c r="Q971">
        <v>13.45</v>
      </c>
      <c r="R971">
        <v>2841</v>
      </c>
      <c r="S971">
        <v>31.4</v>
      </c>
      <c r="T971">
        <v>2666</v>
      </c>
      <c r="U971">
        <v>272.82</v>
      </c>
    </row>
    <row r="972" spans="1:21" x14ac:dyDescent="0.25">
      <c r="A972" s="1" t="s">
        <v>991</v>
      </c>
      <c r="B972">
        <v>75.37</v>
      </c>
      <c r="C972">
        <v>47.94</v>
      </c>
      <c r="D972">
        <v>11.4</v>
      </c>
      <c r="E972">
        <v>79.8</v>
      </c>
      <c r="F972">
        <v>64.180000000000007</v>
      </c>
      <c r="G972">
        <v>33.590000000000003</v>
      </c>
      <c r="H972">
        <v>59.5</v>
      </c>
      <c r="I972">
        <v>220.1</v>
      </c>
      <c r="J972">
        <v>7.22</v>
      </c>
      <c r="K972">
        <v>5.4749999999999996</v>
      </c>
      <c r="L972">
        <v>1.4470000000000001</v>
      </c>
      <c r="M972">
        <v>143.15</v>
      </c>
      <c r="N972">
        <v>143.4</v>
      </c>
      <c r="O972">
        <v>32.47</v>
      </c>
      <c r="P972">
        <v>99300</v>
      </c>
      <c r="Q972">
        <v>13.45</v>
      </c>
      <c r="R972">
        <v>2816</v>
      </c>
      <c r="S972">
        <v>31.3</v>
      </c>
      <c r="T972">
        <v>2660</v>
      </c>
      <c r="U972">
        <v>270.32</v>
      </c>
    </row>
    <row r="973" spans="1:21" x14ac:dyDescent="0.25">
      <c r="A973" s="1" t="s">
        <v>992</v>
      </c>
      <c r="B973">
        <v>75.260000000000005</v>
      </c>
      <c r="C973">
        <v>48.45</v>
      </c>
      <c r="D973">
        <v>11.35</v>
      </c>
      <c r="E973">
        <v>81.66</v>
      </c>
      <c r="F973">
        <v>63.7</v>
      </c>
      <c r="G973">
        <v>33.729999999999997</v>
      </c>
      <c r="H973">
        <v>59.5</v>
      </c>
      <c r="I973">
        <v>222.3</v>
      </c>
      <c r="J973">
        <v>7.25</v>
      </c>
      <c r="K973">
        <v>5.54</v>
      </c>
      <c r="L973">
        <v>1.446</v>
      </c>
      <c r="M973">
        <v>144.65</v>
      </c>
      <c r="N973">
        <v>145.69999999999999</v>
      </c>
      <c r="O973">
        <v>32.4</v>
      </c>
      <c r="P973">
        <v>96100</v>
      </c>
      <c r="Q973">
        <v>13.35</v>
      </c>
      <c r="R973">
        <v>2825</v>
      </c>
      <c r="S973">
        <v>32.35</v>
      </c>
      <c r="T973">
        <v>2617</v>
      </c>
      <c r="U973">
        <v>268.97000000000003</v>
      </c>
    </row>
    <row r="974" spans="1:21" x14ac:dyDescent="0.25">
      <c r="A974" s="1" t="s">
        <v>993</v>
      </c>
      <c r="B974">
        <v>74.84</v>
      </c>
      <c r="C974">
        <v>48.26</v>
      </c>
      <c r="D974">
        <v>11.29</v>
      </c>
      <c r="E974">
        <v>82.77</v>
      </c>
      <c r="F974">
        <v>64.67</v>
      </c>
      <c r="G974">
        <v>33.93</v>
      </c>
      <c r="H974">
        <v>60.67</v>
      </c>
      <c r="I974">
        <v>223.97</v>
      </c>
      <c r="J974">
        <v>7.2850000000000001</v>
      </c>
      <c r="K974">
        <v>5.5149999999999997</v>
      </c>
      <c r="L974">
        <v>1.4450000000000001</v>
      </c>
      <c r="M974">
        <v>143.19999999999999</v>
      </c>
      <c r="N974">
        <v>147.1</v>
      </c>
      <c r="O974">
        <v>31.74</v>
      </c>
      <c r="P974">
        <v>95800</v>
      </c>
      <c r="Q974">
        <v>13.3</v>
      </c>
      <c r="R974">
        <v>2810</v>
      </c>
      <c r="S974">
        <v>32.6</v>
      </c>
      <c r="T974">
        <v>2584</v>
      </c>
      <c r="U974">
        <v>264.52</v>
      </c>
    </row>
    <row r="975" spans="1:21" x14ac:dyDescent="0.25">
      <c r="A975" s="1" t="s">
        <v>994</v>
      </c>
      <c r="B975">
        <v>75.14</v>
      </c>
      <c r="C975">
        <v>48.39</v>
      </c>
      <c r="D975">
        <v>11.37</v>
      </c>
      <c r="E975">
        <v>83.65</v>
      </c>
      <c r="F975">
        <v>64.42</v>
      </c>
      <c r="G975">
        <v>34.1</v>
      </c>
      <c r="H975">
        <v>61.84</v>
      </c>
      <c r="I975">
        <v>225.07</v>
      </c>
      <c r="J975">
        <v>7.3</v>
      </c>
      <c r="K975">
        <v>5.49</v>
      </c>
      <c r="L975">
        <v>1.45</v>
      </c>
      <c r="M975">
        <v>141.55000000000001</v>
      </c>
      <c r="N975">
        <v>149.4</v>
      </c>
      <c r="O975">
        <v>31.63</v>
      </c>
      <c r="P975">
        <v>99300</v>
      </c>
      <c r="Q975">
        <v>13.3</v>
      </c>
      <c r="R975">
        <v>2803</v>
      </c>
      <c r="S975">
        <v>34.4</v>
      </c>
      <c r="T975">
        <v>2628</v>
      </c>
      <c r="U975">
        <v>264.89999999999998</v>
      </c>
    </row>
    <row r="976" spans="1:21" x14ac:dyDescent="0.25">
      <c r="A976" s="1" t="s">
        <v>995</v>
      </c>
      <c r="B976">
        <v>74.39</v>
      </c>
      <c r="C976">
        <v>48.92</v>
      </c>
      <c r="D976">
        <v>11.26</v>
      </c>
      <c r="E976">
        <v>82.94</v>
      </c>
      <c r="F976">
        <v>63.75</v>
      </c>
      <c r="G976">
        <v>34.29</v>
      </c>
      <c r="H976">
        <v>61.82</v>
      </c>
      <c r="I976">
        <v>225.34</v>
      </c>
      <c r="J976">
        <v>7.34</v>
      </c>
      <c r="K976">
        <v>5.4550000000000001</v>
      </c>
      <c r="L976">
        <v>1.4359999999999999</v>
      </c>
      <c r="M976">
        <v>142.19999999999999</v>
      </c>
      <c r="N976">
        <v>150.1</v>
      </c>
      <c r="O976">
        <v>31.35</v>
      </c>
      <c r="P976">
        <v>100500</v>
      </c>
      <c r="Q976">
        <v>13.35</v>
      </c>
      <c r="R976">
        <v>2823</v>
      </c>
      <c r="S976">
        <v>34.549999999999997</v>
      </c>
      <c r="T976">
        <v>2573</v>
      </c>
      <c r="U976">
        <v>266.13</v>
      </c>
    </row>
    <row r="977" spans="1:21" x14ac:dyDescent="0.25">
      <c r="A977" s="1" t="s">
        <v>996</v>
      </c>
      <c r="B977">
        <v>74.78</v>
      </c>
      <c r="C977">
        <v>46.84</v>
      </c>
      <c r="D977">
        <v>11.28</v>
      </c>
      <c r="E977">
        <v>81.900000000000006</v>
      </c>
      <c r="F977">
        <v>63.65</v>
      </c>
      <c r="G977">
        <v>34.29</v>
      </c>
      <c r="H977">
        <v>61.09</v>
      </c>
      <c r="I977">
        <v>225.84</v>
      </c>
      <c r="J977">
        <v>7.29</v>
      </c>
      <c r="K977">
        <v>5.4550000000000001</v>
      </c>
      <c r="L977">
        <v>1.4359999999999999</v>
      </c>
      <c r="M977">
        <v>145.5</v>
      </c>
      <c r="N977">
        <v>145.4</v>
      </c>
      <c r="O977">
        <v>31.18</v>
      </c>
      <c r="P977">
        <v>97500</v>
      </c>
      <c r="Q977">
        <v>13.35</v>
      </c>
      <c r="R977">
        <v>2828</v>
      </c>
      <c r="S977">
        <v>33.65</v>
      </c>
      <c r="T977">
        <v>2593</v>
      </c>
      <c r="U977">
        <v>264</v>
      </c>
    </row>
    <row r="978" spans="1:21" x14ac:dyDescent="0.25">
      <c r="A978" s="1" t="s">
        <v>997</v>
      </c>
      <c r="B978">
        <v>74.17</v>
      </c>
      <c r="C978">
        <v>46.64</v>
      </c>
      <c r="D978">
        <v>11.4</v>
      </c>
      <c r="E978">
        <v>81.5</v>
      </c>
      <c r="F978">
        <v>64</v>
      </c>
      <c r="G978">
        <v>34.130000000000003</v>
      </c>
      <c r="H978">
        <v>61</v>
      </c>
      <c r="I978">
        <v>225.5</v>
      </c>
      <c r="J978">
        <v>7.36</v>
      </c>
      <c r="K978">
        <v>5.35</v>
      </c>
      <c r="L978">
        <v>1.417</v>
      </c>
      <c r="M978">
        <v>144.5</v>
      </c>
      <c r="N978">
        <v>149.5</v>
      </c>
      <c r="O978">
        <v>31.19</v>
      </c>
      <c r="P978">
        <v>97200</v>
      </c>
      <c r="Q978">
        <v>13.35</v>
      </c>
      <c r="R978">
        <v>2797</v>
      </c>
      <c r="S978">
        <v>34.5</v>
      </c>
      <c r="T978">
        <v>2536</v>
      </c>
      <c r="U978">
        <v>263.04000000000002</v>
      </c>
    </row>
    <row r="979" spans="1:21" x14ac:dyDescent="0.25">
      <c r="A979" s="1" t="s">
        <v>998</v>
      </c>
      <c r="B979">
        <v>74.86</v>
      </c>
      <c r="C979">
        <v>47.49</v>
      </c>
      <c r="D979">
        <v>11.36</v>
      </c>
      <c r="E979">
        <v>83.13</v>
      </c>
      <c r="F979">
        <v>60.95</v>
      </c>
      <c r="G979">
        <v>32.630000000000003</v>
      </c>
      <c r="H979">
        <v>61.37</v>
      </c>
      <c r="I979">
        <v>229.04</v>
      </c>
      <c r="J979">
        <v>7.38</v>
      </c>
      <c r="K979">
        <v>5.3250000000000002</v>
      </c>
      <c r="L979">
        <v>1.4179999999999999</v>
      </c>
      <c r="M979">
        <v>145.5</v>
      </c>
      <c r="N979">
        <v>152.69999999999999</v>
      </c>
      <c r="O979">
        <v>30.99</v>
      </c>
      <c r="P979">
        <v>96800</v>
      </c>
      <c r="Q979">
        <v>13.25</v>
      </c>
      <c r="R979">
        <v>2799</v>
      </c>
      <c r="S979">
        <v>33.65</v>
      </c>
      <c r="T979">
        <v>2553</v>
      </c>
      <c r="U979">
        <v>260.62</v>
      </c>
    </row>
    <row r="980" spans="1:21" x14ac:dyDescent="0.25">
      <c r="A980" s="1" t="s">
        <v>999</v>
      </c>
      <c r="B980">
        <v>74.36</v>
      </c>
      <c r="C980">
        <v>47.19</v>
      </c>
      <c r="D980">
        <v>10.64</v>
      </c>
      <c r="E980">
        <v>84.27</v>
      </c>
      <c r="F980">
        <v>59.94</v>
      </c>
      <c r="G980">
        <v>32.869999999999997</v>
      </c>
      <c r="H980">
        <v>61.35</v>
      </c>
      <c r="I980">
        <v>230.47</v>
      </c>
      <c r="J980">
        <v>7.38</v>
      </c>
      <c r="K980">
        <v>5.3</v>
      </c>
      <c r="L980">
        <v>1.448</v>
      </c>
      <c r="M980">
        <v>152</v>
      </c>
      <c r="N980">
        <v>152.5</v>
      </c>
      <c r="O980">
        <v>30.49</v>
      </c>
      <c r="P980">
        <v>97200</v>
      </c>
      <c r="Q980">
        <v>13.3</v>
      </c>
      <c r="R980">
        <v>2826</v>
      </c>
      <c r="S980">
        <v>33</v>
      </c>
      <c r="T980">
        <v>2583</v>
      </c>
      <c r="U980">
        <v>239.37</v>
      </c>
    </row>
    <row r="981" spans="1:21" x14ac:dyDescent="0.25">
      <c r="A981" s="1" t="s">
        <v>1000</v>
      </c>
      <c r="B981">
        <v>74.95</v>
      </c>
      <c r="C981">
        <v>46.79</v>
      </c>
      <c r="D981">
        <v>10.34</v>
      </c>
      <c r="E981">
        <v>82.14</v>
      </c>
      <c r="F981">
        <v>60.84</v>
      </c>
      <c r="G981">
        <v>32.32</v>
      </c>
      <c r="H981">
        <v>61.28</v>
      </c>
      <c r="I981">
        <v>227.72</v>
      </c>
      <c r="J981">
        <v>7.3650000000000002</v>
      </c>
      <c r="K981">
        <v>5.27</v>
      </c>
      <c r="L981">
        <v>1.452</v>
      </c>
      <c r="M981">
        <v>155.9</v>
      </c>
      <c r="N981">
        <v>152.19999999999999</v>
      </c>
      <c r="O981">
        <v>30.93</v>
      </c>
      <c r="P981">
        <v>103000</v>
      </c>
      <c r="Q981">
        <v>13.3</v>
      </c>
      <c r="R981">
        <v>2841</v>
      </c>
      <c r="S981">
        <v>33.25</v>
      </c>
      <c r="T981">
        <v>2589</v>
      </c>
      <c r="U981">
        <v>236.42</v>
      </c>
    </row>
    <row r="982" spans="1:21" x14ac:dyDescent="0.25">
      <c r="A982" s="1" t="s">
        <v>1001</v>
      </c>
      <c r="B982">
        <v>75.099999999999994</v>
      </c>
      <c r="C982">
        <v>46.97</v>
      </c>
      <c r="D982">
        <v>10.48</v>
      </c>
      <c r="E982">
        <v>81.08</v>
      </c>
      <c r="F982">
        <v>61.66</v>
      </c>
      <c r="G982">
        <v>32.380000000000003</v>
      </c>
      <c r="H982">
        <v>61.07</v>
      </c>
      <c r="I982">
        <v>225.81</v>
      </c>
      <c r="J982">
        <v>7.4550000000000001</v>
      </c>
      <c r="K982">
        <v>5.43</v>
      </c>
      <c r="L982">
        <v>1.4750000000000001</v>
      </c>
      <c r="M982">
        <v>155.9</v>
      </c>
      <c r="N982">
        <v>152.9</v>
      </c>
      <c r="O982">
        <v>30.85</v>
      </c>
      <c r="P982">
        <v>104000</v>
      </c>
      <c r="Q982">
        <v>13.2</v>
      </c>
      <c r="R982">
        <v>2822</v>
      </c>
      <c r="S982">
        <v>33.35</v>
      </c>
      <c r="T982">
        <v>2608</v>
      </c>
      <c r="U982">
        <v>243.94</v>
      </c>
    </row>
    <row r="983" spans="1:21" x14ac:dyDescent="0.25">
      <c r="A983" s="1" t="s">
        <v>1002</v>
      </c>
      <c r="B983">
        <v>74.459999999999994</v>
      </c>
      <c r="C983">
        <v>46.78</v>
      </c>
      <c r="D983">
        <v>10.82</v>
      </c>
      <c r="E983">
        <v>81.73</v>
      </c>
      <c r="F983">
        <v>62.16</v>
      </c>
      <c r="G983">
        <v>32.93</v>
      </c>
      <c r="H983">
        <v>61.16</v>
      </c>
      <c r="I983">
        <v>225.46</v>
      </c>
      <c r="J983">
        <v>7.4550000000000001</v>
      </c>
      <c r="K983">
        <v>5.37</v>
      </c>
      <c r="L983">
        <v>1.4910000000000001</v>
      </c>
      <c r="M983">
        <v>163.35</v>
      </c>
      <c r="N983">
        <v>153.9</v>
      </c>
      <c r="O983">
        <v>31.34</v>
      </c>
      <c r="P983">
        <v>105000</v>
      </c>
      <c r="Q983">
        <v>13.25</v>
      </c>
      <c r="R983">
        <v>2840</v>
      </c>
      <c r="S983">
        <v>32.25</v>
      </c>
      <c r="T983">
        <v>2611</v>
      </c>
      <c r="U983">
        <v>245.43</v>
      </c>
    </row>
    <row r="984" spans="1:21" x14ac:dyDescent="0.25">
      <c r="A984" s="1" t="s">
        <v>1003</v>
      </c>
      <c r="B984">
        <v>75.98</v>
      </c>
      <c r="C984">
        <v>47.58</v>
      </c>
      <c r="D984">
        <v>10.88</v>
      </c>
      <c r="E984">
        <v>82.89</v>
      </c>
      <c r="F984">
        <v>62.23</v>
      </c>
      <c r="G984">
        <v>32.409999999999997</v>
      </c>
      <c r="H984">
        <v>61.16</v>
      </c>
      <c r="I984">
        <v>225.3</v>
      </c>
      <c r="J984">
        <v>7.45</v>
      </c>
      <c r="K984">
        <v>5.43</v>
      </c>
      <c r="L984">
        <v>1.486</v>
      </c>
      <c r="M984">
        <v>163.44999999999999</v>
      </c>
      <c r="N984">
        <v>152.6</v>
      </c>
      <c r="O984">
        <v>31.62</v>
      </c>
      <c r="P984">
        <v>101500</v>
      </c>
      <c r="Q984">
        <v>13.25</v>
      </c>
      <c r="R984">
        <v>2845</v>
      </c>
      <c r="S984">
        <v>32.35</v>
      </c>
      <c r="T984">
        <v>2669</v>
      </c>
      <c r="U984">
        <v>242.09</v>
      </c>
    </row>
    <row r="985" spans="1:21" x14ac:dyDescent="0.25">
      <c r="A985" s="1" t="s">
        <v>1004</v>
      </c>
      <c r="B985">
        <v>75.19</v>
      </c>
      <c r="C985">
        <v>47.91</v>
      </c>
      <c r="D985">
        <v>10.84</v>
      </c>
      <c r="E985">
        <v>82.34</v>
      </c>
      <c r="F985">
        <v>62.22</v>
      </c>
      <c r="G985">
        <v>32.65</v>
      </c>
      <c r="H985">
        <v>64.8</v>
      </c>
      <c r="I985">
        <v>224.24</v>
      </c>
      <c r="J985">
        <v>7.61</v>
      </c>
      <c r="K985">
        <v>5.48</v>
      </c>
      <c r="L985">
        <v>1.492</v>
      </c>
      <c r="M985">
        <v>162.94999999999999</v>
      </c>
      <c r="N985">
        <v>153.80000000000001</v>
      </c>
      <c r="O985">
        <v>30.51</v>
      </c>
      <c r="P985">
        <v>102500</v>
      </c>
      <c r="Q985">
        <v>13.25</v>
      </c>
      <c r="R985">
        <v>2845</v>
      </c>
      <c r="S985">
        <v>32.1</v>
      </c>
      <c r="T985">
        <v>2669</v>
      </c>
      <c r="U985">
        <v>241.54</v>
      </c>
    </row>
    <row r="986" spans="1:21" x14ac:dyDescent="0.25">
      <c r="A986" s="1" t="s">
        <v>1005</v>
      </c>
      <c r="B986">
        <v>74.91</v>
      </c>
      <c r="C986">
        <v>48.06</v>
      </c>
      <c r="D986">
        <v>11.07</v>
      </c>
      <c r="E986">
        <v>82.6</v>
      </c>
      <c r="F986">
        <v>61.68</v>
      </c>
      <c r="G986">
        <v>32.450000000000003</v>
      </c>
      <c r="H986">
        <v>63.87</v>
      </c>
      <c r="I986">
        <v>220.95</v>
      </c>
      <c r="J986">
        <v>7.64</v>
      </c>
      <c r="K986">
        <v>5.47</v>
      </c>
      <c r="L986">
        <v>1.4890000000000001</v>
      </c>
      <c r="M986">
        <v>162.15</v>
      </c>
      <c r="N986">
        <v>152.80000000000001</v>
      </c>
      <c r="O986">
        <v>30.67</v>
      </c>
      <c r="P986">
        <v>100000</v>
      </c>
      <c r="Q986">
        <v>13.3</v>
      </c>
      <c r="R986">
        <v>2873</v>
      </c>
      <c r="S986">
        <v>32.15</v>
      </c>
      <c r="T986">
        <v>2842</v>
      </c>
      <c r="U986">
        <v>244.53</v>
      </c>
    </row>
    <row r="987" spans="1:21" x14ac:dyDescent="0.25">
      <c r="A987" s="1" t="s">
        <v>1006</v>
      </c>
      <c r="B987">
        <v>73.42</v>
      </c>
      <c r="C987">
        <v>48.04</v>
      </c>
      <c r="D987">
        <v>11.41</v>
      </c>
      <c r="E987">
        <v>80.83</v>
      </c>
      <c r="F987">
        <v>61.91</v>
      </c>
      <c r="G987">
        <v>32.299999999999997</v>
      </c>
      <c r="H987">
        <v>64.38</v>
      </c>
      <c r="I987">
        <v>221.16</v>
      </c>
      <c r="J987">
        <v>7.6050000000000004</v>
      </c>
      <c r="K987">
        <v>5.47</v>
      </c>
      <c r="L987">
        <v>1.4810000000000001</v>
      </c>
      <c r="M987">
        <v>161.9</v>
      </c>
      <c r="N987">
        <v>152</v>
      </c>
      <c r="O987">
        <v>30.54</v>
      </c>
      <c r="P987">
        <v>104000</v>
      </c>
      <c r="Q987">
        <v>13.3</v>
      </c>
      <c r="R987">
        <v>2871</v>
      </c>
      <c r="S987">
        <v>32.15</v>
      </c>
      <c r="T987">
        <v>2866</v>
      </c>
      <c r="U987">
        <v>243.47</v>
      </c>
    </row>
    <row r="988" spans="1:21" x14ac:dyDescent="0.25">
      <c r="A988" s="1" t="s">
        <v>1007</v>
      </c>
      <c r="B988">
        <v>73.44</v>
      </c>
      <c r="C988">
        <v>48.47</v>
      </c>
      <c r="D988">
        <v>11.5</v>
      </c>
      <c r="E988">
        <v>80.209999999999994</v>
      </c>
      <c r="F988">
        <v>62.58</v>
      </c>
      <c r="G988">
        <v>32.619999999999997</v>
      </c>
      <c r="H988">
        <v>64.510000000000005</v>
      </c>
      <c r="I988">
        <v>220.5</v>
      </c>
      <c r="J988">
        <v>7.625</v>
      </c>
      <c r="K988">
        <v>5.5049999999999999</v>
      </c>
      <c r="L988">
        <v>1.4750000000000001</v>
      </c>
      <c r="M988">
        <v>158.30000000000001</v>
      </c>
      <c r="N988">
        <v>150.80000000000001</v>
      </c>
      <c r="O988">
        <v>29.8</v>
      </c>
      <c r="P988">
        <v>105000</v>
      </c>
      <c r="Q988">
        <v>13.3</v>
      </c>
      <c r="R988">
        <v>2852</v>
      </c>
      <c r="S988">
        <v>31.8</v>
      </c>
      <c r="T988">
        <v>2863</v>
      </c>
      <c r="U988">
        <v>241.18</v>
      </c>
    </row>
    <row r="989" spans="1:21" x14ac:dyDescent="0.25">
      <c r="A989" s="1" t="s">
        <v>1008</v>
      </c>
      <c r="B989">
        <v>72.180000000000007</v>
      </c>
      <c r="C989">
        <v>47.54</v>
      </c>
      <c r="D989">
        <v>11.84</v>
      </c>
      <c r="E989">
        <v>78.91</v>
      </c>
      <c r="F989">
        <v>61.99</v>
      </c>
      <c r="G989">
        <v>32.26</v>
      </c>
      <c r="H989">
        <v>65.56</v>
      </c>
      <c r="I989">
        <v>217.44</v>
      </c>
      <c r="J989">
        <v>7.5</v>
      </c>
      <c r="K989">
        <v>5.4850000000000003</v>
      </c>
      <c r="L989">
        <v>1.454</v>
      </c>
      <c r="M989">
        <v>157.30000000000001</v>
      </c>
      <c r="N989">
        <v>148.1</v>
      </c>
      <c r="O989">
        <v>29.6</v>
      </c>
      <c r="P989">
        <v>103500</v>
      </c>
      <c r="Q989">
        <v>13.35</v>
      </c>
      <c r="R989">
        <v>2842</v>
      </c>
      <c r="S989">
        <v>32.049999999999997</v>
      </c>
      <c r="T989">
        <v>2840</v>
      </c>
      <c r="U989">
        <v>240.06</v>
      </c>
    </row>
    <row r="990" spans="1:21" x14ac:dyDescent="0.25">
      <c r="A990" s="1" t="s">
        <v>1009</v>
      </c>
      <c r="B990">
        <v>72.680000000000007</v>
      </c>
      <c r="C990">
        <v>47.59</v>
      </c>
      <c r="D990">
        <v>11.88</v>
      </c>
      <c r="E990">
        <v>78.92</v>
      </c>
      <c r="F990">
        <v>60.86</v>
      </c>
      <c r="G990">
        <v>32.450000000000003</v>
      </c>
      <c r="H990">
        <v>65.58</v>
      </c>
      <c r="I990">
        <v>218.15</v>
      </c>
      <c r="J990">
        <v>7.49</v>
      </c>
      <c r="K990">
        <v>5.4649999999999999</v>
      </c>
      <c r="L990">
        <v>1.454</v>
      </c>
      <c r="M990">
        <v>156.5</v>
      </c>
      <c r="N990">
        <v>147.69999999999999</v>
      </c>
      <c r="O990">
        <v>29.72</v>
      </c>
      <c r="P990">
        <v>104500</v>
      </c>
      <c r="Q990">
        <v>13.3</v>
      </c>
      <c r="R990">
        <v>2827</v>
      </c>
      <c r="S990">
        <v>31.6</v>
      </c>
      <c r="T990">
        <v>2767</v>
      </c>
      <c r="U990">
        <v>237.4</v>
      </c>
    </row>
    <row r="991" spans="1:21" x14ac:dyDescent="0.25">
      <c r="A991" s="1" t="s">
        <v>1010</v>
      </c>
      <c r="B991">
        <v>72.349999999999994</v>
      </c>
      <c r="C991">
        <v>47.23</v>
      </c>
      <c r="D991">
        <v>11.94</v>
      </c>
      <c r="E991">
        <v>79.349999999999994</v>
      </c>
      <c r="F991">
        <v>60.99</v>
      </c>
      <c r="G991">
        <v>32.32</v>
      </c>
      <c r="H991">
        <v>65.8</v>
      </c>
      <c r="I991">
        <v>221.43</v>
      </c>
      <c r="J991">
        <v>7.45</v>
      </c>
      <c r="K991">
        <v>5.47</v>
      </c>
      <c r="L991">
        <v>1.4430000000000001</v>
      </c>
      <c r="M991">
        <v>156.9</v>
      </c>
      <c r="N991">
        <v>147.1</v>
      </c>
      <c r="O991">
        <v>29.76</v>
      </c>
      <c r="P991">
        <v>100000</v>
      </c>
      <c r="Q991">
        <v>13.3</v>
      </c>
      <c r="R991">
        <v>2824</v>
      </c>
      <c r="S991">
        <v>32.5</v>
      </c>
      <c r="T991">
        <v>2718</v>
      </c>
      <c r="U991">
        <v>237.37</v>
      </c>
    </row>
    <row r="992" spans="1:21" x14ac:dyDescent="0.25">
      <c r="A992" s="1" t="s">
        <v>1011</v>
      </c>
      <c r="B992">
        <v>70.94</v>
      </c>
      <c r="C992">
        <v>47.47</v>
      </c>
      <c r="D992">
        <v>11.53</v>
      </c>
      <c r="E992">
        <v>79.3</v>
      </c>
      <c r="F992">
        <v>61.25</v>
      </c>
      <c r="G992">
        <v>32.31</v>
      </c>
      <c r="H992">
        <v>65.39</v>
      </c>
      <c r="I992">
        <v>219.94</v>
      </c>
      <c r="J992">
        <v>7.5350000000000001</v>
      </c>
      <c r="K992">
        <v>5.51</v>
      </c>
      <c r="L992">
        <v>1.524</v>
      </c>
      <c r="M992">
        <v>155.30000000000001</v>
      </c>
      <c r="N992">
        <v>147.30000000000001</v>
      </c>
      <c r="O992">
        <v>29.35</v>
      </c>
      <c r="P992">
        <v>100000</v>
      </c>
      <c r="Q992">
        <v>13.35</v>
      </c>
      <c r="R992">
        <v>2804</v>
      </c>
      <c r="S992">
        <v>33.799999999999997</v>
      </c>
      <c r="T992">
        <v>2744</v>
      </c>
      <c r="U992">
        <v>234.92</v>
      </c>
    </row>
    <row r="993" spans="1:21" x14ac:dyDescent="0.25">
      <c r="A993" s="1" t="s">
        <v>1012</v>
      </c>
      <c r="B993">
        <v>70.72</v>
      </c>
      <c r="C993">
        <v>47.57</v>
      </c>
      <c r="D993">
        <v>11.3</v>
      </c>
      <c r="E993">
        <v>77.97</v>
      </c>
      <c r="F993">
        <v>61.07</v>
      </c>
      <c r="G993">
        <v>32.119999999999997</v>
      </c>
      <c r="H993">
        <v>66.599999999999994</v>
      </c>
      <c r="I993">
        <v>214.45</v>
      </c>
      <c r="J993">
        <v>7.5449999999999999</v>
      </c>
      <c r="K993">
        <v>5.53</v>
      </c>
      <c r="L993">
        <v>1.508</v>
      </c>
      <c r="M993">
        <v>154.35</v>
      </c>
      <c r="N993">
        <v>147.69999999999999</v>
      </c>
      <c r="O993">
        <v>30.07</v>
      </c>
      <c r="P993">
        <v>100500</v>
      </c>
      <c r="Q993">
        <v>13.25</v>
      </c>
      <c r="R993">
        <v>2770</v>
      </c>
      <c r="S993">
        <v>32.799999999999997</v>
      </c>
      <c r="T993">
        <v>2617</v>
      </c>
      <c r="U993">
        <v>234.21</v>
      </c>
    </row>
    <row r="994" spans="1:21" x14ac:dyDescent="0.25">
      <c r="A994" s="1" t="s">
        <v>1013</v>
      </c>
      <c r="B994">
        <v>70.55</v>
      </c>
      <c r="C994">
        <v>48.47</v>
      </c>
      <c r="D994">
        <v>11.62</v>
      </c>
      <c r="E994">
        <v>80.27</v>
      </c>
      <c r="F994">
        <v>61.87</v>
      </c>
      <c r="G994">
        <v>32.58</v>
      </c>
      <c r="H994">
        <v>67.180000000000007</v>
      </c>
      <c r="I994">
        <v>217.91</v>
      </c>
      <c r="J994">
        <v>7.6349999999999998</v>
      </c>
      <c r="K994">
        <v>5.5949999999999998</v>
      </c>
      <c r="L994">
        <v>1.514</v>
      </c>
      <c r="M994">
        <v>158.15</v>
      </c>
      <c r="N994">
        <v>149</v>
      </c>
      <c r="O994">
        <v>29.83</v>
      </c>
      <c r="P994">
        <v>104500</v>
      </c>
      <c r="Q994">
        <v>13.2</v>
      </c>
      <c r="R994">
        <v>2822</v>
      </c>
      <c r="S994">
        <v>33.65</v>
      </c>
      <c r="T994">
        <v>2569</v>
      </c>
      <c r="U994">
        <v>239.32</v>
      </c>
    </row>
    <row r="995" spans="1:21" x14ac:dyDescent="0.25">
      <c r="A995" s="1" t="s">
        <v>1014</v>
      </c>
      <c r="B995">
        <v>69.45</v>
      </c>
      <c r="C995">
        <v>48.47</v>
      </c>
      <c r="D995">
        <v>11.99</v>
      </c>
      <c r="E995">
        <v>76.349999999999994</v>
      </c>
      <c r="F995">
        <v>61.32</v>
      </c>
      <c r="G995">
        <v>32.51</v>
      </c>
      <c r="H995">
        <v>67.55</v>
      </c>
      <c r="I995">
        <v>216</v>
      </c>
      <c r="J995">
        <v>7.59</v>
      </c>
      <c r="K995">
        <v>5.58</v>
      </c>
      <c r="L995">
        <v>1.5249999999999999</v>
      </c>
      <c r="M995">
        <v>158.75</v>
      </c>
      <c r="N995">
        <v>147.1</v>
      </c>
      <c r="O995">
        <v>30.14</v>
      </c>
      <c r="P995">
        <v>109000</v>
      </c>
      <c r="Q995">
        <v>13.2</v>
      </c>
      <c r="R995">
        <v>2831</v>
      </c>
      <c r="S995">
        <v>35.049999999999997</v>
      </c>
      <c r="T995">
        <v>2615</v>
      </c>
      <c r="U995">
        <v>239.27</v>
      </c>
    </row>
    <row r="996" spans="1:21" x14ac:dyDescent="0.25">
      <c r="A996" s="1" t="s">
        <v>1015</v>
      </c>
      <c r="B996">
        <v>69.62</v>
      </c>
      <c r="C996">
        <v>48.11</v>
      </c>
      <c r="D996">
        <v>12.11</v>
      </c>
      <c r="E996">
        <v>76.64</v>
      </c>
      <c r="F996">
        <v>60.8</v>
      </c>
      <c r="G996">
        <v>32.53</v>
      </c>
      <c r="H996">
        <v>66.430000000000007</v>
      </c>
      <c r="I996">
        <v>217.25</v>
      </c>
      <c r="J996">
        <v>7.68</v>
      </c>
      <c r="K996">
        <v>5.5750000000000002</v>
      </c>
      <c r="L996">
        <v>1.528</v>
      </c>
      <c r="M996">
        <v>165.4</v>
      </c>
      <c r="N996">
        <v>149.5</v>
      </c>
      <c r="O996">
        <v>30.38</v>
      </c>
      <c r="P996">
        <v>108000</v>
      </c>
      <c r="Q996">
        <v>13.25</v>
      </c>
      <c r="R996">
        <v>2856</v>
      </c>
      <c r="S996">
        <v>35.25</v>
      </c>
      <c r="T996">
        <v>2604</v>
      </c>
      <c r="U996">
        <v>238.54</v>
      </c>
    </row>
    <row r="997" spans="1:21" x14ac:dyDescent="0.25">
      <c r="A997" s="1" t="s">
        <v>1016</v>
      </c>
      <c r="B997">
        <v>68.75</v>
      </c>
      <c r="C997">
        <v>48.45</v>
      </c>
      <c r="D997">
        <v>12.42</v>
      </c>
      <c r="E997">
        <v>77.569999999999993</v>
      </c>
      <c r="F997">
        <v>61.24</v>
      </c>
      <c r="G997">
        <v>32.58</v>
      </c>
      <c r="H997">
        <v>67.010000000000005</v>
      </c>
      <c r="I997">
        <v>217.32</v>
      </c>
      <c r="J997">
        <v>7.75</v>
      </c>
      <c r="K997">
        <v>5.5750000000000002</v>
      </c>
      <c r="L997">
        <v>1.5349999999999999</v>
      </c>
      <c r="M997">
        <v>170.4</v>
      </c>
      <c r="N997">
        <v>151.30000000000001</v>
      </c>
      <c r="O997">
        <v>30.53</v>
      </c>
      <c r="P997">
        <v>108500</v>
      </c>
      <c r="Q997">
        <v>13.6</v>
      </c>
      <c r="R997">
        <v>2892</v>
      </c>
      <c r="S997">
        <v>35.450000000000003</v>
      </c>
      <c r="T997">
        <v>2652</v>
      </c>
      <c r="U997">
        <v>244.3</v>
      </c>
    </row>
    <row r="998" spans="1:21" x14ac:dyDescent="0.25">
      <c r="A998" s="1" t="s">
        <v>1017</v>
      </c>
      <c r="B998">
        <v>67.989999999999995</v>
      </c>
      <c r="C998">
        <v>48.75</v>
      </c>
      <c r="D998">
        <v>12.54</v>
      </c>
      <c r="E998">
        <v>77.53</v>
      </c>
      <c r="F998">
        <v>61.14</v>
      </c>
      <c r="G998">
        <v>32.450000000000003</v>
      </c>
      <c r="H998">
        <v>67.59</v>
      </c>
      <c r="I998">
        <v>217.83</v>
      </c>
      <c r="J998">
        <v>7.82</v>
      </c>
      <c r="K998">
        <v>5.585</v>
      </c>
      <c r="L998">
        <v>1.542</v>
      </c>
      <c r="M998">
        <v>167.2</v>
      </c>
      <c r="N998">
        <v>148</v>
      </c>
      <c r="O998">
        <v>30.64</v>
      </c>
      <c r="P998">
        <v>109500</v>
      </c>
      <c r="Q998">
        <v>13.75</v>
      </c>
      <c r="R998">
        <v>2843</v>
      </c>
      <c r="S998">
        <v>36.15</v>
      </c>
      <c r="T998">
        <v>2705</v>
      </c>
      <c r="U998">
        <v>249.65</v>
      </c>
    </row>
    <row r="999" spans="1:21" x14ac:dyDescent="0.25">
      <c r="A999" s="1" t="s">
        <v>1018</v>
      </c>
      <c r="B999">
        <v>67.989999999999995</v>
      </c>
      <c r="C999">
        <v>48.75</v>
      </c>
      <c r="D999">
        <v>12.7</v>
      </c>
      <c r="E999">
        <v>77.53</v>
      </c>
      <c r="F999">
        <v>61.14</v>
      </c>
      <c r="G999">
        <v>32.450000000000003</v>
      </c>
      <c r="H999">
        <v>67.59</v>
      </c>
      <c r="I999">
        <v>217.83</v>
      </c>
      <c r="J999">
        <v>8.06</v>
      </c>
      <c r="K999">
        <v>5.59</v>
      </c>
      <c r="L999">
        <v>1.5369999999999999</v>
      </c>
      <c r="M999">
        <v>167.75</v>
      </c>
      <c r="N999">
        <v>147.5</v>
      </c>
      <c r="O999">
        <v>30.64</v>
      </c>
      <c r="P999">
        <v>108000</v>
      </c>
      <c r="Q999">
        <v>13.65</v>
      </c>
      <c r="R999">
        <v>2843</v>
      </c>
      <c r="S999">
        <v>36</v>
      </c>
      <c r="T999">
        <v>2705</v>
      </c>
      <c r="U999">
        <v>249.65</v>
      </c>
    </row>
    <row r="1000" spans="1:21" x14ac:dyDescent="0.25">
      <c r="A1000" s="1" t="s">
        <v>1019</v>
      </c>
      <c r="B1000">
        <v>68.05</v>
      </c>
      <c r="C1000">
        <v>49.07</v>
      </c>
      <c r="D1000">
        <v>12.65</v>
      </c>
      <c r="E1000">
        <v>77.3</v>
      </c>
      <c r="F1000">
        <v>61.43</v>
      </c>
      <c r="G1000">
        <v>32.630000000000003</v>
      </c>
      <c r="H1000">
        <v>67.510000000000005</v>
      </c>
      <c r="I1000">
        <v>217</v>
      </c>
      <c r="J1000">
        <v>8.0449999999999999</v>
      </c>
      <c r="K1000">
        <v>5.58</v>
      </c>
      <c r="L1000">
        <v>1.5509999999999999</v>
      </c>
      <c r="M1000">
        <v>169.45</v>
      </c>
      <c r="N1000">
        <v>147.19999999999999</v>
      </c>
      <c r="O1000">
        <v>30.7</v>
      </c>
      <c r="P1000">
        <v>107000</v>
      </c>
      <c r="Q1000">
        <v>13.55</v>
      </c>
      <c r="R1000">
        <v>2862</v>
      </c>
      <c r="S1000">
        <v>36.049999999999997</v>
      </c>
      <c r="T1000">
        <v>2685</v>
      </c>
      <c r="U1000">
        <v>249.42</v>
      </c>
    </row>
    <row r="1001" spans="1:21" x14ac:dyDescent="0.25">
      <c r="A1001" s="1" t="s">
        <v>1020</v>
      </c>
      <c r="B1001">
        <v>67.87</v>
      </c>
      <c r="C1001">
        <v>48.95</v>
      </c>
      <c r="D1001">
        <v>11.74</v>
      </c>
      <c r="E1001">
        <v>77.36</v>
      </c>
      <c r="F1001">
        <v>61.61</v>
      </c>
      <c r="G1001">
        <v>32.630000000000003</v>
      </c>
      <c r="H1001">
        <v>68</v>
      </c>
      <c r="I1001">
        <v>217.87</v>
      </c>
      <c r="J1001">
        <v>8.0950000000000006</v>
      </c>
      <c r="K1001">
        <v>5.5949999999999998</v>
      </c>
      <c r="L1001">
        <v>1.532</v>
      </c>
      <c r="M1001">
        <v>169.4</v>
      </c>
      <c r="N1001">
        <v>146.30000000000001</v>
      </c>
      <c r="O1001">
        <v>29.92</v>
      </c>
      <c r="P1001">
        <v>103000</v>
      </c>
      <c r="Q1001">
        <v>13.5</v>
      </c>
      <c r="R1001">
        <v>2850</v>
      </c>
      <c r="S1001">
        <v>35.200000000000003</v>
      </c>
      <c r="T1001">
        <v>2692</v>
      </c>
      <c r="U1001">
        <v>247.02</v>
      </c>
    </row>
    <row r="1002" spans="1:21" x14ac:dyDescent="0.25">
      <c r="A1002" s="1" t="s">
        <v>1021</v>
      </c>
      <c r="B1002">
        <v>67.459999999999994</v>
      </c>
      <c r="C1002">
        <v>50.4</v>
      </c>
      <c r="D1002">
        <v>11.57</v>
      </c>
      <c r="E1002">
        <v>79.7</v>
      </c>
      <c r="F1002">
        <v>62.52</v>
      </c>
      <c r="G1002">
        <v>32.69</v>
      </c>
      <c r="H1002">
        <v>68.58</v>
      </c>
      <c r="I1002">
        <v>218.51</v>
      </c>
      <c r="J1002">
        <v>8.1050000000000004</v>
      </c>
      <c r="K1002">
        <v>5.6050000000000004</v>
      </c>
      <c r="L1002">
        <v>1.5509999999999999</v>
      </c>
      <c r="M1002">
        <v>170.9</v>
      </c>
      <c r="N1002">
        <v>147.5</v>
      </c>
      <c r="O1002">
        <v>30.12</v>
      </c>
      <c r="P1002">
        <v>102500</v>
      </c>
      <c r="Q1002">
        <v>13.55</v>
      </c>
      <c r="R1002">
        <v>2797</v>
      </c>
      <c r="S1002">
        <v>36.85</v>
      </c>
      <c r="T1002">
        <v>2659</v>
      </c>
      <c r="U1002">
        <v>244.03</v>
      </c>
    </row>
    <row r="1003" spans="1:21" x14ac:dyDescent="0.25">
      <c r="A1003" s="1" t="s">
        <v>1022</v>
      </c>
      <c r="B1003">
        <v>68.5</v>
      </c>
      <c r="C1003">
        <v>51.24</v>
      </c>
      <c r="D1003">
        <v>11.75</v>
      </c>
      <c r="E1003">
        <v>81.069999999999993</v>
      </c>
      <c r="F1003">
        <v>62.9</v>
      </c>
      <c r="G1003">
        <v>32.58</v>
      </c>
      <c r="H1003">
        <v>68.36</v>
      </c>
      <c r="I1003">
        <v>225.93</v>
      </c>
      <c r="J1003">
        <v>7.79</v>
      </c>
      <c r="K1003">
        <v>5.4950000000000001</v>
      </c>
      <c r="L1003">
        <v>1.575</v>
      </c>
      <c r="M1003">
        <v>176.7</v>
      </c>
      <c r="N1003">
        <v>145.4</v>
      </c>
      <c r="O1003">
        <v>32.28</v>
      </c>
      <c r="P1003">
        <v>103000</v>
      </c>
      <c r="Q1003">
        <v>13.6</v>
      </c>
      <c r="R1003">
        <v>2860</v>
      </c>
      <c r="S1003">
        <v>38.700000000000003</v>
      </c>
      <c r="T1003">
        <v>2674</v>
      </c>
      <c r="U1003">
        <v>235.49</v>
      </c>
    </row>
    <row r="1004" spans="1:21" x14ac:dyDescent="0.25">
      <c r="A1004" s="1" t="s">
        <v>1023</v>
      </c>
      <c r="B1004">
        <v>68.91</v>
      </c>
      <c r="C1004">
        <v>52.39</v>
      </c>
      <c r="D1004">
        <v>12.1</v>
      </c>
      <c r="E1004">
        <v>82.48</v>
      </c>
      <c r="F1004">
        <v>63.19</v>
      </c>
      <c r="G1004">
        <v>33.07</v>
      </c>
      <c r="H1004">
        <v>67.010000000000005</v>
      </c>
      <c r="I1004">
        <v>231.46</v>
      </c>
      <c r="J1004">
        <v>7.7450000000000001</v>
      </c>
      <c r="K1004">
        <v>5.4850000000000003</v>
      </c>
      <c r="L1004">
        <v>1.58</v>
      </c>
      <c r="M1004">
        <v>178.1</v>
      </c>
      <c r="N1004">
        <v>143.69999999999999</v>
      </c>
      <c r="O1004">
        <v>31.76</v>
      </c>
      <c r="P1004">
        <v>100000</v>
      </c>
      <c r="Q1004">
        <v>13.5</v>
      </c>
      <c r="R1004">
        <v>2885</v>
      </c>
      <c r="S1004">
        <v>37.5</v>
      </c>
      <c r="T1004">
        <v>2690</v>
      </c>
      <c r="U1004">
        <v>238.58</v>
      </c>
    </row>
    <row r="1005" spans="1:21" x14ac:dyDescent="0.25">
      <c r="A1005" s="1" t="s">
        <v>1024</v>
      </c>
      <c r="B1005">
        <v>68.38</v>
      </c>
      <c r="C1005">
        <v>52.18</v>
      </c>
      <c r="D1005">
        <v>12.04</v>
      </c>
      <c r="E1005">
        <v>82.35</v>
      </c>
      <c r="F1005">
        <v>63.24</v>
      </c>
      <c r="G1005">
        <v>33.19</v>
      </c>
      <c r="H1005">
        <v>66.08</v>
      </c>
      <c r="I1005">
        <v>230.84</v>
      </c>
      <c r="J1005">
        <v>7.68</v>
      </c>
      <c r="K1005">
        <v>5.4050000000000002</v>
      </c>
      <c r="L1005">
        <v>1.5589999999999999</v>
      </c>
      <c r="M1005">
        <v>173.35</v>
      </c>
      <c r="N1005">
        <v>141.9</v>
      </c>
      <c r="O1005">
        <v>31.7</v>
      </c>
      <c r="P1005">
        <v>102500</v>
      </c>
      <c r="Q1005">
        <v>13.55</v>
      </c>
      <c r="R1005">
        <v>2880</v>
      </c>
      <c r="S1005">
        <v>37.049999999999997</v>
      </c>
      <c r="T1005">
        <v>2719</v>
      </c>
      <c r="U1005">
        <v>235.07</v>
      </c>
    </row>
    <row r="1006" spans="1:21" x14ac:dyDescent="0.25">
      <c r="A1006" s="1" t="s">
        <v>1025</v>
      </c>
      <c r="B1006">
        <v>70.709999999999994</v>
      </c>
      <c r="C1006">
        <v>54.88</v>
      </c>
      <c r="D1006">
        <v>13.59</v>
      </c>
      <c r="E1006">
        <v>81.510000000000005</v>
      </c>
      <c r="F1006">
        <v>62.47</v>
      </c>
      <c r="G1006">
        <v>33.28</v>
      </c>
      <c r="H1006">
        <v>65.75</v>
      </c>
      <c r="I1006">
        <v>239.05</v>
      </c>
      <c r="J1006">
        <v>7.6550000000000002</v>
      </c>
      <c r="K1006">
        <v>5.39</v>
      </c>
      <c r="L1006">
        <v>1.5720000000000001</v>
      </c>
      <c r="M1006">
        <v>173.35</v>
      </c>
      <c r="N1006">
        <v>144.6</v>
      </c>
      <c r="O1006">
        <v>32.159999999999997</v>
      </c>
      <c r="P1006">
        <v>100500</v>
      </c>
      <c r="Q1006">
        <v>13.7</v>
      </c>
      <c r="R1006">
        <v>2895</v>
      </c>
      <c r="S1006">
        <v>37.65</v>
      </c>
      <c r="T1006">
        <v>2721</v>
      </c>
      <c r="U1006">
        <v>229.66</v>
      </c>
    </row>
    <row r="1007" spans="1:21" x14ac:dyDescent="0.25">
      <c r="A1007" s="1" t="s">
        <v>1026</v>
      </c>
      <c r="B1007">
        <v>67.72</v>
      </c>
      <c r="C1007">
        <v>53.89</v>
      </c>
      <c r="D1007">
        <v>13.48</v>
      </c>
      <c r="E1007">
        <v>80.42</v>
      </c>
      <c r="F1007">
        <v>62.02</v>
      </c>
      <c r="G1007">
        <v>33.22</v>
      </c>
      <c r="H1007">
        <v>65.61</v>
      </c>
      <c r="I1007">
        <v>235.4</v>
      </c>
      <c r="J1007">
        <v>7.6550000000000002</v>
      </c>
      <c r="K1007">
        <v>5.45</v>
      </c>
      <c r="L1007">
        <v>1.5940000000000001</v>
      </c>
      <c r="M1007">
        <v>170.75</v>
      </c>
      <c r="N1007">
        <v>144.30000000000001</v>
      </c>
      <c r="O1007">
        <v>31.8</v>
      </c>
      <c r="P1007">
        <v>100000</v>
      </c>
      <c r="Q1007">
        <v>13.75</v>
      </c>
      <c r="R1007">
        <v>2925</v>
      </c>
      <c r="S1007">
        <v>38.1</v>
      </c>
      <c r="T1007">
        <v>2686</v>
      </c>
      <c r="U1007">
        <v>231.75</v>
      </c>
    </row>
    <row r="1008" spans="1:21" x14ac:dyDescent="0.25">
      <c r="A1008" s="1" t="s">
        <v>1027</v>
      </c>
      <c r="B1008">
        <v>66.55</v>
      </c>
      <c r="C1008">
        <v>53.43</v>
      </c>
      <c r="D1008">
        <v>13.17</v>
      </c>
      <c r="E1008">
        <v>80.48</v>
      </c>
      <c r="F1008">
        <v>60.97</v>
      </c>
      <c r="G1008">
        <v>33.299999999999997</v>
      </c>
      <c r="H1008">
        <v>65.5</v>
      </c>
      <c r="I1008">
        <v>236.39</v>
      </c>
      <c r="J1008">
        <v>7.6050000000000004</v>
      </c>
      <c r="K1008">
        <v>5.44</v>
      </c>
      <c r="L1008">
        <v>1.601</v>
      </c>
      <c r="M1008">
        <v>165.9</v>
      </c>
      <c r="N1008">
        <v>140.5</v>
      </c>
      <c r="O1008">
        <v>31.2</v>
      </c>
      <c r="P1008">
        <v>97500</v>
      </c>
      <c r="Q1008">
        <v>13.65</v>
      </c>
      <c r="R1008">
        <v>2965</v>
      </c>
      <c r="S1008">
        <v>35.9</v>
      </c>
      <c r="T1008">
        <v>2636</v>
      </c>
      <c r="U1008">
        <v>231.15</v>
      </c>
    </row>
    <row r="1009" spans="1:21" x14ac:dyDescent="0.25">
      <c r="A1009" s="1" t="s">
        <v>1028</v>
      </c>
      <c r="B1009">
        <v>66.97</v>
      </c>
      <c r="C1009">
        <v>53.84</v>
      </c>
      <c r="D1009">
        <v>13.38</v>
      </c>
      <c r="E1009">
        <v>82.06</v>
      </c>
      <c r="F1009">
        <v>61.84</v>
      </c>
      <c r="G1009">
        <v>33.17</v>
      </c>
      <c r="H1009">
        <v>64.989999999999995</v>
      </c>
      <c r="I1009">
        <v>239.3</v>
      </c>
      <c r="J1009">
        <v>7.585</v>
      </c>
      <c r="K1009">
        <v>5.4550000000000001</v>
      </c>
      <c r="L1009">
        <v>1.621</v>
      </c>
      <c r="M1009">
        <v>169.45</v>
      </c>
      <c r="N1009">
        <v>139.80000000000001</v>
      </c>
      <c r="O1009">
        <v>31.24</v>
      </c>
      <c r="P1009">
        <v>99000</v>
      </c>
      <c r="Q1009">
        <v>13.5</v>
      </c>
      <c r="R1009">
        <v>2990</v>
      </c>
      <c r="S1009">
        <v>35.1</v>
      </c>
      <c r="T1009">
        <v>2661</v>
      </c>
      <c r="U1009">
        <v>233.01</v>
      </c>
    </row>
    <row r="1010" spans="1:21" x14ac:dyDescent="0.25">
      <c r="A1010" s="1" t="s">
        <v>1029</v>
      </c>
      <c r="B1010">
        <v>67.48</v>
      </c>
      <c r="C1010">
        <v>53.78</v>
      </c>
      <c r="D1010">
        <v>13.33</v>
      </c>
      <c r="E1010">
        <v>82.48</v>
      </c>
      <c r="F1010">
        <v>62.42</v>
      </c>
      <c r="G1010">
        <v>33.479999999999997</v>
      </c>
      <c r="H1010">
        <v>64.900000000000006</v>
      </c>
      <c r="I1010">
        <v>240.73</v>
      </c>
      <c r="J1010">
        <v>7.68</v>
      </c>
      <c r="K1010">
        <v>5.61</v>
      </c>
      <c r="L1010">
        <v>1.635</v>
      </c>
      <c r="M1010">
        <v>172.15</v>
      </c>
      <c r="N1010">
        <v>140.1</v>
      </c>
      <c r="O1010">
        <v>30.77</v>
      </c>
      <c r="P1010">
        <v>99600</v>
      </c>
      <c r="Q1010">
        <v>13.55</v>
      </c>
      <c r="R1010">
        <v>2992</v>
      </c>
      <c r="S1010">
        <v>36.4</v>
      </c>
      <c r="T1010">
        <v>2620</v>
      </c>
      <c r="U1010">
        <v>234.59</v>
      </c>
    </row>
    <row r="1011" spans="1:21" x14ac:dyDescent="0.25">
      <c r="A1011" s="1" t="s">
        <v>1030</v>
      </c>
      <c r="B1011">
        <v>67.97</v>
      </c>
      <c r="C1011">
        <v>53.82</v>
      </c>
      <c r="D1011">
        <v>13.58</v>
      </c>
      <c r="E1011">
        <v>81.73</v>
      </c>
      <c r="F1011">
        <v>63.02</v>
      </c>
      <c r="G1011">
        <v>33.33</v>
      </c>
      <c r="H1011">
        <v>65.02</v>
      </c>
      <c r="I1011">
        <v>238.61</v>
      </c>
      <c r="J1011">
        <v>7.7249999999999996</v>
      </c>
      <c r="K1011">
        <v>5.5549999999999997</v>
      </c>
      <c r="L1011">
        <v>1.617</v>
      </c>
      <c r="M1011">
        <v>170.65</v>
      </c>
      <c r="N1011">
        <v>141.6</v>
      </c>
      <c r="O1011">
        <v>31.55</v>
      </c>
      <c r="P1011">
        <v>100500</v>
      </c>
      <c r="Q1011">
        <v>13.5</v>
      </c>
      <c r="R1011">
        <v>2998</v>
      </c>
      <c r="S1011">
        <v>37.6</v>
      </c>
      <c r="T1011">
        <v>2657</v>
      </c>
      <c r="U1011">
        <v>233.54</v>
      </c>
    </row>
    <row r="1012" spans="1:21" x14ac:dyDescent="0.25">
      <c r="A1012" s="1" t="s">
        <v>1031</v>
      </c>
      <c r="B1012">
        <v>66.86</v>
      </c>
      <c r="C1012">
        <v>52.96</v>
      </c>
      <c r="D1012">
        <v>13.45</v>
      </c>
      <c r="E1012">
        <v>81.760000000000005</v>
      </c>
      <c r="F1012">
        <v>63.28</v>
      </c>
      <c r="G1012">
        <v>33.49</v>
      </c>
      <c r="H1012">
        <v>64.989999999999995</v>
      </c>
      <c r="I1012">
        <v>239.5</v>
      </c>
      <c r="J1012">
        <v>7.81</v>
      </c>
      <c r="K1012">
        <v>5.62</v>
      </c>
      <c r="L1012">
        <v>1.615</v>
      </c>
      <c r="M1012">
        <v>169.45</v>
      </c>
      <c r="N1012">
        <v>142.30000000000001</v>
      </c>
      <c r="O1012">
        <v>32</v>
      </c>
      <c r="P1012">
        <v>98800</v>
      </c>
      <c r="Q1012">
        <v>13.5</v>
      </c>
      <c r="R1012">
        <v>3005</v>
      </c>
      <c r="S1012">
        <v>36.450000000000003</v>
      </c>
      <c r="T1012">
        <v>2669</v>
      </c>
      <c r="U1012">
        <v>232.73</v>
      </c>
    </row>
    <row r="1013" spans="1:21" x14ac:dyDescent="0.25">
      <c r="A1013" s="1" t="s">
        <v>1032</v>
      </c>
      <c r="B1013">
        <v>67.47</v>
      </c>
      <c r="C1013">
        <v>53.11</v>
      </c>
      <c r="D1013">
        <v>13.31</v>
      </c>
      <c r="E1013">
        <v>82.02</v>
      </c>
      <c r="F1013">
        <v>63.47</v>
      </c>
      <c r="G1013">
        <v>33.36</v>
      </c>
      <c r="H1013">
        <v>66.06</v>
      </c>
      <c r="I1013">
        <v>242.02</v>
      </c>
      <c r="J1013">
        <v>7.85</v>
      </c>
      <c r="K1013">
        <v>5.6050000000000004</v>
      </c>
      <c r="L1013">
        <v>1.573</v>
      </c>
      <c r="M1013">
        <v>170.1</v>
      </c>
      <c r="N1013">
        <v>141.6</v>
      </c>
      <c r="O1013">
        <v>31.7</v>
      </c>
      <c r="P1013">
        <v>99600</v>
      </c>
      <c r="Q1013">
        <v>13.6</v>
      </c>
      <c r="R1013">
        <v>2988</v>
      </c>
      <c r="S1013">
        <v>36.15</v>
      </c>
      <c r="T1013">
        <v>2611</v>
      </c>
      <c r="U1013">
        <v>233.24</v>
      </c>
    </row>
    <row r="1014" spans="1:21" x14ac:dyDescent="0.25">
      <c r="A1014" s="1" t="s">
        <v>1033</v>
      </c>
      <c r="B1014">
        <v>67.09</v>
      </c>
      <c r="C1014">
        <v>52.54</v>
      </c>
      <c r="D1014">
        <v>13.17</v>
      </c>
      <c r="E1014">
        <v>81.069999999999993</v>
      </c>
      <c r="F1014">
        <v>62.13</v>
      </c>
      <c r="G1014">
        <v>33.19</v>
      </c>
      <c r="H1014">
        <v>65.650000000000006</v>
      </c>
      <c r="I1014">
        <v>238.5</v>
      </c>
      <c r="J1014">
        <v>7.835</v>
      </c>
      <c r="K1014">
        <v>5.68</v>
      </c>
      <c r="L1014">
        <v>1.5589999999999999</v>
      </c>
      <c r="M1014">
        <v>169.65</v>
      </c>
      <c r="N1014">
        <v>142.4</v>
      </c>
      <c r="O1014">
        <v>32.33</v>
      </c>
      <c r="P1014">
        <v>98000</v>
      </c>
      <c r="Q1014">
        <v>13.7</v>
      </c>
      <c r="R1014">
        <v>2990</v>
      </c>
      <c r="S1014">
        <v>35.75</v>
      </c>
      <c r="T1014">
        <v>2625</v>
      </c>
      <c r="U1014">
        <v>231.82</v>
      </c>
    </row>
    <row r="1015" spans="1:21" x14ac:dyDescent="0.25">
      <c r="A1015" s="1" t="s">
        <v>1034</v>
      </c>
      <c r="B1015">
        <v>67.73</v>
      </c>
      <c r="C1015">
        <v>53.28</v>
      </c>
      <c r="D1015">
        <v>12.97</v>
      </c>
      <c r="E1015">
        <v>81.56</v>
      </c>
      <c r="F1015">
        <v>62.41</v>
      </c>
      <c r="G1015">
        <v>33.71</v>
      </c>
      <c r="H1015">
        <v>66.48</v>
      </c>
      <c r="I1015">
        <v>240.05</v>
      </c>
      <c r="J1015">
        <v>7.8150000000000004</v>
      </c>
      <c r="K1015">
        <v>5.7450000000000001</v>
      </c>
      <c r="L1015">
        <v>1.58</v>
      </c>
      <c r="M1015">
        <v>169.2</v>
      </c>
      <c r="N1015">
        <v>144.1</v>
      </c>
      <c r="O1015">
        <v>32.56</v>
      </c>
      <c r="P1015">
        <v>100500</v>
      </c>
      <c r="Q1015">
        <v>13.7</v>
      </c>
      <c r="R1015">
        <v>2997</v>
      </c>
      <c r="S1015">
        <v>34.75</v>
      </c>
      <c r="T1015">
        <v>2557</v>
      </c>
      <c r="U1015">
        <v>233.48</v>
      </c>
    </row>
    <row r="1016" spans="1:21" x14ac:dyDescent="0.25">
      <c r="A1016" s="1" t="s">
        <v>1035</v>
      </c>
      <c r="B1016">
        <v>68.52</v>
      </c>
      <c r="C1016">
        <v>53.71</v>
      </c>
      <c r="D1016">
        <v>13.34</v>
      </c>
      <c r="E1016">
        <v>82.85</v>
      </c>
      <c r="F1016">
        <v>62.4</v>
      </c>
      <c r="G1016">
        <v>33.74</v>
      </c>
      <c r="H1016">
        <v>66.650000000000006</v>
      </c>
      <c r="I1016">
        <v>241.91</v>
      </c>
      <c r="J1016">
        <v>7.8650000000000002</v>
      </c>
      <c r="K1016">
        <v>5.7649999999999997</v>
      </c>
      <c r="L1016">
        <v>1.5820000000000001</v>
      </c>
      <c r="M1016">
        <v>173.1</v>
      </c>
      <c r="N1016">
        <v>147</v>
      </c>
      <c r="O1016">
        <v>32.909999999999997</v>
      </c>
      <c r="P1016">
        <v>99500</v>
      </c>
      <c r="Q1016">
        <v>13.7</v>
      </c>
      <c r="R1016">
        <v>3020</v>
      </c>
      <c r="S1016">
        <v>35</v>
      </c>
      <c r="T1016">
        <v>2568</v>
      </c>
      <c r="U1016">
        <v>240.93</v>
      </c>
    </row>
    <row r="1017" spans="1:21" x14ac:dyDescent="0.25">
      <c r="A1017" s="1" t="s">
        <v>1036</v>
      </c>
      <c r="B1017">
        <v>67.849999999999994</v>
      </c>
      <c r="C1017">
        <v>53.33</v>
      </c>
      <c r="D1017">
        <v>13.15</v>
      </c>
      <c r="E1017">
        <v>84.01</v>
      </c>
      <c r="F1017">
        <v>61.56</v>
      </c>
      <c r="G1017">
        <v>33.65</v>
      </c>
      <c r="H1017">
        <v>66.599999999999994</v>
      </c>
      <c r="I1017">
        <v>242.54</v>
      </c>
      <c r="J1017">
        <v>7.8849999999999998</v>
      </c>
      <c r="K1017">
        <v>5.7750000000000004</v>
      </c>
      <c r="L1017">
        <v>1.5580000000000001</v>
      </c>
      <c r="M1017">
        <v>172.75</v>
      </c>
      <c r="N1017">
        <v>146.30000000000001</v>
      </c>
      <c r="O1017">
        <v>32.53</v>
      </c>
      <c r="P1017">
        <v>102000</v>
      </c>
      <c r="Q1017">
        <v>13.75</v>
      </c>
      <c r="R1017">
        <v>3025</v>
      </c>
      <c r="S1017">
        <v>35.35</v>
      </c>
      <c r="T1017">
        <v>2580</v>
      </c>
      <c r="U1017">
        <v>235.62</v>
      </c>
    </row>
    <row r="1018" spans="1:21" x14ac:dyDescent="0.25">
      <c r="A1018" s="1" t="s">
        <v>1037</v>
      </c>
      <c r="B1018">
        <v>68.47</v>
      </c>
      <c r="C1018">
        <v>53.55</v>
      </c>
      <c r="D1018">
        <v>12.8</v>
      </c>
      <c r="E1018">
        <v>83.99</v>
      </c>
      <c r="F1018">
        <v>61.2</v>
      </c>
      <c r="G1018">
        <v>33.549999999999997</v>
      </c>
      <c r="H1018">
        <v>66.150000000000006</v>
      </c>
      <c r="I1018">
        <v>251.07</v>
      </c>
      <c r="J1018">
        <v>7.89</v>
      </c>
      <c r="K1018">
        <v>5.7649999999999997</v>
      </c>
      <c r="L1018">
        <v>1.5649999999999999</v>
      </c>
      <c r="M1018">
        <v>169.7</v>
      </c>
      <c r="N1018">
        <v>145.80000000000001</v>
      </c>
      <c r="O1018">
        <v>32.700000000000003</v>
      </c>
      <c r="P1018">
        <v>102000</v>
      </c>
      <c r="Q1018">
        <v>13.7</v>
      </c>
      <c r="R1018">
        <v>3045</v>
      </c>
      <c r="S1018">
        <v>34.9</v>
      </c>
      <c r="T1018">
        <v>2715</v>
      </c>
      <c r="U1018">
        <v>233.37</v>
      </c>
    </row>
    <row r="1019" spans="1:21" x14ac:dyDescent="0.25">
      <c r="A1019" s="1" t="s">
        <v>1038</v>
      </c>
      <c r="B1019">
        <v>66</v>
      </c>
      <c r="C1019">
        <v>54.11</v>
      </c>
      <c r="D1019">
        <v>12.54</v>
      </c>
      <c r="E1019">
        <v>83.73</v>
      </c>
      <c r="F1019">
        <v>61.5</v>
      </c>
      <c r="G1019">
        <v>33.51</v>
      </c>
      <c r="H1019">
        <v>65.5</v>
      </c>
      <c r="I1019">
        <v>250.17</v>
      </c>
      <c r="J1019">
        <v>7.8849999999999998</v>
      </c>
      <c r="K1019">
        <v>5.7750000000000004</v>
      </c>
      <c r="L1019">
        <v>1.5620000000000001</v>
      </c>
      <c r="M1019">
        <v>170.25</v>
      </c>
      <c r="N1019">
        <v>147.1</v>
      </c>
      <c r="O1019">
        <v>34.119999999999997</v>
      </c>
      <c r="P1019">
        <v>98700</v>
      </c>
      <c r="Q1019">
        <v>13.7</v>
      </c>
      <c r="R1019">
        <v>3040</v>
      </c>
      <c r="S1019">
        <v>36.15</v>
      </c>
      <c r="T1019">
        <v>2847</v>
      </c>
      <c r="U1019">
        <v>239.49</v>
      </c>
    </row>
    <row r="1020" spans="1:21" x14ac:dyDescent="0.25">
      <c r="A1020" s="1" t="s">
        <v>1039</v>
      </c>
      <c r="B1020">
        <v>65.23</v>
      </c>
      <c r="C1020">
        <v>54.05</v>
      </c>
      <c r="D1020">
        <v>11.97</v>
      </c>
      <c r="E1020">
        <v>84.8</v>
      </c>
      <c r="F1020">
        <v>60.96</v>
      </c>
      <c r="G1020">
        <v>33.520000000000003</v>
      </c>
      <c r="H1020">
        <v>65.819999999999993</v>
      </c>
      <c r="I1020">
        <v>250.02</v>
      </c>
      <c r="J1020">
        <v>7.9550000000000001</v>
      </c>
      <c r="K1020">
        <v>5.77</v>
      </c>
      <c r="L1020">
        <v>1.552</v>
      </c>
      <c r="M1020">
        <v>169</v>
      </c>
      <c r="N1020">
        <v>145.5</v>
      </c>
      <c r="O1020">
        <v>35.520000000000003</v>
      </c>
      <c r="P1020">
        <v>99800</v>
      </c>
      <c r="Q1020">
        <v>13.75</v>
      </c>
      <c r="R1020">
        <v>3020</v>
      </c>
      <c r="S1020">
        <v>35.85</v>
      </c>
      <c r="T1020">
        <v>2855</v>
      </c>
      <c r="U1020">
        <v>239.05</v>
      </c>
    </row>
    <row r="1021" spans="1:21" x14ac:dyDescent="0.25">
      <c r="A1021" s="1" t="s">
        <v>1040</v>
      </c>
      <c r="B1021">
        <v>65.23</v>
      </c>
      <c r="C1021">
        <v>54.05</v>
      </c>
      <c r="D1021">
        <v>11.97</v>
      </c>
      <c r="E1021">
        <v>84.8</v>
      </c>
      <c r="F1021">
        <v>60.96</v>
      </c>
      <c r="G1021">
        <v>33.520000000000003</v>
      </c>
      <c r="H1021">
        <v>65.819999999999993</v>
      </c>
      <c r="I1021">
        <v>250.02</v>
      </c>
      <c r="J1021">
        <v>7.9550000000000001</v>
      </c>
      <c r="K1021">
        <v>5.77</v>
      </c>
      <c r="L1021">
        <v>1.552</v>
      </c>
      <c r="M1021">
        <v>169</v>
      </c>
      <c r="N1021">
        <v>145.5</v>
      </c>
      <c r="O1021">
        <v>35.520000000000003</v>
      </c>
      <c r="P1021">
        <v>99800</v>
      </c>
      <c r="Q1021">
        <v>13.75</v>
      </c>
      <c r="R1021">
        <v>3020</v>
      </c>
      <c r="S1021">
        <v>35.85</v>
      </c>
      <c r="T1021">
        <v>2855</v>
      </c>
      <c r="U1021">
        <v>239.05</v>
      </c>
    </row>
    <row r="1022" spans="1:21" x14ac:dyDescent="0.25">
      <c r="A1022" s="1" t="s">
        <v>1041</v>
      </c>
      <c r="B1022">
        <v>65.23</v>
      </c>
      <c r="C1022">
        <v>54.05</v>
      </c>
      <c r="D1022">
        <v>11.97</v>
      </c>
      <c r="E1022">
        <v>84.8</v>
      </c>
      <c r="F1022">
        <v>60.96</v>
      </c>
      <c r="G1022">
        <v>33.520000000000003</v>
      </c>
      <c r="H1022">
        <v>65.819999999999993</v>
      </c>
      <c r="I1022">
        <v>250.02</v>
      </c>
      <c r="J1022">
        <v>7.9550000000000001</v>
      </c>
      <c r="K1022">
        <v>5.77</v>
      </c>
      <c r="L1022">
        <v>1.552</v>
      </c>
      <c r="M1022">
        <v>169</v>
      </c>
      <c r="N1022">
        <v>145.5</v>
      </c>
      <c r="O1022">
        <v>35.520000000000003</v>
      </c>
      <c r="P1022">
        <v>99800</v>
      </c>
      <c r="Q1022">
        <v>13.75</v>
      </c>
      <c r="R1022">
        <v>3035</v>
      </c>
      <c r="S1022">
        <v>35.85</v>
      </c>
      <c r="T1022">
        <v>2791</v>
      </c>
      <c r="U1022">
        <v>239.05</v>
      </c>
    </row>
    <row r="1023" spans="1:21" x14ac:dyDescent="0.25">
      <c r="A1023" s="1" t="s">
        <v>1042</v>
      </c>
      <c r="B1023">
        <v>65.55</v>
      </c>
      <c r="C1023">
        <v>54.13</v>
      </c>
      <c r="D1023">
        <v>11.97</v>
      </c>
      <c r="E1023">
        <v>84.42</v>
      </c>
      <c r="F1023">
        <v>61.26</v>
      </c>
      <c r="G1023">
        <v>33.65</v>
      </c>
      <c r="H1023">
        <v>66.260000000000005</v>
      </c>
      <c r="I1023">
        <v>249.64</v>
      </c>
      <c r="J1023">
        <v>7.9550000000000001</v>
      </c>
      <c r="K1023">
        <v>5.77</v>
      </c>
      <c r="L1023">
        <v>1.552</v>
      </c>
      <c r="M1023">
        <v>169</v>
      </c>
      <c r="N1023">
        <v>145.5</v>
      </c>
      <c r="O1023">
        <v>35.47</v>
      </c>
      <c r="P1023">
        <v>96700</v>
      </c>
      <c r="Q1023">
        <v>13.75</v>
      </c>
      <c r="R1023">
        <v>3035</v>
      </c>
      <c r="S1023">
        <v>35.85</v>
      </c>
      <c r="T1023">
        <v>2790</v>
      </c>
      <c r="U1023">
        <v>237.83</v>
      </c>
    </row>
    <row r="1024" spans="1:21" x14ac:dyDescent="0.25">
      <c r="A1024" s="1" t="s">
        <v>1043</v>
      </c>
      <c r="B1024">
        <v>64.91</v>
      </c>
      <c r="C1024">
        <v>54.71</v>
      </c>
      <c r="D1024">
        <v>11.75</v>
      </c>
      <c r="E1024">
        <v>85.02</v>
      </c>
      <c r="F1024">
        <v>61.68</v>
      </c>
      <c r="G1024">
        <v>33.5</v>
      </c>
      <c r="H1024">
        <v>66.03</v>
      </c>
      <c r="I1024">
        <v>250.03</v>
      </c>
      <c r="J1024">
        <v>7.9450000000000003</v>
      </c>
      <c r="K1024">
        <v>5.79</v>
      </c>
      <c r="L1024">
        <v>1.556</v>
      </c>
      <c r="M1024">
        <v>167.65</v>
      </c>
      <c r="N1024">
        <v>145.5</v>
      </c>
      <c r="O1024">
        <v>35.4</v>
      </c>
      <c r="P1024">
        <v>98500</v>
      </c>
      <c r="Q1024">
        <v>13.85</v>
      </c>
      <c r="R1024">
        <v>3030</v>
      </c>
      <c r="S1024">
        <v>36.049999999999997</v>
      </c>
      <c r="T1024">
        <v>2826</v>
      </c>
      <c r="U1024">
        <v>237.71</v>
      </c>
    </row>
    <row r="1025" spans="1:21" x14ac:dyDescent="0.25">
      <c r="A1025" s="1" t="s">
        <v>1044</v>
      </c>
      <c r="B1025">
        <v>64.81</v>
      </c>
      <c r="C1025">
        <v>55.14</v>
      </c>
      <c r="D1025">
        <v>11.77</v>
      </c>
      <c r="E1025">
        <v>84.97</v>
      </c>
      <c r="F1025">
        <v>61.77</v>
      </c>
      <c r="G1025">
        <v>33.5</v>
      </c>
      <c r="H1025">
        <v>66.430000000000007</v>
      </c>
      <c r="I1025">
        <v>248.32</v>
      </c>
      <c r="J1025">
        <v>7.9</v>
      </c>
      <c r="K1025">
        <v>5.81</v>
      </c>
      <c r="L1025">
        <v>1.556</v>
      </c>
      <c r="M1025">
        <v>167.5</v>
      </c>
      <c r="N1025">
        <v>144.6</v>
      </c>
      <c r="O1025">
        <v>35.75</v>
      </c>
      <c r="P1025">
        <v>100000</v>
      </c>
      <c r="Q1025">
        <v>13.8</v>
      </c>
      <c r="R1025">
        <v>3005</v>
      </c>
      <c r="S1025">
        <v>36.450000000000003</v>
      </c>
      <c r="T1025">
        <v>2856</v>
      </c>
      <c r="U1025">
        <v>234.74</v>
      </c>
    </row>
    <row r="1026" spans="1:21" x14ac:dyDescent="0.25">
      <c r="A1026" s="1" t="s">
        <v>1045</v>
      </c>
      <c r="B1026">
        <v>64.13</v>
      </c>
      <c r="C1026">
        <v>54.69</v>
      </c>
      <c r="D1026">
        <v>11.61</v>
      </c>
      <c r="E1026">
        <v>84.17</v>
      </c>
      <c r="F1026">
        <v>61.28</v>
      </c>
      <c r="G1026">
        <v>33.28</v>
      </c>
      <c r="H1026">
        <v>65.83</v>
      </c>
      <c r="I1026">
        <v>249.54</v>
      </c>
      <c r="J1026">
        <v>7.98</v>
      </c>
      <c r="K1026">
        <v>5.87</v>
      </c>
      <c r="L1026">
        <v>1.542</v>
      </c>
      <c r="M1026">
        <v>166.45</v>
      </c>
      <c r="N1026">
        <v>143.69999999999999</v>
      </c>
      <c r="O1026">
        <v>35.840000000000003</v>
      </c>
      <c r="P1026">
        <v>100000</v>
      </c>
      <c r="Q1026">
        <v>13.85</v>
      </c>
      <c r="R1026">
        <v>3005</v>
      </c>
      <c r="S1026">
        <v>36.75</v>
      </c>
      <c r="T1026">
        <v>2910</v>
      </c>
      <c r="U1026">
        <v>234.21</v>
      </c>
    </row>
    <row r="1027" spans="1:21" x14ac:dyDescent="0.25">
      <c r="A1027" s="1" t="s">
        <v>1046</v>
      </c>
      <c r="B1027">
        <v>64.13</v>
      </c>
      <c r="C1027">
        <v>54.69</v>
      </c>
      <c r="D1027">
        <v>11.61</v>
      </c>
      <c r="E1027">
        <v>84.17</v>
      </c>
      <c r="F1027">
        <v>61.28</v>
      </c>
      <c r="G1027">
        <v>33.28</v>
      </c>
      <c r="H1027">
        <v>65.83</v>
      </c>
      <c r="I1027">
        <v>249.54</v>
      </c>
      <c r="J1027">
        <v>7.98</v>
      </c>
      <c r="K1027">
        <v>5.87</v>
      </c>
      <c r="L1027">
        <v>1.542</v>
      </c>
      <c r="M1027">
        <v>166.45</v>
      </c>
      <c r="N1027">
        <v>143.69999999999999</v>
      </c>
      <c r="O1027">
        <v>35.840000000000003</v>
      </c>
      <c r="P1027">
        <v>100000</v>
      </c>
      <c r="Q1027">
        <v>13.85</v>
      </c>
      <c r="R1027">
        <v>3005</v>
      </c>
      <c r="S1027">
        <v>36.75</v>
      </c>
      <c r="T1027">
        <v>2910</v>
      </c>
      <c r="U1027">
        <v>234.21</v>
      </c>
    </row>
    <row r="1028" spans="1:21" x14ac:dyDescent="0.25">
      <c r="A1028" s="1" t="s">
        <v>1047</v>
      </c>
      <c r="B1028">
        <v>64.13</v>
      </c>
      <c r="C1028">
        <v>54.69</v>
      </c>
      <c r="D1028">
        <v>11.61</v>
      </c>
      <c r="E1028">
        <v>84.17</v>
      </c>
      <c r="F1028">
        <v>61.28</v>
      </c>
      <c r="G1028">
        <v>33.28</v>
      </c>
      <c r="H1028">
        <v>65.83</v>
      </c>
      <c r="I1028">
        <v>249.54</v>
      </c>
      <c r="J1028">
        <v>7.98</v>
      </c>
      <c r="K1028">
        <v>5.87</v>
      </c>
      <c r="L1028">
        <v>1.542</v>
      </c>
      <c r="M1028">
        <v>166.45</v>
      </c>
      <c r="N1028">
        <v>143.69999999999999</v>
      </c>
      <c r="O1028">
        <v>35.840000000000003</v>
      </c>
      <c r="P1028">
        <v>100000</v>
      </c>
      <c r="Q1028">
        <v>13.85</v>
      </c>
      <c r="R1028">
        <v>3005</v>
      </c>
      <c r="S1028">
        <v>36.75</v>
      </c>
      <c r="T1028">
        <v>2910</v>
      </c>
      <c r="U1028">
        <v>234.21</v>
      </c>
    </row>
    <row r="1029" spans="1:21" x14ac:dyDescent="0.25">
      <c r="A1029" s="1" t="s">
        <v>1048</v>
      </c>
      <c r="B1029">
        <v>64.13</v>
      </c>
      <c r="C1029">
        <v>54.69</v>
      </c>
      <c r="D1029">
        <v>11.61</v>
      </c>
      <c r="E1029">
        <v>84.17</v>
      </c>
      <c r="F1029">
        <v>61.28</v>
      </c>
      <c r="G1029">
        <v>33.28</v>
      </c>
      <c r="H1029">
        <v>65.83</v>
      </c>
      <c r="I1029">
        <v>249.54</v>
      </c>
      <c r="J1029">
        <v>7.98</v>
      </c>
      <c r="K1029">
        <v>5.87</v>
      </c>
      <c r="L1029">
        <v>1.542</v>
      </c>
      <c r="M1029">
        <v>166.45</v>
      </c>
      <c r="N1029">
        <v>143.69999999999999</v>
      </c>
      <c r="O1029">
        <v>35.840000000000003</v>
      </c>
      <c r="P1029">
        <v>100000</v>
      </c>
      <c r="Q1029">
        <v>13.85</v>
      </c>
      <c r="R1029">
        <v>3005</v>
      </c>
      <c r="S1029">
        <v>36.75</v>
      </c>
      <c r="T1029">
        <v>2910</v>
      </c>
      <c r="U1029">
        <v>234.21</v>
      </c>
    </row>
    <row r="1030" spans="1:21" x14ac:dyDescent="0.25">
      <c r="A1030" s="1" t="s">
        <v>1049</v>
      </c>
      <c r="B1030">
        <v>64.760000000000005</v>
      </c>
      <c r="C1030">
        <v>54.54</v>
      </c>
      <c r="D1030">
        <v>12.11</v>
      </c>
      <c r="E1030">
        <v>86.4</v>
      </c>
      <c r="F1030">
        <v>61.31</v>
      </c>
      <c r="G1030">
        <v>33.58</v>
      </c>
      <c r="H1030">
        <v>67.14</v>
      </c>
      <c r="I1030">
        <v>257.60000000000002</v>
      </c>
      <c r="J1030">
        <v>7.8760000000000003</v>
      </c>
      <c r="K1030">
        <v>5.79</v>
      </c>
      <c r="L1030">
        <v>1.522</v>
      </c>
      <c r="M1030">
        <v>165.7</v>
      </c>
      <c r="N1030">
        <v>144.15</v>
      </c>
      <c r="O1030">
        <v>36.24</v>
      </c>
      <c r="P1030">
        <v>101000</v>
      </c>
      <c r="Q1030">
        <v>14</v>
      </c>
      <c r="R1030">
        <v>3005</v>
      </c>
      <c r="S1030">
        <v>39.1</v>
      </c>
      <c r="T1030">
        <v>2910</v>
      </c>
      <c r="U1030">
        <v>242.4</v>
      </c>
    </row>
    <row r="1031" spans="1:21" x14ac:dyDescent="0.25">
      <c r="A1031" s="1" t="s">
        <v>1050</v>
      </c>
      <c r="B1031">
        <v>66.94</v>
      </c>
      <c r="C1031">
        <v>54.56</v>
      </c>
      <c r="D1031">
        <v>12.14</v>
      </c>
      <c r="E1031">
        <v>87.41</v>
      </c>
      <c r="F1031">
        <v>61.36</v>
      </c>
      <c r="G1031">
        <v>33.71</v>
      </c>
      <c r="H1031">
        <v>66.91</v>
      </c>
      <c r="I1031">
        <v>260.82</v>
      </c>
      <c r="J1031">
        <v>7.95</v>
      </c>
      <c r="K1031">
        <v>5.8320000000000016</v>
      </c>
      <c r="L1031">
        <v>1.516</v>
      </c>
      <c r="M1031">
        <v>171.44</v>
      </c>
      <c r="N1031">
        <v>147.05000000000001</v>
      </c>
      <c r="O1031">
        <v>36.21</v>
      </c>
      <c r="P1031">
        <v>100000</v>
      </c>
      <c r="Q1031">
        <v>14.1</v>
      </c>
      <c r="R1031">
        <v>3005</v>
      </c>
      <c r="S1031">
        <v>39.299999999999997</v>
      </c>
      <c r="T1031">
        <v>2910</v>
      </c>
      <c r="U1031">
        <v>245.55</v>
      </c>
    </row>
    <row r="1032" spans="1:21" x14ac:dyDescent="0.25">
      <c r="A1032" s="1" t="s">
        <v>1051</v>
      </c>
      <c r="B1032">
        <v>68.25</v>
      </c>
      <c r="C1032">
        <v>54.78</v>
      </c>
      <c r="D1032">
        <v>12.22</v>
      </c>
      <c r="E1032">
        <v>87.26</v>
      </c>
      <c r="F1032">
        <v>61.75</v>
      </c>
      <c r="G1032">
        <v>33.78</v>
      </c>
      <c r="H1032">
        <v>66.900000000000006</v>
      </c>
      <c r="I1032">
        <v>264.88</v>
      </c>
      <c r="J1032">
        <v>7.9960000000000004</v>
      </c>
      <c r="K1032">
        <v>5.7939999999999996</v>
      </c>
      <c r="L1032">
        <v>1.57</v>
      </c>
      <c r="M1032">
        <v>174.44</v>
      </c>
      <c r="N1032">
        <v>149.44999999999999</v>
      </c>
      <c r="O1032">
        <v>36.08</v>
      </c>
      <c r="P1032">
        <v>98800</v>
      </c>
      <c r="Q1032">
        <v>14.05</v>
      </c>
      <c r="R1032">
        <v>3005</v>
      </c>
      <c r="S1032">
        <v>39.549999999999997</v>
      </c>
      <c r="T1032">
        <v>2981</v>
      </c>
      <c r="U1032">
        <v>245.73</v>
      </c>
    </row>
    <row r="1033" spans="1:21" x14ac:dyDescent="0.25">
      <c r="A1033" s="1" t="s">
        <v>1052</v>
      </c>
      <c r="B1033">
        <v>71.040000000000006</v>
      </c>
      <c r="C1033">
        <v>54.89</v>
      </c>
      <c r="D1033">
        <v>12.14</v>
      </c>
      <c r="E1033">
        <v>86.95</v>
      </c>
      <c r="F1033">
        <v>61.89</v>
      </c>
      <c r="G1033">
        <v>34.03</v>
      </c>
      <c r="H1033">
        <v>67.84</v>
      </c>
      <c r="I1033">
        <v>265.92</v>
      </c>
      <c r="J1033">
        <v>8.07</v>
      </c>
      <c r="K1033">
        <v>5.8660000000000014</v>
      </c>
      <c r="L1033">
        <v>1.593</v>
      </c>
      <c r="M1033">
        <v>179.2</v>
      </c>
      <c r="N1033">
        <v>150.80000000000001</v>
      </c>
      <c r="O1033">
        <v>36.19</v>
      </c>
      <c r="P1033">
        <v>107000</v>
      </c>
      <c r="Q1033">
        <v>14.2</v>
      </c>
      <c r="R1033">
        <v>2999</v>
      </c>
      <c r="S1033">
        <v>40.25</v>
      </c>
      <c r="T1033">
        <v>3040</v>
      </c>
      <c r="U1033">
        <v>245.14</v>
      </c>
    </row>
    <row r="1034" spans="1:21" x14ac:dyDescent="0.25">
      <c r="A1034" s="1" t="s">
        <v>1053</v>
      </c>
      <c r="B1034">
        <v>70.05</v>
      </c>
      <c r="C1034">
        <v>55.47</v>
      </c>
      <c r="D1034">
        <v>11.87</v>
      </c>
      <c r="E1034">
        <v>87.48</v>
      </c>
      <c r="F1034">
        <v>61.91</v>
      </c>
      <c r="G1034">
        <v>33.869999999999997</v>
      </c>
      <c r="H1034">
        <v>68.3</v>
      </c>
      <c r="I1034">
        <v>268.66000000000003</v>
      </c>
      <c r="J1034">
        <v>8.0220000000000002</v>
      </c>
      <c r="K1034">
        <v>5.8760000000000003</v>
      </c>
      <c r="L1034">
        <v>1.591</v>
      </c>
      <c r="M1034">
        <v>179.84</v>
      </c>
      <c r="N1034">
        <v>152.85</v>
      </c>
      <c r="O1034">
        <v>35.25</v>
      </c>
      <c r="P1034">
        <v>108500</v>
      </c>
      <c r="Q1034">
        <v>14.4</v>
      </c>
      <c r="R1034">
        <v>2999</v>
      </c>
      <c r="S1034">
        <v>42</v>
      </c>
      <c r="T1034">
        <v>3040</v>
      </c>
      <c r="U1034">
        <v>250.82</v>
      </c>
    </row>
    <row r="1035" spans="1:21" x14ac:dyDescent="0.25">
      <c r="A1035" s="1" t="s">
        <v>1054</v>
      </c>
      <c r="B1035">
        <v>69.8</v>
      </c>
      <c r="C1035">
        <v>55.36</v>
      </c>
      <c r="D1035">
        <v>11.65</v>
      </c>
      <c r="E1035">
        <v>88.06</v>
      </c>
      <c r="F1035">
        <v>61.85</v>
      </c>
      <c r="G1035">
        <v>33.76</v>
      </c>
      <c r="H1035">
        <v>65.45</v>
      </c>
      <c r="I1035">
        <v>267.75</v>
      </c>
      <c r="J1035">
        <v>8.0519999999999996</v>
      </c>
      <c r="K1035">
        <v>5.8739999999999997</v>
      </c>
      <c r="L1035">
        <v>1.573</v>
      </c>
      <c r="M1035">
        <v>180.24</v>
      </c>
      <c r="N1035">
        <v>152.94999999999999</v>
      </c>
      <c r="O1035">
        <v>35.049999999999997</v>
      </c>
      <c r="P1035">
        <v>107000</v>
      </c>
      <c r="Q1035">
        <v>14.5</v>
      </c>
      <c r="R1035">
        <v>2991</v>
      </c>
      <c r="S1035">
        <v>40.9</v>
      </c>
      <c r="T1035">
        <v>3025</v>
      </c>
      <c r="U1035">
        <v>254.73</v>
      </c>
    </row>
    <row r="1036" spans="1:21" x14ac:dyDescent="0.25">
      <c r="A1036" s="1" t="s">
        <v>1055</v>
      </c>
      <c r="B1036">
        <v>70.3</v>
      </c>
      <c r="C1036">
        <v>54.41</v>
      </c>
      <c r="D1036">
        <v>11.93</v>
      </c>
      <c r="E1036">
        <v>87.17</v>
      </c>
      <c r="F1036">
        <v>62.01</v>
      </c>
      <c r="G1036">
        <v>33.479999999999997</v>
      </c>
      <c r="H1036">
        <v>62.76</v>
      </c>
      <c r="I1036">
        <v>268.01</v>
      </c>
      <c r="J1036">
        <v>7.9920000000000009</v>
      </c>
      <c r="K1036">
        <v>5.75</v>
      </c>
      <c r="L1036">
        <v>1.5289999999999999</v>
      </c>
      <c r="M1036">
        <v>178.2</v>
      </c>
      <c r="N1036">
        <v>152.55000000000001</v>
      </c>
      <c r="O1036">
        <v>34.9</v>
      </c>
      <c r="P1036">
        <v>103000</v>
      </c>
      <c r="Q1036">
        <v>14.55</v>
      </c>
      <c r="R1036">
        <v>2966</v>
      </c>
      <c r="S1036">
        <v>42.9</v>
      </c>
      <c r="T1036">
        <v>3040</v>
      </c>
      <c r="U1036">
        <v>248.95</v>
      </c>
    </row>
    <row r="1037" spans="1:21" x14ac:dyDescent="0.25">
      <c r="A1037" s="1" t="s">
        <v>1056</v>
      </c>
      <c r="B1037">
        <v>71.91</v>
      </c>
      <c r="C1037">
        <v>55.09</v>
      </c>
      <c r="D1037">
        <v>12.25</v>
      </c>
      <c r="E1037">
        <v>89.3</v>
      </c>
      <c r="F1037">
        <v>62.47</v>
      </c>
      <c r="G1037">
        <v>33.82</v>
      </c>
      <c r="H1037">
        <v>64.25</v>
      </c>
      <c r="I1037">
        <v>271.19</v>
      </c>
      <c r="J1037">
        <v>8.0779999999999994</v>
      </c>
      <c r="K1037">
        <v>5.73</v>
      </c>
      <c r="L1037">
        <v>1.52</v>
      </c>
      <c r="M1037">
        <v>177.8</v>
      </c>
      <c r="N1037">
        <v>154.19999999999999</v>
      </c>
      <c r="O1037">
        <v>36.590000000000003</v>
      </c>
      <c r="P1037">
        <v>105000</v>
      </c>
      <c r="Q1037">
        <v>14.55</v>
      </c>
      <c r="R1037">
        <v>2920</v>
      </c>
      <c r="S1037">
        <v>40.450000000000003</v>
      </c>
      <c r="T1037">
        <v>3070</v>
      </c>
      <c r="U1037">
        <v>250.22</v>
      </c>
    </row>
    <row r="1038" spans="1:21" x14ac:dyDescent="0.25">
      <c r="A1038" s="1" t="s">
        <v>1057</v>
      </c>
      <c r="B1038">
        <v>72.33</v>
      </c>
      <c r="C1038">
        <v>55.59</v>
      </c>
      <c r="D1038">
        <v>12.31</v>
      </c>
      <c r="E1038">
        <v>89.82</v>
      </c>
      <c r="F1038">
        <v>62.81</v>
      </c>
      <c r="G1038">
        <v>34.090000000000003</v>
      </c>
      <c r="H1038">
        <v>65.790000000000006</v>
      </c>
      <c r="I1038">
        <v>271.85000000000002</v>
      </c>
      <c r="J1038">
        <v>8.113999999999999</v>
      </c>
      <c r="K1038">
        <v>5.7460000000000004</v>
      </c>
      <c r="L1038">
        <v>1.522</v>
      </c>
      <c r="M1038">
        <v>179.82</v>
      </c>
      <c r="N1038">
        <v>154</v>
      </c>
      <c r="O1038">
        <v>36.869999999999997</v>
      </c>
      <c r="P1038">
        <v>104500</v>
      </c>
      <c r="Q1038">
        <v>14.55</v>
      </c>
      <c r="R1038">
        <v>2952</v>
      </c>
      <c r="S1038">
        <v>40.049999999999997</v>
      </c>
      <c r="T1038">
        <v>3105</v>
      </c>
      <c r="U1038">
        <v>253.04</v>
      </c>
    </row>
    <row r="1039" spans="1:21" x14ac:dyDescent="0.25">
      <c r="A1039" s="1" t="s">
        <v>1058</v>
      </c>
      <c r="B1039">
        <v>72.33</v>
      </c>
      <c r="C1039">
        <v>55.59</v>
      </c>
      <c r="D1039">
        <v>12.31</v>
      </c>
      <c r="E1039">
        <v>89.82</v>
      </c>
      <c r="F1039">
        <v>62.81</v>
      </c>
      <c r="G1039">
        <v>34.090000000000003</v>
      </c>
      <c r="H1039">
        <v>65.790000000000006</v>
      </c>
      <c r="I1039">
        <v>271.85000000000002</v>
      </c>
      <c r="J1039">
        <v>8.113999999999999</v>
      </c>
      <c r="K1039">
        <v>5.7460000000000004</v>
      </c>
      <c r="L1039">
        <v>1.522</v>
      </c>
      <c r="M1039">
        <v>179.82</v>
      </c>
      <c r="N1039">
        <v>154</v>
      </c>
      <c r="O1039">
        <v>36.869999999999997</v>
      </c>
      <c r="P1039">
        <v>104500</v>
      </c>
      <c r="Q1039">
        <v>14.55</v>
      </c>
      <c r="R1039">
        <v>2952</v>
      </c>
      <c r="S1039">
        <v>40.049999999999997</v>
      </c>
      <c r="T1039">
        <v>3105</v>
      </c>
      <c r="U1039">
        <v>253.04</v>
      </c>
    </row>
    <row r="1040" spans="1:21" x14ac:dyDescent="0.25">
      <c r="A1040" s="1" t="s">
        <v>1059</v>
      </c>
      <c r="B1040">
        <v>72.33</v>
      </c>
      <c r="C1040">
        <v>55.59</v>
      </c>
      <c r="D1040">
        <v>12.36</v>
      </c>
      <c r="E1040">
        <v>89.82</v>
      </c>
      <c r="F1040">
        <v>62.81</v>
      </c>
      <c r="G1040">
        <v>34.090000000000003</v>
      </c>
      <c r="H1040">
        <v>65.790000000000006</v>
      </c>
      <c r="I1040">
        <v>271.85000000000002</v>
      </c>
      <c r="J1040">
        <v>8.1039999999999992</v>
      </c>
      <c r="K1040">
        <v>5.7220000000000004</v>
      </c>
      <c r="L1040">
        <v>1.534</v>
      </c>
      <c r="M1040">
        <v>179.9</v>
      </c>
      <c r="N1040">
        <v>155.65</v>
      </c>
      <c r="O1040">
        <v>36.869999999999997</v>
      </c>
      <c r="P1040">
        <v>104500</v>
      </c>
      <c r="Q1040">
        <v>14.55</v>
      </c>
      <c r="R1040">
        <v>2905</v>
      </c>
      <c r="S1040">
        <v>38.950000000000003</v>
      </c>
      <c r="T1040">
        <v>3090</v>
      </c>
      <c r="U1040">
        <v>253.04</v>
      </c>
    </row>
    <row r="1041" spans="1:21" x14ac:dyDescent="0.25">
      <c r="A1041" s="1" t="s">
        <v>1060</v>
      </c>
      <c r="B1041">
        <v>71.33</v>
      </c>
      <c r="C1041">
        <v>55.44</v>
      </c>
      <c r="D1041">
        <v>11.89</v>
      </c>
      <c r="E1041">
        <v>88.52</v>
      </c>
      <c r="F1041">
        <v>59.92</v>
      </c>
      <c r="G1041">
        <v>34.020000000000003</v>
      </c>
      <c r="H1041">
        <v>65.650000000000006</v>
      </c>
      <c r="I1041">
        <v>269.58</v>
      </c>
      <c r="J1041">
        <v>8.0540000000000003</v>
      </c>
      <c r="K1041">
        <v>5.766</v>
      </c>
      <c r="L1041">
        <v>1.556</v>
      </c>
      <c r="M1041">
        <v>184</v>
      </c>
      <c r="N1041">
        <v>155</v>
      </c>
      <c r="O1041">
        <v>36.56</v>
      </c>
      <c r="P1041">
        <v>107000</v>
      </c>
      <c r="Q1041">
        <v>14.6</v>
      </c>
      <c r="R1041">
        <v>2916</v>
      </c>
      <c r="S1041">
        <v>40.299999999999997</v>
      </c>
      <c r="T1041">
        <v>3080</v>
      </c>
      <c r="U1041">
        <v>257.77999999999997</v>
      </c>
    </row>
    <row r="1042" spans="1:21" x14ac:dyDescent="0.25">
      <c r="A1042" s="1" t="s">
        <v>1061</v>
      </c>
      <c r="B1042">
        <v>69.84</v>
      </c>
      <c r="C1042">
        <v>52.2</v>
      </c>
      <c r="D1042">
        <v>12.08</v>
      </c>
      <c r="E1042">
        <v>88.98</v>
      </c>
      <c r="F1042">
        <v>61.85</v>
      </c>
      <c r="G1042">
        <v>34.47</v>
      </c>
      <c r="H1042">
        <v>62.65</v>
      </c>
      <c r="I1042">
        <v>271.49</v>
      </c>
      <c r="J1042">
        <v>8.016</v>
      </c>
      <c r="K1042">
        <v>5.7879999999999976</v>
      </c>
      <c r="L1042">
        <v>1.577</v>
      </c>
      <c r="M1042">
        <v>180.7</v>
      </c>
      <c r="N1042">
        <v>155.5</v>
      </c>
      <c r="O1042">
        <v>36.520000000000003</v>
      </c>
      <c r="P1042">
        <v>105000</v>
      </c>
      <c r="Q1042">
        <v>14.65</v>
      </c>
      <c r="R1042">
        <v>2902</v>
      </c>
      <c r="S1042">
        <v>40.1</v>
      </c>
      <c r="T1042">
        <v>3050</v>
      </c>
      <c r="U1042">
        <v>255.49</v>
      </c>
    </row>
    <row r="1043" spans="1:21" x14ac:dyDescent="0.25">
      <c r="A1043" s="1" t="s">
        <v>1062</v>
      </c>
      <c r="B1043">
        <v>70.540000000000006</v>
      </c>
      <c r="C1043">
        <v>53.29</v>
      </c>
      <c r="D1043">
        <v>11.99</v>
      </c>
      <c r="E1043">
        <v>88.91</v>
      </c>
      <c r="F1043">
        <v>61.83</v>
      </c>
      <c r="G1043">
        <v>34.19</v>
      </c>
      <c r="H1043">
        <v>62.31</v>
      </c>
      <c r="I1043">
        <v>272.18</v>
      </c>
      <c r="J1043">
        <v>8.0960000000000001</v>
      </c>
      <c r="K1043">
        <v>5.76</v>
      </c>
      <c r="L1043">
        <v>1.57</v>
      </c>
      <c r="M1043">
        <v>179.96</v>
      </c>
      <c r="N1043">
        <v>156.4</v>
      </c>
      <c r="O1043">
        <v>36.92</v>
      </c>
      <c r="P1043">
        <v>103500</v>
      </c>
      <c r="Q1043">
        <v>14.75</v>
      </c>
      <c r="R1043">
        <v>2904</v>
      </c>
      <c r="S1043">
        <v>40.299999999999997</v>
      </c>
      <c r="T1043">
        <v>3000</v>
      </c>
      <c r="U1043">
        <v>254.96</v>
      </c>
    </row>
    <row r="1044" spans="1:21" x14ac:dyDescent="0.25">
      <c r="A1044" s="1" t="s">
        <v>1063</v>
      </c>
      <c r="B1044">
        <v>70.58</v>
      </c>
      <c r="C1044">
        <v>53.744999999999997</v>
      </c>
      <c r="D1044">
        <v>12.05</v>
      </c>
      <c r="E1044">
        <v>88.82</v>
      </c>
      <c r="F1044">
        <v>62.28</v>
      </c>
      <c r="G1044">
        <v>34.07</v>
      </c>
      <c r="H1044">
        <v>61.95</v>
      </c>
      <c r="I1044">
        <v>274.32</v>
      </c>
      <c r="J1044">
        <v>8.1859999999999999</v>
      </c>
      <c r="K1044">
        <v>5.7920000000000016</v>
      </c>
      <c r="L1044">
        <v>1.5840000000000001</v>
      </c>
      <c r="M1044">
        <v>183.72</v>
      </c>
      <c r="N1044">
        <v>159.15</v>
      </c>
      <c r="O1044">
        <v>37.18</v>
      </c>
      <c r="P1044">
        <v>101500</v>
      </c>
      <c r="Q1044">
        <v>14.8</v>
      </c>
      <c r="R1044">
        <v>2914</v>
      </c>
      <c r="S1044">
        <v>41.85</v>
      </c>
      <c r="T1044">
        <v>3005</v>
      </c>
      <c r="U1044">
        <v>255.98</v>
      </c>
    </row>
    <row r="1045" spans="1:21" x14ac:dyDescent="0.25">
      <c r="A1045" s="1" t="s">
        <v>1064</v>
      </c>
      <c r="B1045">
        <v>71.489999999999995</v>
      </c>
      <c r="C1045">
        <v>54.33</v>
      </c>
      <c r="D1045">
        <v>12.01</v>
      </c>
      <c r="E1045">
        <v>89.6</v>
      </c>
      <c r="F1045">
        <v>63.28</v>
      </c>
      <c r="G1045">
        <v>34.72</v>
      </c>
      <c r="H1045">
        <v>60.8</v>
      </c>
      <c r="I1045">
        <v>273.89</v>
      </c>
      <c r="J1045">
        <v>8.1319999999999997</v>
      </c>
      <c r="K1045">
        <v>5.7479999999999984</v>
      </c>
      <c r="L1045">
        <v>1.6080000000000001</v>
      </c>
      <c r="M1045">
        <v>188.5</v>
      </c>
      <c r="N1045">
        <v>159.19999999999999</v>
      </c>
      <c r="O1045">
        <v>37.590000000000003</v>
      </c>
      <c r="P1045">
        <v>98800</v>
      </c>
      <c r="Q1045">
        <v>14.8</v>
      </c>
      <c r="R1045">
        <v>2900</v>
      </c>
      <c r="S1045">
        <v>41.2</v>
      </c>
      <c r="T1045">
        <v>3005</v>
      </c>
      <c r="U1045">
        <v>254.34</v>
      </c>
    </row>
    <row r="1046" spans="1:21" x14ac:dyDescent="0.25">
      <c r="A1046" s="1" t="s">
        <v>1065</v>
      </c>
      <c r="B1046">
        <v>70.540000000000006</v>
      </c>
      <c r="C1046">
        <v>54.41</v>
      </c>
      <c r="D1046">
        <v>12.01</v>
      </c>
      <c r="E1046">
        <v>88.5</v>
      </c>
      <c r="F1046">
        <v>63.43</v>
      </c>
      <c r="G1046">
        <v>34.75</v>
      </c>
      <c r="H1046">
        <v>61.17</v>
      </c>
      <c r="I1046">
        <v>272.02</v>
      </c>
      <c r="J1046">
        <v>8.2140000000000004</v>
      </c>
      <c r="K1046">
        <v>5.766</v>
      </c>
      <c r="L1046">
        <v>1.611</v>
      </c>
      <c r="M1046">
        <v>187.26</v>
      </c>
      <c r="N1046">
        <v>158.5</v>
      </c>
      <c r="O1046">
        <v>37.159999999999997</v>
      </c>
      <c r="P1046">
        <v>100500</v>
      </c>
      <c r="Q1046">
        <v>14.75</v>
      </c>
      <c r="R1046">
        <v>2938</v>
      </c>
      <c r="S1046">
        <v>41.3</v>
      </c>
      <c r="T1046">
        <v>3055</v>
      </c>
      <c r="U1046">
        <v>257.35000000000002</v>
      </c>
    </row>
    <row r="1047" spans="1:21" x14ac:dyDescent="0.25">
      <c r="A1047" s="1" t="s">
        <v>1066</v>
      </c>
      <c r="B1047">
        <v>70.95</v>
      </c>
      <c r="C1047">
        <v>56.86</v>
      </c>
      <c r="D1047">
        <v>11.92</v>
      </c>
      <c r="E1047">
        <v>88.59</v>
      </c>
      <c r="F1047">
        <v>63.76</v>
      </c>
      <c r="G1047">
        <v>34.9</v>
      </c>
      <c r="H1047">
        <v>61.83</v>
      </c>
      <c r="I1047">
        <v>270.41000000000003</v>
      </c>
      <c r="J1047">
        <v>7.6820000000000004</v>
      </c>
      <c r="K1047">
        <v>5.7120000000000024</v>
      </c>
      <c r="L1047">
        <v>1.5960000000000001</v>
      </c>
      <c r="M1047">
        <v>184.02</v>
      </c>
      <c r="N1047">
        <v>157.75</v>
      </c>
      <c r="O1047">
        <v>37.42</v>
      </c>
      <c r="P1047">
        <v>100500</v>
      </c>
      <c r="Q1047">
        <v>14.7</v>
      </c>
      <c r="R1047">
        <v>2949</v>
      </c>
      <c r="S1047">
        <v>41.3</v>
      </c>
      <c r="T1047">
        <v>3005</v>
      </c>
      <c r="U1047">
        <v>257.95999999999998</v>
      </c>
    </row>
    <row r="1048" spans="1:21" x14ac:dyDescent="0.25">
      <c r="A1048" s="1" t="s">
        <v>1067</v>
      </c>
      <c r="B1048">
        <v>71.540000000000006</v>
      </c>
      <c r="C1048">
        <v>57.1</v>
      </c>
      <c r="D1048">
        <v>11.72</v>
      </c>
      <c r="E1048">
        <v>88.2</v>
      </c>
      <c r="F1048">
        <v>63.52</v>
      </c>
      <c r="G1048">
        <v>35.130000000000003</v>
      </c>
      <c r="H1048">
        <v>62.81</v>
      </c>
      <c r="I1048">
        <v>268.04000000000002</v>
      </c>
      <c r="J1048">
        <v>7.5060000000000002</v>
      </c>
      <c r="K1048">
        <v>5.6859999999999999</v>
      </c>
      <c r="L1048">
        <v>1.581</v>
      </c>
      <c r="M1048">
        <v>181.38</v>
      </c>
      <c r="N1048">
        <v>157.65</v>
      </c>
      <c r="O1048">
        <v>37.69</v>
      </c>
      <c r="P1048">
        <v>103000</v>
      </c>
      <c r="Q1048">
        <v>14.8</v>
      </c>
      <c r="R1048">
        <v>2964</v>
      </c>
      <c r="S1048">
        <v>42.2</v>
      </c>
      <c r="T1048">
        <v>3015</v>
      </c>
      <c r="U1048">
        <v>254.14</v>
      </c>
    </row>
    <row r="1049" spans="1:21" x14ac:dyDescent="0.25">
      <c r="A1049" s="1" t="s">
        <v>1068</v>
      </c>
      <c r="B1049">
        <v>72.42</v>
      </c>
      <c r="C1049">
        <v>57.69</v>
      </c>
      <c r="D1049">
        <v>11.37</v>
      </c>
      <c r="E1049">
        <v>88.94</v>
      </c>
      <c r="F1049">
        <v>64.25</v>
      </c>
      <c r="G1049">
        <v>35.9</v>
      </c>
      <c r="H1049">
        <v>62.84</v>
      </c>
      <c r="I1049">
        <v>268.85000000000002</v>
      </c>
      <c r="J1049">
        <v>7.5860000000000003</v>
      </c>
      <c r="K1049">
        <v>5.782</v>
      </c>
      <c r="L1049">
        <v>1.5720000000000001</v>
      </c>
      <c r="M1049">
        <v>181.9</v>
      </c>
      <c r="N1049">
        <v>157</v>
      </c>
      <c r="O1049">
        <v>38.19</v>
      </c>
      <c r="P1049">
        <v>104500</v>
      </c>
      <c r="Q1049">
        <v>14.75</v>
      </c>
      <c r="R1049">
        <v>2958</v>
      </c>
      <c r="S1049">
        <v>43.85</v>
      </c>
      <c r="T1049">
        <v>3070</v>
      </c>
      <c r="U1049">
        <v>260.25</v>
      </c>
    </row>
    <row r="1050" spans="1:21" x14ac:dyDescent="0.25">
      <c r="A1050" s="1" t="s">
        <v>1069</v>
      </c>
      <c r="B1050">
        <v>72.36</v>
      </c>
      <c r="C1050">
        <v>56.47</v>
      </c>
      <c r="D1050">
        <v>11.22</v>
      </c>
      <c r="E1050">
        <v>88.92</v>
      </c>
      <c r="F1050">
        <v>64.430000000000007</v>
      </c>
      <c r="G1050">
        <v>35.64</v>
      </c>
      <c r="H1050">
        <v>61.98</v>
      </c>
      <c r="I1050">
        <v>267.69</v>
      </c>
      <c r="J1050">
        <v>7.55</v>
      </c>
      <c r="K1050">
        <v>5.766</v>
      </c>
      <c r="L1050">
        <v>1.55</v>
      </c>
      <c r="M1050">
        <v>182.08</v>
      </c>
      <c r="N1050">
        <v>154.94999999999999</v>
      </c>
      <c r="O1050">
        <v>37.869999999999997</v>
      </c>
      <c r="P1050">
        <v>108500</v>
      </c>
      <c r="Q1050">
        <v>14.75</v>
      </c>
      <c r="R1050">
        <v>3030</v>
      </c>
      <c r="S1050">
        <v>43.55</v>
      </c>
      <c r="T1050">
        <v>3095</v>
      </c>
      <c r="U1050">
        <v>253.73</v>
      </c>
    </row>
    <row r="1051" spans="1:21" x14ac:dyDescent="0.25">
      <c r="A1051" s="1" t="s">
        <v>1070</v>
      </c>
      <c r="B1051">
        <v>71.819999999999993</v>
      </c>
      <c r="C1051">
        <v>55.83</v>
      </c>
      <c r="D1051">
        <v>11.17</v>
      </c>
      <c r="E1051">
        <v>86.73</v>
      </c>
      <c r="F1051">
        <v>63.96</v>
      </c>
      <c r="G1051">
        <v>35.549999999999997</v>
      </c>
      <c r="H1051">
        <v>61.4</v>
      </c>
      <c r="I1051">
        <v>261.45999999999998</v>
      </c>
      <c r="J1051">
        <v>7.4920000000000009</v>
      </c>
      <c r="K1051">
        <v>5.74</v>
      </c>
      <c r="L1051">
        <v>1.5325</v>
      </c>
      <c r="M1051">
        <v>178.6</v>
      </c>
      <c r="N1051">
        <v>154.4</v>
      </c>
      <c r="O1051">
        <v>36.93</v>
      </c>
      <c r="P1051">
        <v>105500</v>
      </c>
      <c r="Q1051">
        <v>14.6</v>
      </c>
      <c r="R1051">
        <v>3030</v>
      </c>
      <c r="S1051">
        <v>42.55</v>
      </c>
      <c r="T1051">
        <v>3040</v>
      </c>
      <c r="U1051">
        <v>244.07</v>
      </c>
    </row>
    <row r="1052" spans="1:21" x14ac:dyDescent="0.25">
      <c r="A1052" s="1" t="s">
        <v>1071</v>
      </c>
      <c r="B1052">
        <v>71.37</v>
      </c>
      <c r="C1052">
        <v>54.96</v>
      </c>
      <c r="D1052">
        <v>11.32</v>
      </c>
      <c r="E1052">
        <v>87.03</v>
      </c>
      <c r="F1052">
        <v>62.6</v>
      </c>
      <c r="G1052">
        <v>35.85</v>
      </c>
      <c r="H1052">
        <v>60.81</v>
      </c>
      <c r="I1052">
        <v>262.48</v>
      </c>
      <c r="J1052">
        <v>7.4920000000000009</v>
      </c>
      <c r="K1052">
        <v>5.8140000000000001</v>
      </c>
      <c r="L1052">
        <v>1.546</v>
      </c>
      <c r="M1052">
        <v>177.02</v>
      </c>
      <c r="N1052">
        <v>155.15</v>
      </c>
      <c r="O1052">
        <v>37.380000000000003</v>
      </c>
      <c r="P1052">
        <v>106500</v>
      </c>
      <c r="Q1052">
        <v>14.7</v>
      </c>
      <c r="R1052">
        <v>3115</v>
      </c>
      <c r="S1052">
        <v>43.1</v>
      </c>
      <c r="T1052">
        <v>3025</v>
      </c>
      <c r="U1052">
        <v>246.92</v>
      </c>
    </row>
    <row r="1053" spans="1:21" x14ac:dyDescent="0.25">
      <c r="A1053" s="1" t="s">
        <v>1072</v>
      </c>
      <c r="B1053">
        <v>70.81</v>
      </c>
      <c r="C1053">
        <v>54.5</v>
      </c>
      <c r="D1053">
        <v>11.54</v>
      </c>
      <c r="E1053">
        <v>87.22</v>
      </c>
      <c r="F1053">
        <v>62.8</v>
      </c>
      <c r="G1053">
        <v>35.380000000000003</v>
      </c>
      <c r="H1053">
        <v>60.73</v>
      </c>
      <c r="I1053">
        <v>261.83</v>
      </c>
      <c r="J1053">
        <v>7.53</v>
      </c>
      <c r="K1053">
        <v>5.8460000000000001</v>
      </c>
      <c r="L1053">
        <v>1.5549999999999999</v>
      </c>
      <c r="M1053">
        <v>177.6</v>
      </c>
      <c r="N1053">
        <v>153.25</v>
      </c>
      <c r="O1053">
        <v>37.19</v>
      </c>
      <c r="P1053">
        <v>103000</v>
      </c>
      <c r="Q1053">
        <v>14.7</v>
      </c>
      <c r="R1053">
        <v>3135</v>
      </c>
      <c r="S1053">
        <v>43</v>
      </c>
      <c r="T1053">
        <v>3060</v>
      </c>
      <c r="U1053">
        <v>240.53</v>
      </c>
    </row>
    <row r="1054" spans="1:21" x14ac:dyDescent="0.25">
      <c r="A1054" s="1" t="s">
        <v>1073</v>
      </c>
      <c r="B1054">
        <v>68.75</v>
      </c>
      <c r="C1054">
        <v>53.56</v>
      </c>
      <c r="D1054">
        <v>11.34</v>
      </c>
      <c r="E1054">
        <v>84.11</v>
      </c>
      <c r="F1054">
        <v>63.48</v>
      </c>
      <c r="G1054">
        <v>34.97</v>
      </c>
      <c r="H1054">
        <v>60.06</v>
      </c>
      <c r="I1054">
        <v>255.87</v>
      </c>
      <c r="J1054">
        <v>7.3820000000000006</v>
      </c>
      <c r="K1054">
        <v>5.82</v>
      </c>
      <c r="L1054">
        <v>1.52</v>
      </c>
      <c r="M1054">
        <v>172.06</v>
      </c>
      <c r="N1054">
        <v>149.9</v>
      </c>
      <c r="O1054">
        <v>38.49</v>
      </c>
      <c r="P1054">
        <v>101000</v>
      </c>
      <c r="Q1054">
        <v>14.6</v>
      </c>
      <c r="R1054">
        <v>3060</v>
      </c>
      <c r="S1054">
        <v>44.7</v>
      </c>
      <c r="T1054">
        <v>3010</v>
      </c>
      <c r="U1054">
        <v>233.17</v>
      </c>
    </row>
    <row r="1055" spans="1:21" x14ac:dyDescent="0.25">
      <c r="A1055" s="1" t="s">
        <v>1074</v>
      </c>
      <c r="B1055">
        <v>64.819999999999993</v>
      </c>
      <c r="C1055">
        <v>52.06</v>
      </c>
      <c r="D1055">
        <v>11.14</v>
      </c>
      <c r="E1055">
        <v>80.77</v>
      </c>
      <c r="F1055">
        <v>60.96</v>
      </c>
      <c r="G1055">
        <v>33.56</v>
      </c>
      <c r="H1055">
        <v>58.54</v>
      </c>
      <c r="I1055">
        <v>248.5</v>
      </c>
      <c r="J1055">
        <v>7.2479999999999984</v>
      </c>
      <c r="K1055">
        <v>5.6660000000000004</v>
      </c>
      <c r="L1055">
        <v>1.4870000000000001</v>
      </c>
      <c r="M1055">
        <v>168.84</v>
      </c>
      <c r="N1055">
        <v>147.05000000000001</v>
      </c>
      <c r="O1055">
        <v>36.659999999999997</v>
      </c>
      <c r="P1055">
        <v>99200</v>
      </c>
      <c r="Q1055">
        <v>14.3</v>
      </c>
      <c r="R1055">
        <v>3015</v>
      </c>
      <c r="S1055">
        <v>43.6</v>
      </c>
      <c r="T1055">
        <v>2932</v>
      </c>
      <c r="U1055">
        <v>225.32</v>
      </c>
    </row>
    <row r="1056" spans="1:21" x14ac:dyDescent="0.25">
      <c r="A1056" s="1" t="s">
        <v>1075</v>
      </c>
      <c r="B1056">
        <v>65.319999999999993</v>
      </c>
      <c r="C1056">
        <v>53.02</v>
      </c>
      <c r="D1056">
        <v>11.57</v>
      </c>
      <c r="E1056">
        <v>82.99</v>
      </c>
      <c r="F1056">
        <v>60.9</v>
      </c>
      <c r="G1056">
        <v>33.700000000000003</v>
      </c>
      <c r="H1056">
        <v>58.46</v>
      </c>
      <c r="I1056">
        <v>250.18</v>
      </c>
      <c r="J1056">
        <v>6.9779999999999998</v>
      </c>
      <c r="K1056">
        <v>5.5119999999999996</v>
      </c>
      <c r="L1056">
        <v>1.4495</v>
      </c>
      <c r="M1056">
        <v>165.26</v>
      </c>
      <c r="N1056">
        <v>145.15</v>
      </c>
      <c r="O1056">
        <v>36.03</v>
      </c>
      <c r="P1056">
        <v>97200</v>
      </c>
      <c r="Q1056">
        <v>13.45</v>
      </c>
      <c r="R1056">
        <v>2931</v>
      </c>
      <c r="S1056">
        <v>41.25</v>
      </c>
      <c r="T1056">
        <v>2742</v>
      </c>
      <c r="U1056">
        <v>228.77</v>
      </c>
    </row>
    <row r="1057" spans="1:21" x14ac:dyDescent="0.25">
      <c r="A1057" s="1" t="s">
        <v>1076</v>
      </c>
      <c r="B1057">
        <v>65.400000000000006</v>
      </c>
      <c r="C1057">
        <v>53.24</v>
      </c>
      <c r="D1057">
        <v>11.6</v>
      </c>
      <c r="E1057">
        <v>84.06</v>
      </c>
      <c r="F1057">
        <v>62.63</v>
      </c>
      <c r="G1057">
        <v>34</v>
      </c>
      <c r="H1057">
        <v>58.3</v>
      </c>
      <c r="I1057">
        <v>251.15</v>
      </c>
      <c r="J1057">
        <v>7.14</v>
      </c>
      <c r="K1057">
        <v>5.6379999999999999</v>
      </c>
      <c r="L1057">
        <v>1.4855</v>
      </c>
      <c r="M1057">
        <v>171.38</v>
      </c>
      <c r="N1057">
        <v>150.55000000000001</v>
      </c>
      <c r="O1057">
        <v>35.71</v>
      </c>
      <c r="P1057">
        <v>94900</v>
      </c>
      <c r="Q1057">
        <v>13.5</v>
      </c>
      <c r="R1057">
        <v>2966</v>
      </c>
      <c r="S1057">
        <v>40.15</v>
      </c>
      <c r="T1057">
        <v>2848</v>
      </c>
      <c r="U1057">
        <v>222.5</v>
      </c>
    </row>
    <row r="1058" spans="1:21" x14ac:dyDescent="0.25">
      <c r="A1058" s="1" t="s">
        <v>1077</v>
      </c>
      <c r="B1058">
        <v>64.34</v>
      </c>
      <c r="C1058">
        <v>52.15</v>
      </c>
      <c r="D1058">
        <v>11.28</v>
      </c>
      <c r="E1058">
        <v>79.72</v>
      </c>
      <c r="F1058">
        <v>62.69</v>
      </c>
      <c r="G1058">
        <v>32.659999999999997</v>
      </c>
      <c r="H1058">
        <v>56.85</v>
      </c>
      <c r="I1058">
        <v>239.27</v>
      </c>
      <c r="J1058">
        <v>6.82</v>
      </c>
      <c r="K1058">
        <v>5.5539999999999976</v>
      </c>
      <c r="L1058">
        <v>1.43</v>
      </c>
      <c r="M1058">
        <v>164.8</v>
      </c>
      <c r="N1058">
        <v>146.25</v>
      </c>
      <c r="O1058">
        <v>35.1</v>
      </c>
      <c r="P1058">
        <v>95500</v>
      </c>
      <c r="Q1058">
        <v>13.65</v>
      </c>
      <c r="R1058">
        <v>2988</v>
      </c>
      <c r="S1058">
        <v>40.1</v>
      </c>
      <c r="T1058">
        <v>2728</v>
      </c>
      <c r="U1058">
        <v>212.07</v>
      </c>
    </row>
    <row r="1059" spans="1:21" x14ac:dyDescent="0.25">
      <c r="A1059" s="1" t="s">
        <v>1078</v>
      </c>
      <c r="B1059">
        <v>64.489999999999995</v>
      </c>
      <c r="C1059">
        <v>53.48</v>
      </c>
      <c r="D1059">
        <v>10.73</v>
      </c>
      <c r="E1059">
        <v>80.67</v>
      </c>
      <c r="F1059">
        <v>62.7</v>
      </c>
      <c r="G1059">
        <v>33.450000000000003</v>
      </c>
      <c r="H1059">
        <v>57.18</v>
      </c>
      <c r="I1059">
        <v>235.32</v>
      </c>
      <c r="J1059">
        <v>6.7220000000000004</v>
      </c>
      <c r="K1059">
        <v>5.5179999999999998</v>
      </c>
      <c r="L1059">
        <v>1.4095</v>
      </c>
      <c r="M1059">
        <v>163.19999999999999</v>
      </c>
      <c r="N1059">
        <v>144.19999999999999</v>
      </c>
      <c r="O1059">
        <v>35.119999999999997</v>
      </c>
      <c r="P1059">
        <v>92300</v>
      </c>
      <c r="Q1059">
        <v>13.6</v>
      </c>
      <c r="R1059">
        <v>3035</v>
      </c>
      <c r="S1059">
        <v>38.6</v>
      </c>
      <c r="T1059">
        <v>2632</v>
      </c>
      <c r="U1059">
        <v>215.67</v>
      </c>
    </row>
    <row r="1060" spans="1:21" x14ac:dyDescent="0.25">
      <c r="A1060" s="1" t="s">
        <v>1079</v>
      </c>
      <c r="B1060">
        <v>65.66</v>
      </c>
      <c r="C1060">
        <v>52.84</v>
      </c>
      <c r="D1060">
        <v>11.07</v>
      </c>
      <c r="E1060">
        <v>82.49</v>
      </c>
      <c r="F1060">
        <v>63.16</v>
      </c>
      <c r="G1060">
        <v>34.020000000000003</v>
      </c>
      <c r="H1060">
        <v>57.38</v>
      </c>
      <c r="I1060">
        <v>239.93</v>
      </c>
      <c r="J1060">
        <v>6.8660000000000014</v>
      </c>
      <c r="K1060">
        <v>5.5460000000000003</v>
      </c>
      <c r="L1060">
        <v>1.4225000000000001</v>
      </c>
      <c r="M1060">
        <v>165.86</v>
      </c>
      <c r="N1060">
        <v>145.69999999999999</v>
      </c>
      <c r="O1060">
        <v>35.53</v>
      </c>
      <c r="P1060">
        <v>95800</v>
      </c>
      <c r="Q1060">
        <v>13.7</v>
      </c>
      <c r="R1060">
        <v>3035</v>
      </c>
      <c r="S1060">
        <v>39.450000000000003</v>
      </c>
      <c r="T1060">
        <v>2632</v>
      </c>
      <c r="U1060">
        <v>221.64</v>
      </c>
    </row>
    <row r="1061" spans="1:21" x14ac:dyDescent="0.25">
      <c r="A1061" s="1" t="s">
        <v>1080</v>
      </c>
      <c r="B1061">
        <v>63.39</v>
      </c>
      <c r="C1061">
        <v>53.57</v>
      </c>
      <c r="D1061">
        <v>11.35</v>
      </c>
      <c r="E1061">
        <v>83.44</v>
      </c>
      <c r="F1061">
        <v>63.87</v>
      </c>
      <c r="G1061">
        <v>34.18</v>
      </c>
      <c r="H1061">
        <v>56.99</v>
      </c>
      <c r="I1061">
        <v>240.32</v>
      </c>
      <c r="J1061">
        <v>6.8140000000000001</v>
      </c>
      <c r="K1061">
        <v>5.5359999999999996</v>
      </c>
      <c r="L1061">
        <v>1.405</v>
      </c>
      <c r="M1061">
        <v>163.72</v>
      </c>
      <c r="N1061">
        <v>144.55000000000001</v>
      </c>
      <c r="O1061">
        <v>35.380000000000003</v>
      </c>
      <c r="P1061">
        <v>94700</v>
      </c>
      <c r="Q1061">
        <v>13.7</v>
      </c>
      <c r="R1061">
        <v>3015</v>
      </c>
      <c r="S1061">
        <v>39.9</v>
      </c>
      <c r="T1061">
        <v>2566</v>
      </c>
      <c r="U1061">
        <v>225.6</v>
      </c>
    </row>
    <row r="1062" spans="1:21" x14ac:dyDescent="0.25">
      <c r="A1062" s="1" t="s">
        <v>1081</v>
      </c>
      <c r="B1062">
        <v>63.78</v>
      </c>
      <c r="C1062">
        <v>54.65</v>
      </c>
      <c r="D1062">
        <v>11.62</v>
      </c>
      <c r="E1062">
        <v>84.49</v>
      </c>
      <c r="F1062">
        <v>65.349999999999994</v>
      </c>
      <c r="G1062">
        <v>34.75</v>
      </c>
      <c r="H1062">
        <v>57.18</v>
      </c>
      <c r="I1062">
        <v>240.82</v>
      </c>
      <c r="J1062">
        <v>6.8959999999999999</v>
      </c>
      <c r="K1062">
        <v>5.5359999999999996</v>
      </c>
      <c r="L1062">
        <v>1.4325000000000001</v>
      </c>
      <c r="M1062">
        <v>166.08</v>
      </c>
      <c r="N1062">
        <v>145.5</v>
      </c>
      <c r="O1062">
        <v>36.49</v>
      </c>
      <c r="P1062">
        <v>97300</v>
      </c>
      <c r="Q1062">
        <v>13.7</v>
      </c>
      <c r="R1062">
        <v>3055</v>
      </c>
      <c r="S1062">
        <v>40.799999999999997</v>
      </c>
      <c r="T1062">
        <v>2469</v>
      </c>
      <c r="U1062">
        <v>235.89</v>
      </c>
    </row>
    <row r="1063" spans="1:21" x14ac:dyDescent="0.25">
      <c r="A1063" s="1" t="s">
        <v>1082</v>
      </c>
      <c r="B1063">
        <v>64.33</v>
      </c>
      <c r="C1063">
        <v>55.67</v>
      </c>
      <c r="D1063">
        <v>11.66</v>
      </c>
      <c r="E1063">
        <v>84.74</v>
      </c>
      <c r="F1063">
        <v>68.98</v>
      </c>
      <c r="G1063">
        <v>35.24</v>
      </c>
      <c r="H1063">
        <v>57.7</v>
      </c>
      <c r="I1063">
        <v>245.03</v>
      </c>
      <c r="J1063">
        <v>6.9960000000000004</v>
      </c>
      <c r="K1063">
        <v>5.5519999999999996</v>
      </c>
      <c r="L1063">
        <v>1.4125000000000001</v>
      </c>
      <c r="M1063">
        <v>165.08</v>
      </c>
      <c r="N1063">
        <v>146.25</v>
      </c>
      <c r="O1063">
        <v>34.049999999999997</v>
      </c>
      <c r="P1063">
        <v>97300</v>
      </c>
      <c r="Q1063">
        <v>13.7</v>
      </c>
      <c r="R1063">
        <v>2980</v>
      </c>
      <c r="S1063">
        <v>41.95</v>
      </c>
      <c r="T1063">
        <v>2534</v>
      </c>
      <c r="U1063">
        <v>248.2</v>
      </c>
    </row>
    <row r="1064" spans="1:21" x14ac:dyDescent="0.25">
      <c r="A1064" s="1" t="s">
        <v>1083</v>
      </c>
      <c r="B1064">
        <v>64.430000000000007</v>
      </c>
      <c r="C1064">
        <v>54.75</v>
      </c>
      <c r="D1064">
        <v>11.58</v>
      </c>
      <c r="E1064">
        <v>76.430000000000007</v>
      </c>
      <c r="F1064">
        <v>68.959999999999994</v>
      </c>
      <c r="G1064">
        <v>35.340000000000003</v>
      </c>
      <c r="H1064">
        <v>58.43</v>
      </c>
      <c r="I1064">
        <v>244.19</v>
      </c>
      <c r="J1064">
        <v>7.0020000000000016</v>
      </c>
      <c r="K1064">
        <v>5.9120000000000008</v>
      </c>
      <c r="L1064">
        <v>1.4295</v>
      </c>
      <c r="M1064">
        <v>167.28</v>
      </c>
      <c r="N1064">
        <v>148.15</v>
      </c>
      <c r="O1064">
        <v>33.4</v>
      </c>
      <c r="P1064">
        <v>97300</v>
      </c>
      <c r="Q1064">
        <v>13.7</v>
      </c>
      <c r="R1064">
        <v>3005</v>
      </c>
      <c r="S1064">
        <v>41.95</v>
      </c>
      <c r="T1064">
        <v>2576</v>
      </c>
      <c r="U1064">
        <v>244.72</v>
      </c>
    </row>
    <row r="1065" spans="1:21" x14ac:dyDescent="0.25">
      <c r="A1065" s="1" t="s">
        <v>1084</v>
      </c>
      <c r="B1065">
        <v>64.430000000000007</v>
      </c>
      <c r="C1065">
        <v>54.75</v>
      </c>
      <c r="D1065">
        <v>11.58</v>
      </c>
      <c r="E1065">
        <v>76.430000000000007</v>
      </c>
      <c r="F1065">
        <v>68.959999999999994</v>
      </c>
      <c r="G1065">
        <v>35.340000000000003</v>
      </c>
      <c r="H1065">
        <v>58.43</v>
      </c>
      <c r="I1065">
        <v>244.19</v>
      </c>
      <c r="J1065">
        <v>7.0020000000000016</v>
      </c>
      <c r="K1065">
        <v>5.9120000000000008</v>
      </c>
      <c r="L1065">
        <v>1.4295</v>
      </c>
      <c r="M1065">
        <v>167.28</v>
      </c>
      <c r="N1065">
        <v>148.15</v>
      </c>
      <c r="O1065">
        <v>33.4</v>
      </c>
      <c r="P1065">
        <v>97300</v>
      </c>
      <c r="Q1065">
        <v>13.7</v>
      </c>
      <c r="R1065">
        <v>3005</v>
      </c>
      <c r="S1065">
        <v>41.95</v>
      </c>
      <c r="T1065">
        <v>2576</v>
      </c>
      <c r="U1065">
        <v>244.72</v>
      </c>
    </row>
    <row r="1066" spans="1:21" x14ac:dyDescent="0.25">
      <c r="A1066" s="1" t="s">
        <v>1085</v>
      </c>
      <c r="B1066">
        <v>64.430000000000007</v>
      </c>
      <c r="C1066">
        <v>54.75</v>
      </c>
      <c r="D1066">
        <v>11.58</v>
      </c>
      <c r="E1066">
        <v>76.430000000000007</v>
      </c>
      <c r="F1066">
        <v>68.959999999999994</v>
      </c>
      <c r="G1066">
        <v>35.340000000000003</v>
      </c>
      <c r="H1066">
        <v>58.43</v>
      </c>
      <c r="I1066">
        <v>244.19</v>
      </c>
      <c r="J1066">
        <v>6.9120000000000008</v>
      </c>
      <c r="K1066">
        <v>5.7979999999999992</v>
      </c>
      <c r="L1066">
        <v>1.4185000000000001</v>
      </c>
      <c r="M1066">
        <v>165.86</v>
      </c>
      <c r="N1066">
        <v>147.1</v>
      </c>
      <c r="O1066">
        <v>33.4</v>
      </c>
      <c r="P1066">
        <v>98100</v>
      </c>
      <c r="Q1066">
        <v>13.7</v>
      </c>
      <c r="R1066">
        <v>3010</v>
      </c>
      <c r="S1066">
        <v>41.95</v>
      </c>
      <c r="T1066">
        <v>2682</v>
      </c>
      <c r="U1066">
        <v>244.72</v>
      </c>
    </row>
    <row r="1067" spans="1:21" x14ac:dyDescent="0.25">
      <c r="A1067" s="1" t="s">
        <v>1086</v>
      </c>
      <c r="B1067">
        <v>63.31</v>
      </c>
      <c r="C1067">
        <v>54.24</v>
      </c>
      <c r="D1067">
        <v>11.48</v>
      </c>
      <c r="E1067">
        <v>75.099999999999994</v>
      </c>
      <c r="F1067">
        <v>67.349999999999994</v>
      </c>
      <c r="G1067">
        <v>35.06</v>
      </c>
      <c r="H1067">
        <v>58.15</v>
      </c>
      <c r="I1067">
        <v>240.98</v>
      </c>
      <c r="J1067">
        <v>7.0279999999999996</v>
      </c>
      <c r="K1067">
        <v>5.8079999999999998</v>
      </c>
      <c r="L1067">
        <v>1.411</v>
      </c>
      <c r="M1067">
        <v>164.86</v>
      </c>
      <c r="N1067">
        <v>150.80000000000001</v>
      </c>
      <c r="O1067">
        <v>32.340000000000003</v>
      </c>
      <c r="P1067">
        <v>95900</v>
      </c>
      <c r="Q1067">
        <v>13.7</v>
      </c>
      <c r="R1067">
        <v>2992</v>
      </c>
      <c r="S1067">
        <v>42.65</v>
      </c>
      <c r="T1067">
        <v>2722</v>
      </c>
      <c r="U1067">
        <v>245.43</v>
      </c>
    </row>
    <row r="1068" spans="1:21" x14ac:dyDescent="0.25">
      <c r="A1068" s="1" t="s">
        <v>1087</v>
      </c>
      <c r="B1068">
        <v>60.98</v>
      </c>
      <c r="C1068">
        <v>54.38</v>
      </c>
      <c r="D1068">
        <v>11.44</v>
      </c>
      <c r="E1068">
        <v>74.72</v>
      </c>
      <c r="F1068">
        <v>66.53</v>
      </c>
      <c r="G1068">
        <v>34.69</v>
      </c>
      <c r="H1068">
        <v>58.06</v>
      </c>
      <c r="I1068">
        <v>243.3</v>
      </c>
      <c r="J1068">
        <v>7.06</v>
      </c>
      <c r="K1068">
        <v>5.8260000000000014</v>
      </c>
      <c r="L1068">
        <v>1.3975</v>
      </c>
      <c r="M1068">
        <v>163.56</v>
      </c>
      <c r="N1068">
        <v>151.19999999999999</v>
      </c>
      <c r="O1068">
        <v>31.83</v>
      </c>
      <c r="P1068">
        <v>96100</v>
      </c>
      <c r="Q1068">
        <v>14</v>
      </c>
      <c r="R1068">
        <v>2978</v>
      </c>
      <c r="S1068">
        <v>42.4</v>
      </c>
      <c r="T1068">
        <v>2689</v>
      </c>
      <c r="U1068">
        <v>246.92</v>
      </c>
    </row>
    <row r="1069" spans="1:21" x14ac:dyDescent="0.25">
      <c r="A1069" s="1" t="s">
        <v>1088</v>
      </c>
      <c r="B1069">
        <v>61.04</v>
      </c>
      <c r="C1069">
        <v>54.19</v>
      </c>
      <c r="D1069">
        <v>11.47</v>
      </c>
      <c r="E1069">
        <v>74.349999999999994</v>
      </c>
      <c r="F1069">
        <v>65.94</v>
      </c>
      <c r="G1069">
        <v>34.85</v>
      </c>
      <c r="H1069">
        <v>57.11</v>
      </c>
      <c r="I1069">
        <v>245.43</v>
      </c>
      <c r="J1069">
        <v>6.9820000000000002</v>
      </c>
      <c r="K1069">
        <v>5.8420000000000014</v>
      </c>
      <c r="L1069">
        <v>1.4435</v>
      </c>
      <c r="M1069">
        <v>163.92</v>
      </c>
      <c r="N1069">
        <v>152.35</v>
      </c>
      <c r="O1069">
        <v>31.9</v>
      </c>
      <c r="P1069">
        <v>95900</v>
      </c>
      <c r="Q1069">
        <v>13.9</v>
      </c>
      <c r="R1069">
        <v>2918</v>
      </c>
      <c r="S1069">
        <v>41.4</v>
      </c>
      <c r="T1069">
        <v>2644</v>
      </c>
      <c r="U1069">
        <v>249.35</v>
      </c>
    </row>
    <row r="1070" spans="1:21" x14ac:dyDescent="0.25">
      <c r="A1070" s="1" t="s">
        <v>1089</v>
      </c>
      <c r="B1070">
        <v>62.76</v>
      </c>
      <c r="C1070">
        <v>55.2</v>
      </c>
      <c r="D1070">
        <v>11.65</v>
      </c>
      <c r="E1070">
        <v>74.540000000000006</v>
      </c>
      <c r="F1070">
        <v>67.95</v>
      </c>
      <c r="G1070">
        <v>35.43</v>
      </c>
      <c r="H1070">
        <v>57.67</v>
      </c>
      <c r="I1070">
        <v>252.22</v>
      </c>
      <c r="J1070">
        <v>6.98</v>
      </c>
      <c r="K1070">
        <v>5.8739999999999997</v>
      </c>
      <c r="L1070">
        <v>1.4690000000000001</v>
      </c>
      <c r="M1070">
        <v>162.6</v>
      </c>
      <c r="N1070">
        <v>151.35</v>
      </c>
      <c r="O1070">
        <v>32.270000000000003</v>
      </c>
      <c r="P1070">
        <v>97100</v>
      </c>
      <c r="Q1070">
        <v>14.2</v>
      </c>
      <c r="R1070">
        <v>2935</v>
      </c>
      <c r="S1070">
        <v>42.5</v>
      </c>
      <c r="T1070">
        <v>2704</v>
      </c>
      <c r="U1070">
        <v>250.74</v>
      </c>
    </row>
    <row r="1071" spans="1:21" x14ac:dyDescent="0.25">
      <c r="A1071" s="1" t="s">
        <v>1090</v>
      </c>
      <c r="B1071">
        <v>62.89</v>
      </c>
      <c r="C1071">
        <v>56.06</v>
      </c>
      <c r="D1071">
        <v>11.78</v>
      </c>
      <c r="E1071">
        <v>76.08</v>
      </c>
      <c r="F1071">
        <v>68.63</v>
      </c>
      <c r="G1071">
        <v>35.36</v>
      </c>
      <c r="H1071">
        <v>57.05</v>
      </c>
      <c r="I1071">
        <v>254.51</v>
      </c>
      <c r="J1071">
        <v>6.9560000000000004</v>
      </c>
      <c r="K1071">
        <v>5.86</v>
      </c>
      <c r="L1071">
        <v>1.4795</v>
      </c>
      <c r="M1071">
        <v>165.54</v>
      </c>
      <c r="N1071">
        <v>152.1</v>
      </c>
      <c r="O1071">
        <v>32.28</v>
      </c>
      <c r="P1071">
        <v>95400</v>
      </c>
      <c r="Q1071">
        <v>14.1</v>
      </c>
      <c r="R1071">
        <v>2972</v>
      </c>
      <c r="S1071">
        <v>44</v>
      </c>
      <c r="T1071">
        <v>2711</v>
      </c>
      <c r="U1071">
        <v>256.25</v>
      </c>
    </row>
    <row r="1072" spans="1:21" x14ac:dyDescent="0.25">
      <c r="A1072" s="1" t="s">
        <v>1091</v>
      </c>
      <c r="B1072">
        <v>62.04</v>
      </c>
      <c r="C1072">
        <v>55.35</v>
      </c>
      <c r="D1072">
        <v>11.61</v>
      </c>
      <c r="E1072">
        <v>74.319999999999993</v>
      </c>
      <c r="F1072">
        <v>67.84</v>
      </c>
      <c r="G1072">
        <v>35.25</v>
      </c>
      <c r="H1072">
        <v>57.33</v>
      </c>
      <c r="I1072">
        <v>248.74</v>
      </c>
      <c r="J1072">
        <v>6.9220000000000006</v>
      </c>
      <c r="K1072">
        <v>5.7520000000000016</v>
      </c>
      <c r="L1072">
        <v>1.464</v>
      </c>
      <c r="M1072">
        <v>164.06</v>
      </c>
      <c r="N1072">
        <v>153.85</v>
      </c>
      <c r="O1072">
        <v>32.18</v>
      </c>
      <c r="P1072">
        <v>94700</v>
      </c>
      <c r="Q1072">
        <v>14.2</v>
      </c>
      <c r="R1072">
        <v>2957</v>
      </c>
      <c r="S1072">
        <v>42.5</v>
      </c>
      <c r="T1072">
        <v>2725</v>
      </c>
      <c r="U1072">
        <v>250.46</v>
      </c>
    </row>
    <row r="1073" spans="1:21" x14ac:dyDescent="0.25">
      <c r="A1073" s="1" t="s">
        <v>1092</v>
      </c>
      <c r="B1073">
        <v>61.92</v>
      </c>
      <c r="C1073">
        <v>54.72</v>
      </c>
      <c r="D1073">
        <v>11.32</v>
      </c>
      <c r="E1073">
        <v>72.37</v>
      </c>
      <c r="F1073">
        <v>66.2</v>
      </c>
      <c r="G1073">
        <v>35.1</v>
      </c>
      <c r="H1073">
        <v>56.06</v>
      </c>
      <c r="I1073">
        <v>246.41</v>
      </c>
      <c r="J1073">
        <v>6.9260000000000002</v>
      </c>
      <c r="K1073">
        <v>5.7160000000000002</v>
      </c>
      <c r="L1073">
        <v>1.456</v>
      </c>
      <c r="M1073">
        <v>161.12</v>
      </c>
      <c r="N1073">
        <v>154.5</v>
      </c>
      <c r="O1073">
        <v>31.14</v>
      </c>
      <c r="P1073">
        <v>92600</v>
      </c>
      <c r="Q1073">
        <v>14.2</v>
      </c>
      <c r="R1073">
        <v>2931</v>
      </c>
      <c r="S1073">
        <v>41.95</v>
      </c>
      <c r="T1073">
        <v>2693</v>
      </c>
      <c r="U1073">
        <v>252.34</v>
      </c>
    </row>
    <row r="1074" spans="1:21" x14ac:dyDescent="0.25">
      <c r="A1074" s="1" t="s">
        <v>1093</v>
      </c>
      <c r="B1074">
        <v>60.06</v>
      </c>
      <c r="C1074">
        <v>53.79</v>
      </c>
      <c r="D1074">
        <v>11.46</v>
      </c>
      <c r="E1074">
        <v>73.19</v>
      </c>
      <c r="F1074">
        <v>65.69</v>
      </c>
      <c r="G1074">
        <v>35.200000000000003</v>
      </c>
      <c r="H1074">
        <v>55.29</v>
      </c>
      <c r="I1074">
        <v>243.7</v>
      </c>
      <c r="J1074">
        <v>6.76</v>
      </c>
      <c r="K1074">
        <v>5.71</v>
      </c>
      <c r="L1074">
        <v>1.4435</v>
      </c>
      <c r="M1074">
        <v>157.16</v>
      </c>
      <c r="N1074">
        <v>151.25</v>
      </c>
      <c r="O1074">
        <v>31.87</v>
      </c>
      <c r="P1074">
        <v>92600</v>
      </c>
      <c r="Q1074">
        <v>14.15</v>
      </c>
      <c r="R1074">
        <v>2888</v>
      </c>
      <c r="S1074">
        <v>41.65</v>
      </c>
      <c r="T1074">
        <v>2584</v>
      </c>
      <c r="U1074">
        <v>249.75</v>
      </c>
    </row>
    <row r="1075" spans="1:21" x14ac:dyDescent="0.25">
      <c r="A1075" s="1" t="s">
        <v>1094</v>
      </c>
      <c r="B1075">
        <v>59.97</v>
      </c>
      <c r="C1075">
        <v>54.41</v>
      </c>
      <c r="D1075">
        <v>11.55</v>
      </c>
      <c r="E1075">
        <v>73.12</v>
      </c>
      <c r="F1075">
        <v>66.17</v>
      </c>
      <c r="G1075">
        <v>35.32</v>
      </c>
      <c r="H1075">
        <v>56.96</v>
      </c>
      <c r="I1075">
        <v>241.31</v>
      </c>
      <c r="J1075">
        <v>6.62</v>
      </c>
      <c r="K1075">
        <v>5.7220000000000004</v>
      </c>
      <c r="L1075">
        <v>1.4350000000000001</v>
      </c>
      <c r="M1075">
        <v>153.76</v>
      </c>
      <c r="N1075">
        <v>144.69999999999999</v>
      </c>
      <c r="O1075">
        <v>31.7</v>
      </c>
      <c r="P1075">
        <v>91000</v>
      </c>
      <c r="Q1075">
        <v>14</v>
      </c>
      <c r="R1075">
        <v>2851</v>
      </c>
      <c r="S1075">
        <v>40.9</v>
      </c>
      <c r="T1075">
        <v>2556</v>
      </c>
      <c r="U1075">
        <v>250.6</v>
      </c>
    </row>
    <row r="1076" spans="1:21" x14ac:dyDescent="0.25">
      <c r="A1076" s="1" t="s">
        <v>1095</v>
      </c>
      <c r="B1076">
        <v>59.97</v>
      </c>
      <c r="C1076">
        <v>54.41</v>
      </c>
      <c r="D1076">
        <v>11.55</v>
      </c>
      <c r="E1076">
        <v>73.12</v>
      </c>
      <c r="F1076">
        <v>66.17</v>
      </c>
      <c r="G1076">
        <v>35.32</v>
      </c>
      <c r="H1076">
        <v>56.96</v>
      </c>
      <c r="I1076">
        <v>241.31</v>
      </c>
      <c r="J1076">
        <v>6.62</v>
      </c>
      <c r="K1076">
        <v>5.7220000000000004</v>
      </c>
      <c r="L1076">
        <v>1.4350000000000001</v>
      </c>
      <c r="M1076">
        <v>153.76</v>
      </c>
      <c r="N1076">
        <v>144.69999999999999</v>
      </c>
      <c r="O1076">
        <v>31.7</v>
      </c>
      <c r="P1076">
        <v>91000</v>
      </c>
      <c r="Q1076">
        <v>14</v>
      </c>
      <c r="R1076">
        <v>2851</v>
      </c>
      <c r="S1076">
        <v>40.9</v>
      </c>
      <c r="T1076">
        <v>2556</v>
      </c>
      <c r="U1076">
        <v>250.6</v>
      </c>
    </row>
    <row r="1077" spans="1:21" x14ac:dyDescent="0.25">
      <c r="A1077" s="1" t="s">
        <v>1096</v>
      </c>
      <c r="B1077">
        <v>60.46</v>
      </c>
      <c r="C1077">
        <v>55.27</v>
      </c>
      <c r="D1077">
        <v>11.9</v>
      </c>
      <c r="E1077">
        <v>72.739999999999995</v>
      </c>
      <c r="F1077">
        <v>66.819999999999993</v>
      </c>
      <c r="G1077">
        <v>35.54</v>
      </c>
      <c r="H1077">
        <v>55.86</v>
      </c>
      <c r="I1077">
        <v>241.94</v>
      </c>
      <c r="J1077">
        <v>6.734</v>
      </c>
      <c r="K1077">
        <v>5.8279999999999994</v>
      </c>
      <c r="L1077">
        <v>1.4225000000000001</v>
      </c>
      <c r="M1077">
        <v>153.54</v>
      </c>
      <c r="N1077">
        <v>146.1</v>
      </c>
      <c r="O1077">
        <v>32.17</v>
      </c>
      <c r="P1077">
        <v>89000</v>
      </c>
      <c r="Q1077">
        <v>13.95</v>
      </c>
      <c r="R1077">
        <v>2867</v>
      </c>
      <c r="S1077">
        <v>39.6</v>
      </c>
      <c r="T1077">
        <v>2527</v>
      </c>
      <c r="U1077">
        <v>254.89</v>
      </c>
    </row>
    <row r="1078" spans="1:21" x14ac:dyDescent="0.25">
      <c r="A1078" s="1" t="s">
        <v>1097</v>
      </c>
      <c r="B1078">
        <v>61.49</v>
      </c>
      <c r="C1078">
        <v>56.47</v>
      </c>
      <c r="D1078">
        <v>12.11</v>
      </c>
      <c r="E1078">
        <v>73.349999999999994</v>
      </c>
      <c r="F1078">
        <v>65.47</v>
      </c>
      <c r="G1078">
        <v>35.72</v>
      </c>
      <c r="H1078">
        <v>56.37</v>
      </c>
      <c r="I1078">
        <v>243.04</v>
      </c>
      <c r="J1078">
        <v>6.8</v>
      </c>
      <c r="K1078">
        <v>5.8579999999999997</v>
      </c>
      <c r="L1078">
        <v>1.4495</v>
      </c>
      <c r="M1078">
        <v>157</v>
      </c>
      <c r="N1078">
        <v>147.4</v>
      </c>
      <c r="O1078">
        <v>32.65</v>
      </c>
      <c r="P1078">
        <v>92100</v>
      </c>
      <c r="Q1078">
        <v>14</v>
      </c>
      <c r="R1078">
        <v>2897</v>
      </c>
      <c r="S1078">
        <v>40.15</v>
      </c>
      <c r="T1078">
        <v>2583</v>
      </c>
      <c r="U1078">
        <v>258.73</v>
      </c>
    </row>
    <row r="1079" spans="1:21" x14ac:dyDescent="0.25">
      <c r="A1079" s="1" t="s">
        <v>1098</v>
      </c>
      <c r="B1079">
        <v>60.72</v>
      </c>
      <c r="C1079">
        <v>56.64</v>
      </c>
      <c r="D1079">
        <v>12.22</v>
      </c>
      <c r="E1079">
        <v>72.069999999999993</v>
      </c>
      <c r="F1079">
        <v>66.099999999999994</v>
      </c>
      <c r="G1079">
        <v>35.96</v>
      </c>
      <c r="H1079">
        <v>56.43</v>
      </c>
      <c r="I1079">
        <v>241.68</v>
      </c>
      <c r="J1079">
        <v>6.83</v>
      </c>
      <c r="K1079">
        <v>5.92</v>
      </c>
      <c r="L1079">
        <v>1.46</v>
      </c>
      <c r="M1079">
        <v>156</v>
      </c>
      <c r="N1079">
        <v>146.35</v>
      </c>
      <c r="O1079">
        <v>33</v>
      </c>
      <c r="P1079">
        <v>91600</v>
      </c>
      <c r="Q1079">
        <v>13.95</v>
      </c>
      <c r="R1079">
        <v>2910</v>
      </c>
      <c r="S1079">
        <v>39.65</v>
      </c>
      <c r="T1079">
        <v>2565</v>
      </c>
      <c r="U1079">
        <v>257.26</v>
      </c>
    </row>
    <row r="1080" spans="1:21" x14ac:dyDescent="0.25">
      <c r="A1080" s="1" t="s">
        <v>1099</v>
      </c>
      <c r="B1080">
        <v>60.76</v>
      </c>
      <c r="C1080">
        <v>56.52</v>
      </c>
      <c r="D1080">
        <v>11.75</v>
      </c>
      <c r="E1080">
        <v>74.290000000000006</v>
      </c>
      <c r="F1080">
        <v>66.75</v>
      </c>
      <c r="G1080">
        <v>36.159999999999997</v>
      </c>
      <c r="H1080">
        <v>56.95</v>
      </c>
      <c r="I1080">
        <v>240.47</v>
      </c>
      <c r="J1080">
        <v>6.9620000000000024</v>
      </c>
      <c r="K1080">
        <v>6.0379999999999976</v>
      </c>
      <c r="L1080">
        <v>1.4795</v>
      </c>
      <c r="M1080">
        <v>156.72</v>
      </c>
      <c r="N1080">
        <v>149.19999999999999</v>
      </c>
      <c r="O1080">
        <v>32.89</v>
      </c>
      <c r="P1080">
        <v>92400</v>
      </c>
      <c r="Q1080">
        <v>13.95</v>
      </c>
      <c r="R1080">
        <v>2908</v>
      </c>
      <c r="S1080">
        <v>40.6</v>
      </c>
      <c r="T1080">
        <v>2582</v>
      </c>
      <c r="U1080">
        <v>257.14</v>
      </c>
    </row>
    <row r="1081" spans="1:21" x14ac:dyDescent="0.25">
      <c r="A1081" s="1" t="s">
        <v>1100</v>
      </c>
      <c r="B1081">
        <v>62.43</v>
      </c>
      <c r="C1081">
        <v>57.97</v>
      </c>
      <c r="D1081">
        <v>11.75</v>
      </c>
      <c r="E1081">
        <v>76.5</v>
      </c>
      <c r="F1081">
        <v>67.92</v>
      </c>
      <c r="G1081">
        <v>37.119999999999997</v>
      </c>
      <c r="H1081">
        <v>57.67</v>
      </c>
      <c r="I1081">
        <v>247.12</v>
      </c>
      <c r="J1081">
        <v>6.9579999999999984</v>
      </c>
      <c r="K1081">
        <v>5.99</v>
      </c>
      <c r="L1081">
        <v>1.466</v>
      </c>
      <c r="M1081">
        <v>156.88</v>
      </c>
      <c r="N1081">
        <v>150.55000000000001</v>
      </c>
      <c r="O1081">
        <v>33.69</v>
      </c>
      <c r="P1081">
        <v>95800</v>
      </c>
      <c r="Q1081">
        <v>13.9</v>
      </c>
      <c r="R1081">
        <v>2955</v>
      </c>
      <c r="S1081">
        <v>41</v>
      </c>
      <c r="T1081">
        <v>2584</v>
      </c>
      <c r="U1081">
        <v>263.56</v>
      </c>
    </row>
    <row r="1082" spans="1:21" x14ac:dyDescent="0.25">
      <c r="A1082" s="1" t="s">
        <v>1101</v>
      </c>
      <c r="B1082">
        <v>62.43</v>
      </c>
      <c r="C1082">
        <v>57.97</v>
      </c>
      <c r="D1082">
        <v>11.75</v>
      </c>
      <c r="E1082">
        <v>76.5</v>
      </c>
      <c r="F1082">
        <v>67.92</v>
      </c>
      <c r="G1082">
        <v>37.119999999999997</v>
      </c>
      <c r="H1082">
        <v>57.67</v>
      </c>
      <c r="I1082">
        <v>247.12</v>
      </c>
      <c r="J1082">
        <v>6.9579999999999984</v>
      </c>
      <c r="K1082">
        <v>5.99</v>
      </c>
      <c r="L1082">
        <v>1.466</v>
      </c>
      <c r="M1082">
        <v>156.88</v>
      </c>
      <c r="N1082">
        <v>150.55000000000001</v>
      </c>
      <c r="O1082">
        <v>33.69</v>
      </c>
      <c r="P1082">
        <v>95800</v>
      </c>
      <c r="Q1082">
        <v>13.9</v>
      </c>
      <c r="R1082">
        <v>2955</v>
      </c>
      <c r="S1082">
        <v>41</v>
      </c>
      <c r="T1082">
        <v>2584</v>
      </c>
      <c r="U1082">
        <v>263.56</v>
      </c>
    </row>
    <row r="1083" spans="1:21" x14ac:dyDescent="0.25">
      <c r="A1083" s="1" t="s">
        <v>1102</v>
      </c>
      <c r="B1083">
        <v>62.5</v>
      </c>
      <c r="C1083">
        <v>57.81</v>
      </c>
      <c r="D1083">
        <v>11.88</v>
      </c>
      <c r="E1083">
        <v>76.06</v>
      </c>
      <c r="F1083">
        <v>67.45</v>
      </c>
      <c r="G1083">
        <v>36.81</v>
      </c>
      <c r="H1083">
        <v>58.42</v>
      </c>
      <c r="I1083">
        <v>246.54</v>
      </c>
      <c r="J1083">
        <v>7</v>
      </c>
      <c r="K1083">
        <v>6.0739999999999998</v>
      </c>
      <c r="L1083">
        <v>1.4590000000000001</v>
      </c>
      <c r="M1083">
        <v>158.58000000000001</v>
      </c>
      <c r="N1083">
        <v>149.94999999999999</v>
      </c>
      <c r="O1083">
        <v>33.89</v>
      </c>
      <c r="P1083">
        <v>96300</v>
      </c>
      <c r="Q1083">
        <v>14.1</v>
      </c>
      <c r="R1083">
        <v>2962</v>
      </c>
      <c r="S1083">
        <v>42.25</v>
      </c>
      <c r="T1083">
        <v>2676</v>
      </c>
      <c r="U1083">
        <v>265.67</v>
      </c>
    </row>
    <row r="1084" spans="1:21" x14ac:dyDescent="0.25">
      <c r="A1084" s="1" t="s">
        <v>1103</v>
      </c>
      <c r="B1084">
        <v>62.62</v>
      </c>
      <c r="C1084">
        <v>57.76</v>
      </c>
      <c r="D1084">
        <v>11.95</v>
      </c>
      <c r="E1084">
        <v>76.14</v>
      </c>
      <c r="F1084">
        <v>66.680000000000007</v>
      </c>
      <c r="G1084">
        <v>36.270000000000003</v>
      </c>
      <c r="H1084">
        <v>57.8</v>
      </c>
      <c r="I1084">
        <v>250.77</v>
      </c>
      <c r="J1084">
        <v>6.9</v>
      </c>
      <c r="K1084">
        <v>6.0479999999999992</v>
      </c>
      <c r="L1084">
        <v>1.4795</v>
      </c>
      <c r="M1084">
        <v>154.52000000000001</v>
      </c>
      <c r="N1084">
        <v>148.94999999999999</v>
      </c>
      <c r="O1084">
        <v>32.93</v>
      </c>
      <c r="P1084">
        <v>94700</v>
      </c>
      <c r="Q1084">
        <v>14.2</v>
      </c>
      <c r="R1084">
        <v>2992</v>
      </c>
      <c r="S1084">
        <v>41.55</v>
      </c>
      <c r="T1084">
        <v>2683</v>
      </c>
      <c r="U1084">
        <v>258.35000000000002</v>
      </c>
    </row>
    <row r="1085" spans="1:21" x14ac:dyDescent="0.25">
      <c r="A1085" s="1" t="s">
        <v>1104</v>
      </c>
      <c r="B1085">
        <v>62.8</v>
      </c>
      <c r="C1085">
        <v>57.37</v>
      </c>
      <c r="D1085">
        <v>11.85</v>
      </c>
      <c r="E1085">
        <v>74.959999999999994</v>
      </c>
      <c r="F1085">
        <v>66.63</v>
      </c>
      <c r="G1085">
        <v>35.840000000000003</v>
      </c>
      <c r="H1085">
        <v>57.3</v>
      </c>
      <c r="I1085">
        <v>246.91</v>
      </c>
      <c r="J1085">
        <v>6.89</v>
      </c>
      <c r="K1085">
        <v>6.0739999999999998</v>
      </c>
      <c r="L1085">
        <v>1.47</v>
      </c>
      <c r="M1085">
        <v>156.69999999999999</v>
      </c>
      <c r="N1085">
        <v>150.19999999999999</v>
      </c>
      <c r="O1085">
        <v>32.96</v>
      </c>
      <c r="P1085">
        <v>96600</v>
      </c>
      <c r="Q1085">
        <v>14.4</v>
      </c>
      <c r="R1085">
        <v>3000</v>
      </c>
      <c r="S1085">
        <v>43.1</v>
      </c>
      <c r="T1085">
        <v>2624</v>
      </c>
      <c r="U1085">
        <v>259.35000000000002</v>
      </c>
    </row>
    <row r="1086" spans="1:21" x14ac:dyDescent="0.25">
      <c r="A1086" s="1" t="s">
        <v>1105</v>
      </c>
      <c r="B1086">
        <v>62.17</v>
      </c>
      <c r="C1086">
        <v>57.61</v>
      </c>
      <c r="D1086">
        <v>12.04</v>
      </c>
      <c r="E1086">
        <v>74.7</v>
      </c>
      <c r="F1086">
        <v>66.25</v>
      </c>
      <c r="G1086">
        <v>35.69</v>
      </c>
      <c r="H1086">
        <v>56.95</v>
      </c>
      <c r="I1086">
        <v>247.4</v>
      </c>
      <c r="J1086">
        <v>6.8959999999999999</v>
      </c>
      <c r="K1086">
        <v>6.0939999999999994</v>
      </c>
      <c r="L1086">
        <v>1.4824999999999999</v>
      </c>
      <c r="M1086">
        <v>161</v>
      </c>
      <c r="N1086">
        <v>153.9</v>
      </c>
      <c r="O1086">
        <v>33.17</v>
      </c>
      <c r="P1086">
        <v>96800</v>
      </c>
      <c r="Q1086">
        <v>14.4</v>
      </c>
      <c r="R1086">
        <v>3010</v>
      </c>
      <c r="S1086">
        <v>43.1</v>
      </c>
      <c r="T1086">
        <v>2606</v>
      </c>
      <c r="U1086">
        <v>262.70999999999998</v>
      </c>
    </row>
    <row r="1087" spans="1:21" x14ac:dyDescent="0.25">
      <c r="A1087" s="1" t="s">
        <v>1106</v>
      </c>
      <c r="B1087">
        <v>62.87</v>
      </c>
      <c r="C1087">
        <v>58.36</v>
      </c>
      <c r="D1087">
        <v>12.29</v>
      </c>
      <c r="E1087">
        <v>75.2</v>
      </c>
      <c r="F1087">
        <v>66.599999999999994</v>
      </c>
      <c r="G1087">
        <v>35.79</v>
      </c>
      <c r="H1087">
        <v>56.33</v>
      </c>
      <c r="I1087">
        <v>252.03</v>
      </c>
      <c r="J1087">
        <v>6.87</v>
      </c>
      <c r="K1087">
        <v>6.0839999999999996</v>
      </c>
      <c r="L1087">
        <v>1.4924999999999999</v>
      </c>
      <c r="M1087">
        <v>162.12</v>
      </c>
      <c r="N1087">
        <v>152.5</v>
      </c>
      <c r="O1087">
        <v>33.159999999999997</v>
      </c>
      <c r="P1087">
        <v>97500</v>
      </c>
      <c r="Q1087">
        <v>14.35</v>
      </c>
      <c r="R1087">
        <v>3020</v>
      </c>
      <c r="S1087">
        <v>44.4</v>
      </c>
      <c r="T1087">
        <v>2590</v>
      </c>
      <c r="U1087">
        <v>262.39</v>
      </c>
    </row>
    <row r="1088" spans="1:21" x14ac:dyDescent="0.25">
      <c r="A1088" s="1" t="s">
        <v>1107</v>
      </c>
      <c r="B1088">
        <v>62.87</v>
      </c>
      <c r="C1088">
        <v>58.36</v>
      </c>
      <c r="D1088">
        <v>12.29</v>
      </c>
      <c r="E1088">
        <v>75.2</v>
      </c>
      <c r="F1088">
        <v>66.599999999999994</v>
      </c>
      <c r="G1088">
        <v>35.79</v>
      </c>
      <c r="H1088">
        <v>56.33</v>
      </c>
      <c r="I1088">
        <v>252.03</v>
      </c>
      <c r="J1088">
        <v>6.87</v>
      </c>
      <c r="K1088">
        <v>6.0839999999999996</v>
      </c>
      <c r="L1088">
        <v>1.4924999999999999</v>
      </c>
      <c r="M1088">
        <v>162.12</v>
      </c>
      <c r="N1088">
        <v>152.5</v>
      </c>
      <c r="O1088">
        <v>33.159999999999997</v>
      </c>
      <c r="P1088">
        <v>97500</v>
      </c>
      <c r="Q1088">
        <v>14.35</v>
      </c>
      <c r="R1088">
        <v>3020</v>
      </c>
      <c r="S1088">
        <v>44.4</v>
      </c>
      <c r="T1088">
        <v>2590</v>
      </c>
      <c r="U1088">
        <v>262.39</v>
      </c>
    </row>
    <row r="1089" spans="1:21" x14ac:dyDescent="0.25">
      <c r="A1089" s="1" t="s">
        <v>1108</v>
      </c>
      <c r="B1089">
        <v>62.49</v>
      </c>
      <c r="C1089">
        <v>57.26</v>
      </c>
      <c r="D1089">
        <v>11.84</v>
      </c>
      <c r="E1089">
        <v>75.45</v>
      </c>
      <c r="F1089">
        <v>66.069999999999993</v>
      </c>
      <c r="G1089">
        <v>35.380000000000003</v>
      </c>
      <c r="H1089">
        <v>55.46</v>
      </c>
      <c r="I1089">
        <v>249.61</v>
      </c>
      <c r="J1089">
        <v>6.7020000000000008</v>
      </c>
      <c r="K1089">
        <v>6.1879999999999997</v>
      </c>
      <c r="L1089">
        <v>1.4944999999999999</v>
      </c>
      <c r="M1089">
        <v>159.54</v>
      </c>
      <c r="N1089">
        <v>149.1</v>
      </c>
      <c r="O1089">
        <v>32.29</v>
      </c>
      <c r="P1089">
        <v>99200</v>
      </c>
      <c r="Q1089">
        <v>14.5</v>
      </c>
      <c r="R1089">
        <v>3005</v>
      </c>
      <c r="S1089">
        <v>43.4</v>
      </c>
      <c r="T1089">
        <v>2619</v>
      </c>
      <c r="U1089">
        <v>252.83</v>
      </c>
    </row>
    <row r="1090" spans="1:21" x14ac:dyDescent="0.25">
      <c r="A1090" s="1" t="s">
        <v>1109</v>
      </c>
      <c r="B1090">
        <v>61.93</v>
      </c>
      <c r="C1090">
        <v>56.32</v>
      </c>
      <c r="D1090">
        <v>11.65</v>
      </c>
      <c r="E1090">
        <v>75.930000000000007</v>
      </c>
      <c r="F1090">
        <v>66.430000000000007</v>
      </c>
      <c r="G1090">
        <v>35.4</v>
      </c>
      <c r="H1090">
        <v>54.6</v>
      </c>
      <c r="I1090">
        <v>251.99</v>
      </c>
      <c r="J1090">
        <v>6.6920000000000002</v>
      </c>
      <c r="K1090">
        <v>6.2220000000000004</v>
      </c>
      <c r="L1090">
        <v>1.48</v>
      </c>
      <c r="M1090">
        <v>161.30000000000001</v>
      </c>
      <c r="N1090">
        <v>151</v>
      </c>
      <c r="O1090">
        <v>31.68</v>
      </c>
      <c r="P1090">
        <v>100500</v>
      </c>
      <c r="Q1090">
        <v>14.5</v>
      </c>
      <c r="R1090">
        <v>2975</v>
      </c>
      <c r="S1090">
        <v>43.1</v>
      </c>
      <c r="T1090">
        <v>2629</v>
      </c>
      <c r="U1090">
        <v>254.46</v>
      </c>
    </row>
    <row r="1091" spans="1:21" x14ac:dyDescent="0.25">
      <c r="A1091" s="1" t="s">
        <v>1110</v>
      </c>
      <c r="B1091">
        <v>61.51</v>
      </c>
      <c r="C1091">
        <v>56.82</v>
      </c>
      <c r="D1091">
        <v>11.96</v>
      </c>
      <c r="E1091">
        <v>76.290000000000006</v>
      </c>
      <c r="F1091">
        <v>66.099999999999994</v>
      </c>
      <c r="G1091">
        <v>35.31</v>
      </c>
      <c r="H1091">
        <v>54.13</v>
      </c>
      <c r="I1091">
        <v>249.02</v>
      </c>
      <c r="J1091">
        <v>6.6260000000000003</v>
      </c>
      <c r="K1091">
        <v>6.1</v>
      </c>
      <c r="L1091">
        <v>1.4950000000000001</v>
      </c>
      <c r="M1091">
        <v>160.5</v>
      </c>
      <c r="N1091">
        <v>152.30000000000001</v>
      </c>
      <c r="O1091">
        <v>32.28</v>
      </c>
      <c r="P1091">
        <v>101000</v>
      </c>
      <c r="Q1091">
        <v>14.55</v>
      </c>
      <c r="R1091">
        <v>2975</v>
      </c>
      <c r="S1091">
        <v>42.5</v>
      </c>
      <c r="T1091">
        <v>2629</v>
      </c>
      <c r="U1091">
        <v>250.05</v>
      </c>
    </row>
    <row r="1092" spans="1:21" x14ac:dyDescent="0.25">
      <c r="A1092" s="1" t="s">
        <v>1111</v>
      </c>
      <c r="B1092">
        <v>60</v>
      </c>
      <c r="C1092">
        <v>55.28</v>
      </c>
      <c r="D1092">
        <v>11.74</v>
      </c>
      <c r="E1092">
        <v>72.61</v>
      </c>
      <c r="F1092">
        <v>63.95</v>
      </c>
      <c r="G1092">
        <v>34.31</v>
      </c>
      <c r="H1092">
        <v>52.66</v>
      </c>
      <c r="I1092">
        <v>236.27</v>
      </c>
      <c r="J1092">
        <v>6.4960000000000004</v>
      </c>
      <c r="K1092">
        <v>5.9359999999999999</v>
      </c>
      <c r="L1092">
        <v>1.4750000000000001</v>
      </c>
      <c r="M1092">
        <v>157.97999999999999</v>
      </c>
      <c r="N1092">
        <v>149.25</v>
      </c>
      <c r="O1092">
        <v>32.06</v>
      </c>
      <c r="P1092">
        <v>103500</v>
      </c>
      <c r="Q1092">
        <v>14.45</v>
      </c>
      <c r="R1092">
        <v>2883</v>
      </c>
      <c r="S1092">
        <v>42.6</v>
      </c>
      <c r="T1092">
        <v>2656</v>
      </c>
      <c r="U1092">
        <v>236.11</v>
      </c>
    </row>
    <row r="1093" spans="1:21" x14ac:dyDescent="0.25">
      <c r="A1093" s="1" t="s">
        <v>1112</v>
      </c>
      <c r="B1093">
        <v>59.36</v>
      </c>
      <c r="C1093">
        <v>53.85</v>
      </c>
      <c r="D1093">
        <v>11.54</v>
      </c>
      <c r="E1093">
        <v>71.25</v>
      </c>
      <c r="F1093">
        <v>62.06</v>
      </c>
      <c r="G1093">
        <v>33.24</v>
      </c>
      <c r="H1093">
        <v>50.71</v>
      </c>
      <c r="I1093">
        <v>229.48</v>
      </c>
      <c r="J1093">
        <v>6.46</v>
      </c>
      <c r="K1093">
        <v>5.8940000000000001</v>
      </c>
      <c r="L1093">
        <v>1.5024999999999999</v>
      </c>
      <c r="M1093">
        <v>153.68</v>
      </c>
      <c r="N1093">
        <v>148.85</v>
      </c>
      <c r="O1093">
        <v>32.18</v>
      </c>
      <c r="P1093">
        <v>101000</v>
      </c>
      <c r="Q1093">
        <v>14.3</v>
      </c>
      <c r="R1093">
        <v>2820</v>
      </c>
      <c r="S1093">
        <v>41.6</v>
      </c>
      <c r="T1093">
        <v>2593</v>
      </c>
      <c r="U1093">
        <v>230.08</v>
      </c>
    </row>
    <row r="1094" spans="1:21" x14ac:dyDescent="0.25">
      <c r="A1094" s="1" t="s">
        <v>1113</v>
      </c>
      <c r="B1094">
        <v>59.36</v>
      </c>
      <c r="C1094">
        <v>53.85</v>
      </c>
      <c r="D1094">
        <v>11.54</v>
      </c>
      <c r="E1094">
        <v>71.25</v>
      </c>
      <c r="F1094">
        <v>62.06</v>
      </c>
      <c r="G1094">
        <v>33.24</v>
      </c>
      <c r="H1094">
        <v>50.71</v>
      </c>
      <c r="I1094">
        <v>229.48</v>
      </c>
      <c r="J1094">
        <v>6.46</v>
      </c>
      <c r="K1094">
        <v>5.8940000000000001</v>
      </c>
      <c r="L1094">
        <v>1.5024999999999999</v>
      </c>
      <c r="M1094">
        <v>153.68</v>
      </c>
      <c r="N1094">
        <v>148.85</v>
      </c>
      <c r="O1094">
        <v>32.18</v>
      </c>
      <c r="P1094">
        <v>101000</v>
      </c>
      <c r="Q1094">
        <v>14.3</v>
      </c>
      <c r="R1094">
        <v>2820</v>
      </c>
      <c r="S1094">
        <v>41.6</v>
      </c>
      <c r="T1094">
        <v>2593</v>
      </c>
      <c r="U1094">
        <v>230.08</v>
      </c>
    </row>
    <row r="1095" spans="1:21" x14ac:dyDescent="0.25">
      <c r="A1095" s="1" t="s">
        <v>1114</v>
      </c>
      <c r="B1095">
        <v>60.59</v>
      </c>
      <c r="C1095">
        <v>54.93</v>
      </c>
      <c r="D1095">
        <v>11.72</v>
      </c>
      <c r="E1095">
        <v>71.72</v>
      </c>
      <c r="F1095">
        <v>63.4</v>
      </c>
      <c r="G1095">
        <v>34.15</v>
      </c>
      <c r="H1095">
        <v>51.1</v>
      </c>
      <c r="I1095">
        <v>239.85</v>
      </c>
      <c r="J1095">
        <v>6.3959999999999999</v>
      </c>
      <c r="K1095">
        <v>5.8439999999999994</v>
      </c>
      <c r="L1095">
        <v>1.4915</v>
      </c>
      <c r="M1095">
        <v>154.74</v>
      </c>
      <c r="N1095">
        <v>146.5</v>
      </c>
      <c r="O1095">
        <v>33.28</v>
      </c>
      <c r="P1095">
        <v>104500</v>
      </c>
      <c r="Q1095">
        <v>14.35</v>
      </c>
      <c r="R1095">
        <v>2811</v>
      </c>
      <c r="S1095">
        <v>42.6</v>
      </c>
      <c r="T1095">
        <v>2631</v>
      </c>
      <c r="U1095">
        <v>235.94</v>
      </c>
    </row>
    <row r="1096" spans="1:21" x14ac:dyDescent="0.25">
      <c r="A1096" s="1" t="s">
        <v>1115</v>
      </c>
      <c r="B1096">
        <v>59.75</v>
      </c>
      <c r="C1096">
        <v>52.85</v>
      </c>
      <c r="D1096">
        <v>11.67</v>
      </c>
      <c r="E1096">
        <v>70.33</v>
      </c>
      <c r="F1096">
        <v>62.41</v>
      </c>
      <c r="G1096">
        <v>33.43</v>
      </c>
      <c r="H1096">
        <v>50.03</v>
      </c>
      <c r="I1096">
        <v>234.64</v>
      </c>
      <c r="J1096">
        <v>6.4920000000000009</v>
      </c>
      <c r="K1096">
        <v>5.93</v>
      </c>
      <c r="L1096">
        <v>1.516</v>
      </c>
      <c r="M1096">
        <v>156.46</v>
      </c>
      <c r="N1096">
        <v>149.80000000000001</v>
      </c>
      <c r="O1096">
        <v>32.36</v>
      </c>
      <c r="P1096">
        <v>107500</v>
      </c>
      <c r="Q1096">
        <v>14.55</v>
      </c>
      <c r="R1096">
        <v>2871</v>
      </c>
      <c r="S1096">
        <v>43.25</v>
      </c>
      <c r="T1096">
        <v>2625</v>
      </c>
      <c r="U1096">
        <v>230.96</v>
      </c>
    </row>
    <row r="1097" spans="1:21" x14ac:dyDescent="0.25">
      <c r="A1097" s="1" t="s">
        <v>1116</v>
      </c>
      <c r="B1097">
        <v>60.64</v>
      </c>
      <c r="C1097">
        <v>53.18</v>
      </c>
      <c r="D1097">
        <v>11.58</v>
      </c>
      <c r="E1097">
        <v>71.17</v>
      </c>
      <c r="F1097">
        <v>62.57</v>
      </c>
      <c r="G1097">
        <v>33.479999999999997</v>
      </c>
      <c r="H1097">
        <v>49.95</v>
      </c>
      <c r="I1097">
        <v>234.8</v>
      </c>
      <c r="J1097">
        <v>6.4379999999999997</v>
      </c>
      <c r="K1097">
        <v>5.97</v>
      </c>
      <c r="L1097">
        <v>1.5525</v>
      </c>
      <c r="M1097">
        <v>155</v>
      </c>
      <c r="N1097">
        <v>148.80000000000001</v>
      </c>
      <c r="O1097">
        <v>31.85</v>
      </c>
      <c r="P1097">
        <v>104500</v>
      </c>
      <c r="Q1097">
        <v>14.35</v>
      </c>
      <c r="R1097">
        <v>2876</v>
      </c>
      <c r="S1097">
        <v>40.950000000000003</v>
      </c>
      <c r="T1097">
        <v>2605</v>
      </c>
      <c r="U1097">
        <v>223.1</v>
      </c>
    </row>
    <row r="1098" spans="1:21" x14ac:dyDescent="0.25">
      <c r="A1098" s="1" t="s">
        <v>1117</v>
      </c>
      <c r="B1098">
        <v>61.94</v>
      </c>
      <c r="C1098">
        <v>54.59</v>
      </c>
      <c r="D1098">
        <v>11.71</v>
      </c>
      <c r="E1098">
        <v>72.790000000000006</v>
      </c>
      <c r="F1098">
        <v>63.25</v>
      </c>
      <c r="G1098">
        <v>33.9</v>
      </c>
      <c r="H1098">
        <v>50.31</v>
      </c>
      <c r="I1098">
        <v>240.11</v>
      </c>
      <c r="J1098">
        <v>6.3920000000000003</v>
      </c>
      <c r="K1098">
        <v>6.0119999999999996</v>
      </c>
      <c r="L1098">
        <v>1.5545</v>
      </c>
      <c r="M1098">
        <v>161.38</v>
      </c>
      <c r="N1098">
        <v>152.44999999999999</v>
      </c>
      <c r="O1098">
        <v>31.31</v>
      </c>
      <c r="P1098">
        <v>107000</v>
      </c>
      <c r="Q1098">
        <v>14.3</v>
      </c>
      <c r="R1098">
        <v>2905</v>
      </c>
      <c r="S1098">
        <v>42.75</v>
      </c>
      <c r="T1098">
        <v>2603</v>
      </c>
      <c r="U1098">
        <v>223.19</v>
      </c>
    </row>
    <row r="1099" spans="1:21" x14ac:dyDescent="0.25">
      <c r="A1099" s="1" t="s">
        <v>1118</v>
      </c>
      <c r="B1099">
        <v>61.94</v>
      </c>
      <c r="C1099">
        <v>54.59</v>
      </c>
      <c r="D1099">
        <v>11.71</v>
      </c>
      <c r="E1099">
        <v>72.790000000000006</v>
      </c>
      <c r="F1099">
        <v>63.25</v>
      </c>
      <c r="G1099">
        <v>33.9</v>
      </c>
      <c r="H1099">
        <v>50.31</v>
      </c>
      <c r="I1099">
        <v>240.11</v>
      </c>
      <c r="J1099">
        <v>6.3920000000000003</v>
      </c>
      <c r="K1099">
        <v>6.0119999999999996</v>
      </c>
      <c r="L1099">
        <v>1.5545</v>
      </c>
      <c r="M1099">
        <v>161.38</v>
      </c>
      <c r="N1099">
        <v>152.44999999999999</v>
      </c>
      <c r="O1099">
        <v>31.31</v>
      </c>
      <c r="P1099">
        <v>105500</v>
      </c>
      <c r="Q1099">
        <v>14.3</v>
      </c>
      <c r="R1099">
        <v>2887</v>
      </c>
      <c r="S1099">
        <v>42.75</v>
      </c>
      <c r="T1099">
        <v>2659</v>
      </c>
      <c r="U1099">
        <v>223.19</v>
      </c>
    </row>
    <row r="1100" spans="1:21" x14ac:dyDescent="0.25">
      <c r="A1100" s="1" t="s">
        <v>1119</v>
      </c>
      <c r="B1100">
        <v>61.94</v>
      </c>
      <c r="C1100">
        <v>54.59</v>
      </c>
      <c r="D1100">
        <v>11.71</v>
      </c>
      <c r="E1100">
        <v>72.790000000000006</v>
      </c>
      <c r="F1100">
        <v>63.25</v>
      </c>
      <c r="G1100">
        <v>33.9</v>
      </c>
      <c r="H1100">
        <v>50.31</v>
      </c>
      <c r="I1100">
        <v>240.11</v>
      </c>
      <c r="J1100">
        <v>6.3920000000000003</v>
      </c>
      <c r="K1100">
        <v>6.0119999999999996</v>
      </c>
      <c r="L1100">
        <v>1.5545</v>
      </c>
      <c r="M1100">
        <v>161.38</v>
      </c>
      <c r="N1100">
        <v>152.44999999999999</v>
      </c>
      <c r="O1100">
        <v>31.31</v>
      </c>
      <c r="P1100">
        <v>105500</v>
      </c>
      <c r="Q1100">
        <v>14.3</v>
      </c>
      <c r="R1100">
        <v>2887</v>
      </c>
      <c r="S1100">
        <v>42.75</v>
      </c>
      <c r="T1100">
        <v>2659</v>
      </c>
      <c r="U1100">
        <v>223.19</v>
      </c>
    </row>
    <row r="1101" spans="1:21" x14ac:dyDescent="0.25">
      <c r="A1101" s="1" t="s">
        <v>1120</v>
      </c>
      <c r="B1101">
        <v>61.94</v>
      </c>
      <c r="C1101">
        <v>54.59</v>
      </c>
      <c r="D1101">
        <v>11.71</v>
      </c>
      <c r="E1101">
        <v>72.790000000000006</v>
      </c>
      <c r="F1101">
        <v>63.25</v>
      </c>
      <c r="G1101">
        <v>33.9</v>
      </c>
      <c r="H1101">
        <v>50.31</v>
      </c>
      <c r="I1101">
        <v>240.11</v>
      </c>
      <c r="J1101">
        <v>6.3920000000000003</v>
      </c>
      <c r="K1101">
        <v>6.0119999999999996</v>
      </c>
      <c r="L1101">
        <v>1.5545</v>
      </c>
      <c r="M1101">
        <v>161.38</v>
      </c>
      <c r="N1101">
        <v>152.44999999999999</v>
      </c>
      <c r="O1101">
        <v>31.31</v>
      </c>
      <c r="P1101">
        <v>105500</v>
      </c>
      <c r="Q1101">
        <v>14.3</v>
      </c>
      <c r="R1101">
        <v>2887</v>
      </c>
      <c r="S1101">
        <v>42.75</v>
      </c>
      <c r="T1101">
        <v>2659</v>
      </c>
      <c r="U1101">
        <v>223.19</v>
      </c>
    </row>
    <row r="1102" spans="1:21" x14ac:dyDescent="0.25">
      <c r="A1102" s="1" t="s">
        <v>1121</v>
      </c>
      <c r="B1102">
        <v>59.92</v>
      </c>
      <c r="C1102">
        <v>53.21</v>
      </c>
      <c r="D1102">
        <v>11.93</v>
      </c>
      <c r="E1102">
        <v>71.319999999999993</v>
      </c>
      <c r="F1102">
        <v>62</v>
      </c>
      <c r="G1102">
        <v>32.700000000000003</v>
      </c>
      <c r="H1102">
        <v>49.03</v>
      </c>
      <c r="I1102">
        <v>238.5</v>
      </c>
      <c r="J1102">
        <v>6.3920000000000003</v>
      </c>
      <c r="K1102">
        <v>6.0119999999999996</v>
      </c>
      <c r="L1102">
        <v>1.5545</v>
      </c>
      <c r="M1102">
        <v>161.38</v>
      </c>
      <c r="N1102">
        <v>152.44999999999999</v>
      </c>
      <c r="O1102">
        <v>30.98</v>
      </c>
      <c r="P1102">
        <v>103000</v>
      </c>
      <c r="Q1102">
        <v>14.2</v>
      </c>
      <c r="R1102">
        <v>2849</v>
      </c>
      <c r="S1102">
        <v>42.75</v>
      </c>
      <c r="T1102">
        <v>2636</v>
      </c>
      <c r="U1102">
        <v>220.06</v>
      </c>
    </row>
    <row r="1103" spans="1:21" x14ac:dyDescent="0.25">
      <c r="A1103" s="1" t="s">
        <v>1122</v>
      </c>
      <c r="B1103">
        <v>59.96</v>
      </c>
      <c r="C1103">
        <v>54.29</v>
      </c>
      <c r="D1103">
        <v>12.44</v>
      </c>
      <c r="E1103">
        <v>73.38</v>
      </c>
      <c r="F1103">
        <v>62.77</v>
      </c>
      <c r="G1103">
        <v>33.11</v>
      </c>
      <c r="H1103">
        <v>49.91</v>
      </c>
      <c r="I1103">
        <v>241.04</v>
      </c>
      <c r="J1103">
        <v>6.4480000000000004</v>
      </c>
      <c r="K1103">
        <v>6.0020000000000016</v>
      </c>
      <c r="L1103">
        <v>1.5555000000000001</v>
      </c>
      <c r="M1103">
        <v>162.38</v>
      </c>
      <c r="N1103">
        <v>150.44999999999999</v>
      </c>
      <c r="O1103">
        <v>31.05</v>
      </c>
      <c r="P1103">
        <v>106500</v>
      </c>
      <c r="Q1103">
        <v>14.1</v>
      </c>
      <c r="R1103">
        <v>2770</v>
      </c>
      <c r="S1103">
        <v>46</v>
      </c>
      <c r="T1103">
        <v>2581</v>
      </c>
      <c r="U1103">
        <v>220.02</v>
      </c>
    </row>
    <row r="1104" spans="1:21" x14ac:dyDescent="0.25">
      <c r="A1104" s="1" t="s">
        <v>1123</v>
      </c>
      <c r="B1104">
        <v>62.73</v>
      </c>
      <c r="C1104">
        <v>54.88</v>
      </c>
      <c r="D1104">
        <v>12.33</v>
      </c>
      <c r="E1104">
        <v>72.989999999999995</v>
      </c>
      <c r="F1104">
        <v>62.98</v>
      </c>
      <c r="G1104">
        <v>33.840000000000003</v>
      </c>
      <c r="H1104">
        <v>50.53</v>
      </c>
      <c r="I1104">
        <v>238.76</v>
      </c>
      <c r="J1104">
        <v>6.4</v>
      </c>
      <c r="K1104">
        <v>6.0439999999999996</v>
      </c>
      <c r="L1104">
        <v>1.5665</v>
      </c>
      <c r="M1104">
        <v>161.5</v>
      </c>
      <c r="N1104">
        <v>148.4</v>
      </c>
      <c r="O1104">
        <v>31.58</v>
      </c>
      <c r="P1104">
        <v>103000</v>
      </c>
      <c r="Q1104">
        <v>14.1</v>
      </c>
      <c r="R1104">
        <v>2514</v>
      </c>
      <c r="S1104">
        <v>44.35</v>
      </c>
      <c r="T1104">
        <v>2596</v>
      </c>
      <c r="U1104">
        <v>224.3</v>
      </c>
    </row>
    <row r="1105" spans="1:21" x14ac:dyDescent="0.25">
      <c r="A1105" s="1" t="s">
        <v>1124</v>
      </c>
      <c r="B1105">
        <v>62.24</v>
      </c>
      <c r="C1105">
        <v>55.59</v>
      </c>
      <c r="D1105">
        <v>12.74</v>
      </c>
      <c r="E1105">
        <v>72.78</v>
      </c>
      <c r="F1105">
        <v>62.31</v>
      </c>
      <c r="G1105">
        <v>33.909999999999997</v>
      </c>
      <c r="H1105">
        <v>50.09</v>
      </c>
      <c r="I1105">
        <v>241.07</v>
      </c>
      <c r="J1105">
        <v>6.5460000000000003</v>
      </c>
      <c r="K1105">
        <v>6.1639999999999997</v>
      </c>
      <c r="L1105">
        <v>1.5669999999999999</v>
      </c>
      <c r="M1105">
        <v>167.12</v>
      </c>
      <c r="N1105">
        <v>152.85</v>
      </c>
      <c r="O1105">
        <v>32.229999999999997</v>
      </c>
      <c r="P1105">
        <v>105500</v>
      </c>
      <c r="Q1105">
        <v>14.1</v>
      </c>
      <c r="R1105">
        <v>2542</v>
      </c>
      <c r="S1105">
        <v>44.35</v>
      </c>
      <c r="T1105">
        <v>2596</v>
      </c>
      <c r="U1105">
        <v>225.57</v>
      </c>
    </row>
    <row r="1106" spans="1:21" x14ac:dyDescent="0.25">
      <c r="A1106" s="1" t="s">
        <v>1125</v>
      </c>
      <c r="B1106">
        <v>60.3</v>
      </c>
      <c r="C1106">
        <v>53.65</v>
      </c>
      <c r="D1106">
        <v>12.55</v>
      </c>
      <c r="E1106">
        <v>72.78</v>
      </c>
      <c r="F1106">
        <v>60.88</v>
      </c>
      <c r="G1106">
        <v>33.18</v>
      </c>
      <c r="H1106">
        <v>49.02</v>
      </c>
      <c r="I1106">
        <v>234.29</v>
      </c>
      <c r="J1106">
        <v>6.556</v>
      </c>
      <c r="K1106">
        <v>6.1440000000000001</v>
      </c>
      <c r="L1106">
        <v>1.5860000000000001</v>
      </c>
      <c r="M1106">
        <v>165</v>
      </c>
      <c r="N1106">
        <v>151.19999999999999</v>
      </c>
      <c r="O1106">
        <v>31.36</v>
      </c>
      <c r="P1106">
        <v>106000</v>
      </c>
      <c r="Q1106">
        <v>14.1</v>
      </c>
      <c r="R1106">
        <v>2572</v>
      </c>
      <c r="S1106">
        <v>46.7</v>
      </c>
      <c r="T1106">
        <v>2601</v>
      </c>
      <c r="U1106">
        <v>225.57</v>
      </c>
    </row>
    <row r="1107" spans="1:21" x14ac:dyDescent="0.25">
      <c r="A1107" s="1" t="s">
        <v>1126</v>
      </c>
      <c r="B1107">
        <v>60.3</v>
      </c>
      <c r="C1107">
        <v>53.65</v>
      </c>
      <c r="D1107">
        <v>12.55</v>
      </c>
      <c r="E1107">
        <v>69.930000000000007</v>
      </c>
      <c r="F1107">
        <v>60.88</v>
      </c>
      <c r="G1107">
        <v>33.18</v>
      </c>
      <c r="H1107">
        <v>49.02</v>
      </c>
      <c r="I1107">
        <v>234.29</v>
      </c>
      <c r="J1107">
        <v>6.556</v>
      </c>
      <c r="K1107">
        <v>6.1440000000000001</v>
      </c>
      <c r="L1107">
        <v>1.5860000000000001</v>
      </c>
      <c r="M1107">
        <v>165</v>
      </c>
      <c r="N1107">
        <v>151.19999999999999</v>
      </c>
      <c r="O1107">
        <v>31.36</v>
      </c>
      <c r="P1107">
        <v>106000</v>
      </c>
      <c r="Q1107">
        <v>14.1</v>
      </c>
      <c r="R1107">
        <v>2572</v>
      </c>
      <c r="S1107">
        <v>46.7</v>
      </c>
      <c r="T1107">
        <v>2601</v>
      </c>
      <c r="U1107">
        <v>219.82</v>
      </c>
    </row>
    <row r="1108" spans="1:21" x14ac:dyDescent="0.25">
      <c r="A1108" s="1" t="s">
        <v>1127</v>
      </c>
      <c r="B1108">
        <v>60.3</v>
      </c>
      <c r="C1108">
        <v>53.65</v>
      </c>
      <c r="D1108">
        <v>12.55</v>
      </c>
      <c r="E1108">
        <v>69.930000000000007</v>
      </c>
      <c r="F1108">
        <v>60.88</v>
      </c>
      <c r="G1108">
        <v>33.18</v>
      </c>
      <c r="H1108">
        <v>49.02</v>
      </c>
      <c r="I1108">
        <v>234.29</v>
      </c>
      <c r="J1108">
        <v>6.556</v>
      </c>
      <c r="K1108">
        <v>6.1440000000000001</v>
      </c>
      <c r="L1108">
        <v>1.5860000000000001</v>
      </c>
      <c r="M1108">
        <v>165</v>
      </c>
      <c r="N1108">
        <v>151.19999999999999</v>
      </c>
      <c r="O1108">
        <v>31.36</v>
      </c>
      <c r="P1108">
        <v>106000</v>
      </c>
      <c r="Q1108">
        <v>14.1</v>
      </c>
      <c r="R1108">
        <v>2572</v>
      </c>
      <c r="S1108">
        <v>46.7</v>
      </c>
      <c r="T1108">
        <v>2601</v>
      </c>
      <c r="U1108">
        <v>219.82</v>
      </c>
    </row>
    <row r="1109" spans="1:21" x14ac:dyDescent="0.25">
      <c r="A1109" s="1" t="s">
        <v>1128</v>
      </c>
      <c r="B1109">
        <v>58.77</v>
      </c>
      <c r="C1109">
        <v>53.65</v>
      </c>
      <c r="D1109">
        <v>12.46</v>
      </c>
      <c r="E1109">
        <v>69.930000000000007</v>
      </c>
      <c r="F1109">
        <v>60.48</v>
      </c>
      <c r="G1109">
        <v>33.29</v>
      </c>
      <c r="H1109">
        <v>49.25</v>
      </c>
      <c r="I1109">
        <v>234.32</v>
      </c>
      <c r="J1109">
        <v>6.63</v>
      </c>
      <c r="K1109">
        <v>6.1580000000000004</v>
      </c>
      <c r="L1109">
        <v>1.6</v>
      </c>
      <c r="M1109">
        <v>164.26</v>
      </c>
      <c r="N1109">
        <v>152.15</v>
      </c>
      <c r="O1109">
        <v>31.29</v>
      </c>
      <c r="P1109">
        <v>106000</v>
      </c>
      <c r="Q1109">
        <v>14.1</v>
      </c>
      <c r="R1109">
        <v>2547</v>
      </c>
      <c r="S1109">
        <v>46.3</v>
      </c>
      <c r="T1109">
        <v>2579</v>
      </c>
      <c r="U1109">
        <v>219.82</v>
      </c>
    </row>
    <row r="1110" spans="1:21" x14ac:dyDescent="0.25">
      <c r="A1110" s="1" t="s">
        <v>1129</v>
      </c>
      <c r="B1110">
        <v>60.82</v>
      </c>
      <c r="C1110">
        <v>54.42</v>
      </c>
      <c r="D1110">
        <v>12.55</v>
      </c>
      <c r="E1110">
        <v>71.77</v>
      </c>
      <c r="F1110">
        <v>61.21</v>
      </c>
      <c r="G1110">
        <v>34.53</v>
      </c>
      <c r="H1110">
        <v>49.75</v>
      </c>
      <c r="I1110">
        <v>238</v>
      </c>
      <c r="J1110">
        <v>6.7</v>
      </c>
      <c r="K1110">
        <v>6.1279999999999992</v>
      </c>
      <c r="L1110">
        <v>1.5794999999999999</v>
      </c>
      <c r="M1110">
        <v>171.58</v>
      </c>
      <c r="N1110">
        <v>155.15</v>
      </c>
      <c r="O1110">
        <v>32.01</v>
      </c>
      <c r="P1110">
        <v>109000</v>
      </c>
      <c r="Q1110">
        <v>14.3</v>
      </c>
      <c r="R1110">
        <v>2526</v>
      </c>
      <c r="S1110">
        <v>48</v>
      </c>
      <c r="T1110">
        <v>2585</v>
      </c>
      <c r="U1110">
        <v>231.5</v>
      </c>
    </row>
    <row r="1111" spans="1:21" x14ac:dyDescent="0.25">
      <c r="A1111" s="1" t="s">
        <v>1130</v>
      </c>
      <c r="B1111">
        <v>60.5</v>
      </c>
      <c r="C1111">
        <v>51.05</v>
      </c>
      <c r="D1111">
        <v>12.59</v>
      </c>
      <c r="E1111">
        <v>71.13</v>
      </c>
      <c r="F1111">
        <v>60.18</v>
      </c>
      <c r="G1111">
        <v>34.49</v>
      </c>
      <c r="H1111">
        <v>49.29</v>
      </c>
      <c r="I1111">
        <v>238</v>
      </c>
      <c r="J1111">
        <v>6.7</v>
      </c>
      <c r="K1111">
        <v>6.0659999999999998</v>
      </c>
      <c r="L1111">
        <v>1.581</v>
      </c>
      <c r="M1111">
        <v>173.16</v>
      </c>
      <c r="N1111">
        <v>153.75</v>
      </c>
      <c r="O1111">
        <v>31.38</v>
      </c>
      <c r="P1111">
        <v>108000</v>
      </c>
      <c r="Q1111">
        <v>14.3</v>
      </c>
      <c r="R1111">
        <v>2503</v>
      </c>
      <c r="S1111">
        <v>47.1</v>
      </c>
      <c r="T1111">
        <v>2785</v>
      </c>
      <c r="U1111">
        <v>229.65</v>
      </c>
    </row>
    <row r="1112" spans="1:21" x14ac:dyDescent="0.25">
      <c r="A1112" s="1" t="s">
        <v>1131</v>
      </c>
      <c r="B1112">
        <v>61</v>
      </c>
      <c r="C1112">
        <v>50.71</v>
      </c>
      <c r="D1112">
        <v>12.51</v>
      </c>
      <c r="E1112">
        <v>72.260000000000005</v>
      </c>
      <c r="F1112">
        <v>58.84</v>
      </c>
      <c r="G1112">
        <v>34.54</v>
      </c>
      <c r="H1112">
        <v>49.19</v>
      </c>
      <c r="I1112">
        <v>241.91</v>
      </c>
      <c r="J1112">
        <v>6.72</v>
      </c>
      <c r="K1112">
        <v>6.0739999999999998</v>
      </c>
      <c r="L1112">
        <v>1.587</v>
      </c>
      <c r="M1112">
        <v>176.6</v>
      </c>
      <c r="N1112">
        <v>156.55000000000001</v>
      </c>
      <c r="O1112">
        <v>31.05</v>
      </c>
      <c r="P1112">
        <v>115500</v>
      </c>
      <c r="Q1112">
        <v>14.3</v>
      </c>
      <c r="R1112">
        <v>2498</v>
      </c>
      <c r="S1112">
        <v>46.45</v>
      </c>
      <c r="T1112">
        <v>2730</v>
      </c>
      <c r="U1112">
        <v>231.34</v>
      </c>
    </row>
    <row r="1113" spans="1:21" x14ac:dyDescent="0.25">
      <c r="A1113" s="1" t="s">
        <v>1132</v>
      </c>
      <c r="B1113">
        <v>61.72</v>
      </c>
      <c r="C1113">
        <v>50.08</v>
      </c>
      <c r="D1113">
        <v>12.51</v>
      </c>
      <c r="E1113">
        <v>72.09</v>
      </c>
      <c r="F1113">
        <v>58.65</v>
      </c>
      <c r="G1113">
        <v>34.51</v>
      </c>
      <c r="H1113">
        <v>49</v>
      </c>
      <c r="I1113">
        <v>244.49</v>
      </c>
      <c r="J1113">
        <v>6.17</v>
      </c>
      <c r="K1113">
        <v>6.1220000000000008</v>
      </c>
      <c r="L1113">
        <v>1.6</v>
      </c>
      <c r="M1113">
        <v>177.28</v>
      </c>
      <c r="N1113">
        <v>157.6</v>
      </c>
      <c r="O1113">
        <v>30.8</v>
      </c>
      <c r="P1113">
        <v>118500</v>
      </c>
      <c r="Q1113">
        <v>14.25</v>
      </c>
      <c r="R1113">
        <v>2451</v>
      </c>
      <c r="S1113">
        <v>46.4</v>
      </c>
      <c r="T1113">
        <v>2721</v>
      </c>
      <c r="U1113">
        <v>228.17</v>
      </c>
    </row>
    <row r="1114" spans="1:21" x14ac:dyDescent="0.25">
      <c r="A1114" s="1" t="s">
        <v>1133</v>
      </c>
      <c r="B1114">
        <v>61.72</v>
      </c>
      <c r="C1114">
        <v>50.08</v>
      </c>
      <c r="D1114">
        <v>12.51</v>
      </c>
      <c r="E1114">
        <v>72.09</v>
      </c>
      <c r="F1114">
        <v>58.65</v>
      </c>
      <c r="G1114">
        <v>34.51</v>
      </c>
      <c r="H1114">
        <v>49</v>
      </c>
      <c r="I1114">
        <v>244.49</v>
      </c>
      <c r="J1114">
        <v>6.17</v>
      </c>
      <c r="K1114">
        <v>6.1220000000000008</v>
      </c>
      <c r="L1114">
        <v>1.6</v>
      </c>
      <c r="M1114">
        <v>177.28</v>
      </c>
      <c r="N1114">
        <v>157.6</v>
      </c>
      <c r="O1114">
        <v>30.8</v>
      </c>
      <c r="P1114">
        <v>118500</v>
      </c>
      <c r="Q1114">
        <v>14.25</v>
      </c>
      <c r="R1114">
        <v>2451</v>
      </c>
      <c r="S1114">
        <v>46.4</v>
      </c>
      <c r="T1114">
        <v>2721</v>
      </c>
      <c r="U1114">
        <v>228.17</v>
      </c>
    </row>
    <row r="1115" spans="1:21" x14ac:dyDescent="0.25">
      <c r="A1115" s="1" t="s">
        <v>1134</v>
      </c>
      <c r="B1115">
        <v>62</v>
      </c>
      <c r="C1115">
        <v>50.67</v>
      </c>
      <c r="D1115">
        <v>12.88</v>
      </c>
      <c r="E1115">
        <v>74.16</v>
      </c>
      <c r="F1115">
        <v>54.08</v>
      </c>
      <c r="G1115">
        <v>35</v>
      </c>
      <c r="H1115">
        <v>50.19</v>
      </c>
      <c r="I1115">
        <v>250.03</v>
      </c>
      <c r="J1115">
        <v>5.984</v>
      </c>
      <c r="K1115">
        <v>6.1340000000000003</v>
      </c>
      <c r="L1115">
        <v>1.603</v>
      </c>
      <c r="M1115">
        <v>172.14</v>
      </c>
      <c r="N1115">
        <v>157.69999999999999</v>
      </c>
      <c r="O1115">
        <v>30.84</v>
      </c>
      <c r="P1115">
        <v>126000</v>
      </c>
      <c r="Q1115">
        <v>14.25</v>
      </c>
      <c r="R1115">
        <v>2503</v>
      </c>
      <c r="S1115">
        <v>44.05</v>
      </c>
      <c r="T1115">
        <v>2705</v>
      </c>
      <c r="U1115">
        <v>229.9</v>
      </c>
    </row>
    <row r="1116" spans="1:21" x14ac:dyDescent="0.25">
      <c r="A1116" s="1" t="s">
        <v>1135</v>
      </c>
      <c r="B1116">
        <v>62.97</v>
      </c>
      <c r="C1116">
        <v>50.53</v>
      </c>
      <c r="D1116">
        <v>13.05</v>
      </c>
      <c r="E1116">
        <v>74.31</v>
      </c>
      <c r="F1116">
        <v>52.38</v>
      </c>
      <c r="G1116">
        <v>35.06</v>
      </c>
      <c r="H1116">
        <v>50.27</v>
      </c>
      <c r="I1116">
        <v>252</v>
      </c>
      <c r="J1116">
        <v>6.0960000000000001</v>
      </c>
      <c r="K1116">
        <v>6.26</v>
      </c>
      <c r="L1116">
        <v>1.615</v>
      </c>
      <c r="M1116">
        <v>174.74</v>
      </c>
      <c r="N1116">
        <v>159.94999999999999</v>
      </c>
      <c r="O1116">
        <v>31.56</v>
      </c>
      <c r="P1116">
        <v>128000</v>
      </c>
      <c r="Q1116">
        <v>14.2</v>
      </c>
      <c r="R1116">
        <v>2498</v>
      </c>
      <c r="S1116">
        <v>44.6</v>
      </c>
      <c r="T1116">
        <v>2710</v>
      </c>
      <c r="U1116">
        <v>235.67</v>
      </c>
    </row>
    <row r="1117" spans="1:21" x14ac:dyDescent="0.25">
      <c r="A1117" s="1" t="s">
        <v>1136</v>
      </c>
      <c r="B1117">
        <v>63.27</v>
      </c>
      <c r="C1117">
        <v>50.68</v>
      </c>
      <c r="D1117">
        <v>13.3</v>
      </c>
      <c r="E1117">
        <v>76.349999999999994</v>
      </c>
      <c r="F1117">
        <v>52.3</v>
      </c>
      <c r="G1117">
        <v>35.03</v>
      </c>
      <c r="H1117">
        <v>50.62</v>
      </c>
      <c r="I1117">
        <v>255.53</v>
      </c>
      <c r="J1117">
        <v>6.2879999999999976</v>
      </c>
      <c r="K1117">
        <v>6.3120000000000003</v>
      </c>
      <c r="L1117">
        <v>1.6125</v>
      </c>
      <c r="M1117">
        <v>174.36</v>
      </c>
      <c r="N1117">
        <v>161.75</v>
      </c>
      <c r="O1117">
        <v>32.08</v>
      </c>
      <c r="P1117">
        <v>128000</v>
      </c>
      <c r="Q1117">
        <v>14.2</v>
      </c>
      <c r="R1117">
        <v>2495</v>
      </c>
      <c r="S1117">
        <v>45.6</v>
      </c>
      <c r="T1117">
        <v>2729</v>
      </c>
      <c r="U1117">
        <v>237.75</v>
      </c>
    </row>
    <row r="1118" spans="1:21" x14ac:dyDescent="0.25">
      <c r="A1118" s="1" t="s">
        <v>1137</v>
      </c>
      <c r="B1118">
        <v>62.57</v>
      </c>
      <c r="C1118">
        <v>50.58</v>
      </c>
      <c r="D1118">
        <v>13.42</v>
      </c>
      <c r="E1118">
        <v>74.989999999999995</v>
      </c>
      <c r="F1118">
        <v>51.61</v>
      </c>
      <c r="G1118">
        <v>34.840000000000003</v>
      </c>
      <c r="H1118">
        <v>49.74</v>
      </c>
      <c r="I1118">
        <v>251.59</v>
      </c>
      <c r="J1118">
        <v>6.3</v>
      </c>
      <c r="K1118">
        <v>6.2639999999999976</v>
      </c>
      <c r="L1118">
        <v>1.62</v>
      </c>
      <c r="M1118">
        <v>173.28</v>
      </c>
      <c r="N1118">
        <v>161.19999999999999</v>
      </c>
      <c r="O1118">
        <v>32.22</v>
      </c>
      <c r="P1118">
        <v>124000</v>
      </c>
      <c r="Q1118">
        <v>14.3</v>
      </c>
      <c r="R1118">
        <v>2506</v>
      </c>
      <c r="S1118">
        <v>46.35</v>
      </c>
      <c r="T1118">
        <v>2830</v>
      </c>
      <c r="U1118">
        <v>237.11</v>
      </c>
    </row>
    <row r="1119" spans="1:21" x14ac:dyDescent="0.25">
      <c r="A1119" s="1" t="s">
        <v>1138</v>
      </c>
      <c r="B1119">
        <v>61.16</v>
      </c>
      <c r="C1119">
        <v>50.49</v>
      </c>
      <c r="D1119">
        <v>13.48</v>
      </c>
      <c r="E1119">
        <v>74.05</v>
      </c>
      <c r="F1119">
        <v>51.17</v>
      </c>
      <c r="G1119">
        <v>34.58</v>
      </c>
      <c r="H1119">
        <v>49.34</v>
      </c>
      <c r="I1119">
        <v>247.12</v>
      </c>
      <c r="J1119">
        <v>6.3079999999999998</v>
      </c>
      <c r="K1119">
        <v>6.282</v>
      </c>
      <c r="L1119">
        <v>1.6274999999999999</v>
      </c>
      <c r="M1119">
        <v>171.1</v>
      </c>
      <c r="N1119">
        <v>160.9</v>
      </c>
      <c r="O1119">
        <v>31.78</v>
      </c>
      <c r="P1119">
        <v>122000</v>
      </c>
      <c r="Q1119">
        <v>14.3</v>
      </c>
      <c r="R1119">
        <v>2503</v>
      </c>
      <c r="S1119">
        <v>44.8</v>
      </c>
      <c r="T1119">
        <v>2826</v>
      </c>
      <c r="U1119">
        <v>232.5</v>
      </c>
    </row>
    <row r="1120" spans="1:21" x14ac:dyDescent="0.25">
      <c r="A1120" s="1" t="s">
        <v>1139</v>
      </c>
      <c r="B1120">
        <v>61.16</v>
      </c>
      <c r="C1120">
        <v>50.49</v>
      </c>
      <c r="D1120">
        <v>13.48</v>
      </c>
      <c r="E1120">
        <v>74.05</v>
      </c>
      <c r="F1120">
        <v>51.17</v>
      </c>
      <c r="G1120">
        <v>34.58</v>
      </c>
      <c r="H1120">
        <v>49.34</v>
      </c>
      <c r="I1120">
        <v>247.12</v>
      </c>
      <c r="J1120">
        <v>6.3079999999999998</v>
      </c>
      <c r="K1120">
        <v>6.282</v>
      </c>
      <c r="L1120">
        <v>1.6274999999999999</v>
      </c>
      <c r="M1120">
        <v>171.1</v>
      </c>
      <c r="N1120">
        <v>160.9</v>
      </c>
      <c r="O1120">
        <v>31.78</v>
      </c>
      <c r="P1120">
        <v>122000</v>
      </c>
      <c r="Q1120">
        <v>14.3</v>
      </c>
      <c r="R1120">
        <v>2503</v>
      </c>
      <c r="S1120">
        <v>44.8</v>
      </c>
      <c r="T1120">
        <v>2826</v>
      </c>
      <c r="U1120">
        <v>232.5</v>
      </c>
    </row>
    <row r="1121" spans="1:21" x14ac:dyDescent="0.25">
      <c r="A1121" s="1" t="s">
        <v>1140</v>
      </c>
      <c r="B1121">
        <v>61.36</v>
      </c>
      <c r="C1121">
        <v>50.37</v>
      </c>
      <c r="D1121">
        <v>13.15</v>
      </c>
      <c r="E1121">
        <v>74.83</v>
      </c>
      <c r="F1121">
        <v>50.9</v>
      </c>
      <c r="G1121">
        <v>34.75</v>
      </c>
      <c r="H1121">
        <v>49.48</v>
      </c>
      <c r="I1121">
        <v>248.82</v>
      </c>
      <c r="J1121">
        <v>6.31</v>
      </c>
      <c r="K1121">
        <v>6.2720000000000002</v>
      </c>
      <c r="L1121">
        <v>1.6339999999999999</v>
      </c>
      <c r="M1121">
        <v>169.44</v>
      </c>
      <c r="N1121">
        <v>161.25</v>
      </c>
      <c r="O1121">
        <v>32.89</v>
      </c>
      <c r="P1121">
        <v>123500</v>
      </c>
      <c r="Q1121">
        <v>14.4</v>
      </c>
      <c r="R1121">
        <v>2493</v>
      </c>
      <c r="S1121">
        <v>45.15</v>
      </c>
      <c r="T1121">
        <v>2815</v>
      </c>
      <c r="U1121">
        <v>231.42</v>
      </c>
    </row>
    <row r="1122" spans="1:21" x14ac:dyDescent="0.25">
      <c r="A1122" s="1" t="s">
        <v>1141</v>
      </c>
      <c r="B1122">
        <v>61.32</v>
      </c>
      <c r="C1122">
        <v>49.11</v>
      </c>
      <c r="D1122">
        <v>13.05</v>
      </c>
      <c r="E1122">
        <v>68.39</v>
      </c>
      <c r="F1122">
        <v>51.58</v>
      </c>
      <c r="G1122">
        <v>34.700000000000003</v>
      </c>
      <c r="H1122">
        <v>48.87</v>
      </c>
      <c r="I1122">
        <v>245.56</v>
      </c>
      <c r="J1122">
        <v>6.3239999999999998</v>
      </c>
      <c r="K1122">
        <v>6.3420000000000014</v>
      </c>
      <c r="L1122">
        <v>1.639</v>
      </c>
      <c r="M1122">
        <v>169.64</v>
      </c>
      <c r="N1122">
        <v>157</v>
      </c>
      <c r="O1122">
        <v>33.25</v>
      </c>
      <c r="P1122">
        <v>117000</v>
      </c>
      <c r="Q1122">
        <v>14.25</v>
      </c>
      <c r="R1122">
        <v>2500</v>
      </c>
      <c r="S1122">
        <v>47.5</v>
      </c>
      <c r="T1122">
        <v>2898</v>
      </c>
      <c r="U1122">
        <v>231.41</v>
      </c>
    </row>
    <row r="1123" spans="1:21" x14ac:dyDescent="0.25">
      <c r="A1123" s="1" t="s">
        <v>1142</v>
      </c>
      <c r="B1123">
        <v>62.09</v>
      </c>
      <c r="C1123">
        <v>49.57</v>
      </c>
      <c r="D1123">
        <v>13.09</v>
      </c>
      <c r="E1123">
        <v>68.040000000000006</v>
      </c>
      <c r="F1123">
        <v>51.76</v>
      </c>
      <c r="G1123">
        <v>34.5</v>
      </c>
      <c r="H1123">
        <v>49.16</v>
      </c>
      <c r="I1123">
        <v>246.9</v>
      </c>
      <c r="J1123">
        <v>6.2759999999999998</v>
      </c>
      <c r="K1123">
        <v>6.2879999999999976</v>
      </c>
      <c r="L1123">
        <v>1.6395</v>
      </c>
      <c r="M1123">
        <v>167</v>
      </c>
      <c r="N1123">
        <v>152.9</v>
      </c>
      <c r="O1123">
        <v>32.51</v>
      </c>
      <c r="P1123">
        <v>117500</v>
      </c>
      <c r="Q1123">
        <v>14.25</v>
      </c>
      <c r="R1123">
        <v>2509</v>
      </c>
      <c r="S1123">
        <v>46.05</v>
      </c>
      <c r="T1123">
        <v>2915</v>
      </c>
      <c r="U1123">
        <v>231.41</v>
      </c>
    </row>
    <row r="1124" spans="1:21" x14ac:dyDescent="0.25">
      <c r="A1124" s="1" t="s">
        <v>1143</v>
      </c>
      <c r="B1124">
        <v>62.09</v>
      </c>
      <c r="C1124">
        <v>49.86</v>
      </c>
      <c r="D1124">
        <v>12.95</v>
      </c>
      <c r="E1124">
        <v>67.05</v>
      </c>
      <c r="F1124">
        <v>52.04</v>
      </c>
      <c r="G1124">
        <v>34.78</v>
      </c>
      <c r="H1124">
        <v>49.66</v>
      </c>
      <c r="I1124">
        <v>246.93</v>
      </c>
      <c r="J1124">
        <v>6.35</v>
      </c>
      <c r="K1124">
        <v>6.39</v>
      </c>
      <c r="L1124">
        <v>1.6745000000000001</v>
      </c>
      <c r="M1124">
        <v>171.44</v>
      </c>
      <c r="N1124">
        <v>154.30000000000001</v>
      </c>
      <c r="O1124">
        <v>32.49</v>
      </c>
      <c r="P1124">
        <v>118500</v>
      </c>
      <c r="Q1124">
        <v>14.2</v>
      </c>
      <c r="R1124">
        <v>2522</v>
      </c>
      <c r="S1124">
        <v>45.9</v>
      </c>
      <c r="T1124">
        <v>2904</v>
      </c>
      <c r="U1124">
        <v>238.69</v>
      </c>
    </row>
    <row r="1125" spans="1:21" x14ac:dyDescent="0.25">
      <c r="A1125" s="1" t="s">
        <v>1144</v>
      </c>
      <c r="B1125">
        <v>62.86</v>
      </c>
      <c r="C1125">
        <v>51.02</v>
      </c>
      <c r="D1125">
        <v>13.22</v>
      </c>
      <c r="E1125">
        <v>67.849999999999994</v>
      </c>
      <c r="F1125">
        <v>52.27</v>
      </c>
      <c r="G1125">
        <v>34.880000000000003</v>
      </c>
      <c r="H1125">
        <v>50.34</v>
      </c>
      <c r="I1125">
        <v>250.33</v>
      </c>
      <c r="J1125">
        <v>6.41</v>
      </c>
      <c r="K1125">
        <v>6.47</v>
      </c>
      <c r="L1125">
        <v>1.6679999999999999</v>
      </c>
      <c r="M1125">
        <v>172.72</v>
      </c>
      <c r="N1125">
        <v>153.4</v>
      </c>
      <c r="O1125">
        <v>30.51</v>
      </c>
      <c r="P1125">
        <v>121500</v>
      </c>
      <c r="Q1125">
        <v>14.35</v>
      </c>
      <c r="R1125">
        <v>2551</v>
      </c>
      <c r="S1125">
        <v>47.45</v>
      </c>
      <c r="T1125">
        <v>2907</v>
      </c>
      <c r="U1125">
        <v>251.93</v>
      </c>
    </row>
    <row r="1126" spans="1:21" x14ac:dyDescent="0.25">
      <c r="A1126" s="1" t="s">
        <v>1145</v>
      </c>
      <c r="B1126">
        <v>62.86</v>
      </c>
      <c r="C1126">
        <v>51.02</v>
      </c>
      <c r="D1126">
        <v>13.22</v>
      </c>
      <c r="E1126">
        <v>67.849999999999994</v>
      </c>
      <c r="F1126">
        <v>52.27</v>
      </c>
      <c r="G1126">
        <v>34.880000000000003</v>
      </c>
      <c r="H1126">
        <v>50.34</v>
      </c>
      <c r="I1126">
        <v>250.33</v>
      </c>
      <c r="J1126">
        <v>6.41</v>
      </c>
      <c r="K1126">
        <v>6.47</v>
      </c>
      <c r="L1126">
        <v>1.6679999999999999</v>
      </c>
      <c r="M1126">
        <v>172.72</v>
      </c>
      <c r="N1126">
        <v>153.4</v>
      </c>
      <c r="O1126">
        <v>30.51</v>
      </c>
      <c r="P1126">
        <v>121500</v>
      </c>
      <c r="Q1126">
        <v>14.35</v>
      </c>
      <c r="R1126">
        <v>2551</v>
      </c>
      <c r="S1126">
        <v>47.45</v>
      </c>
      <c r="T1126">
        <v>2907</v>
      </c>
      <c r="U1126">
        <v>251.93</v>
      </c>
    </row>
    <row r="1127" spans="1:21" x14ac:dyDescent="0.25">
      <c r="A1127" s="1" t="s">
        <v>1146</v>
      </c>
      <c r="B1127">
        <v>62.5</v>
      </c>
      <c r="C1127">
        <v>49.99</v>
      </c>
      <c r="D1127">
        <v>13.52</v>
      </c>
      <c r="E1127">
        <v>67.430000000000007</v>
      </c>
      <c r="F1127">
        <v>52.13</v>
      </c>
      <c r="G1127">
        <v>34.799999999999997</v>
      </c>
      <c r="H1127">
        <v>50.34</v>
      </c>
      <c r="I1127">
        <v>247.2</v>
      </c>
      <c r="J1127">
        <v>6.3520000000000003</v>
      </c>
      <c r="K1127">
        <v>6.4620000000000024</v>
      </c>
      <c r="L1127">
        <v>1.6675</v>
      </c>
      <c r="M1127">
        <v>171.84</v>
      </c>
      <c r="N1127">
        <v>150</v>
      </c>
      <c r="O1127">
        <v>30.14</v>
      </c>
      <c r="P1127">
        <v>118500</v>
      </c>
      <c r="Q1127">
        <v>14.45</v>
      </c>
      <c r="R1127">
        <v>2551</v>
      </c>
      <c r="S1127">
        <v>49.4</v>
      </c>
      <c r="T1127">
        <v>2907</v>
      </c>
      <c r="U1127">
        <v>250.9</v>
      </c>
    </row>
    <row r="1128" spans="1:21" x14ac:dyDescent="0.25">
      <c r="A1128" s="1" t="s">
        <v>1147</v>
      </c>
      <c r="B1128">
        <v>63.54</v>
      </c>
      <c r="C1128">
        <v>49.36</v>
      </c>
      <c r="D1128">
        <v>14.34</v>
      </c>
      <c r="E1128">
        <v>66.849999999999994</v>
      </c>
      <c r="F1128">
        <v>52.69</v>
      </c>
      <c r="G1128">
        <v>34.97</v>
      </c>
      <c r="H1128">
        <v>50.64</v>
      </c>
      <c r="I1128">
        <v>244.66</v>
      </c>
      <c r="J1128">
        <v>6.3639999999999999</v>
      </c>
      <c r="K1128">
        <v>6.46</v>
      </c>
      <c r="L1128">
        <v>1.6675</v>
      </c>
      <c r="M1128">
        <v>171.84</v>
      </c>
      <c r="N1128">
        <v>150</v>
      </c>
      <c r="O1128">
        <v>29.88</v>
      </c>
      <c r="P1128">
        <v>118500</v>
      </c>
      <c r="Q1128">
        <v>14.45</v>
      </c>
      <c r="R1128">
        <v>2572</v>
      </c>
      <c r="S1128">
        <v>49.4</v>
      </c>
      <c r="T1128">
        <v>2876</v>
      </c>
      <c r="U1128">
        <v>252.13</v>
      </c>
    </row>
    <row r="1129" spans="1:21" x14ac:dyDescent="0.25">
      <c r="A1129" s="1" t="s">
        <v>1148</v>
      </c>
      <c r="B1129">
        <v>63.52</v>
      </c>
      <c r="C1129">
        <v>49.16</v>
      </c>
      <c r="D1129">
        <v>14.68</v>
      </c>
      <c r="E1129">
        <v>67.2</v>
      </c>
      <c r="F1129">
        <v>51.5</v>
      </c>
      <c r="G1129">
        <v>33.96</v>
      </c>
      <c r="H1129">
        <v>50.59</v>
      </c>
      <c r="I1129">
        <v>240.6</v>
      </c>
      <c r="J1129">
        <v>6.3739999999999997</v>
      </c>
      <c r="K1129">
        <v>6.38</v>
      </c>
      <c r="L1129">
        <v>1.6525000000000001</v>
      </c>
      <c r="M1129">
        <v>177.84</v>
      </c>
      <c r="N1129">
        <v>151.94999999999999</v>
      </c>
      <c r="O1129">
        <v>29.35</v>
      </c>
      <c r="P1129">
        <v>117000</v>
      </c>
      <c r="Q1129">
        <v>14.5</v>
      </c>
      <c r="R1129">
        <v>2551</v>
      </c>
      <c r="S1129">
        <v>48.3</v>
      </c>
      <c r="T1129">
        <v>2857</v>
      </c>
      <c r="U1129">
        <v>249.8</v>
      </c>
    </row>
    <row r="1130" spans="1:21" x14ac:dyDescent="0.25">
      <c r="A1130" s="1" t="s">
        <v>1149</v>
      </c>
      <c r="B1130">
        <v>63.32</v>
      </c>
      <c r="C1130">
        <v>49.49</v>
      </c>
      <c r="D1130">
        <v>14.4</v>
      </c>
      <c r="E1130">
        <v>67.239999999999995</v>
      </c>
      <c r="F1130">
        <v>51.45</v>
      </c>
      <c r="G1130">
        <v>34.06</v>
      </c>
      <c r="H1130">
        <v>49.24</v>
      </c>
      <c r="I1130">
        <v>242.15</v>
      </c>
      <c r="J1130">
        <v>6.3360000000000003</v>
      </c>
      <c r="K1130">
        <v>6.3820000000000006</v>
      </c>
      <c r="L1130">
        <v>1.653</v>
      </c>
      <c r="M1130">
        <v>176.04</v>
      </c>
      <c r="N1130">
        <v>151</v>
      </c>
      <c r="O1130">
        <v>30.47</v>
      </c>
      <c r="P1130">
        <v>110500</v>
      </c>
      <c r="Q1130">
        <v>14.35</v>
      </c>
      <c r="R1130">
        <v>2551</v>
      </c>
      <c r="S1130">
        <v>47.25</v>
      </c>
      <c r="T1130">
        <v>2857</v>
      </c>
      <c r="U1130">
        <v>252.46</v>
      </c>
    </row>
    <row r="1131" spans="1:21" x14ac:dyDescent="0.25">
      <c r="A1131" s="1" t="s">
        <v>1150</v>
      </c>
      <c r="B1131">
        <v>64.959999999999994</v>
      </c>
      <c r="C1131">
        <v>50.65</v>
      </c>
      <c r="D1131">
        <v>14.45</v>
      </c>
      <c r="E1131">
        <v>67.83</v>
      </c>
      <c r="F1131">
        <v>51.33</v>
      </c>
      <c r="G1131">
        <v>34.71</v>
      </c>
      <c r="H1131">
        <v>49.99</v>
      </c>
      <c r="I1131">
        <v>244.94</v>
      </c>
      <c r="J1131">
        <v>6.48</v>
      </c>
      <c r="K1131">
        <v>6.4</v>
      </c>
      <c r="L1131">
        <v>1.6755</v>
      </c>
      <c r="M1131">
        <v>172.72</v>
      </c>
      <c r="N1131">
        <v>151.30000000000001</v>
      </c>
      <c r="O1131">
        <v>31.75</v>
      </c>
      <c r="P1131">
        <v>115000</v>
      </c>
      <c r="Q1131">
        <v>14.35</v>
      </c>
      <c r="R1131">
        <v>2551</v>
      </c>
      <c r="S1131">
        <v>46.6</v>
      </c>
      <c r="T1131">
        <v>2857</v>
      </c>
      <c r="U1131">
        <v>251.73</v>
      </c>
    </row>
    <row r="1132" spans="1:21" x14ac:dyDescent="0.25">
      <c r="A1132" s="1" t="s">
        <v>1151</v>
      </c>
      <c r="B1132">
        <v>64.959999999999994</v>
      </c>
      <c r="C1132">
        <v>50.65</v>
      </c>
      <c r="D1132">
        <v>14.45</v>
      </c>
      <c r="E1132">
        <v>67.83</v>
      </c>
      <c r="F1132">
        <v>51.33</v>
      </c>
      <c r="G1132">
        <v>34.71</v>
      </c>
      <c r="H1132">
        <v>49.99</v>
      </c>
      <c r="I1132">
        <v>244.94</v>
      </c>
      <c r="J1132">
        <v>6.48</v>
      </c>
      <c r="K1132">
        <v>6.4</v>
      </c>
      <c r="L1132">
        <v>1.6755</v>
      </c>
      <c r="M1132">
        <v>172.72</v>
      </c>
      <c r="N1132">
        <v>151.30000000000001</v>
      </c>
      <c r="O1132">
        <v>31.75</v>
      </c>
      <c r="P1132">
        <v>115000</v>
      </c>
      <c r="Q1132">
        <v>14.35</v>
      </c>
      <c r="R1132">
        <v>2551</v>
      </c>
      <c r="S1132">
        <v>46.6</v>
      </c>
      <c r="T1132">
        <v>2857</v>
      </c>
      <c r="U1132">
        <v>251.73</v>
      </c>
    </row>
    <row r="1133" spans="1:21" x14ac:dyDescent="0.25">
      <c r="A1133" s="1" t="s">
        <v>1152</v>
      </c>
      <c r="B1133">
        <v>64.17</v>
      </c>
      <c r="C1133">
        <v>51.4</v>
      </c>
      <c r="D1133">
        <v>14.59</v>
      </c>
      <c r="E1133">
        <v>68.03</v>
      </c>
      <c r="F1133">
        <v>51.32</v>
      </c>
      <c r="G1133">
        <v>34.56</v>
      </c>
      <c r="H1133">
        <v>46.92</v>
      </c>
      <c r="I1133">
        <v>243.12</v>
      </c>
      <c r="J1133">
        <v>6.48</v>
      </c>
      <c r="K1133">
        <v>6.4</v>
      </c>
      <c r="L1133">
        <v>1.6865000000000001</v>
      </c>
      <c r="M1133">
        <v>176.22</v>
      </c>
      <c r="N1133">
        <v>154.6</v>
      </c>
      <c r="O1133">
        <v>32.909999999999997</v>
      </c>
      <c r="P1133">
        <v>115000</v>
      </c>
      <c r="Q1133">
        <v>14.45</v>
      </c>
      <c r="R1133">
        <v>2574</v>
      </c>
      <c r="S1133">
        <v>46.9</v>
      </c>
      <c r="T1133">
        <v>3060</v>
      </c>
      <c r="U1133">
        <v>253.9</v>
      </c>
    </row>
    <row r="1134" spans="1:21" x14ac:dyDescent="0.25">
      <c r="A1134" s="1" t="s">
        <v>1153</v>
      </c>
      <c r="B1134">
        <v>63.15</v>
      </c>
      <c r="C1134">
        <v>51.31</v>
      </c>
      <c r="D1134">
        <v>14.61</v>
      </c>
      <c r="E1134">
        <v>68.16</v>
      </c>
      <c r="F1134">
        <v>50.53</v>
      </c>
      <c r="G1134">
        <v>34.56</v>
      </c>
      <c r="H1134">
        <v>44.47</v>
      </c>
      <c r="I1134">
        <v>241.95</v>
      </c>
      <c r="J1134">
        <v>6.532</v>
      </c>
      <c r="K1134">
        <v>6.4139999999999997</v>
      </c>
      <c r="L1134">
        <v>1.6565000000000001</v>
      </c>
      <c r="M1134">
        <v>173.72</v>
      </c>
      <c r="N1134">
        <v>157</v>
      </c>
      <c r="O1134">
        <v>31.15</v>
      </c>
      <c r="P1134">
        <v>116000</v>
      </c>
      <c r="Q1134">
        <v>14.45</v>
      </c>
      <c r="R1134">
        <v>2633</v>
      </c>
      <c r="S1134">
        <v>48.4</v>
      </c>
      <c r="T1134">
        <v>3130</v>
      </c>
      <c r="U1134">
        <v>263.08999999999997</v>
      </c>
    </row>
    <row r="1135" spans="1:21" x14ac:dyDescent="0.25">
      <c r="A1135" s="1" t="s">
        <v>1154</v>
      </c>
      <c r="B1135">
        <v>64.11</v>
      </c>
      <c r="C1135">
        <v>51.51</v>
      </c>
      <c r="D1135">
        <v>14.67</v>
      </c>
      <c r="E1135">
        <v>68.319999999999993</v>
      </c>
      <c r="F1135">
        <v>51.09</v>
      </c>
      <c r="G1135">
        <v>34.4</v>
      </c>
      <c r="H1135">
        <v>44.58</v>
      </c>
      <c r="I1135">
        <v>244.17</v>
      </c>
      <c r="J1135">
        <v>6.6220000000000008</v>
      </c>
      <c r="K1135">
        <v>6.4620000000000024</v>
      </c>
      <c r="L1135">
        <v>1.669</v>
      </c>
      <c r="M1135">
        <v>170.8</v>
      </c>
      <c r="N1135">
        <v>159.69999999999999</v>
      </c>
      <c r="O1135">
        <v>30.34</v>
      </c>
      <c r="P1135">
        <v>121500</v>
      </c>
      <c r="Q1135">
        <v>14.5</v>
      </c>
      <c r="R1135">
        <v>2596</v>
      </c>
      <c r="S1135">
        <v>48.85</v>
      </c>
      <c r="T1135">
        <v>3085</v>
      </c>
      <c r="U1135">
        <v>261.29000000000002</v>
      </c>
    </row>
    <row r="1136" spans="1:21" x14ac:dyDescent="0.25">
      <c r="A1136" s="1" t="s">
        <v>1155</v>
      </c>
      <c r="B1136">
        <v>63.28</v>
      </c>
      <c r="C1136">
        <v>51.33</v>
      </c>
      <c r="D1136">
        <v>14.62</v>
      </c>
      <c r="E1136">
        <v>68.64</v>
      </c>
      <c r="F1136">
        <v>51.15</v>
      </c>
      <c r="G1136">
        <v>35.1</v>
      </c>
      <c r="H1136">
        <v>46.54</v>
      </c>
      <c r="I1136">
        <v>247.7</v>
      </c>
      <c r="J1136">
        <v>6.7279999999999998</v>
      </c>
      <c r="K1136">
        <v>6.5020000000000016</v>
      </c>
      <c r="L1136">
        <v>1.6</v>
      </c>
      <c r="M1136">
        <v>171.6</v>
      </c>
      <c r="N1136">
        <v>159.69999999999999</v>
      </c>
      <c r="O1136">
        <v>30.8</v>
      </c>
      <c r="P1136">
        <v>123000</v>
      </c>
      <c r="Q1136">
        <v>14.45</v>
      </c>
      <c r="R1136">
        <v>2642</v>
      </c>
      <c r="S1136">
        <v>48.65</v>
      </c>
      <c r="T1136">
        <v>3070</v>
      </c>
      <c r="U1136">
        <v>268.68</v>
      </c>
    </row>
    <row r="1137" spans="1:21" x14ac:dyDescent="0.25">
      <c r="A1137" s="1" t="s">
        <v>1156</v>
      </c>
      <c r="B1137">
        <v>63.8</v>
      </c>
      <c r="C1137">
        <v>51.78</v>
      </c>
      <c r="D1137">
        <v>14.73</v>
      </c>
      <c r="E1137">
        <v>68.290000000000006</v>
      </c>
      <c r="F1137">
        <v>51.86</v>
      </c>
      <c r="G1137">
        <v>35.32</v>
      </c>
      <c r="H1137">
        <v>46.93</v>
      </c>
      <c r="I1137">
        <v>250.9</v>
      </c>
      <c r="J1137">
        <v>6.79</v>
      </c>
      <c r="K1137">
        <v>6.55</v>
      </c>
      <c r="L1137">
        <v>1.6</v>
      </c>
      <c r="M1137">
        <v>172.3</v>
      </c>
      <c r="N1137">
        <v>157.65</v>
      </c>
      <c r="O1137">
        <v>29.61</v>
      </c>
      <c r="P1137">
        <v>124000</v>
      </c>
      <c r="Q1137">
        <v>14.6</v>
      </c>
      <c r="R1137">
        <v>2648</v>
      </c>
      <c r="S1137">
        <v>47.8</v>
      </c>
      <c r="T1137">
        <v>3065</v>
      </c>
      <c r="U1137">
        <v>269.91000000000003</v>
      </c>
    </row>
    <row r="1138" spans="1:21" x14ac:dyDescent="0.25">
      <c r="A1138" s="1" t="s">
        <v>1157</v>
      </c>
      <c r="B1138">
        <v>63.8</v>
      </c>
      <c r="C1138">
        <v>51.78</v>
      </c>
      <c r="D1138">
        <v>14.73</v>
      </c>
      <c r="E1138">
        <v>68.290000000000006</v>
      </c>
      <c r="F1138">
        <v>51.86</v>
      </c>
      <c r="G1138">
        <v>35.32</v>
      </c>
      <c r="H1138">
        <v>46.93</v>
      </c>
      <c r="I1138">
        <v>250.9</v>
      </c>
      <c r="J1138">
        <v>6.79</v>
      </c>
      <c r="K1138">
        <v>6.55</v>
      </c>
      <c r="L1138">
        <v>1.6</v>
      </c>
      <c r="M1138">
        <v>172.3</v>
      </c>
      <c r="N1138">
        <v>157.65</v>
      </c>
      <c r="O1138">
        <v>29.61</v>
      </c>
      <c r="P1138">
        <v>124000</v>
      </c>
      <c r="Q1138">
        <v>14.6</v>
      </c>
      <c r="R1138">
        <v>2648</v>
      </c>
      <c r="S1138">
        <v>47.8</v>
      </c>
      <c r="T1138">
        <v>3065</v>
      </c>
      <c r="U1138">
        <v>269.91000000000003</v>
      </c>
    </row>
    <row r="1139" spans="1:21" x14ac:dyDescent="0.25">
      <c r="A1139" s="1" t="s">
        <v>1158</v>
      </c>
      <c r="B1139">
        <v>64.78</v>
      </c>
      <c r="C1139">
        <v>51.78</v>
      </c>
      <c r="D1139">
        <v>14.8</v>
      </c>
      <c r="E1139">
        <v>68.3</v>
      </c>
      <c r="F1139">
        <v>52.02</v>
      </c>
      <c r="G1139">
        <v>35.090000000000003</v>
      </c>
      <c r="H1139">
        <v>47.51</v>
      </c>
      <c r="I1139">
        <v>251.35</v>
      </c>
      <c r="J1139">
        <v>6.6840000000000002</v>
      </c>
      <c r="K1139">
        <v>6.4960000000000004</v>
      </c>
      <c r="L1139">
        <v>1.6080000000000001</v>
      </c>
      <c r="M1139">
        <v>171.34</v>
      </c>
      <c r="N1139">
        <v>157.94999999999999</v>
      </c>
      <c r="O1139">
        <v>30.22</v>
      </c>
      <c r="P1139">
        <v>125000</v>
      </c>
      <c r="Q1139">
        <v>14.6</v>
      </c>
      <c r="R1139">
        <v>2678</v>
      </c>
      <c r="S1139">
        <v>48.8</v>
      </c>
      <c r="T1139">
        <v>3130</v>
      </c>
      <c r="U1139">
        <v>272.26</v>
      </c>
    </row>
    <row r="1140" spans="1:21" x14ac:dyDescent="0.25">
      <c r="A1140" s="1" t="s">
        <v>1159</v>
      </c>
      <c r="B1140">
        <v>65</v>
      </c>
      <c r="C1140">
        <v>52.5</v>
      </c>
      <c r="D1140">
        <v>14.73</v>
      </c>
      <c r="E1140">
        <v>68.33</v>
      </c>
      <c r="F1140">
        <v>52.3</v>
      </c>
      <c r="G1140">
        <v>35.28</v>
      </c>
      <c r="H1140">
        <v>47.94</v>
      </c>
      <c r="I1140">
        <v>247.34</v>
      </c>
      <c r="J1140">
        <v>6.6239999999999997</v>
      </c>
      <c r="K1140">
        <v>6.5020000000000016</v>
      </c>
      <c r="L1140">
        <v>1.621</v>
      </c>
      <c r="M1140">
        <v>173.54</v>
      </c>
      <c r="N1140">
        <v>158.9</v>
      </c>
      <c r="O1140">
        <v>29.79</v>
      </c>
      <c r="P1140">
        <v>125500</v>
      </c>
      <c r="Q1140">
        <v>14.6</v>
      </c>
      <c r="R1140">
        <v>2666</v>
      </c>
      <c r="S1140">
        <v>48.65</v>
      </c>
      <c r="T1140">
        <v>3150</v>
      </c>
      <c r="U1140">
        <v>271.92</v>
      </c>
    </row>
    <row r="1141" spans="1:21" x14ac:dyDescent="0.25">
      <c r="A1141" s="1" t="s">
        <v>1160</v>
      </c>
      <c r="B1141">
        <v>65.900000000000006</v>
      </c>
      <c r="C1141">
        <v>53.02</v>
      </c>
      <c r="D1141">
        <v>14.71</v>
      </c>
      <c r="E1141">
        <v>68.14</v>
      </c>
      <c r="F1141">
        <v>52.21</v>
      </c>
      <c r="G1141">
        <v>35.130000000000003</v>
      </c>
      <c r="H1141">
        <v>47.89</v>
      </c>
      <c r="I1141">
        <v>247.12</v>
      </c>
      <c r="J1141">
        <v>6.6479999999999997</v>
      </c>
      <c r="K1141">
        <v>6.476</v>
      </c>
      <c r="L1141">
        <v>1.5720000000000001</v>
      </c>
      <c r="M1141">
        <v>172.34</v>
      </c>
      <c r="N1141">
        <v>159.80000000000001</v>
      </c>
      <c r="O1141">
        <v>29.54</v>
      </c>
      <c r="P1141">
        <v>123500</v>
      </c>
      <c r="Q1141">
        <v>14.7</v>
      </c>
      <c r="R1141">
        <v>2621</v>
      </c>
      <c r="S1141">
        <v>49.5</v>
      </c>
      <c r="T1141">
        <v>3085</v>
      </c>
      <c r="U1141">
        <v>284.07</v>
      </c>
    </row>
    <row r="1142" spans="1:21" x14ac:dyDescent="0.25">
      <c r="A1142" s="1" t="s">
        <v>1161</v>
      </c>
      <c r="B1142">
        <v>66.72</v>
      </c>
      <c r="C1142">
        <v>52.87</v>
      </c>
      <c r="D1142">
        <v>14.63</v>
      </c>
      <c r="E1142">
        <v>68.63</v>
      </c>
      <c r="F1142">
        <v>52.74</v>
      </c>
      <c r="G1142">
        <v>35.07</v>
      </c>
      <c r="H1142">
        <v>47.95</v>
      </c>
      <c r="I1142">
        <v>248.46</v>
      </c>
      <c r="J1142">
        <v>6.69</v>
      </c>
      <c r="K1142">
        <v>6.45</v>
      </c>
      <c r="L1142">
        <v>1.5780000000000001</v>
      </c>
      <c r="M1142">
        <v>174.02</v>
      </c>
      <c r="N1142">
        <v>160.65</v>
      </c>
      <c r="O1142">
        <v>29.17</v>
      </c>
      <c r="P1142">
        <v>118500</v>
      </c>
      <c r="Q1142">
        <v>14.7</v>
      </c>
      <c r="R1142">
        <v>2647</v>
      </c>
      <c r="S1142">
        <v>48.75</v>
      </c>
      <c r="T1142">
        <v>3105</v>
      </c>
      <c r="U1142">
        <v>279.68</v>
      </c>
    </row>
    <row r="1143" spans="1:21" x14ac:dyDescent="0.25">
      <c r="A1143" s="1" t="s">
        <v>1162</v>
      </c>
      <c r="B1143">
        <v>65.87</v>
      </c>
      <c r="C1143">
        <v>52.76</v>
      </c>
      <c r="D1143">
        <v>14.65</v>
      </c>
      <c r="E1143">
        <v>67.290000000000006</v>
      </c>
      <c r="F1143">
        <v>52.71</v>
      </c>
      <c r="G1143">
        <v>35.17</v>
      </c>
      <c r="H1143">
        <v>47.5</v>
      </c>
      <c r="I1143">
        <v>249.45</v>
      </c>
      <c r="J1143">
        <v>6.7039999999999997</v>
      </c>
      <c r="K1143">
        <v>6.4359999999999999</v>
      </c>
      <c r="L1143">
        <v>1.5429999999999999</v>
      </c>
      <c r="M1143">
        <v>173.1</v>
      </c>
      <c r="N1143">
        <v>162.9</v>
      </c>
      <c r="O1143">
        <v>29.22</v>
      </c>
      <c r="P1143">
        <v>120000</v>
      </c>
      <c r="Q1143">
        <v>14.8</v>
      </c>
      <c r="R1143">
        <v>2651</v>
      </c>
      <c r="S1143">
        <v>49.2</v>
      </c>
      <c r="T1143">
        <v>3145</v>
      </c>
      <c r="U1143">
        <v>253.01</v>
      </c>
    </row>
    <row r="1144" spans="1:21" x14ac:dyDescent="0.25">
      <c r="A1144" s="1" t="s">
        <v>1163</v>
      </c>
      <c r="B1144">
        <v>66.47</v>
      </c>
      <c r="C1144">
        <v>53.77</v>
      </c>
      <c r="D1144">
        <v>14.65</v>
      </c>
      <c r="E1144">
        <v>68.52</v>
      </c>
      <c r="F1144">
        <v>52.24</v>
      </c>
      <c r="G1144">
        <v>35.5</v>
      </c>
      <c r="H1144">
        <v>47.2</v>
      </c>
      <c r="I1144">
        <v>254.66</v>
      </c>
      <c r="J1144">
        <v>6.7360000000000024</v>
      </c>
      <c r="K1144">
        <v>6.4520000000000008</v>
      </c>
      <c r="L1144">
        <v>1.4924999999999999</v>
      </c>
      <c r="M1144">
        <v>173.1</v>
      </c>
      <c r="N1144">
        <v>163.4</v>
      </c>
      <c r="O1144">
        <v>29.05</v>
      </c>
      <c r="P1144">
        <v>125500</v>
      </c>
      <c r="Q1144">
        <v>14.9</v>
      </c>
      <c r="R1144">
        <v>2637</v>
      </c>
      <c r="S1144">
        <v>49.5</v>
      </c>
      <c r="T1144">
        <v>3095</v>
      </c>
      <c r="U1144">
        <v>240.51</v>
      </c>
    </row>
    <row r="1145" spans="1:21" x14ac:dyDescent="0.25">
      <c r="A1145" s="1" t="s">
        <v>1164</v>
      </c>
      <c r="B1145">
        <v>65.16</v>
      </c>
      <c r="C1145">
        <v>52.7</v>
      </c>
      <c r="D1145">
        <v>13.65</v>
      </c>
      <c r="E1145">
        <v>67.89</v>
      </c>
      <c r="F1145">
        <v>52.34</v>
      </c>
      <c r="G1145">
        <v>35.28</v>
      </c>
      <c r="H1145">
        <v>47.25</v>
      </c>
      <c r="I1145">
        <v>252.59</v>
      </c>
      <c r="J1145">
        <v>6.7879999999999976</v>
      </c>
      <c r="K1145">
        <v>6.4640000000000004</v>
      </c>
      <c r="L1145">
        <v>1.5125</v>
      </c>
      <c r="M1145">
        <v>176.6</v>
      </c>
      <c r="N1145">
        <v>163.65</v>
      </c>
      <c r="O1145">
        <v>29.06</v>
      </c>
      <c r="P1145">
        <v>125500</v>
      </c>
      <c r="Q1145">
        <v>14.85</v>
      </c>
      <c r="R1145">
        <v>2619</v>
      </c>
      <c r="S1145">
        <v>49.5</v>
      </c>
      <c r="T1145">
        <v>3075</v>
      </c>
      <c r="U1145">
        <v>239.97</v>
      </c>
    </row>
    <row r="1146" spans="1:21" x14ac:dyDescent="0.25">
      <c r="A1146" s="1" t="s">
        <v>1165</v>
      </c>
      <c r="B1146">
        <v>66.02</v>
      </c>
      <c r="C1146">
        <v>52.56</v>
      </c>
      <c r="D1146">
        <v>13.72</v>
      </c>
      <c r="E1146">
        <v>68.17</v>
      </c>
      <c r="F1146">
        <v>52.5</v>
      </c>
      <c r="G1146">
        <v>35.44</v>
      </c>
      <c r="H1146">
        <v>46.5</v>
      </c>
      <c r="I1146">
        <v>250.47</v>
      </c>
      <c r="J1146">
        <v>6.7140000000000004</v>
      </c>
      <c r="K1146">
        <v>6.4240000000000004</v>
      </c>
      <c r="L1146">
        <v>1.4970000000000001</v>
      </c>
      <c r="M1146">
        <v>171.76</v>
      </c>
      <c r="N1146">
        <v>160.1</v>
      </c>
      <c r="O1146">
        <v>28.94</v>
      </c>
      <c r="P1146">
        <v>128000</v>
      </c>
      <c r="Q1146">
        <v>14.8</v>
      </c>
      <c r="R1146">
        <v>2613</v>
      </c>
      <c r="S1146">
        <v>47.6</v>
      </c>
      <c r="T1146">
        <v>3115</v>
      </c>
      <c r="U1146">
        <v>240.39</v>
      </c>
    </row>
    <row r="1147" spans="1:21" x14ac:dyDescent="0.25">
      <c r="A1147" s="1" t="s">
        <v>1166</v>
      </c>
      <c r="B1147">
        <v>66.81</v>
      </c>
      <c r="C1147">
        <v>52.8</v>
      </c>
      <c r="D1147">
        <v>13.69</v>
      </c>
      <c r="E1147">
        <v>69.67</v>
      </c>
      <c r="F1147">
        <v>52.69</v>
      </c>
      <c r="G1147">
        <v>35.57</v>
      </c>
      <c r="H1147">
        <v>46.21</v>
      </c>
      <c r="I1147">
        <v>251.74</v>
      </c>
      <c r="J1147">
        <v>6.7020000000000008</v>
      </c>
      <c r="K1147">
        <v>6.4359999999999999</v>
      </c>
      <c r="L1147">
        <v>1.5044999999999999</v>
      </c>
      <c r="M1147">
        <v>167.4</v>
      </c>
      <c r="N1147">
        <v>158.69999999999999</v>
      </c>
      <c r="O1147">
        <v>28.77</v>
      </c>
      <c r="P1147">
        <v>129000</v>
      </c>
      <c r="Q1147">
        <v>14.85</v>
      </c>
      <c r="R1147">
        <v>2606</v>
      </c>
      <c r="S1147">
        <v>47.4</v>
      </c>
      <c r="T1147">
        <v>3180</v>
      </c>
      <c r="U1147">
        <v>240.28</v>
      </c>
    </row>
    <row r="1148" spans="1:21" x14ac:dyDescent="0.25">
      <c r="A1148" s="1" t="s">
        <v>1167</v>
      </c>
      <c r="B1148">
        <v>67.28</v>
      </c>
      <c r="C1148">
        <v>52.5</v>
      </c>
      <c r="D1148">
        <v>13.75</v>
      </c>
      <c r="E1148">
        <v>69.16</v>
      </c>
      <c r="F1148">
        <v>52.77</v>
      </c>
      <c r="G1148">
        <v>35.56</v>
      </c>
      <c r="H1148">
        <v>46.57</v>
      </c>
      <c r="I1148">
        <v>251.5</v>
      </c>
      <c r="J1148">
        <v>6.806</v>
      </c>
      <c r="K1148">
        <v>6.5</v>
      </c>
      <c r="L1148">
        <v>1.4735</v>
      </c>
      <c r="M1148">
        <v>170.14</v>
      </c>
      <c r="N1148">
        <v>158.19999999999999</v>
      </c>
      <c r="O1148">
        <v>28.7</v>
      </c>
      <c r="P1148">
        <v>130000</v>
      </c>
      <c r="Q1148">
        <v>14.8</v>
      </c>
      <c r="R1148">
        <v>2612</v>
      </c>
      <c r="S1148">
        <v>47.3</v>
      </c>
      <c r="T1148">
        <v>3110</v>
      </c>
      <c r="U1148">
        <v>243.8</v>
      </c>
    </row>
    <row r="1149" spans="1:21" x14ac:dyDescent="0.25">
      <c r="A1149" s="1" t="s">
        <v>1168</v>
      </c>
      <c r="B1149">
        <v>67.28</v>
      </c>
      <c r="C1149">
        <v>52.5</v>
      </c>
      <c r="D1149">
        <v>13.75</v>
      </c>
      <c r="E1149">
        <v>69.16</v>
      </c>
      <c r="F1149">
        <v>52.77</v>
      </c>
      <c r="G1149">
        <v>35.56</v>
      </c>
      <c r="H1149">
        <v>46.57</v>
      </c>
      <c r="I1149">
        <v>251.5</v>
      </c>
      <c r="J1149">
        <v>6.806</v>
      </c>
      <c r="K1149">
        <v>6.5</v>
      </c>
      <c r="L1149">
        <v>1.4735</v>
      </c>
      <c r="M1149">
        <v>170.14</v>
      </c>
      <c r="N1149">
        <v>158.19999999999999</v>
      </c>
      <c r="O1149">
        <v>28.7</v>
      </c>
      <c r="P1149">
        <v>130000</v>
      </c>
      <c r="Q1149">
        <v>14.8</v>
      </c>
      <c r="R1149">
        <v>2612</v>
      </c>
      <c r="S1149">
        <v>47.3</v>
      </c>
      <c r="T1149">
        <v>3110</v>
      </c>
      <c r="U1149">
        <v>243.8</v>
      </c>
    </row>
    <row r="1150" spans="1:21" x14ac:dyDescent="0.25">
      <c r="A1150" s="1" t="s">
        <v>1169</v>
      </c>
      <c r="B1150">
        <v>67.28</v>
      </c>
      <c r="C1150">
        <v>52.5</v>
      </c>
      <c r="D1150">
        <v>13.75</v>
      </c>
      <c r="E1150">
        <v>69.16</v>
      </c>
      <c r="F1150">
        <v>52.77</v>
      </c>
      <c r="G1150">
        <v>35.56</v>
      </c>
      <c r="H1150">
        <v>46.57</v>
      </c>
      <c r="I1150">
        <v>251.5</v>
      </c>
      <c r="J1150">
        <v>6.806</v>
      </c>
      <c r="K1150">
        <v>6.5</v>
      </c>
      <c r="L1150">
        <v>1.4735</v>
      </c>
      <c r="M1150">
        <v>170.14</v>
      </c>
      <c r="N1150">
        <v>158.19999999999999</v>
      </c>
      <c r="O1150">
        <v>28.7</v>
      </c>
      <c r="P1150">
        <v>130000</v>
      </c>
      <c r="Q1150">
        <v>14.8</v>
      </c>
      <c r="R1150">
        <v>2612</v>
      </c>
      <c r="S1150">
        <v>47.3</v>
      </c>
      <c r="T1150">
        <v>3110</v>
      </c>
      <c r="U1150">
        <v>243.8</v>
      </c>
    </row>
    <row r="1151" spans="1:21" x14ac:dyDescent="0.25">
      <c r="A1151" s="1" t="s">
        <v>1170</v>
      </c>
      <c r="B1151">
        <v>67.28</v>
      </c>
      <c r="C1151">
        <v>52.5</v>
      </c>
      <c r="D1151">
        <v>13.69</v>
      </c>
      <c r="E1151">
        <v>69.16</v>
      </c>
      <c r="F1151">
        <v>52.77</v>
      </c>
      <c r="G1151">
        <v>35.56</v>
      </c>
      <c r="H1151">
        <v>46.57</v>
      </c>
      <c r="I1151">
        <v>251.5</v>
      </c>
      <c r="J1151">
        <v>6.806</v>
      </c>
      <c r="K1151">
        <v>6.5</v>
      </c>
      <c r="L1151">
        <v>1.4464999999999999</v>
      </c>
      <c r="M1151">
        <v>167.16</v>
      </c>
      <c r="N1151">
        <v>157.9</v>
      </c>
      <c r="O1151">
        <v>28.7</v>
      </c>
      <c r="P1151">
        <v>130000</v>
      </c>
      <c r="Q1151">
        <v>14.8</v>
      </c>
      <c r="R1151">
        <v>2618</v>
      </c>
      <c r="S1151">
        <v>47.85</v>
      </c>
      <c r="T1151">
        <v>3015</v>
      </c>
      <c r="U1151">
        <v>243.8</v>
      </c>
    </row>
    <row r="1152" spans="1:21" x14ac:dyDescent="0.25">
      <c r="A1152" s="1" t="s">
        <v>1171</v>
      </c>
      <c r="B1152">
        <v>68.27</v>
      </c>
      <c r="C1152">
        <v>52.5</v>
      </c>
      <c r="D1152">
        <v>13.69</v>
      </c>
      <c r="E1152">
        <v>68.42</v>
      </c>
      <c r="F1152">
        <v>52.27</v>
      </c>
      <c r="G1152">
        <v>35.28</v>
      </c>
      <c r="H1152">
        <v>45.81</v>
      </c>
      <c r="I1152">
        <v>247.61</v>
      </c>
      <c r="J1152">
        <v>6.6340000000000003</v>
      </c>
      <c r="K1152">
        <v>6.4720000000000004</v>
      </c>
      <c r="L1152">
        <v>1.409</v>
      </c>
      <c r="M1152">
        <v>162.52000000000001</v>
      </c>
      <c r="N1152">
        <v>158.19999999999999</v>
      </c>
      <c r="O1152">
        <v>28.47</v>
      </c>
      <c r="P1152">
        <v>129000</v>
      </c>
      <c r="Q1152">
        <v>14.75</v>
      </c>
      <c r="R1152">
        <v>2615</v>
      </c>
      <c r="S1152">
        <v>46.35</v>
      </c>
      <c r="T1152">
        <v>3010</v>
      </c>
      <c r="U1152">
        <v>242.05</v>
      </c>
    </row>
    <row r="1153" spans="1:21" x14ac:dyDescent="0.25">
      <c r="A1153" s="1" t="s">
        <v>1172</v>
      </c>
      <c r="B1153">
        <v>69.25</v>
      </c>
      <c r="C1153">
        <v>52.68</v>
      </c>
      <c r="D1153">
        <v>13.99</v>
      </c>
      <c r="E1153">
        <v>69.33</v>
      </c>
      <c r="F1153">
        <v>53.02</v>
      </c>
      <c r="G1153">
        <v>35.56</v>
      </c>
      <c r="H1153">
        <v>45.45</v>
      </c>
      <c r="I1153">
        <v>253.08</v>
      </c>
      <c r="J1153">
        <v>6.6459999999999999</v>
      </c>
      <c r="K1153">
        <v>6.4939999999999998</v>
      </c>
      <c r="L1153">
        <v>1.4350000000000001</v>
      </c>
      <c r="M1153">
        <v>164.14</v>
      </c>
      <c r="N1153">
        <v>154.35</v>
      </c>
      <c r="O1153">
        <v>28.71</v>
      </c>
      <c r="P1153">
        <v>127500</v>
      </c>
      <c r="Q1153">
        <v>14.55</v>
      </c>
      <c r="R1153">
        <v>2620</v>
      </c>
      <c r="S1153">
        <v>45.55</v>
      </c>
      <c r="T1153">
        <v>2912</v>
      </c>
      <c r="U1153">
        <v>241.63</v>
      </c>
    </row>
    <row r="1154" spans="1:21" x14ac:dyDescent="0.25">
      <c r="A1154" s="1" t="s">
        <v>1173</v>
      </c>
      <c r="B1154">
        <v>68.92</v>
      </c>
      <c r="C1154">
        <v>53.23</v>
      </c>
      <c r="D1154">
        <v>13.41</v>
      </c>
      <c r="E1154">
        <v>67.08</v>
      </c>
      <c r="F1154">
        <v>52.62</v>
      </c>
      <c r="G1154">
        <v>35.74</v>
      </c>
      <c r="H1154">
        <v>43.81</v>
      </c>
      <c r="I1154">
        <v>249.12</v>
      </c>
      <c r="J1154">
        <v>6.6239999999999997</v>
      </c>
      <c r="K1154">
        <v>6.5460000000000003</v>
      </c>
      <c r="L1154">
        <v>1.452</v>
      </c>
      <c r="M1154">
        <v>160.94</v>
      </c>
      <c r="N1154">
        <v>153</v>
      </c>
      <c r="O1154">
        <v>28.51</v>
      </c>
      <c r="P1154">
        <v>134000</v>
      </c>
      <c r="Q1154">
        <v>14.75</v>
      </c>
      <c r="R1154">
        <v>2631</v>
      </c>
      <c r="S1154">
        <v>48.1</v>
      </c>
      <c r="T1154">
        <v>2957</v>
      </c>
      <c r="U1154">
        <v>242.56</v>
      </c>
    </row>
    <row r="1155" spans="1:21" x14ac:dyDescent="0.25">
      <c r="A1155" s="1" t="s">
        <v>1174</v>
      </c>
      <c r="B1155">
        <v>69.89</v>
      </c>
      <c r="C1155">
        <v>53.63</v>
      </c>
      <c r="D1155">
        <v>13.55</v>
      </c>
      <c r="E1155">
        <v>67.680000000000007</v>
      </c>
      <c r="F1155">
        <v>53.13</v>
      </c>
      <c r="G1155">
        <v>36.01</v>
      </c>
      <c r="H1155">
        <v>43.42</v>
      </c>
      <c r="I1155">
        <v>253.6</v>
      </c>
      <c r="J1155">
        <v>6.64</v>
      </c>
      <c r="K1155">
        <v>6.5739999999999998</v>
      </c>
      <c r="L1155">
        <v>1.4435</v>
      </c>
      <c r="M1155">
        <v>162.13999999999999</v>
      </c>
      <c r="N1155">
        <v>155.65</v>
      </c>
      <c r="O1155">
        <v>29.41</v>
      </c>
      <c r="P1155">
        <v>138500</v>
      </c>
      <c r="Q1155">
        <v>14.8</v>
      </c>
      <c r="R1155">
        <v>2613</v>
      </c>
      <c r="S1155">
        <v>48.3</v>
      </c>
      <c r="T1155">
        <v>3015</v>
      </c>
      <c r="U1155">
        <v>248.46</v>
      </c>
    </row>
    <row r="1156" spans="1:21" x14ac:dyDescent="0.25">
      <c r="A1156" s="1" t="s">
        <v>1175</v>
      </c>
      <c r="B1156">
        <v>69.89</v>
      </c>
      <c r="C1156">
        <v>53.63</v>
      </c>
      <c r="D1156">
        <v>13.55</v>
      </c>
      <c r="E1156">
        <v>67.680000000000007</v>
      </c>
      <c r="F1156">
        <v>53.13</v>
      </c>
      <c r="G1156">
        <v>36.01</v>
      </c>
      <c r="H1156">
        <v>43.42</v>
      </c>
      <c r="I1156">
        <v>253.6</v>
      </c>
      <c r="J1156">
        <v>6.64</v>
      </c>
      <c r="K1156">
        <v>6.5739999999999998</v>
      </c>
      <c r="L1156">
        <v>1.4435</v>
      </c>
      <c r="M1156">
        <v>162.13999999999999</v>
      </c>
      <c r="N1156">
        <v>155.65</v>
      </c>
      <c r="O1156">
        <v>29.41</v>
      </c>
      <c r="P1156">
        <v>138500</v>
      </c>
      <c r="Q1156">
        <v>14.8</v>
      </c>
      <c r="R1156">
        <v>2613</v>
      </c>
      <c r="S1156">
        <v>48.3</v>
      </c>
      <c r="T1156">
        <v>3015</v>
      </c>
      <c r="U1156">
        <v>248.46</v>
      </c>
    </row>
    <row r="1157" spans="1:21" x14ac:dyDescent="0.25">
      <c r="A1157" s="1" t="s">
        <v>1176</v>
      </c>
      <c r="B1157">
        <v>71.45</v>
      </c>
      <c r="C1157">
        <v>53.47</v>
      </c>
      <c r="D1157">
        <v>14.16</v>
      </c>
      <c r="E1157">
        <v>66.33</v>
      </c>
      <c r="F1157">
        <v>51.45</v>
      </c>
      <c r="G1157">
        <v>36.1</v>
      </c>
      <c r="H1157">
        <v>43.94</v>
      </c>
      <c r="I1157">
        <v>251.88</v>
      </c>
      <c r="J1157">
        <v>6.6560000000000006</v>
      </c>
      <c r="K1157">
        <v>6.67</v>
      </c>
      <c r="L1157">
        <v>1.4784999999999999</v>
      </c>
      <c r="M1157">
        <v>162.19999999999999</v>
      </c>
      <c r="N1157">
        <v>154.4</v>
      </c>
      <c r="O1157">
        <v>29.31</v>
      </c>
      <c r="P1157">
        <v>140500</v>
      </c>
      <c r="Q1157">
        <v>14.9</v>
      </c>
      <c r="R1157">
        <v>2715</v>
      </c>
      <c r="S1157">
        <v>48.2</v>
      </c>
      <c r="T1157">
        <v>3025</v>
      </c>
      <c r="U1157">
        <v>260.89999999999998</v>
      </c>
    </row>
    <row r="1158" spans="1:21" x14ac:dyDescent="0.25">
      <c r="A1158" s="1" t="s">
        <v>1177</v>
      </c>
      <c r="B1158">
        <v>71.62</v>
      </c>
      <c r="C1158">
        <v>54.26</v>
      </c>
      <c r="D1158">
        <v>14.73</v>
      </c>
      <c r="E1158">
        <v>66.260000000000005</v>
      </c>
      <c r="F1158">
        <v>51.92</v>
      </c>
      <c r="G1158">
        <v>36.130000000000003</v>
      </c>
      <c r="H1158">
        <v>42.29</v>
      </c>
      <c r="I1158">
        <v>252</v>
      </c>
      <c r="J1158">
        <v>6.68</v>
      </c>
      <c r="K1158">
        <v>6.6620000000000008</v>
      </c>
      <c r="L1158">
        <v>1.45</v>
      </c>
      <c r="M1158">
        <v>162.26</v>
      </c>
      <c r="N1158">
        <v>154.35</v>
      </c>
      <c r="O1158">
        <v>28.19</v>
      </c>
      <c r="P1158">
        <v>139000</v>
      </c>
      <c r="Q1158">
        <v>15</v>
      </c>
      <c r="R1158">
        <v>2714</v>
      </c>
      <c r="S1158">
        <v>48.65</v>
      </c>
      <c r="T1158">
        <v>2977</v>
      </c>
      <c r="U1158">
        <v>259.98</v>
      </c>
    </row>
    <row r="1159" spans="1:21" x14ac:dyDescent="0.25">
      <c r="A1159" s="1" t="s">
        <v>1178</v>
      </c>
      <c r="B1159">
        <v>72.62</v>
      </c>
      <c r="C1159">
        <v>52.09</v>
      </c>
      <c r="D1159">
        <v>15.71</v>
      </c>
      <c r="E1159">
        <v>66.75</v>
      </c>
      <c r="F1159">
        <v>52.92</v>
      </c>
      <c r="G1159">
        <v>36.46</v>
      </c>
      <c r="H1159">
        <v>43.01</v>
      </c>
      <c r="I1159">
        <v>256.55</v>
      </c>
      <c r="J1159">
        <v>6.71</v>
      </c>
      <c r="K1159">
        <v>6.74</v>
      </c>
      <c r="L1159">
        <v>1.446</v>
      </c>
      <c r="M1159">
        <v>163</v>
      </c>
      <c r="N1159">
        <v>154.35</v>
      </c>
      <c r="O1159">
        <v>28.99</v>
      </c>
      <c r="P1159">
        <v>139000</v>
      </c>
      <c r="Q1159">
        <v>15</v>
      </c>
      <c r="R1159">
        <v>2724</v>
      </c>
      <c r="S1159">
        <v>49.1</v>
      </c>
      <c r="T1159">
        <v>2943</v>
      </c>
      <c r="U1159">
        <v>263.94</v>
      </c>
    </row>
    <row r="1160" spans="1:21" x14ac:dyDescent="0.25">
      <c r="A1160" s="1" t="s">
        <v>1179</v>
      </c>
      <c r="B1160">
        <v>73.08</v>
      </c>
      <c r="C1160">
        <v>52.94</v>
      </c>
      <c r="D1160">
        <v>15.26</v>
      </c>
      <c r="E1160">
        <v>67.73</v>
      </c>
      <c r="F1160">
        <v>52.62</v>
      </c>
      <c r="G1160">
        <v>36.33</v>
      </c>
      <c r="H1160">
        <v>43.11</v>
      </c>
      <c r="I1160">
        <v>257.25</v>
      </c>
      <c r="J1160">
        <v>6.77</v>
      </c>
      <c r="K1160">
        <v>6.718</v>
      </c>
      <c r="L1160">
        <v>1.4359999999999999</v>
      </c>
      <c r="M1160">
        <v>162.9</v>
      </c>
      <c r="N1160">
        <v>155.80000000000001</v>
      </c>
      <c r="O1160">
        <v>29.32</v>
      </c>
      <c r="P1160">
        <v>145000</v>
      </c>
      <c r="Q1160">
        <v>15.05</v>
      </c>
      <c r="R1160">
        <v>2719</v>
      </c>
      <c r="S1160">
        <v>49.7</v>
      </c>
      <c r="T1160">
        <v>2904</v>
      </c>
      <c r="U1160">
        <v>264.89</v>
      </c>
    </row>
    <row r="1161" spans="1:21" x14ac:dyDescent="0.25">
      <c r="A1161" s="1" t="s">
        <v>1180</v>
      </c>
      <c r="B1161">
        <v>73.790000000000006</v>
      </c>
      <c r="C1161">
        <v>52.82</v>
      </c>
      <c r="D1161">
        <v>15.13</v>
      </c>
      <c r="E1161">
        <v>68.599999999999994</v>
      </c>
      <c r="F1161">
        <v>53.16</v>
      </c>
      <c r="G1161">
        <v>36.28</v>
      </c>
      <c r="H1161">
        <v>42.96</v>
      </c>
      <c r="I1161">
        <v>260.14999999999998</v>
      </c>
      <c r="J1161">
        <v>6.71</v>
      </c>
      <c r="K1161">
        <v>6.718</v>
      </c>
      <c r="L1161">
        <v>1.3919999999999999</v>
      </c>
      <c r="M1161">
        <v>159.4</v>
      </c>
      <c r="N1161">
        <v>154.85</v>
      </c>
      <c r="O1161">
        <v>29.37</v>
      </c>
      <c r="P1161">
        <v>146000</v>
      </c>
      <c r="Q1161">
        <v>14.95</v>
      </c>
      <c r="R1161">
        <v>2718</v>
      </c>
      <c r="S1161">
        <v>48.45</v>
      </c>
      <c r="T1161">
        <v>2928</v>
      </c>
      <c r="U1161">
        <v>263.58999999999997</v>
      </c>
    </row>
    <row r="1162" spans="1:21" x14ac:dyDescent="0.25">
      <c r="A1162" s="1" t="s">
        <v>1181</v>
      </c>
      <c r="B1162">
        <v>73.790000000000006</v>
      </c>
      <c r="C1162">
        <v>52.82</v>
      </c>
      <c r="D1162">
        <v>15.13</v>
      </c>
      <c r="E1162">
        <v>68.599999999999994</v>
      </c>
      <c r="F1162">
        <v>53.16</v>
      </c>
      <c r="G1162">
        <v>36.28</v>
      </c>
      <c r="H1162">
        <v>42.96</v>
      </c>
      <c r="I1162">
        <v>260.14999999999998</v>
      </c>
      <c r="J1162">
        <v>6.71</v>
      </c>
      <c r="K1162">
        <v>6.718</v>
      </c>
      <c r="L1162">
        <v>1.3919999999999999</v>
      </c>
      <c r="M1162">
        <v>159.4</v>
      </c>
      <c r="N1162">
        <v>154.85</v>
      </c>
      <c r="O1162">
        <v>29.37</v>
      </c>
      <c r="P1162">
        <v>146000</v>
      </c>
      <c r="Q1162">
        <v>14.95</v>
      </c>
      <c r="R1162">
        <v>2718</v>
      </c>
      <c r="S1162">
        <v>48.45</v>
      </c>
      <c r="T1162">
        <v>2928</v>
      </c>
      <c r="U1162">
        <v>263.58999999999997</v>
      </c>
    </row>
    <row r="1163" spans="1:21" x14ac:dyDescent="0.25">
      <c r="A1163" s="1" t="s">
        <v>1182</v>
      </c>
      <c r="B1163">
        <v>73.819999999999993</v>
      </c>
      <c r="C1163">
        <v>52.84</v>
      </c>
      <c r="D1163">
        <v>15.22</v>
      </c>
      <c r="E1163">
        <v>71.040000000000006</v>
      </c>
      <c r="F1163">
        <v>53.12</v>
      </c>
      <c r="G1163">
        <v>36.4</v>
      </c>
      <c r="H1163">
        <v>43.4</v>
      </c>
      <c r="I1163">
        <v>261.97000000000003</v>
      </c>
      <c r="J1163">
        <v>6.766</v>
      </c>
      <c r="K1163">
        <v>6.7140000000000004</v>
      </c>
      <c r="L1163">
        <v>1.4359999999999999</v>
      </c>
      <c r="M1163">
        <v>159.24</v>
      </c>
      <c r="N1163">
        <v>155.85</v>
      </c>
      <c r="O1163">
        <v>29.73</v>
      </c>
      <c r="P1163">
        <v>145500</v>
      </c>
      <c r="Q1163">
        <v>14.85</v>
      </c>
      <c r="R1163">
        <v>2760</v>
      </c>
      <c r="S1163">
        <v>49.2</v>
      </c>
      <c r="T1163">
        <v>2891</v>
      </c>
      <c r="U1163">
        <v>269.77999999999997</v>
      </c>
    </row>
    <row r="1164" spans="1:21" x14ac:dyDescent="0.25">
      <c r="A1164" s="1" t="s">
        <v>1183</v>
      </c>
      <c r="B1164">
        <v>73.849999999999994</v>
      </c>
      <c r="C1164">
        <v>53.48</v>
      </c>
      <c r="D1164">
        <v>15.46</v>
      </c>
      <c r="E1164">
        <v>71.8</v>
      </c>
      <c r="F1164">
        <v>53.13</v>
      </c>
      <c r="G1164">
        <v>36.86</v>
      </c>
      <c r="H1164">
        <v>44.18</v>
      </c>
      <c r="I1164">
        <v>265.52999999999997</v>
      </c>
      <c r="J1164">
        <v>6.7460000000000004</v>
      </c>
      <c r="K1164">
        <v>6.6760000000000002</v>
      </c>
      <c r="L1164">
        <v>1.4595</v>
      </c>
      <c r="M1164">
        <v>159.56</v>
      </c>
      <c r="N1164">
        <v>154.80000000000001</v>
      </c>
      <c r="O1164">
        <v>30.14</v>
      </c>
      <c r="P1164">
        <v>145000</v>
      </c>
      <c r="Q1164">
        <v>14.75</v>
      </c>
      <c r="R1164">
        <v>2821</v>
      </c>
      <c r="S1164">
        <v>50.25</v>
      </c>
      <c r="T1164">
        <v>2895</v>
      </c>
      <c r="U1164">
        <v>267.42</v>
      </c>
    </row>
    <row r="1165" spans="1:21" x14ac:dyDescent="0.25">
      <c r="A1165" s="1" t="s">
        <v>1184</v>
      </c>
      <c r="B1165">
        <v>73.09</v>
      </c>
      <c r="C1165">
        <v>53.02</v>
      </c>
      <c r="D1165">
        <v>15.56</v>
      </c>
      <c r="E1165">
        <v>70.39</v>
      </c>
      <c r="F1165">
        <v>53.46</v>
      </c>
      <c r="G1165">
        <v>37.06</v>
      </c>
      <c r="H1165">
        <v>44.51</v>
      </c>
      <c r="I1165">
        <v>262.92</v>
      </c>
      <c r="J1165">
        <v>6.8540000000000001</v>
      </c>
      <c r="K1165">
        <v>6.6920000000000002</v>
      </c>
      <c r="L1165">
        <v>1.4710000000000001</v>
      </c>
      <c r="M1165">
        <v>159.78</v>
      </c>
      <c r="N1165">
        <v>154.80000000000001</v>
      </c>
      <c r="O1165">
        <v>29.18</v>
      </c>
      <c r="P1165">
        <v>145000</v>
      </c>
      <c r="Q1165">
        <v>14.75</v>
      </c>
      <c r="R1165">
        <v>2798</v>
      </c>
      <c r="S1165">
        <v>48.9</v>
      </c>
      <c r="T1165">
        <v>2961</v>
      </c>
      <c r="U1165">
        <v>270</v>
      </c>
    </row>
    <row r="1166" spans="1:21" x14ac:dyDescent="0.25">
      <c r="A1166" s="1" t="s">
        <v>1185</v>
      </c>
      <c r="B1166">
        <v>73.22</v>
      </c>
      <c r="C1166">
        <v>52.79</v>
      </c>
      <c r="D1166">
        <v>15.85</v>
      </c>
      <c r="E1166">
        <v>71.459999999999994</v>
      </c>
      <c r="F1166">
        <v>53.63</v>
      </c>
      <c r="G1166">
        <v>37.06</v>
      </c>
      <c r="H1166">
        <v>44.89</v>
      </c>
      <c r="I1166">
        <v>263.48</v>
      </c>
      <c r="J1166">
        <v>6.8039999999999976</v>
      </c>
      <c r="K1166">
        <v>6.7</v>
      </c>
      <c r="L1166">
        <v>1.482</v>
      </c>
      <c r="M1166">
        <v>163.34</v>
      </c>
      <c r="N1166">
        <v>156.6</v>
      </c>
      <c r="O1166">
        <v>29.45</v>
      </c>
      <c r="P1166">
        <v>146000</v>
      </c>
      <c r="Q1166">
        <v>14.45</v>
      </c>
      <c r="R1166">
        <v>2776</v>
      </c>
      <c r="S1166">
        <v>49.5</v>
      </c>
      <c r="T1166">
        <v>2912</v>
      </c>
      <c r="U1166">
        <v>270.64</v>
      </c>
    </row>
    <row r="1167" spans="1:21" x14ac:dyDescent="0.25">
      <c r="A1167" s="1" t="s">
        <v>1186</v>
      </c>
      <c r="B1167">
        <v>72.39</v>
      </c>
      <c r="C1167">
        <v>52.69</v>
      </c>
      <c r="D1167">
        <v>15.61</v>
      </c>
      <c r="E1167">
        <v>73.12</v>
      </c>
      <c r="F1167">
        <v>54.8</v>
      </c>
      <c r="G1167">
        <v>37.270000000000003</v>
      </c>
      <c r="H1167">
        <v>44.94</v>
      </c>
      <c r="I1167">
        <v>264.56</v>
      </c>
      <c r="J1167">
        <v>6.6120000000000001</v>
      </c>
      <c r="K1167">
        <v>6.6760000000000002</v>
      </c>
      <c r="L1167">
        <v>1.4775</v>
      </c>
      <c r="M1167">
        <v>161.02000000000001</v>
      </c>
      <c r="N1167">
        <v>155.05000000000001</v>
      </c>
      <c r="O1167">
        <v>29.52</v>
      </c>
      <c r="P1167">
        <v>146500</v>
      </c>
      <c r="Q1167">
        <v>14.55</v>
      </c>
      <c r="R1167">
        <v>2797</v>
      </c>
      <c r="S1167">
        <v>49.6</v>
      </c>
      <c r="T1167">
        <v>2903</v>
      </c>
      <c r="U1167">
        <v>272.97000000000003</v>
      </c>
    </row>
    <row r="1168" spans="1:21" x14ac:dyDescent="0.25">
      <c r="A1168" s="1" t="s">
        <v>1187</v>
      </c>
      <c r="B1168">
        <v>72.39</v>
      </c>
      <c r="C1168">
        <v>52.69</v>
      </c>
      <c r="D1168">
        <v>15.61</v>
      </c>
      <c r="E1168">
        <v>73.12</v>
      </c>
      <c r="F1168">
        <v>54.8</v>
      </c>
      <c r="G1168">
        <v>37.270000000000003</v>
      </c>
      <c r="H1168">
        <v>44.94</v>
      </c>
      <c r="I1168">
        <v>264.56</v>
      </c>
      <c r="J1168">
        <v>6.6120000000000001</v>
      </c>
      <c r="K1168">
        <v>6.6760000000000002</v>
      </c>
      <c r="L1168">
        <v>1.4775</v>
      </c>
      <c r="M1168">
        <v>161.02000000000001</v>
      </c>
      <c r="N1168">
        <v>155.05000000000001</v>
      </c>
      <c r="O1168">
        <v>29.52</v>
      </c>
      <c r="P1168">
        <v>146500</v>
      </c>
      <c r="Q1168">
        <v>14.55</v>
      </c>
      <c r="R1168">
        <v>2797</v>
      </c>
      <c r="S1168">
        <v>49.6</v>
      </c>
      <c r="T1168">
        <v>2903</v>
      </c>
      <c r="U1168">
        <v>272.97000000000003</v>
      </c>
    </row>
    <row r="1169" spans="1:21" x14ac:dyDescent="0.25">
      <c r="A1169" s="1" t="s">
        <v>1188</v>
      </c>
      <c r="B1169">
        <v>72.400000000000006</v>
      </c>
      <c r="C1169">
        <v>52.37</v>
      </c>
      <c r="D1169">
        <v>15.39</v>
      </c>
      <c r="E1169">
        <v>73.64</v>
      </c>
      <c r="F1169">
        <v>53.65</v>
      </c>
      <c r="G1169">
        <v>37.1</v>
      </c>
      <c r="H1169">
        <v>44.72</v>
      </c>
      <c r="I1169">
        <v>263.67</v>
      </c>
      <c r="J1169">
        <v>6.5579999999999998</v>
      </c>
      <c r="K1169">
        <v>6.6520000000000001</v>
      </c>
      <c r="L1169">
        <v>1.4650000000000001</v>
      </c>
      <c r="M1169">
        <v>156.06</v>
      </c>
      <c r="N1169">
        <v>155.5</v>
      </c>
      <c r="O1169">
        <v>29.23</v>
      </c>
      <c r="P1169">
        <v>142000</v>
      </c>
      <c r="Q1169">
        <v>14.55</v>
      </c>
      <c r="R1169">
        <v>2787</v>
      </c>
      <c r="S1169">
        <v>49.6</v>
      </c>
      <c r="T1169">
        <v>2885</v>
      </c>
      <c r="U1169">
        <v>268.89</v>
      </c>
    </row>
    <row r="1170" spans="1:21" x14ac:dyDescent="0.25">
      <c r="A1170" s="1" t="s">
        <v>1189</v>
      </c>
      <c r="B1170">
        <v>72.75</v>
      </c>
      <c r="C1170">
        <v>52.12</v>
      </c>
      <c r="D1170">
        <v>15.06</v>
      </c>
      <c r="E1170">
        <v>72.430000000000007</v>
      </c>
      <c r="F1170">
        <v>53.64</v>
      </c>
      <c r="G1170">
        <v>36.93</v>
      </c>
      <c r="H1170">
        <v>45.01</v>
      </c>
      <c r="I1170">
        <v>258.39</v>
      </c>
      <c r="J1170">
        <v>6.42</v>
      </c>
      <c r="K1170">
        <v>6.6139999999999999</v>
      </c>
      <c r="L1170">
        <v>1.4995000000000001</v>
      </c>
      <c r="M1170">
        <v>152.30000000000001</v>
      </c>
      <c r="N1170">
        <v>152.30000000000001</v>
      </c>
      <c r="O1170">
        <v>29</v>
      </c>
      <c r="P1170">
        <v>142000</v>
      </c>
      <c r="Q1170">
        <v>14.4</v>
      </c>
      <c r="R1170">
        <v>2720</v>
      </c>
      <c r="S1170">
        <v>47.3</v>
      </c>
      <c r="T1170">
        <v>2868</v>
      </c>
      <c r="U1170">
        <v>262.11</v>
      </c>
    </row>
    <row r="1171" spans="1:21" x14ac:dyDescent="0.25">
      <c r="A1171" s="1" t="s">
        <v>1190</v>
      </c>
      <c r="B1171">
        <v>72.77</v>
      </c>
      <c r="C1171">
        <v>52.76</v>
      </c>
      <c r="D1171">
        <v>15.26</v>
      </c>
      <c r="E1171">
        <v>73.97</v>
      </c>
      <c r="F1171">
        <v>54.25</v>
      </c>
      <c r="G1171">
        <v>36.39</v>
      </c>
      <c r="H1171">
        <v>45.13</v>
      </c>
      <c r="I1171">
        <v>251.43</v>
      </c>
      <c r="J1171">
        <v>6.4420000000000002</v>
      </c>
      <c r="K1171">
        <v>6.6760000000000002</v>
      </c>
      <c r="L1171">
        <v>1.5035000000000001</v>
      </c>
      <c r="M1171">
        <v>154.44</v>
      </c>
      <c r="N1171">
        <v>156.94999999999999</v>
      </c>
      <c r="O1171">
        <v>29.57</v>
      </c>
      <c r="P1171">
        <v>152000</v>
      </c>
      <c r="Q1171">
        <v>14.5</v>
      </c>
      <c r="R1171">
        <v>2768</v>
      </c>
      <c r="S1171">
        <v>45.75</v>
      </c>
      <c r="T1171">
        <v>2896</v>
      </c>
      <c r="U1171">
        <v>264.06</v>
      </c>
    </row>
    <row r="1172" spans="1:21" x14ac:dyDescent="0.25">
      <c r="A1172" s="1" t="s">
        <v>1191</v>
      </c>
      <c r="B1172">
        <v>71.05</v>
      </c>
      <c r="C1172">
        <v>50.88</v>
      </c>
      <c r="D1172">
        <v>14.76</v>
      </c>
      <c r="E1172">
        <v>73.069999999999993</v>
      </c>
      <c r="F1172">
        <v>53.94</v>
      </c>
      <c r="G1172">
        <v>36.130000000000003</v>
      </c>
      <c r="H1172">
        <v>44.57</v>
      </c>
      <c r="I1172">
        <v>246.72</v>
      </c>
      <c r="J1172">
        <v>6.3460000000000001</v>
      </c>
      <c r="K1172">
        <v>6.6</v>
      </c>
      <c r="L1172">
        <v>1.4704999999999999</v>
      </c>
      <c r="M1172">
        <v>149.63999999999999</v>
      </c>
      <c r="N1172">
        <v>152.80000000000001</v>
      </c>
      <c r="O1172">
        <v>29.34</v>
      </c>
      <c r="P1172">
        <v>154500</v>
      </c>
      <c r="Q1172">
        <v>14.5</v>
      </c>
      <c r="R1172">
        <v>2780</v>
      </c>
      <c r="S1172">
        <v>46.65</v>
      </c>
      <c r="T1172">
        <v>2880</v>
      </c>
      <c r="U1172">
        <v>260.5</v>
      </c>
    </row>
    <row r="1173" spans="1:21" x14ac:dyDescent="0.25">
      <c r="A1173" s="1" t="s">
        <v>1192</v>
      </c>
      <c r="B1173">
        <v>80.19</v>
      </c>
      <c r="C1173">
        <v>50.59</v>
      </c>
      <c r="D1173">
        <v>15.06</v>
      </c>
      <c r="E1173">
        <v>72.349999999999994</v>
      </c>
      <c r="F1173">
        <v>55.14</v>
      </c>
      <c r="G1173">
        <v>36.15</v>
      </c>
      <c r="H1173">
        <v>44.95</v>
      </c>
      <c r="I1173">
        <v>241.77</v>
      </c>
      <c r="J1173">
        <v>6.32</v>
      </c>
      <c r="K1173">
        <v>6.6220000000000008</v>
      </c>
      <c r="L1173">
        <v>1.4730000000000001</v>
      </c>
      <c r="M1173">
        <v>149.38</v>
      </c>
      <c r="N1173">
        <v>152.80000000000001</v>
      </c>
      <c r="O1173">
        <v>30.13</v>
      </c>
      <c r="P1173">
        <v>151000</v>
      </c>
      <c r="Q1173">
        <v>14.4</v>
      </c>
      <c r="R1173">
        <v>2811</v>
      </c>
      <c r="S1173">
        <v>47</v>
      </c>
      <c r="T1173">
        <v>2906</v>
      </c>
      <c r="U1173">
        <v>259</v>
      </c>
    </row>
    <row r="1174" spans="1:21" x14ac:dyDescent="0.25">
      <c r="A1174" s="1" t="s">
        <v>1193</v>
      </c>
      <c r="B1174">
        <v>80.19</v>
      </c>
      <c r="C1174">
        <v>50.59</v>
      </c>
      <c r="D1174">
        <v>15.06</v>
      </c>
      <c r="E1174">
        <v>72.349999999999994</v>
      </c>
      <c r="F1174">
        <v>55.14</v>
      </c>
      <c r="G1174">
        <v>36.15</v>
      </c>
      <c r="H1174">
        <v>44.95</v>
      </c>
      <c r="I1174">
        <v>241.77</v>
      </c>
      <c r="J1174">
        <v>6.32</v>
      </c>
      <c r="K1174">
        <v>6.6220000000000008</v>
      </c>
      <c r="L1174">
        <v>1.4730000000000001</v>
      </c>
      <c r="M1174">
        <v>149.38</v>
      </c>
      <c r="N1174">
        <v>152.80000000000001</v>
      </c>
      <c r="O1174">
        <v>30.13</v>
      </c>
      <c r="P1174">
        <v>151000</v>
      </c>
      <c r="Q1174">
        <v>14.4</v>
      </c>
      <c r="R1174">
        <v>2811</v>
      </c>
      <c r="S1174">
        <v>47</v>
      </c>
      <c r="T1174">
        <v>2906</v>
      </c>
      <c r="U1174">
        <v>259</v>
      </c>
    </row>
    <row r="1175" spans="1:21" x14ac:dyDescent="0.25">
      <c r="A1175" s="1" t="s">
        <v>1194</v>
      </c>
      <c r="B1175">
        <v>76.72</v>
      </c>
      <c r="C1175">
        <v>49.85</v>
      </c>
      <c r="D1175">
        <v>14.83</v>
      </c>
      <c r="E1175">
        <v>71.28</v>
      </c>
      <c r="F1175">
        <v>54.67</v>
      </c>
      <c r="G1175">
        <v>35.85</v>
      </c>
      <c r="H1175">
        <v>44.74</v>
      </c>
      <c r="I1175">
        <v>234.53</v>
      </c>
      <c r="J1175">
        <v>6.2320000000000002</v>
      </c>
      <c r="K1175">
        <v>6.6</v>
      </c>
      <c r="L1175">
        <v>1.4450000000000001</v>
      </c>
      <c r="M1175">
        <v>145.74</v>
      </c>
      <c r="N1175">
        <v>149.94999999999999</v>
      </c>
      <c r="O1175">
        <v>29.68</v>
      </c>
      <c r="P1175">
        <v>153500</v>
      </c>
      <c r="Q1175">
        <v>14.45</v>
      </c>
      <c r="R1175">
        <v>2805</v>
      </c>
      <c r="S1175">
        <v>46.05</v>
      </c>
      <c r="T1175">
        <v>2902</v>
      </c>
      <c r="U1175">
        <v>250.41</v>
      </c>
    </row>
    <row r="1176" spans="1:21" x14ac:dyDescent="0.25">
      <c r="A1176" s="1" t="s">
        <v>1195</v>
      </c>
      <c r="B1176">
        <v>75.39</v>
      </c>
      <c r="C1176">
        <v>49.42</v>
      </c>
      <c r="D1176">
        <v>14.74</v>
      </c>
      <c r="E1176">
        <v>71.17</v>
      </c>
      <c r="F1176">
        <v>54.91</v>
      </c>
      <c r="G1176">
        <v>36.17</v>
      </c>
      <c r="H1176">
        <v>44.28</v>
      </c>
      <c r="I1176">
        <v>236.85</v>
      </c>
      <c r="J1176">
        <v>6.218</v>
      </c>
      <c r="K1176">
        <v>6.5960000000000001</v>
      </c>
      <c r="L1176">
        <v>1.4544999999999999</v>
      </c>
      <c r="M1176">
        <v>144.52000000000001</v>
      </c>
      <c r="N1176">
        <v>150.55000000000001</v>
      </c>
      <c r="O1176">
        <v>29</v>
      </c>
      <c r="P1176">
        <v>148000</v>
      </c>
      <c r="Q1176">
        <v>14.4</v>
      </c>
      <c r="R1176">
        <v>2831</v>
      </c>
      <c r="S1176">
        <v>44</v>
      </c>
      <c r="T1176">
        <v>2950</v>
      </c>
      <c r="U1176">
        <v>250.77</v>
      </c>
    </row>
    <row r="1177" spans="1:21" x14ac:dyDescent="0.25">
      <c r="A1177" s="1" t="s">
        <v>1196</v>
      </c>
      <c r="B1177">
        <v>74.31</v>
      </c>
      <c r="C1177">
        <v>48.71</v>
      </c>
      <c r="D1177">
        <v>14.79</v>
      </c>
      <c r="E1177">
        <v>70.41</v>
      </c>
      <c r="F1177">
        <v>54.47</v>
      </c>
      <c r="G1177">
        <v>35.31</v>
      </c>
      <c r="H1177">
        <v>43.96</v>
      </c>
      <c r="I1177">
        <v>229.75</v>
      </c>
      <c r="J1177">
        <v>6.3039999999999976</v>
      </c>
      <c r="K1177">
        <v>6.64</v>
      </c>
      <c r="L1177">
        <v>1.4670000000000001</v>
      </c>
      <c r="M1177">
        <v>146.54</v>
      </c>
      <c r="N1177">
        <v>155.35</v>
      </c>
      <c r="O1177">
        <v>28.32</v>
      </c>
      <c r="P1177">
        <v>149000</v>
      </c>
      <c r="Q1177">
        <v>14.4</v>
      </c>
      <c r="R1177">
        <v>2838</v>
      </c>
      <c r="S1177">
        <v>43.8</v>
      </c>
      <c r="T1177">
        <v>3080</v>
      </c>
      <c r="U1177">
        <v>243</v>
      </c>
    </row>
    <row r="1178" spans="1:21" x14ac:dyDescent="0.25">
      <c r="A1178" s="1" t="s">
        <v>1197</v>
      </c>
      <c r="B1178">
        <v>73.45</v>
      </c>
      <c r="C1178">
        <v>48.75</v>
      </c>
      <c r="D1178">
        <v>14.69</v>
      </c>
      <c r="E1178">
        <v>70.180000000000007</v>
      </c>
      <c r="F1178">
        <v>55.3</v>
      </c>
      <c r="G1178">
        <v>35.520000000000003</v>
      </c>
      <c r="H1178">
        <v>43.64</v>
      </c>
      <c r="I1178">
        <v>226.67</v>
      </c>
      <c r="J1178">
        <v>6.2060000000000004</v>
      </c>
      <c r="K1178">
        <v>6.6420000000000003</v>
      </c>
      <c r="L1178">
        <v>1.4744999999999999</v>
      </c>
      <c r="M1178">
        <v>143.13999999999999</v>
      </c>
      <c r="N1178">
        <v>152.55000000000001</v>
      </c>
      <c r="O1178">
        <v>27.92</v>
      </c>
      <c r="P1178">
        <v>149500</v>
      </c>
      <c r="Q1178">
        <v>14.35</v>
      </c>
      <c r="R1178">
        <v>2802</v>
      </c>
      <c r="S1178">
        <v>43.5</v>
      </c>
      <c r="T1178">
        <v>3040</v>
      </c>
      <c r="U1178">
        <v>242.21</v>
      </c>
    </row>
    <row r="1179" spans="1:21" x14ac:dyDescent="0.25">
      <c r="A1179" s="1" t="s">
        <v>1198</v>
      </c>
      <c r="B1179">
        <v>72.87</v>
      </c>
      <c r="C1179">
        <v>48.13</v>
      </c>
      <c r="D1179">
        <v>14.79</v>
      </c>
      <c r="E1179">
        <v>71.86</v>
      </c>
      <c r="F1179">
        <v>55.34</v>
      </c>
      <c r="G1179">
        <v>35.65</v>
      </c>
      <c r="H1179">
        <v>43.77</v>
      </c>
      <c r="I1179">
        <v>227.06</v>
      </c>
      <c r="J1179">
        <v>6.2859999999999996</v>
      </c>
      <c r="K1179">
        <v>6.694</v>
      </c>
      <c r="L1179">
        <v>1.4850000000000001</v>
      </c>
      <c r="M1179">
        <v>142.22</v>
      </c>
      <c r="N1179">
        <v>159</v>
      </c>
      <c r="O1179">
        <v>27.54</v>
      </c>
      <c r="P1179">
        <v>148500</v>
      </c>
      <c r="Q1179">
        <v>14.4</v>
      </c>
      <c r="R1179">
        <v>2793</v>
      </c>
      <c r="S1179">
        <v>45</v>
      </c>
      <c r="T1179">
        <v>3070</v>
      </c>
      <c r="U1179">
        <v>243</v>
      </c>
    </row>
    <row r="1180" spans="1:21" x14ac:dyDescent="0.25">
      <c r="A1180" s="1" t="s">
        <v>1199</v>
      </c>
      <c r="B1180">
        <v>72.87</v>
      </c>
      <c r="C1180">
        <v>48.13</v>
      </c>
      <c r="D1180">
        <v>14.79</v>
      </c>
      <c r="E1180">
        <v>71.86</v>
      </c>
      <c r="F1180">
        <v>55.34</v>
      </c>
      <c r="G1180">
        <v>35.65</v>
      </c>
      <c r="H1180">
        <v>43.77</v>
      </c>
      <c r="I1180">
        <v>227.06</v>
      </c>
      <c r="J1180">
        <v>6.2859999999999996</v>
      </c>
      <c r="K1180">
        <v>6.694</v>
      </c>
      <c r="L1180">
        <v>1.4850000000000001</v>
      </c>
      <c r="M1180">
        <v>142.22</v>
      </c>
      <c r="N1180">
        <v>159</v>
      </c>
      <c r="O1180">
        <v>27.54</v>
      </c>
      <c r="P1180">
        <v>148500</v>
      </c>
      <c r="Q1180">
        <v>14.4</v>
      </c>
      <c r="R1180">
        <v>2793</v>
      </c>
      <c r="S1180">
        <v>45</v>
      </c>
      <c r="T1180">
        <v>3070</v>
      </c>
      <c r="U1180">
        <v>243</v>
      </c>
    </row>
    <row r="1181" spans="1:21" x14ac:dyDescent="0.25">
      <c r="A1181" s="1" t="s">
        <v>1200</v>
      </c>
      <c r="B1181">
        <v>73.739999999999995</v>
      </c>
      <c r="C1181">
        <v>48</v>
      </c>
      <c r="D1181">
        <v>14.79</v>
      </c>
      <c r="E1181">
        <v>72.81</v>
      </c>
      <c r="F1181">
        <v>55.19</v>
      </c>
      <c r="G1181">
        <v>36.15</v>
      </c>
      <c r="H1181">
        <v>43.98</v>
      </c>
      <c r="I1181">
        <v>229.39</v>
      </c>
      <c r="J1181">
        <v>6.13</v>
      </c>
      <c r="K1181">
        <v>6.6620000000000008</v>
      </c>
      <c r="L1181">
        <v>1.4564999999999999</v>
      </c>
      <c r="M1181">
        <v>141.1</v>
      </c>
      <c r="N1181">
        <v>155.4</v>
      </c>
      <c r="O1181">
        <v>27.69</v>
      </c>
      <c r="P1181">
        <v>148500</v>
      </c>
      <c r="Q1181">
        <v>14.4</v>
      </c>
      <c r="R1181">
        <v>2708</v>
      </c>
      <c r="S1181">
        <v>45</v>
      </c>
      <c r="T1181">
        <v>3045</v>
      </c>
      <c r="U1181">
        <v>246.25</v>
      </c>
    </row>
    <row r="1182" spans="1:21" x14ac:dyDescent="0.25">
      <c r="A1182" s="1" t="s">
        <v>1201</v>
      </c>
      <c r="B1182">
        <v>74.2</v>
      </c>
      <c r="C1182">
        <v>47.69</v>
      </c>
      <c r="D1182">
        <v>14.78</v>
      </c>
      <c r="E1182">
        <v>71.94</v>
      </c>
      <c r="F1182">
        <v>55.65</v>
      </c>
      <c r="G1182">
        <v>35.909999999999997</v>
      </c>
      <c r="H1182">
        <v>44.53</v>
      </c>
      <c r="I1182">
        <v>227.61</v>
      </c>
      <c r="J1182">
        <v>6.1520000000000001</v>
      </c>
      <c r="K1182">
        <v>6.7240000000000002</v>
      </c>
      <c r="L1182">
        <v>1.492</v>
      </c>
      <c r="M1182">
        <v>142</v>
      </c>
      <c r="N1182">
        <v>154.85</v>
      </c>
      <c r="O1182">
        <v>28.19</v>
      </c>
      <c r="P1182">
        <v>151500</v>
      </c>
      <c r="Q1182">
        <v>14.25</v>
      </c>
      <c r="R1182">
        <v>2673</v>
      </c>
      <c r="S1182">
        <v>43.2</v>
      </c>
      <c r="T1182">
        <v>2851</v>
      </c>
      <c r="U1182">
        <v>246.43</v>
      </c>
    </row>
    <row r="1183" spans="1:21" x14ac:dyDescent="0.25">
      <c r="A1183" s="1" t="s">
        <v>1202</v>
      </c>
      <c r="B1183">
        <v>74.2</v>
      </c>
      <c r="C1183">
        <v>47.69</v>
      </c>
      <c r="D1183">
        <v>14.62</v>
      </c>
      <c r="E1183">
        <v>71.94</v>
      </c>
      <c r="F1183">
        <v>55.65</v>
      </c>
      <c r="G1183">
        <v>35.909999999999997</v>
      </c>
      <c r="H1183">
        <v>44.53</v>
      </c>
      <c r="I1183">
        <v>227.61</v>
      </c>
      <c r="J1183">
        <v>6.0820000000000016</v>
      </c>
      <c r="K1183">
        <v>6.7579999999999991</v>
      </c>
      <c r="L1183">
        <v>1.51</v>
      </c>
      <c r="M1183">
        <v>142.69999999999999</v>
      </c>
      <c r="N1183">
        <v>151.35</v>
      </c>
      <c r="O1183">
        <v>28.19</v>
      </c>
      <c r="P1183">
        <v>142500</v>
      </c>
      <c r="Q1183">
        <v>14.3</v>
      </c>
      <c r="R1183">
        <v>2733</v>
      </c>
      <c r="S1183">
        <v>41.65</v>
      </c>
      <c r="T1183">
        <v>2887</v>
      </c>
      <c r="U1183">
        <v>246.43</v>
      </c>
    </row>
    <row r="1184" spans="1:21" x14ac:dyDescent="0.25">
      <c r="A1184" s="1" t="s">
        <v>1203</v>
      </c>
      <c r="B1184">
        <v>76.11</v>
      </c>
      <c r="C1184">
        <v>48.08</v>
      </c>
      <c r="D1184">
        <v>14.21</v>
      </c>
      <c r="E1184">
        <v>72.31</v>
      </c>
      <c r="F1184">
        <v>55.95</v>
      </c>
      <c r="G1184">
        <v>36.47</v>
      </c>
      <c r="H1184">
        <v>44.91</v>
      </c>
      <c r="I1184">
        <v>228.58</v>
      </c>
      <c r="J1184">
        <v>6.1179999999999994</v>
      </c>
      <c r="K1184">
        <v>6.7140000000000004</v>
      </c>
      <c r="L1184">
        <v>1.5245</v>
      </c>
      <c r="M1184">
        <v>148.47999999999999</v>
      </c>
      <c r="N1184">
        <v>151.65</v>
      </c>
      <c r="O1184">
        <v>28.53</v>
      </c>
      <c r="P1184">
        <v>143000</v>
      </c>
      <c r="Q1184">
        <v>14.25</v>
      </c>
      <c r="R1184">
        <v>2785</v>
      </c>
      <c r="S1184">
        <v>41.35</v>
      </c>
      <c r="T1184">
        <v>2870</v>
      </c>
      <c r="U1184">
        <v>244.07</v>
      </c>
    </row>
    <row r="1185" spans="1:21" x14ac:dyDescent="0.25">
      <c r="A1185" s="1" t="s">
        <v>1204</v>
      </c>
      <c r="B1185">
        <v>76.41</v>
      </c>
      <c r="C1185">
        <v>48.21</v>
      </c>
      <c r="D1185">
        <v>14.39</v>
      </c>
      <c r="E1185">
        <v>73.23</v>
      </c>
      <c r="F1185">
        <v>56.56</v>
      </c>
      <c r="G1185">
        <v>36.729999999999997</v>
      </c>
      <c r="H1185">
        <v>45.38</v>
      </c>
      <c r="I1185">
        <v>228.27</v>
      </c>
      <c r="J1185">
        <v>6.1360000000000001</v>
      </c>
      <c r="K1185">
        <v>6.7759999999999998</v>
      </c>
      <c r="L1185">
        <v>1.5405</v>
      </c>
      <c r="M1185">
        <v>147.74</v>
      </c>
      <c r="N1185">
        <v>150.5</v>
      </c>
      <c r="O1185">
        <v>29.07</v>
      </c>
      <c r="P1185">
        <v>148500</v>
      </c>
      <c r="Q1185">
        <v>14.15</v>
      </c>
      <c r="R1185">
        <v>2915</v>
      </c>
      <c r="S1185">
        <v>42.15</v>
      </c>
      <c r="T1185">
        <v>2835</v>
      </c>
      <c r="U1185">
        <v>251.77</v>
      </c>
    </row>
    <row r="1186" spans="1:21" x14ac:dyDescent="0.25">
      <c r="A1186" s="1" t="s">
        <v>1205</v>
      </c>
      <c r="B1186">
        <v>76.41</v>
      </c>
      <c r="C1186">
        <v>48.21</v>
      </c>
      <c r="D1186">
        <v>14.39</v>
      </c>
      <c r="E1186">
        <v>73.23</v>
      </c>
      <c r="F1186">
        <v>56.56</v>
      </c>
      <c r="G1186">
        <v>36.729999999999997</v>
      </c>
      <c r="H1186">
        <v>45.38</v>
      </c>
      <c r="I1186">
        <v>228.27</v>
      </c>
      <c r="J1186">
        <v>6.1360000000000001</v>
      </c>
      <c r="K1186">
        <v>6.7759999999999998</v>
      </c>
      <c r="L1186">
        <v>1.5405</v>
      </c>
      <c r="M1186">
        <v>147.74</v>
      </c>
      <c r="N1186">
        <v>150.5</v>
      </c>
      <c r="O1186">
        <v>29.07</v>
      </c>
      <c r="P1186">
        <v>148500</v>
      </c>
      <c r="Q1186">
        <v>14.15</v>
      </c>
      <c r="R1186">
        <v>2915</v>
      </c>
      <c r="S1186">
        <v>42.15</v>
      </c>
      <c r="T1186">
        <v>2835</v>
      </c>
      <c r="U1186">
        <v>251.77</v>
      </c>
    </row>
    <row r="1187" spans="1:21" x14ac:dyDescent="0.25">
      <c r="A1187" s="1" t="s">
        <v>1206</v>
      </c>
      <c r="B1187">
        <v>76.599999999999994</v>
      </c>
      <c r="C1187">
        <v>49.62</v>
      </c>
      <c r="D1187">
        <v>14.52</v>
      </c>
      <c r="E1187">
        <v>75.55</v>
      </c>
      <c r="F1187">
        <v>56.45</v>
      </c>
      <c r="G1187">
        <v>37.020000000000003</v>
      </c>
      <c r="H1187">
        <v>45.81</v>
      </c>
      <c r="I1187">
        <v>234.94</v>
      </c>
      <c r="J1187">
        <v>6.1539999999999999</v>
      </c>
      <c r="K1187">
        <v>6.734</v>
      </c>
      <c r="L1187">
        <v>1.5229999999999999</v>
      </c>
      <c r="M1187">
        <v>146</v>
      </c>
      <c r="N1187">
        <v>152.5</v>
      </c>
      <c r="O1187">
        <v>29.47</v>
      </c>
      <c r="P1187">
        <v>155000</v>
      </c>
      <c r="Q1187">
        <v>14.3</v>
      </c>
      <c r="R1187">
        <v>2914</v>
      </c>
      <c r="S1187">
        <v>43.4</v>
      </c>
      <c r="T1187">
        <v>2876</v>
      </c>
      <c r="U1187">
        <v>261.97000000000003</v>
      </c>
    </row>
    <row r="1188" spans="1:21" x14ac:dyDescent="0.25">
      <c r="A1188" s="1" t="s">
        <v>1207</v>
      </c>
      <c r="B1188">
        <v>76.540000000000006</v>
      </c>
      <c r="C1188">
        <v>49.53</v>
      </c>
      <c r="D1188">
        <v>14.6</v>
      </c>
      <c r="E1188">
        <v>75.19</v>
      </c>
      <c r="F1188">
        <v>56.18</v>
      </c>
      <c r="G1188">
        <v>37.15</v>
      </c>
      <c r="H1188">
        <v>45.54</v>
      </c>
      <c r="I1188">
        <v>235.66</v>
      </c>
      <c r="J1188">
        <v>6.2579999999999991</v>
      </c>
      <c r="K1188">
        <v>6.79</v>
      </c>
      <c r="L1188">
        <v>1.5265</v>
      </c>
      <c r="M1188">
        <v>145.97999999999999</v>
      </c>
      <c r="N1188">
        <v>153.5</v>
      </c>
      <c r="O1188">
        <v>29.29</v>
      </c>
      <c r="P1188">
        <v>154500</v>
      </c>
      <c r="Q1188">
        <v>14.45</v>
      </c>
      <c r="R1188">
        <v>2920</v>
      </c>
      <c r="S1188">
        <v>44.75</v>
      </c>
      <c r="T1188">
        <v>2935</v>
      </c>
      <c r="U1188">
        <v>261.25</v>
      </c>
    </row>
    <row r="1189" spans="1:21" x14ac:dyDescent="0.25">
      <c r="A1189" s="1" t="s">
        <v>1208</v>
      </c>
      <c r="B1189">
        <v>75.72</v>
      </c>
      <c r="C1189">
        <v>54.51</v>
      </c>
      <c r="D1189">
        <v>14.34</v>
      </c>
      <c r="E1189">
        <v>74.069999999999993</v>
      </c>
      <c r="F1189">
        <v>55.75</v>
      </c>
      <c r="G1189">
        <v>37.21</v>
      </c>
      <c r="H1189">
        <v>44.9</v>
      </c>
      <c r="I1189">
        <v>230.22</v>
      </c>
      <c r="J1189">
        <v>6.1560000000000006</v>
      </c>
      <c r="K1189">
        <v>6.726</v>
      </c>
      <c r="L1189">
        <v>1.5169999999999999</v>
      </c>
      <c r="M1189">
        <v>142.82</v>
      </c>
      <c r="N1189">
        <v>150.44999999999999</v>
      </c>
      <c r="O1189">
        <v>28.96</v>
      </c>
      <c r="P1189">
        <v>155000</v>
      </c>
      <c r="Q1189">
        <v>14.4</v>
      </c>
      <c r="R1189">
        <v>2849</v>
      </c>
      <c r="S1189">
        <v>44.25</v>
      </c>
      <c r="T1189">
        <v>2950</v>
      </c>
      <c r="U1189">
        <v>261.25</v>
      </c>
    </row>
    <row r="1190" spans="1:21" x14ac:dyDescent="0.25">
      <c r="A1190" s="1" t="s">
        <v>1209</v>
      </c>
      <c r="B1190">
        <v>76.569999999999993</v>
      </c>
      <c r="C1190">
        <v>55.32</v>
      </c>
      <c r="D1190">
        <v>14.32</v>
      </c>
      <c r="E1190">
        <v>74.17</v>
      </c>
      <c r="F1190">
        <v>56.81</v>
      </c>
      <c r="G1190">
        <v>44.15</v>
      </c>
      <c r="H1190">
        <v>45.41</v>
      </c>
      <c r="I1190">
        <v>232.69</v>
      </c>
      <c r="J1190">
        <v>6.2539999999999996</v>
      </c>
      <c r="K1190">
        <v>6.718</v>
      </c>
      <c r="L1190">
        <v>1.5425</v>
      </c>
      <c r="M1190">
        <v>142.9</v>
      </c>
      <c r="N1190">
        <v>151.35</v>
      </c>
      <c r="O1190">
        <v>28.78</v>
      </c>
      <c r="P1190">
        <v>156000</v>
      </c>
      <c r="Q1190">
        <v>14.5</v>
      </c>
      <c r="R1190">
        <v>2895</v>
      </c>
      <c r="S1190">
        <v>44.8</v>
      </c>
      <c r="T1190">
        <v>2880</v>
      </c>
      <c r="U1190">
        <v>271.45</v>
      </c>
    </row>
    <row r="1191" spans="1:21" x14ac:dyDescent="0.25">
      <c r="A1191" s="1" t="s">
        <v>1210</v>
      </c>
      <c r="B1191">
        <v>76.92</v>
      </c>
      <c r="C1191">
        <v>55.24</v>
      </c>
      <c r="D1191">
        <v>14.43</v>
      </c>
      <c r="E1191">
        <v>74.69</v>
      </c>
      <c r="F1191">
        <v>56.86</v>
      </c>
      <c r="G1191">
        <v>44.06</v>
      </c>
      <c r="H1191">
        <v>45.35</v>
      </c>
      <c r="I1191">
        <v>233.75</v>
      </c>
      <c r="J1191">
        <v>6.194</v>
      </c>
      <c r="K1191">
        <v>6.74</v>
      </c>
      <c r="L1191">
        <v>1.5329999999999999</v>
      </c>
      <c r="M1191">
        <v>144</v>
      </c>
      <c r="N1191">
        <v>152.94999999999999</v>
      </c>
      <c r="O1191">
        <v>29.39</v>
      </c>
      <c r="P1191">
        <v>162500</v>
      </c>
      <c r="Q1191">
        <v>14.6</v>
      </c>
      <c r="R1191">
        <v>2893</v>
      </c>
      <c r="S1191">
        <v>44.95</v>
      </c>
      <c r="T1191">
        <v>2856</v>
      </c>
      <c r="U1191">
        <v>267.19</v>
      </c>
    </row>
    <row r="1192" spans="1:21" x14ac:dyDescent="0.25">
      <c r="A1192" s="1" t="s">
        <v>1211</v>
      </c>
      <c r="B1192">
        <v>76.92</v>
      </c>
      <c r="C1192">
        <v>55.24</v>
      </c>
      <c r="D1192">
        <v>14.43</v>
      </c>
      <c r="E1192">
        <v>74.69</v>
      </c>
      <c r="F1192">
        <v>56.86</v>
      </c>
      <c r="G1192">
        <v>44.06</v>
      </c>
      <c r="H1192">
        <v>45.35</v>
      </c>
      <c r="I1192">
        <v>233.75</v>
      </c>
      <c r="J1192">
        <v>6.194</v>
      </c>
      <c r="K1192">
        <v>6.74</v>
      </c>
      <c r="L1192">
        <v>1.5329999999999999</v>
      </c>
      <c r="M1192">
        <v>144</v>
      </c>
      <c r="N1192">
        <v>152.94999999999999</v>
      </c>
      <c r="O1192">
        <v>29.39</v>
      </c>
      <c r="P1192">
        <v>162500</v>
      </c>
      <c r="Q1192">
        <v>14.6</v>
      </c>
      <c r="R1192">
        <v>2893</v>
      </c>
      <c r="S1192">
        <v>44.95</v>
      </c>
      <c r="T1192">
        <v>2856</v>
      </c>
      <c r="U1192">
        <v>267.19</v>
      </c>
    </row>
    <row r="1193" spans="1:21" x14ac:dyDescent="0.25">
      <c r="A1193" s="1" t="s">
        <v>1212</v>
      </c>
      <c r="B1193">
        <v>77.25</v>
      </c>
      <c r="C1193">
        <v>55.43</v>
      </c>
      <c r="D1193">
        <v>14.16</v>
      </c>
      <c r="E1193">
        <v>73.09</v>
      </c>
      <c r="F1193">
        <v>56.43</v>
      </c>
      <c r="G1193">
        <v>44.05</v>
      </c>
      <c r="H1193">
        <v>44.72</v>
      </c>
      <c r="I1193">
        <v>230.18</v>
      </c>
      <c r="J1193">
        <v>6.23</v>
      </c>
      <c r="K1193">
        <v>6.7279999999999998</v>
      </c>
      <c r="L1193">
        <v>1.5495000000000001</v>
      </c>
      <c r="M1193">
        <v>142.72</v>
      </c>
      <c r="N1193">
        <v>153.80000000000001</v>
      </c>
      <c r="O1193">
        <v>28.81</v>
      </c>
      <c r="P1193">
        <v>159000</v>
      </c>
      <c r="Q1193">
        <v>14.45</v>
      </c>
      <c r="R1193">
        <v>2893</v>
      </c>
      <c r="S1193">
        <v>43.5</v>
      </c>
      <c r="T1193">
        <v>2856</v>
      </c>
      <c r="U1193">
        <v>267.08</v>
      </c>
    </row>
    <row r="1194" spans="1:21" x14ac:dyDescent="0.25">
      <c r="A1194" s="1" t="s">
        <v>1213</v>
      </c>
      <c r="B1194">
        <v>77.67</v>
      </c>
      <c r="C1194">
        <v>55.94</v>
      </c>
      <c r="D1194">
        <v>14.43</v>
      </c>
      <c r="E1194">
        <v>73.56</v>
      </c>
      <c r="F1194">
        <v>56.63</v>
      </c>
      <c r="G1194">
        <v>44.09</v>
      </c>
      <c r="H1194">
        <v>45.7</v>
      </c>
      <c r="I1194">
        <v>231.15</v>
      </c>
      <c r="J1194">
        <v>6.3320000000000016</v>
      </c>
      <c r="K1194">
        <v>6.75</v>
      </c>
      <c r="L1194">
        <v>1.57</v>
      </c>
      <c r="M1194">
        <v>144.08000000000001</v>
      </c>
      <c r="N1194">
        <v>152.94999999999999</v>
      </c>
      <c r="O1194">
        <v>28.84</v>
      </c>
      <c r="P1194">
        <v>156500</v>
      </c>
      <c r="Q1194">
        <v>14.55</v>
      </c>
      <c r="R1194">
        <v>2995</v>
      </c>
      <c r="S1194">
        <v>43.15</v>
      </c>
      <c r="T1194">
        <v>2883</v>
      </c>
      <c r="U1194">
        <v>270.02</v>
      </c>
    </row>
    <row r="1195" spans="1:21" x14ac:dyDescent="0.25">
      <c r="A1195" s="1" t="s">
        <v>1214</v>
      </c>
      <c r="B1195">
        <v>77.37</v>
      </c>
      <c r="C1195">
        <v>56.44</v>
      </c>
      <c r="D1195">
        <v>14.28</v>
      </c>
      <c r="E1195">
        <v>74.760000000000005</v>
      </c>
      <c r="F1195">
        <v>56.88</v>
      </c>
      <c r="G1195">
        <v>44.02</v>
      </c>
      <c r="H1195">
        <v>44.24</v>
      </c>
      <c r="I1195">
        <v>236.19</v>
      </c>
      <c r="J1195">
        <v>6.3379999999999992</v>
      </c>
      <c r="K1195">
        <v>6.77</v>
      </c>
      <c r="L1195">
        <v>1.5720000000000001</v>
      </c>
      <c r="M1195">
        <v>147.32</v>
      </c>
      <c r="N1195">
        <v>154.9</v>
      </c>
      <c r="O1195">
        <v>28.71</v>
      </c>
      <c r="P1195">
        <v>153500</v>
      </c>
      <c r="Q1195">
        <v>14.65</v>
      </c>
      <c r="R1195">
        <v>2968</v>
      </c>
      <c r="S1195">
        <v>42.7</v>
      </c>
      <c r="T1195">
        <v>2875</v>
      </c>
      <c r="U1195">
        <v>269.42</v>
      </c>
    </row>
    <row r="1196" spans="1:21" x14ac:dyDescent="0.25">
      <c r="A1196" s="1" t="s">
        <v>1215</v>
      </c>
      <c r="B1196">
        <v>77.7</v>
      </c>
      <c r="C1196">
        <v>56.82</v>
      </c>
      <c r="D1196">
        <v>14.06</v>
      </c>
      <c r="E1196">
        <v>75.150000000000006</v>
      </c>
      <c r="F1196">
        <v>56.54</v>
      </c>
      <c r="G1196">
        <v>43.99</v>
      </c>
      <c r="H1196">
        <v>45.34</v>
      </c>
      <c r="I1196">
        <v>236.55</v>
      </c>
      <c r="J1196">
        <v>6.3339999999999996</v>
      </c>
      <c r="K1196">
        <v>6.75</v>
      </c>
      <c r="L1196">
        <v>1.5825</v>
      </c>
      <c r="M1196">
        <v>148</v>
      </c>
      <c r="N1196">
        <v>155.6</v>
      </c>
      <c r="O1196">
        <v>28.16</v>
      </c>
      <c r="P1196">
        <v>154000</v>
      </c>
      <c r="Q1196">
        <v>14.6</v>
      </c>
      <c r="R1196">
        <v>2910</v>
      </c>
      <c r="S1196">
        <v>43.25</v>
      </c>
      <c r="T1196">
        <v>2899</v>
      </c>
      <c r="U1196">
        <v>262.42</v>
      </c>
    </row>
    <row r="1197" spans="1:21" x14ac:dyDescent="0.25">
      <c r="A1197" s="1" t="s">
        <v>1216</v>
      </c>
      <c r="B1197">
        <v>77.14</v>
      </c>
      <c r="C1197">
        <v>57.46</v>
      </c>
      <c r="D1197">
        <v>14.64</v>
      </c>
      <c r="E1197">
        <v>74.7</v>
      </c>
      <c r="F1197">
        <v>56.71</v>
      </c>
      <c r="G1197">
        <v>43.98</v>
      </c>
      <c r="H1197">
        <v>45.03</v>
      </c>
      <c r="I1197">
        <v>234.93</v>
      </c>
      <c r="J1197">
        <v>6.3120000000000003</v>
      </c>
      <c r="K1197">
        <v>6.7320000000000002</v>
      </c>
      <c r="L1197">
        <v>1.5575000000000001</v>
      </c>
      <c r="M1197">
        <v>144.66</v>
      </c>
      <c r="N1197">
        <v>154.44999999999999</v>
      </c>
      <c r="O1197">
        <v>28.06</v>
      </c>
      <c r="P1197">
        <v>150500</v>
      </c>
      <c r="Q1197">
        <v>14.7</v>
      </c>
      <c r="R1197">
        <v>2917</v>
      </c>
      <c r="S1197">
        <v>43.75</v>
      </c>
      <c r="T1197">
        <v>2851</v>
      </c>
      <c r="U1197">
        <v>259.98</v>
      </c>
    </row>
    <row r="1198" spans="1:21" x14ac:dyDescent="0.25">
      <c r="A1198" s="1" t="s">
        <v>1217</v>
      </c>
      <c r="B1198">
        <v>77.709999999999994</v>
      </c>
      <c r="C1198">
        <v>57.9</v>
      </c>
      <c r="D1198">
        <v>14.46</v>
      </c>
      <c r="E1198">
        <v>75.349999999999994</v>
      </c>
      <c r="F1198">
        <v>55.88</v>
      </c>
      <c r="G1198">
        <v>43.96</v>
      </c>
      <c r="H1198">
        <v>46.53</v>
      </c>
      <c r="I1198">
        <v>236.4</v>
      </c>
      <c r="J1198">
        <v>6.306</v>
      </c>
      <c r="K1198">
        <v>6.6560000000000006</v>
      </c>
      <c r="L1198">
        <v>1.5425</v>
      </c>
      <c r="M1198">
        <v>145.9</v>
      </c>
      <c r="N1198">
        <v>152.94999999999999</v>
      </c>
      <c r="O1198">
        <v>28.23</v>
      </c>
      <c r="P1198">
        <v>148000</v>
      </c>
      <c r="Q1198">
        <v>14.7</v>
      </c>
      <c r="R1198">
        <v>2890</v>
      </c>
      <c r="S1198">
        <v>45.3</v>
      </c>
      <c r="T1198">
        <v>2847</v>
      </c>
      <c r="U1198">
        <v>260.38</v>
      </c>
    </row>
    <row r="1199" spans="1:21" x14ac:dyDescent="0.25">
      <c r="A1199" s="1" t="s">
        <v>1218</v>
      </c>
      <c r="B1199">
        <v>75.599999999999994</v>
      </c>
      <c r="C1199">
        <v>56.62</v>
      </c>
      <c r="D1199">
        <v>14.29</v>
      </c>
      <c r="E1199">
        <v>73.23</v>
      </c>
      <c r="F1199">
        <v>58.26</v>
      </c>
      <c r="G1199">
        <v>43.98</v>
      </c>
      <c r="H1199">
        <v>46.73</v>
      </c>
      <c r="I1199">
        <v>236.83</v>
      </c>
      <c r="J1199">
        <v>6.3720000000000008</v>
      </c>
      <c r="K1199">
        <v>6.6779999999999999</v>
      </c>
      <c r="L1199">
        <v>1.506</v>
      </c>
      <c r="M1199">
        <v>150</v>
      </c>
      <c r="N1199">
        <v>158.5</v>
      </c>
      <c r="O1199">
        <v>28.05</v>
      </c>
      <c r="P1199">
        <v>159000</v>
      </c>
      <c r="Q1199">
        <v>14.85</v>
      </c>
      <c r="R1199">
        <v>2806</v>
      </c>
      <c r="S1199">
        <v>49</v>
      </c>
      <c r="T1199">
        <v>2911</v>
      </c>
      <c r="U1199">
        <v>256.48</v>
      </c>
    </row>
    <row r="1200" spans="1:21" x14ac:dyDescent="0.25">
      <c r="A1200" s="1" t="s">
        <v>1219</v>
      </c>
      <c r="B1200">
        <v>75.2</v>
      </c>
      <c r="C1200">
        <v>57.52</v>
      </c>
      <c r="D1200">
        <v>14.26</v>
      </c>
      <c r="E1200">
        <v>78.319999999999993</v>
      </c>
      <c r="F1200">
        <v>59.04</v>
      </c>
      <c r="G1200">
        <v>44.05</v>
      </c>
      <c r="H1200">
        <v>46.79</v>
      </c>
      <c r="I1200">
        <v>240.24</v>
      </c>
      <c r="J1200">
        <v>6.3979999999999997</v>
      </c>
      <c r="K1200">
        <v>6.6379999999999999</v>
      </c>
      <c r="L1200">
        <v>1.5249999999999999</v>
      </c>
      <c r="M1200">
        <v>145.91999999999999</v>
      </c>
      <c r="N1200">
        <v>155.75</v>
      </c>
      <c r="O1200">
        <v>27.43</v>
      </c>
      <c r="P1200">
        <v>158500</v>
      </c>
      <c r="Q1200">
        <v>14.8</v>
      </c>
      <c r="R1200">
        <v>2795</v>
      </c>
      <c r="S1200">
        <v>48.9</v>
      </c>
      <c r="T1200">
        <v>3000</v>
      </c>
      <c r="U1200">
        <v>262.91000000000003</v>
      </c>
    </row>
    <row r="1201" spans="1:21" x14ac:dyDescent="0.25">
      <c r="A1201" s="1" t="s">
        <v>1220</v>
      </c>
      <c r="B1201">
        <v>75.37</v>
      </c>
      <c r="C1201">
        <v>56.75</v>
      </c>
      <c r="D1201">
        <v>14.74</v>
      </c>
      <c r="E1201">
        <v>78.569999999999993</v>
      </c>
      <c r="F1201">
        <v>57.92</v>
      </c>
      <c r="G1201">
        <v>43.9</v>
      </c>
      <c r="H1201">
        <v>46.99</v>
      </c>
      <c r="I1201">
        <v>241.24</v>
      </c>
      <c r="J1201">
        <v>6.4539999999999997</v>
      </c>
      <c r="K1201">
        <v>6.65</v>
      </c>
      <c r="L1201">
        <v>1.54</v>
      </c>
      <c r="M1201">
        <v>151.69999999999999</v>
      </c>
      <c r="N1201">
        <v>159.19999999999999</v>
      </c>
      <c r="O1201">
        <v>27.33</v>
      </c>
      <c r="P1201">
        <v>163000</v>
      </c>
      <c r="Q1201">
        <v>14.9</v>
      </c>
      <c r="R1201">
        <v>2744</v>
      </c>
      <c r="S1201">
        <v>48.05</v>
      </c>
      <c r="T1201">
        <v>3035</v>
      </c>
      <c r="U1201">
        <v>260.35000000000002</v>
      </c>
    </row>
    <row r="1202" spans="1:21" x14ac:dyDescent="0.25">
      <c r="A1202" s="1" t="s">
        <v>1221</v>
      </c>
      <c r="B1202">
        <v>74.819999999999993</v>
      </c>
      <c r="C1202">
        <v>56.51</v>
      </c>
      <c r="D1202">
        <v>14.11</v>
      </c>
      <c r="E1202">
        <v>77.27</v>
      </c>
      <c r="F1202">
        <v>56.92</v>
      </c>
      <c r="G1202">
        <v>43.97</v>
      </c>
      <c r="H1202">
        <v>47.28</v>
      </c>
      <c r="I1202">
        <v>240.84</v>
      </c>
      <c r="J1202">
        <v>6.46</v>
      </c>
      <c r="K1202">
        <v>6.6580000000000004</v>
      </c>
      <c r="L1202">
        <v>1.5455000000000001</v>
      </c>
      <c r="M1202">
        <v>151.12</v>
      </c>
      <c r="N1202">
        <v>159.55000000000001</v>
      </c>
      <c r="O1202">
        <v>27.45</v>
      </c>
      <c r="P1202">
        <v>163000</v>
      </c>
      <c r="Q1202">
        <v>14.95</v>
      </c>
      <c r="R1202">
        <v>2789</v>
      </c>
      <c r="S1202">
        <v>49.1</v>
      </c>
      <c r="T1202">
        <v>3080</v>
      </c>
      <c r="U1202">
        <v>255.09</v>
      </c>
    </row>
    <row r="1203" spans="1:21" x14ac:dyDescent="0.25">
      <c r="A1203" s="1" t="s">
        <v>1222</v>
      </c>
      <c r="B1203">
        <v>74.819999999999993</v>
      </c>
      <c r="C1203">
        <v>56.51</v>
      </c>
      <c r="D1203">
        <v>14.11</v>
      </c>
      <c r="E1203">
        <v>77.27</v>
      </c>
      <c r="F1203">
        <v>56.92</v>
      </c>
      <c r="G1203">
        <v>43.97</v>
      </c>
      <c r="H1203">
        <v>47.28</v>
      </c>
      <c r="I1203">
        <v>240.84</v>
      </c>
      <c r="J1203">
        <v>6.46</v>
      </c>
      <c r="K1203">
        <v>6.6580000000000004</v>
      </c>
      <c r="L1203">
        <v>1.5455000000000001</v>
      </c>
      <c r="M1203">
        <v>151.12</v>
      </c>
      <c r="N1203">
        <v>159.55000000000001</v>
      </c>
      <c r="O1203">
        <v>27.45</v>
      </c>
      <c r="P1203">
        <v>163000</v>
      </c>
      <c r="Q1203">
        <v>14.95</v>
      </c>
      <c r="R1203">
        <v>2789</v>
      </c>
      <c r="S1203">
        <v>49.1</v>
      </c>
      <c r="T1203">
        <v>3080</v>
      </c>
      <c r="U1203">
        <v>255.09</v>
      </c>
    </row>
    <row r="1204" spans="1:21" x14ac:dyDescent="0.25">
      <c r="A1204" s="1" t="s">
        <v>1223</v>
      </c>
      <c r="B1204">
        <v>75.09</v>
      </c>
      <c r="C1204">
        <v>56.08</v>
      </c>
      <c r="D1204">
        <v>13.85</v>
      </c>
      <c r="E1204">
        <v>76.87</v>
      </c>
      <c r="F1204">
        <v>58.93</v>
      </c>
      <c r="G1204">
        <v>44.04</v>
      </c>
      <c r="H1204">
        <v>47.69</v>
      </c>
      <c r="I1204">
        <v>240.44</v>
      </c>
      <c r="J1204">
        <v>6.1279999999999992</v>
      </c>
      <c r="K1204">
        <v>6.6620000000000008</v>
      </c>
      <c r="L1204">
        <v>1.5389999999999999</v>
      </c>
      <c r="M1204">
        <v>151.46</v>
      </c>
      <c r="N1204">
        <v>159.30000000000001</v>
      </c>
      <c r="O1204">
        <v>27.3</v>
      </c>
      <c r="P1204">
        <v>153000</v>
      </c>
      <c r="Q1204">
        <v>15</v>
      </c>
      <c r="R1204">
        <v>2772</v>
      </c>
      <c r="S1204">
        <v>50.65</v>
      </c>
      <c r="T1204">
        <v>3110</v>
      </c>
      <c r="U1204">
        <v>251.4</v>
      </c>
    </row>
    <row r="1205" spans="1:21" x14ac:dyDescent="0.25">
      <c r="A1205" s="1" t="s">
        <v>1224</v>
      </c>
      <c r="B1205">
        <v>74.680000000000007</v>
      </c>
      <c r="C1205">
        <v>56.93</v>
      </c>
      <c r="D1205">
        <v>14.06</v>
      </c>
      <c r="E1205">
        <v>78.3</v>
      </c>
      <c r="F1205">
        <v>58.75</v>
      </c>
      <c r="G1205">
        <v>44.21</v>
      </c>
      <c r="H1205">
        <v>48.11</v>
      </c>
      <c r="I1205">
        <v>245.87</v>
      </c>
      <c r="J1205">
        <v>6.22</v>
      </c>
      <c r="K1205">
        <v>6.65</v>
      </c>
      <c r="L1205">
        <v>1.5714999999999999</v>
      </c>
      <c r="M1205">
        <v>152.22</v>
      </c>
      <c r="N1205">
        <v>160.85</v>
      </c>
      <c r="O1205">
        <v>28.23</v>
      </c>
      <c r="P1205">
        <v>153500</v>
      </c>
      <c r="Q1205">
        <v>15</v>
      </c>
      <c r="R1205">
        <v>2774</v>
      </c>
      <c r="S1205">
        <v>50.25</v>
      </c>
      <c r="T1205">
        <v>3120</v>
      </c>
      <c r="U1205">
        <v>247.18</v>
      </c>
    </row>
    <row r="1206" spans="1:21" x14ac:dyDescent="0.25">
      <c r="A1206" s="1" t="s">
        <v>1225</v>
      </c>
      <c r="B1206">
        <v>73.23</v>
      </c>
      <c r="C1206">
        <v>55.67</v>
      </c>
      <c r="D1206">
        <v>14.11</v>
      </c>
      <c r="E1206">
        <v>77.400000000000006</v>
      </c>
      <c r="F1206">
        <v>59.62</v>
      </c>
      <c r="G1206">
        <v>44.08</v>
      </c>
      <c r="H1206">
        <v>47.17</v>
      </c>
      <c r="I1206">
        <v>241.1</v>
      </c>
      <c r="J1206">
        <v>6.2539999999999996</v>
      </c>
      <c r="K1206">
        <v>6.59</v>
      </c>
      <c r="L1206">
        <v>1.5529999999999999</v>
      </c>
      <c r="M1206">
        <v>146.6</v>
      </c>
      <c r="N1206">
        <v>159.94999999999999</v>
      </c>
      <c r="O1206">
        <v>28.97</v>
      </c>
      <c r="P1206">
        <v>155500</v>
      </c>
      <c r="Q1206">
        <v>15.05</v>
      </c>
      <c r="R1206">
        <v>2745</v>
      </c>
      <c r="S1206">
        <v>49.3</v>
      </c>
      <c r="T1206">
        <v>3130</v>
      </c>
      <c r="U1206">
        <v>228.07</v>
      </c>
    </row>
    <row r="1207" spans="1:21" x14ac:dyDescent="0.25">
      <c r="A1207" s="1" t="s">
        <v>1226</v>
      </c>
      <c r="B1207">
        <v>73.3</v>
      </c>
      <c r="C1207">
        <v>56.42</v>
      </c>
      <c r="D1207">
        <v>14.45</v>
      </c>
      <c r="E1207">
        <v>77.78</v>
      </c>
      <c r="F1207">
        <v>59.27</v>
      </c>
      <c r="G1207">
        <v>44.03</v>
      </c>
      <c r="H1207">
        <v>47.24</v>
      </c>
      <c r="I1207">
        <v>241.12</v>
      </c>
      <c r="J1207">
        <v>6.468</v>
      </c>
      <c r="K1207">
        <v>6.5259999999999998</v>
      </c>
      <c r="L1207">
        <v>1.54</v>
      </c>
      <c r="M1207">
        <v>143.4</v>
      </c>
      <c r="N1207">
        <v>157.05000000000001</v>
      </c>
      <c r="O1207">
        <v>28.57</v>
      </c>
      <c r="P1207">
        <v>156500</v>
      </c>
      <c r="Q1207">
        <v>14.95</v>
      </c>
      <c r="R1207">
        <v>2745</v>
      </c>
      <c r="S1207">
        <v>48.5</v>
      </c>
      <c r="T1207">
        <v>3405</v>
      </c>
      <c r="U1207">
        <v>230.46</v>
      </c>
    </row>
    <row r="1208" spans="1:21" x14ac:dyDescent="0.25">
      <c r="A1208" s="1" t="s">
        <v>1227</v>
      </c>
      <c r="B1208">
        <v>74.69</v>
      </c>
      <c r="C1208">
        <v>56.26</v>
      </c>
      <c r="D1208">
        <v>14.47</v>
      </c>
      <c r="E1208">
        <v>77.17</v>
      </c>
      <c r="F1208">
        <v>59.16</v>
      </c>
      <c r="G1208">
        <v>44.08</v>
      </c>
      <c r="H1208">
        <v>47.73</v>
      </c>
      <c r="I1208">
        <v>243.32</v>
      </c>
      <c r="J1208">
        <v>6.6</v>
      </c>
      <c r="K1208">
        <v>6.7</v>
      </c>
      <c r="L1208">
        <v>1.5660000000000001</v>
      </c>
      <c r="M1208">
        <v>145.34</v>
      </c>
      <c r="N1208">
        <v>158.05000000000001</v>
      </c>
      <c r="O1208">
        <v>28.59</v>
      </c>
      <c r="P1208">
        <v>158500</v>
      </c>
      <c r="Q1208">
        <v>15.05</v>
      </c>
      <c r="R1208">
        <v>2729</v>
      </c>
      <c r="S1208">
        <v>46.95</v>
      </c>
      <c r="T1208">
        <v>3345</v>
      </c>
      <c r="U1208">
        <v>235.65</v>
      </c>
    </row>
    <row r="1209" spans="1:21" x14ac:dyDescent="0.25">
      <c r="A1209" s="1" t="s">
        <v>1228</v>
      </c>
      <c r="B1209">
        <v>74.69</v>
      </c>
      <c r="C1209">
        <v>56.26</v>
      </c>
      <c r="D1209">
        <v>14.47</v>
      </c>
      <c r="E1209">
        <v>77.17</v>
      </c>
      <c r="F1209">
        <v>59.16</v>
      </c>
      <c r="G1209">
        <v>44.08</v>
      </c>
      <c r="H1209">
        <v>47.73</v>
      </c>
      <c r="I1209">
        <v>243.32</v>
      </c>
      <c r="J1209">
        <v>6.6</v>
      </c>
      <c r="K1209">
        <v>6.7</v>
      </c>
      <c r="L1209">
        <v>1.5660000000000001</v>
      </c>
      <c r="M1209">
        <v>145.34</v>
      </c>
      <c r="N1209">
        <v>158.05000000000001</v>
      </c>
      <c r="O1209">
        <v>28.59</v>
      </c>
      <c r="P1209">
        <v>158500</v>
      </c>
      <c r="Q1209">
        <v>15.05</v>
      </c>
      <c r="R1209">
        <v>2729</v>
      </c>
      <c r="S1209">
        <v>46.95</v>
      </c>
      <c r="T1209">
        <v>3345</v>
      </c>
      <c r="U1209">
        <v>235.65</v>
      </c>
    </row>
    <row r="1210" spans="1:21" x14ac:dyDescent="0.25">
      <c r="A1210" s="1" t="s">
        <v>1229</v>
      </c>
      <c r="B1210">
        <v>74.69</v>
      </c>
      <c r="C1210">
        <v>56.26</v>
      </c>
      <c r="D1210">
        <v>14.47</v>
      </c>
      <c r="E1210">
        <v>77.17</v>
      </c>
      <c r="F1210">
        <v>59.16</v>
      </c>
      <c r="G1210">
        <v>44.08</v>
      </c>
      <c r="H1210">
        <v>47.73</v>
      </c>
      <c r="I1210">
        <v>243.32</v>
      </c>
      <c r="J1210">
        <v>6.6</v>
      </c>
      <c r="K1210">
        <v>6.7</v>
      </c>
      <c r="L1210">
        <v>1.5660000000000001</v>
      </c>
      <c r="M1210">
        <v>145.34</v>
      </c>
      <c r="N1210">
        <v>158.05000000000001</v>
      </c>
      <c r="O1210">
        <v>28.59</v>
      </c>
      <c r="P1210">
        <v>158500</v>
      </c>
      <c r="Q1210">
        <v>15.05</v>
      </c>
      <c r="R1210">
        <v>2729</v>
      </c>
      <c r="S1210">
        <v>46.95</v>
      </c>
      <c r="T1210">
        <v>3345</v>
      </c>
      <c r="U1210">
        <v>235.65</v>
      </c>
    </row>
    <row r="1211" spans="1:21" x14ac:dyDescent="0.25">
      <c r="A1211" s="1" t="s">
        <v>1230</v>
      </c>
      <c r="B1211">
        <v>75.45</v>
      </c>
      <c r="C1211">
        <v>56.75</v>
      </c>
      <c r="D1211">
        <v>14.47</v>
      </c>
      <c r="E1211">
        <v>77.790000000000006</v>
      </c>
      <c r="F1211">
        <v>59.39</v>
      </c>
      <c r="G1211">
        <v>43.89</v>
      </c>
      <c r="H1211">
        <v>48.44</v>
      </c>
      <c r="I1211">
        <v>245.13</v>
      </c>
      <c r="J1211">
        <v>6.67</v>
      </c>
      <c r="K1211">
        <v>6.69</v>
      </c>
      <c r="L1211">
        <v>1.5549999999999999</v>
      </c>
      <c r="M1211">
        <v>145.47999999999999</v>
      </c>
      <c r="N1211">
        <v>157.35</v>
      </c>
      <c r="O1211">
        <v>28.3</v>
      </c>
      <c r="P1211">
        <v>151500</v>
      </c>
      <c r="Q1211">
        <v>14.9</v>
      </c>
      <c r="R1211">
        <v>2723</v>
      </c>
      <c r="S1211">
        <v>47</v>
      </c>
      <c r="T1211">
        <v>3370</v>
      </c>
      <c r="U1211">
        <v>232.96</v>
      </c>
    </row>
    <row r="1212" spans="1:21" x14ac:dyDescent="0.25">
      <c r="A1212" s="1" t="s">
        <v>1231</v>
      </c>
      <c r="B1212">
        <v>75.58</v>
      </c>
      <c r="C1212">
        <v>57.29</v>
      </c>
      <c r="D1212">
        <v>14.4</v>
      </c>
      <c r="E1212">
        <v>78.17</v>
      </c>
      <c r="F1212">
        <v>58.98</v>
      </c>
      <c r="G1212">
        <v>43.8</v>
      </c>
      <c r="H1212">
        <v>39.405000000000001</v>
      </c>
      <c r="I1212">
        <v>247.85</v>
      </c>
      <c r="J1212">
        <v>6.64</v>
      </c>
      <c r="K1212">
        <v>6.6980000000000004</v>
      </c>
      <c r="L1212">
        <v>1.5845</v>
      </c>
      <c r="M1212">
        <v>146.88</v>
      </c>
      <c r="N1212">
        <v>160.35</v>
      </c>
      <c r="O1212">
        <v>28.22</v>
      </c>
      <c r="P1212">
        <v>153500</v>
      </c>
      <c r="Q1212">
        <v>14.9</v>
      </c>
      <c r="R1212">
        <v>2737</v>
      </c>
      <c r="S1212">
        <v>48.75</v>
      </c>
      <c r="T1212">
        <v>3395</v>
      </c>
      <c r="U1212">
        <v>226.67</v>
      </c>
    </row>
    <row r="1213" spans="1:21" x14ac:dyDescent="0.25">
      <c r="A1213" s="1" t="s">
        <v>1232</v>
      </c>
      <c r="B1213">
        <v>74.930000000000007</v>
      </c>
      <c r="C1213">
        <v>57.79</v>
      </c>
      <c r="D1213">
        <v>14.45</v>
      </c>
      <c r="E1213">
        <v>78.53</v>
      </c>
      <c r="F1213">
        <v>60.17</v>
      </c>
      <c r="G1213">
        <v>43.71</v>
      </c>
      <c r="H1213">
        <v>40.384999999999998</v>
      </c>
      <c r="I1213">
        <v>245.49</v>
      </c>
      <c r="J1213">
        <v>6.6740000000000004</v>
      </c>
      <c r="K1213">
        <v>6.7240000000000002</v>
      </c>
      <c r="L1213">
        <v>1.609</v>
      </c>
      <c r="M1213">
        <v>147.82</v>
      </c>
      <c r="N1213">
        <v>161</v>
      </c>
      <c r="O1213">
        <v>27.98</v>
      </c>
      <c r="P1213">
        <v>149500</v>
      </c>
      <c r="Q1213">
        <v>15</v>
      </c>
      <c r="R1213">
        <v>2712</v>
      </c>
      <c r="S1213">
        <v>50.05</v>
      </c>
      <c r="T1213">
        <v>3515</v>
      </c>
      <c r="U1213">
        <v>222</v>
      </c>
    </row>
    <row r="1214" spans="1:21" x14ac:dyDescent="0.25">
      <c r="A1214" s="1" t="s">
        <v>1233</v>
      </c>
      <c r="B1214">
        <v>74.17</v>
      </c>
      <c r="C1214">
        <v>57.51</v>
      </c>
      <c r="D1214">
        <v>14.43</v>
      </c>
      <c r="E1214">
        <v>77.239999999999995</v>
      </c>
      <c r="F1214">
        <v>59.53</v>
      </c>
      <c r="G1214">
        <v>43.36</v>
      </c>
      <c r="H1214">
        <v>40.119999999999997</v>
      </c>
      <c r="I1214">
        <v>244.8</v>
      </c>
      <c r="J1214">
        <v>6.7320000000000002</v>
      </c>
      <c r="K1214">
        <v>6.7140000000000004</v>
      </c>
      <c r="L1214">
        <v>1.6145</v>
      </c>
      <c r="M1214">
        <v>147.84</v>
      </c>
      <c r="N1214">
        <v>161.30000000000001</v>
      </c>
      <c r="O1214">
        <v>27.83</v>
      </c>
      <c r="P1214">
        <v>148000</v>
      </c>
      <c r="Q1214">
        <v>14.9</v>
      </c>
      <c r="R1214">
        <v>2709</v>
      </c>
      <c r="S1214">
        <v>50.25</v>
      </c>
      <c r="T1214">
        <v>3435</v>
      </c>
      <c r="U1214">
        <v>219.89</v>
      </c>
    </row>
    <row r="1215" spans="1:21" x14ac:dyDescent="0.25">
      <c r="A1215" s="1" t="s">
        <v>1234</v>
      </c>
      <c r="B1215">
        <v>73.08</v>
      </c>
      <c r="C1215">
        <v>57.71</v>
      </c>
      <c r="D1215">
        <v>14.14</v>
      </c>
      <c r="E1215">
        <v>76.58</v>
      </c>
      <c r="F1215">
        <v>59.31</v>
      </c>
      <c r="G1215">
        <v>43.38</v>
      </c>
      <c r="H1215">
        <v>39.020000000000003</v>
      </c>
      <c r="I1215">
        <v>241.76</v>
      </c>
      <c r="J1215">
        <v>6.72</v>
      </c>
      <c r="K1215">
        <v>6.74</v>
      </c>
      <c r="L1215">
        <v>1.587</v>
      </c>
      <c r="M1215">
        <v>144.38</v>
      </c>
      <c r="N1215">
        <v>160.55000000000001</v>
      </c>
      <c r="O1215">
        <v>27.8</v>
      </c>
      <c r="P1215">
        <v>139500</v>
      </c>
      <c r="Q1215">
        <v>15.1</v>
      </c>
      <c r="R1215">
        <v>2685</v>
      </c>
      <c r="S1215">
        <v>49.45</v>
      </c>
      <c r="T1215">
        <v>3420</v>
      </c>
      <c r="U1215">
        <v>220.1</v>
      </c>
    </row>
    <row r="1216" spans="1:21" x14ac:dyDescent="0.25">
      <c r="A1216" s="1" t="s">
        <v>1235</v>
      </c>
      <c r="B1216">
        <v>73.08</v>
      </c>
      <c r="C1216">
        <v>57.71</v>
      </c>
      <c r="D1216">
        <v>14.14</v>
      </c>
      <c r="E1216">
        <v>76.58</v>
      </c>
      <c r="F1216">
        <v>59.31</v>
      </c>
      <c r="G1216">
        <v>43.38</v>
      </c>
      <c r="H1216">
        <v>39.020000000000003</v>
      </c>
      <c r="I1216">
        <v>241.76</v>
      </c>
      <c r="J1216">
        <v>6.72</v>
      </c>
      <c r="K1216">
        <v>6.74</v>
      </c>
      <c r="L1216">
        <v>1.587</v>
      </c>
      <c r="M1216">
        <v>144.38</v>
      </c>
      <c r="N1216">
        <v>160.55000000000001</v>
      </c>
      <c r="O1216">
        <v>27.8</v>
      </c>
      <c r="P1216">
        <v>139500</v>
      </c>
      <c r="Q1216">
        <v>15.1</v>
      </c>
      <c r="R1216">
        <v>2685</v>
      </c>
      <c r="S1216">
        <v>49.45</v>
      </c>
      <c r="T1216">
        <v>3420</v>
      </c>
      <c r="U1216">
        <v>220.1</v>
      </c>
    </row>
    <row r="1217" spans="1:21" x14ac:dyDescent="0.25">
      <c r="A1217" s="1" t="s">
        <v>1236</v>
      </c>
      <c r="B1217">
        <v>72.39</v>
      </c>
      <c r="C1217">
        <v>57.34</v>
      </c>
      <c r="D1217">
        <v>13.76</v>
      </c>
      <c r="E1217">
        <v>76.489999999999995</v>
      </c>
      <c r="F1217">
        <v>59.42</v>
      </c>
      <c r="G1217">
        <v>43.46</v>
      </c>
      <c r="H1217">
        <v>39.57</v>
      </c>
      <c r="I1217">
        <v>240.99</v>
      </c>
      <c r="J1217">
        <v>6.6420000000000003</v>
      </c>
      <c r="K1217">
        <v>6.6620000000000008</v>
      </c>
      <c r="L1217">
        <v>1.589</v>
      </c>
      <c r="M1217">
        <v>143.97999999999999</v>
      </c>
      <c r="N1217">
        <v>159.80000000000001</v>
      </c>
      <c r="O1217">
        <v>27.55</v>
      </c>
      <c r="P1217">
        <v>139000</v>
      </c>
      <c r="Q1217">
        <v>15</v>
      </c>
      <c r="R1217">
        <v>2695</v>
      </c>
      <c r="S1217">
        <v>48.8</v>
      </c>
      <c r="T1217">
        <v>3345</v>
      </c>
      <c r="U1217">
        <v>217.57</v>
      </c>
    </row>
    <row r="1218" spans="1:21" x14ac:dyDescent="0.25">
      <c r="A1218" s="1" t="s">
        <v>1237</v>
      </c>
      <c r="B1218">
        <v>72.84</v>
      </c>
      <c r="C1218">
        <v>58.34</v>
      </c>
      <c r="D1218">
        <v>14.02</v>
      </c>
      <c r="E1218">
        <v>77.45</v>
      </c>
      <c r="F1218">
        <v>59.96</v>
      </c>
      <c r="G1218">
        <v>43.63</v>
      </c>
      <c r="H1218">
        <v>39</v>
      </c>
      <c r="I1218">
        <v>243.7</v>
      </c>
      <c r="J1218">
        <v>6.7039999999999997</v>
      </c>
      <c r="K1218">
        <v>6.57</v>
      </c>
      <c r="L1218">
        <v>1.5965</v>
      </c>
      <c r="M1218">
        <v>142.9</v>
      </c>
      <c r="N1218">
        <v>159.05000000000001</v>
      </c>
      <c r="O1218">
        <v>27.41</v>
      </c>
      <c r="P1218">
        <v>140000</v>
      </c>
      <c r="Q1218">
        <v>15.05</v>
      </c>
      <c r="R1218">
        <v>2755</v>
      </c>
      <c r="S1218">
        <v>49.65</v>
      </c>
      <c r="T1218">
        <v>3320</v>
      </c>
      <c r="U1218">
        <v>216.21</v>
      </c>
    </row>
    <row r="1219" spans="1:21" x14ac:dyDescent="0.25">
      <c r="A1219" s="1" t="s">
        <v>1238</v>
      </c>
      <c r="B1219">
        <v>72.760000000000005</v>
      </c>
      <c r="C1219">
        <v>58.41</v>
      </c>
      <c r="D1219">
        <v>13.54</v>
      </c>
      <c r="E1219">
        <v>77.099999999999994</v>
      </c>
      <c r="F1219">
        <v>60.26</v>
      </c>
      <c r="G1219">
        <v>43.59</v>
      </c>
      <c r="H1219">
        <v>37.97</v>
      </c>
      <c r="I1219">
        <v>243.48</v>
      </c>
      <c r="J1219">
        <v>6.66</v>
      </c>
      <c r="K1219">
        <v>6.5060000000000002</v>
      </c>
      <c r="L1219">
        <v>1.5965</v>
      </c>
      <c r="M1219">
        <v>138.44</v>
      </c>
      <c r="N1219">
        <v>152.4</v>
      </c>
      <c r="O1219">
        <v>26.8</v>
      </c>
      <c r="P1219">
        <v>140000</v>
      </c>
      <c r="Q1219">
        <v>14.95</v>
      </c>
      <c r="R1219">
        <v>2708</v>
      </c>
      <c r="S1219">
        <v>47.35</v>
      </c>
      <c r="T1219">
        <v>3270</v>
      </c>
      <c r="U1219">
        <v>213.47</v>
      </c>
    </row>
    <row r="1220" spans="1:21" x14ac:dyDescent="0.25">
      <c r="A1220" s="1" t="s">
        <v>1239</v>
      </c>
      <c r="B1220">
        <v>72.8</v>
      </c>
      <c r="C1220">
        <v>59.31</v>
      </c>
      <c r="D1220">
        <v>13.74</v>
      </c>
      <c r="E1220">
        <v>78</v>
      </c>
      <c r="F1220">
        <v>61.11</v>
      </c>
      <c r="G1220">
        <v>43.61</v>
      </c>
      <c r="H1220">
        <v>38.08</v>
      </c>
      <c r="I1220">
        <v>246.25</v>
      </c>
      <c r="J1220">
        <v>6.6440000000000001</v>
      </c>
      <c r="K1220">
        <v>6.5539999999999976</v>
      </c>
      <c r="L1220">
        <v>1.5920000000000001</v>
      </c>
      <c r="M1220">
        <v>139.44</v>
      </c>
      <c r="N1220">
        <v>153.5</v>
      </c>
      <c r="O1220">
        <v>26.66</v>
      </c>
      <c r="P1220">
        <v>140500</v>
      </c>
      <c r="Q1220">
        <v>14.9</v>
      </c>
      <c r="R1220">
        <v>2703</v>
      </c>
      <c r="S1220">
        <v>46.25</v>
      </c>
      <c r="T1220">
        <v>3200</v>
      </c>
      <c r="U1220">
        <v>217.3</v>
      </c>
    </row>
    <row r="1221" spans="1:21" x14ac:dyDescent="0.25">
      <c r="A1221" s="1" t="s">
        <v>1240</v>
      </c>
      <c r="B1221">
        <v>73.63</v>
      </c>
      <c r="C1221">
        <v>59.51</v>
      </c>
      <c r="D1221">
        <v>13.54</v>
      </c>
      <c r="E1221">
        <v>77.73</v>
      </c>
      <c r="F1221">
        <v>60.89</v>
      </c>
      <c r="G1221">
        <v>43.63</v>
      </c>
      <c r="H1221">
        <v>38.67</v>
      </c>
      <c r="I1221">
        <v>246.94</v>
      </c>
      <c r="J1221">
        <v>6.6580000000000004</v>
      </c>
      <c r="K1221">
        <v>6.5760000000000014</v>
      </c>
      <c r="L1221">
        <v>1.5940000000000001</v>
      </c>
      <c r="M1221">
        <v>138.74</v>
      </c>
      <c r="N1221">
        <v>156.4</v>
      </c>
      <c r="O1221">
        <v>26.54</v>
      </c>
      <c r="P1221">
        <v>137500</v>
      </c>
      <c r="Q1221">
        <v>15</v>
      </c>
      <c r="R1221">
        <v>2717</v>
      </c>
      <c r="S1221">
        <v>45.3</v>
      </c>
      <c r="T1221">
        <v>3210</v>
      </c>
      <c r="U1221">
        <v>222.67</v>
      </c>
    </row>
    <row r="1222" spans="1:21" x14ac:dyDescent="0.25">
      <c r="A1222" s="1" t="s">
        <v>1241</v>
      </c>
      <c r="B1222">
        <v>73.63</v>
      </c>
      <c r="C1222">
        <v>59.51</v>
      </c>
      <c r="D1222">
        <v>13.54</v>
      </c>
      <c r="E1222">
        <v>77.73</v>
      </c>
      <c r="F1222">
        <v>60.89</v>
      </c>
      <c r="G1222">
        <v>43.63</v>
      </c>
      <c r="H1222">
        <v>38.67</v>
      </c>
      <c r="I1222">
        <v>246.94</v>
      </c>
      <c r="J1222">
        <v>6.6580000000000004</v>
      </c>
      <c r="K1222">
        <v>6.5760000000000014</v>
      </c>
      <c r="L1222">
        <v>1.5940000000000001</v>
      </c>
      <c r="M1222">
        <v>138.74</v>
      </c>
      <c r="N1222">
        <v>156.4</v>
      </c>
      <c r="O1222">
        <v>26.54</v>
      </c>
      <c r="P1222">
        <v>137500</v>
      </c>
      <c r="Q1222">
        <v>15</v>
      </c>
      <c r="R1222">
        <v>2717</v>
      </c>
      <c r="S1222">
        <v>45.3</v>
      </c>
      <c r="T1222">
        <v>3210</v>
      </c>
      <c r="U1222">
        <v>222.67</v>
      </c>
    </row>
    <row r="1223" spans="1:21" x14ac:dyDescent="0.25">
      <c r="A1223" s="1" t="s">
        <v>1242</v>
      </c>
      <c r="B1223">
        <v>74.8</v>
      </c>
      <c r="C1223">
        <v>60.14</v>
      </c>
      <c r="D1223">
        <v>13.38</v>
      </c>
      <c r="E1223">
        <v>78.11</v>
      </c>
      <c r="F1223">
        <v>60.32</v>
      </c>
      <c r="G1223">
        <v>43.72</v>
      </c>
      <c r="H1223">
        <v>38.86</v>
      </c>
      <c r="I1223">
        <v>248.79</v>
      </c>
      <c r="J1223">
        <v>6.1920000000000002</v>
      </c>
      <c r="K1223">
        <v>6.5979999999999999</v>
      </c>
      <c r="L1223">
        <v>1.5634999999999999</v>
      </c>
      <c r="M1223">
        <v>139</v>
      </c>
      <c r="N1223">
        <v>157.9</v>
      </c>
      <c r="O1223">
        <v>26.63</v>
      </c>
      <c r="P1223">
        <v>133500</v>
      </c>
      <c r="Q1223">
        <v>15.1</v>
      </c>
      <c r="R1223">
        <v>2693</v>
      </c>
      <c r="S1223">
        <v>47</v>
      </c>
      <c r="T1223">
        <v>3210</v>
      </c>
      <c r="U1223">
        <v>223.71</v>
      </c>
    </row>
    <row r="1224" spans="1:21" x14ac:dyDescent="0.25">
      <c r="A1224" s="1" t="s">
        <v>1243</v>
      </c>
      <c r="B1224">
        <v>75.819999999999993</v>
      </c>
      <c r="C1224">
        <v>60.87</v>
      </c>
      <c r="D1224">
        <v>13.22</v>
      </c>
      <c r="E1224">
        <v>79.010000000000005</v>
      </c>
      <c r="F1224">
        <v>60.08</v>
      </c>
      <c r="G1224">
        <v>43.7</v>
      </c>
      <c r="H1224">
        <v>38.97</v>
      </c>
      <c r="I1224">
        <v>251.11</v>
      </c>
      <c r="J1224">
        <v>6.2920000000000016</v>
      </c>
      <c r="K1224">
        <v>6.5620000000000003</v>
      </c>
      <c r="L1224">
        <v>1.5629999999999999</v>
      </c>
      <c r="M1224">
        <v>140.72</v>
      </c>
      <c r="N1224">
        <v>160</v>
      </c>
      <c r="O1224">
        <v>27.4</v>
      </c>
      <c r="P1224">
        <v>143500</v>
      </c>
      <c r="Q1224">
        <v>15.35</v>
      </c>
      <c r="R1224">
        <v>2654</v>
      </c>
      <c r="S1224">
        <v>48.05</v>
      </c>
      <c r="T1224">
        <v>3220</v>
      </c>
      <c r="U1224">
        <v>223.13</v>
      </c>
    </row>
    <row r="1225" spans="1:21" x14ac:dyDescent="0.25">
      <c r="A1225" s="1" t="s">
        <v>1244</v>
      </c>
      <c r="B1225">
        <v>75.34</v>
      </c>
      <c r="C1225">
        <v>60.74</v>
      </c>
      <c r="D1225">
        <v>13.54</v>
      </c>
      <c r="E1225">
        <v>78.67</v>
      </c>
      <c r="F1225">
        <v>60.57</v>
      </c>
      <c r="G1225">
        <v>43.64</v>
      </c>
      <c r="H1225">
        <v>38.9</v>
      </c>
      <c r="I1225">
        <v>246.94</v>
      </c>
      <c r="J1225">
        <v>6.3520000000000003</v>
      </c>
      <c r="K1225">
        <v>6.5460000000000003</v>
      </c>
      <c r="L1225">
        <v>1.5649999999999999</v>
      </c>
      <c r="M1225">
        <v>138.82</v>
      </c>
      <c r="N1225">
        <v>159.44999999999999</v>
      </c>
      <c r="O1225">
        <v>27.16</v>
      </c>
      <c r="P1225">
        <v>146000</v>
      </c>
      <c r="Q1225">
        <v>14.55</v>
      </c>
      <c r="R1225">
        <v>2673</v>
      </c>
      <c r="S1225">
        <v>48.55</v>
      </c>
      <c r="T1225">
        <v>3310</v>
      </c>
      <c r="U1225">
        <v>223.03</v>
      </c>
    </row>
    <row r="1226" spans="1:21" x14ac:dyDescent="0.25">
      <c r="A1226" s="1" t="s">
        <v>1245</v>
      </c>
      <c r="B1226">
        <v>75.03</v>
      </c>
      <c r="C1226">
        <v>60.35</v>
      </c>
      <c r="D1226">
        <v>13.55</v>
      </c>
      <c r="E1226">
        <v>77.55</v>
      </c>
      <c r="F1226">
        <v>60.09</v>
      </c>
      <c r="G1226">
        <v>43.75</v>
      </c>
      <c r="H1226">
        <v>38.119999999999997</v>
      </c>
      <c r="I1226">
        <v>244.47</v>
      </c>
      <c r="J1226">
        <v>6.4160000000000004</v>
      </c>
      <c r="K1226">
        <v>6.5420000000000016</v>
      </c>
      <c r="L1226">
        <v>1.5660000000000001</v>
      </c>
      <c r="M1226">
        <v>137.94</v>
      </c>
      <c r="N1226">
        <v>155.85</v>
      </c>
      <c r="O1226">
        <v>25.9</v>
      </c>
      <c r="P1226">
        <v>147500</v>
      </c>
      <c r="Q1226">
        <v>14.35</v>
      </c>
      <c r="R1226">
        <v>2691</v>
      </c>
      <c r="S1226">
        <v>48.7</v>
      </c>
      <c r="T1226">
        <v>3280</v>
      </c>
      <c r="U1226">
        <v>219.3</v>
      </c>
    </row>
    <row r="1227" spans="1:21" x14ac:dyDescent="0.25">
      <c r="A1227" s="1" t="s">
        <v>1246</v>
      </c>
      <c r="B1227">
        <v>75.489999999999995</v>
      </c>
      <c r="C1227">
        <v>59.48</v>
      </c>
      <c r="D1227">
        <v>13.42</v>
      </c>
      <c r="E1227">
        <v>77.88</v>
      </c>
      <c r="F1227">
        <v>59.97</v>
      </c>
      <c r="G1227">
        <v>43.94</v>
      </c>
      <c r="H1227">
        <v>38.5</v>
      </c>
      <c r="I1227">
        <v>245.02</v>
      </c>
      <c r="J1227">
        <v>6.4359999999999999</v>
      </c>
      <c r="K1227">
        <v>6.532</v>
      </c>
      <c r="L1227">
        <v>1.5449999999999999</v>
      </c>
      <c r="M1227">
        <v>138</v>
      </c>
      <c r="N1227">
        <v>156.30000000000001</v>
      </c>
      <c r="O1227">
        <v>26.69</v>
      </c>
      <c r="P1227">
        <v>152500</v>
      </c>
      <c r="Q1227">
        <v>14.25</v>
      </c>
      <c r="R1227">
        <v>2700</v>
      </c>
      <c r="S1227">
        <v>48.65</v>
      </c>
      <c r="T1227">
        <v>3335</v>
      </c>
      <c r="U1227">
        <v>224.36</v>
      </c>
    </row>
    <row r="1228" spans="1:21" x14ac:dyDescent="0.25">
      <c r="A1228" s="1" t="s">
        <v>1247</v>
      </c>
      <c r="B1228">
        <v>76.67</v>
      </c>
      <c r="C1228">
        <v>59.02</v>
      </c>
      <c r="D1228">
        <v>13.6</v>
      </c>
      <c r="E1228">
        <v>78.959999999999994</v>
      </c>
      <c r="F1228">
        <v>60.01</v>
      </c>
      <c r="G1228">
        <v>43.9</v>
      </c>
      <c r="H1228">
        <v>38.520000000000003</v>
      </c>
      <c r="I1228">
        <v>248.9</v>
      </c>
      <c r="J1228">
        <v>6.4359999999999999</v>
      </c>
      <c r="K1228">
        <v>6.532</v>
      </c>
      <c r="L1228">
        <v>1.5305</v>
      </c>
      <c r="M1228">
        <v>141.46</v>
      </c>
      <c r="N1228">
        <v>160.75</v>
      </c>
      <c r="O1228">
        <v>27.11</v>
      </c>
      <c r="P1228">
        <v>159000</v>
      </c>
      <c r="Q1228">
        <v>14.4</v>
      </c>
      <c r="R1228">
        <v>2706</v>
      </c>
      <c r="S1228">
        <v>49.75</v>
      </c>
      <c r="T1228">
        <v>3410</v>
      </c>
      <c r="U1228">
        <v>228.61</v>
      </c>
    </row>
    <row r="1229" spans="1:21" x14ac:dyDescent="0.25">
      <c r="A1229" s="1" t="s">
        <v>1248</v>
      </c>
      <c r="B1229">
        <v>77.12</v>
      </c>
      <c r="C1229">
        <v>58.75</v>
      </c>
      <c r="D1229">
        <v>13.48</v>
      </c>
      <c r="E1229">
        <v>78.709999999999994</v>
      </c>
      <c r="F1229">
        <v>60.17</v>
      </c>
      <c r="G1229">
        <v>43.85</v>
      </c>
      <c r="H1229">
        <v>39.18</v>
      </c>
      <c r="I1229">
        <v>247.63</v>
      </c>
      <c r="J1229">
        <v>6.5119999999999996</v>
      </c>
      <c r="K1229">
        <v>6.5820000000000016</v>
      </c>
      <c r="L1229">
        <v>1.4844999999999999</v>
      </c>
      <c r="M1229">
        <v>143.38</v>
      </c>
      <c r="N1229">
        <v>161.5</v>
      </c>
      <c r="O1229">
        <v>26.95</v>
      </c>
      <c r="P1229">
        <v>155500</v>
      </c>
      <c r="Q1229">
        <v>14.45</v>
      </c>
      <c r="R1229">
        <v>2671</v>
      </c>
      <c r="S1229">
        <v>48.8</v>
      </c>
      <c r="T1229">
        <v>3390</v>
      </c>
      <c r="U1229">
        <v>225.72</v>
      </c>
    </row>
    <row r="1230" spans="1:21" x14ac:dyDescent="0.25">
      <c r="A1230" s="1" t="s">
        <v>1249</v>
      </c>
      <c r="B1230">
        <v>77.680000000000007</v>
      </c>
      <c r="C1230">
        <v>58.81</v>
      </c>
      <c r="D1230">
        <v>13.5</v>
      </c>
      <c r="E1230">
        <v>78.55</v>
      </c>
      <c r="F1230">
        <v>61.12</v>
      </c>
      <c r="G1230">
        <v>43.82</v>
      </c>
      <c r="H1230">
        <v>39.56</v>
      </c>
      <c r="I1230">
        <v>247.6</v>
      </c>
      <c r="J1230">
        <v>6.4539999999999997</v>
      </c>
      <c r="K1230">
        <v>6.6320000000000006</v>
      </c>
      <c r="L1230">
        <v>1.4975000000000001</v>
      </c>
      <c r="M1230">
        <v>143.16</v>
      </c>
      <c r="N1230">
        <v>161.69999999999999</v>
      </c>
      <c r="O1230">
        <v>27.32</v>
      </c>
      <c r="P1230">
        <v>160500</v>
      </c>
      <c r="Q1230">
        <v>14.5</v>
      </c>
      <c r="R1230">
        <v>2660</v>
      </c>
      <c r="S1230">
        <v>49.55</v>
      </c>
      <c r="T1230">
        <v>3420</v>
      </c>
      <c r="U1230">
        <v>225.87</v>
      </c>
    </row>
    <row r="1231" spans="1:21" x14ac:dyDescent="0.25">
      <c r="A1231" s="1" t="s">
        <v>1250</v>
      </c>
      <c r="B1231">
        <v>77.209999999999994</v>
      </c>
      <c r="C1231">
        <v>58.17</v>
      </c>
      <c r="D1231">
        <v>13.44</v>
      </c>
      <c r="E1231">
        <v>76.94</v>
      </c>
      <c r="F1231">
        <v>60.69</v>
      </c>
      <c r="G1231">
        <v>43.82</v>
      </c>
      <c r="H1231">
        <v>39.659999999999997</v>
      </c>
      <c r="I1231">
        <v>246.74</v>
      </c>
      <c r="J1231">
        <v>6.4560000000000004</v>
      </c>
      <c r="K1231">
        <v>6.62</v>
      </c>
      <c r="L1231">
        <v>1.4675</v>
      </c>
      <c r="M1231">
        <v>142.86000000000001</v>
      </c>
      <c r="N1231">
        <v>165.05</v>
      </c>
      <c r="O1231">
        <v>27.18</v>
      </c>
      <c r="P1231">
        <v>161500</v>
      </c>
      <c r="Q1231">
        <v>14.35</v>
      </c>
      <c r="R1231">
        <v>2688</v>
      </c>
      <c r="S1231">
        <v>48.75</v>
      </c>
      <c r="T1231">
        <v>3430</v>
      </c>
      <c r="U1231">
        <v>224.25</v>
      </c>
    </row>
    <row r="1232" spans="1:21" x14ac:dyDescent="0.25">
      <c r="A1232" s="1" t="s">
        <v>1251</v>
      </c>
      <c r="B1232">
        <v>78.05</v>
      </c>
      <c r="C1232">
        <v>58.36</v>
      </c>
      <c r="D1232">
        <v>13.56</v>
      </c>
      <c r="E1232">
        <v>76.84</v>
      </c>
      <c r="F1232">
        <v>60.55</v>
      </c>
      <c r="G1232">
        <v>43.8</v>
      </c>
      <c r="H1232">
        <v>39.92</v>
      </c>
      <c r="I1232">
        <v>243.95</v>
      </c>
      <c r="J1232">
        <v>5.9539999999999997</v>
      </c>
      <c r="K1232">
        <v>6.5820000000000016</v>
      </c>
      <c r="L1232">
        <v>1.4810000000000001</v>
      </c>
      <c r="M1232">
        <v>140.84</v>
      </c>
      <c r="N1232">
        <v>160.05000000000001</v>
      </c>
      <c r="O1232">
        <v>26.81</v>
      </c>
      <c r="P1232">
        <v>161000</v>
      </c>
      <c r="Q1232">
        <v>14.45</v>
      </c>
      <c r="R1232">
        <v>2678</v>
      </c>
      <c r="S1232">
        <v>47.8</v>
      </c>
      <c r="T1232">
        <v>3365</v>
      </c>
      <c r="U1232">
        <v>226.48</v>
      </c>
    </row>
    <row r="1233" spans="1:21" x14ac:dyDescent="0.25">
      <c r="A1233" s="1" t="s">
        <v>1252</v>
      </c>
      <c r="B1233">
        <v>78.05</v>
      </c>
      <c r="C1233">
        <v>58.36</v>
      </c>
      <c r="D1233">
        <v>13.56</v>
      </c>
      <c r="E1233">
        <v>76.84</v>
      </c>
      <c r="F1233">
        <v>60.55</v>
      </c>
      <c r="G1233">
        <v>43.8</v>
      </c>
      <c r="H1233">
        <v>39.92</v>
      </c>
      <c r="I1233">
        <v>243.95</v>
      </c>
      <c r="J1233">
        <v>5.9539999999999997</v>
      </c>
      <c r="K1233">
        <v>6.5820000000000016</v>
      </c>
      <c r="L1233">
        <v>1.4810000000000001</v>
      </c>
      <c r="M1233">
        <v>140.84</v>
      </c>
      <c r="N1233">
        <v>160.05000000000001</v>
      </c>
      <c r="O1233">
        <v>26.81</v>
      </c>
      <c r="P1233">
        <v>161000</v>
      </c>
      <c r="Q1233">
        <v>14.45</v>
      </c>
      <c r="R1233">
        <v>2678</v>
      </c>
      <c r="S1233">
        <v>47.8</v>
      </c>
      <c r="T1233">
        <v>3365</v>
      </c>
      <c r="U1233">
        <v>226.48</v>
      </c>
    </row>
    <row r="1234" spans="1:21" x14ac:dyDescent="0.25">
      <c r="A1234" s="1" t="s">
        <v>1253</v>
      </c>
      <c r="B1234">
        <v>78.05</v>
      </c>
      <c r="C1234">
        <v>58.36</v>
      </c>
      <c r="D1234">
        <v>13.56</v>
      </c>
      <c r="E1234">
        <v>76.84</v>
      </c>
      <c r="F1234">
        <v>60.55</v>
      </c>
      <c r="G1234">
        <v>43.8</v>
      </c>
      <c r="H1234">
        <v>39.92</v>
      </c>
      <c r="I1234">
        <v>243.95</v>
      </c>
      <c r="J1234">
        <v>6.0339999999999998</v>
      </c>
      <c r="K1234">
        <v>6.5739999999999998</v>
      </c>
      <c r="L1234">
        <v>1.4964999999999999</v>
      </c>
      <c r="M1234">
        <v>137.94</v>
      </c>
      <c r="N1234">
        <v>159.94999999999999</v>
      </c>
      <c r="O1234">
        <v>26.81</v>
      </c>
      <c r="P1234">
        <v>158500</v>
      </c>
      <c r="Q1234">
        <v>14.45</v>
      </c>
      <c r="R1234">
        <v>2709</v>
      </c>
      <c r="S1234">
        <v>48.4</v>
      </c>
      <c r="T1234">
        <v>3315</v>
      </c>
      <c r="U1234">
        <v>226.48</v>
      </c>
    </row>
    <row r="1235" spans="1:21" x14ac:dyDescent="0.25">
      <c r="A1235" s="1" t="s">
        <v>1254</v>
      </c>
      <c r="B1235">
        <v>78.849999999999994</v>
      </c>
      <c r="C1235">
        <v>59.04</v>
      </c>
      <c r="D1235">
        <v>13.31</v>
      </c>
      <c r="E1235">
        <v>76.650000000000006</v>
      </c>
      <c r="F1235">
        <v>60.48</v>
      </c>
      <c r="G1235">
        <v>43.81</v>
      </c>
      <c r="H1235">
        <v>38.67</v>
      </c>
      <c r="I1235">
        <v>241.29</v>
      </c>
      <c r="J1235">
        <v>5.9080000000000004</v>
      </c>
      <c r="K1235">
        <v>6.56</v>
      </c>
      <c r="L1235">
        <v>1.5185</v>
      </c>
      <c r="M1235">
        <v>136.19999999999999</v>
      </c>
      <c r="N1235">
        <v>157.44999999999999</v>
      </c>
      <c r="O1235">
        <v>26.41</v>
      </c>
      <c r="P1235">
        <v>163000</v>
      </c>
      <c r="Q1235">
        <v>14.4</v>
      </c>
      <c r="R1235">
        <v>2700</v>
      </c>
      <c r="S1235">
        <v>48.2</v>
      </c>
      <c r="T1235">
        <v>3285</v>
      </c>
      <c r="U1235">
        <v>222.18</v>
      </c>
    </row>
    <row r="1236" spans="1:21" x14ac:dyDescent="0.25">
      <c r="A1236" s="1" t="s">
        <v>1255</v>
      </c>
      <c r="B1236">
        <v>78.86</v>
      </c>
      <c r="C1236">
        <v>59.09</v>
      </c>
      <c r="D1236">
        <v>13.15</v>
      </c>
      <c r="E1236">
        <v>77.400000000000006</v>
      </c>
      <c r="F1236">
        <v>61.2</v>
      </c>
      <c r="G1236">
        <v>43.88</v>
      </c>
      <c r="H1236">
        <v>39.46</v>
      </c>
      <c r="I1236">
        <v>244.76</v>
      </c>
      <c r="J1236">
        <v>5.7979999999999992</v>
      </c>
      <c r="K1236">
        <v>6.52</v>
      </c>
      <c r="L1236">
        <v>1.506</v>
      </c>
      <c r="M1236">
        <v>136.13999999999999</v>
      </c>
      <c r="N1236">
        <v>154.30000000000001</v>
      </c>
      <c r="O1236">
        <v>26.25</v>
      </c>
      <c r="P1236">
        <v>159500</v>
      </c>
      <c r="Q1236">
        <v>14.3</v>
      </c>
      <c r="R1236">
        <v>2659</v>
      </c>
      <c r="S1236">
        <v>46.75</v>
      </c>
      <c r="T1236">
        <v>3355</v>
      </c>
      <c r="U1236">
        <v>216.24</v>
      </c>
    </row>
    <row r="1237" spans="1:21" x14ac:dyDescent="0.25">
      <c r="A1237" s="1" t="s">
        <v>1256</v>
      </c>
      <c r="B1237">
        <v>78.239999999999995</v>
      </c>
      <c r="C1237">
        <v>59.01</v>
      </c>
      <c r="D1237">
        <v>12.8</v>
      </c>
      <c r="E1237">
        <v>77.31</v>
      </c>
      <c r="F1237">
        <v>60.94</v>
      </c>
      <c r="G1237">
        <v>43.85</v>
      </c>
      <c r="H1237">
        <v>38.9</v>
      </c>
      <c r="I1237">
        <v>246.19</v>
      </c>
      <c r="J1237">
        <v>5.7020000000000008</v>
      </c>
      <c r="K1237">
        <v>6.5079999999999991</v>
      </c>
      <c r="L1237">
        <v>1.51</v>
      </c>
      <c r="M1237">
        <v>136.24</v>
      </c>
      <c r="N1237">
        <v>152.35</v>
      </c>
      <c r="O1237">
        <v>26.31</v>
      </c>
      <c r="P1237">
        <v>162000</v>
      </c>
      <c r="Q1237">
        <v>14.25</v>
      </c>
      <c r="R1237">
        <v>2617</v>
      </c>
      <c r="S1237">
        <v>46.95</v>
      </c>
      <c r="T1237">
        <v>3305</v>
      </c>
      <c r="U1237">
        <v>215.05</v>
      </c>
    </row>
    <row r="1238" spans="1:21" x14ac:dyDescent="0.25">
      <c r="A1238" s="1" t="s">
        <v>1257</v>
      </c>
      <c r="B1238">
        <v>78.86</v>
      </c>
      <c r="C1238">
        <v>57.2</v>
      </c>
      <c r="D1238">
        <v>12.82</v>
      </c>
      <c r="E1238">
        <v>76.33</v>
      </c>
      <c r="F1238">
        <v>61.31</v>
      </c>
      <c r="G1238">
        <v>43.88</v>
      </c>
      <c r="H1238">
        <v>38.54</v>
      </c>
      <c r="I1238">
        <v>245.97</v>
      </c>
      <c r="J1238">
        <v>5.8159999999999998</v>
      </c>
      <c r="K1238">
        <v>6.5139999999999976</v>
      </c>
      <c r="L1238">
        <v>1.51</v>
      </c>
      <c r="M1238">
        <v>136.08000000000001</v>
      </c>
      <c r="N1238">
        <v>151.30000000000001</v>
      </c>
      <c r="O1238">
        <v>26.64</v>
      </c>
      <c r="P1238">
        <v>156500</v>
      </c>
      <c r="Q1238">
        <v>14.15</v>
      </c>
      <c r="R1238">
        <v>2606</v>
      </c>
      <c r="S1238">
        <v>46.7</v>
      </c>
      <c r="T1238">
        <v>3285</v>
      </c>
      <c r="U1238">
        <v>216.04</v>
      </c>
    </row>
    <row r="1239" spans="1:21" x14ac:dyDescent="0.25">
      <c r="A1239" s="1" t="s">
        <v>1258</v>
      </c>
      <c r="B1239">
        <v>79.94</v>
      </c>
      <c r="C1239">
        <v>58.17</v>
      </c>
      <c r="D1239">
        <v>12.38</v>
      </c>
      <c r="E1239">
        <v>78.81</v>
      </c>
      <c r="F1239">
        <v>60.86</v>
      </c>
      <c r="G1239">
        <v>43.91</v>
      </c>
      <c r="H1239">
        <v>38.15</v>
      </c>
      <c r="I1239">
        <v>249.45</v>
      </c>
      <c r="J1239">
        <v>5.8339999999999996</v>
      </c>
      <c r="K1239">
        <v>6.4960000000000004</v>
      </c>
      <c r="L1239">
        <v>1.55</v>
      </c>
      <c r="M1239">
        <v>137.5</v>
      </c>
      <c r="N1239">
        <v>153.19999999999999</v>
      </c>
      <c r="O1239">
        <v>27.79</v>
      </c>
      <c r="P1239">
        <v>153000</v>
      </c>
      <c r="Q1239">
        <v>14.1</v>
      </c>
      <c r="R1239">
        <v>2600</v>
      </c>
      <c r="S1239">
        <v>43.45</v>
      </c>
      <c r="T1239">
        <v>3320</v>
      </c>
      <c r="U1239">
        <v>213.59</v>
      </c>
    </row>
    <row r="1240" spans="1:21" x14ac:dyDescent="0.25">
      <c r="A1240" s="1" t="s">
        <v>1259</v>
      </c>
      <c r="B1240">
        <v>80.61</v>
      </c>
      <c r="C1240">
        <v>59.12</v>
      </c>
      <c r="D1240">
        <v>12.44</v>
      </c>
      <c r="E1240">
        <v>78.2</v>
      </c>
      <c r="F1240">
        <v>60.49</v>
      </c>
      <c r="G1240">
        <v>43.97</v>
      </c>
      <c r="H1240">
        <v>38.19</v>
      </c>
      <c r="I1240">
        <v>249.36</v>
      </c>
      <c r="J1240">
        <v>5.8</v>
      </c>
      <c r="K1240">
        <v>6.55</v>
      </c>
      <c r="L1240">
        <v>1.569</v>
      </c>
      <c r="M1240">
        <v>137.38</v>
      </c>
      <c r="N1240">
        <v>153.15</v>
      </c>
      <c r="O1240">
        <v>27.18</v>
      </c>
      <c r="P1240">
        <v>153000</v>
      </c>
      <c r="Q1240">
        <v>14.1</v>
      </c>
      <c r="R1240">
        <v>2606</v>
      </c>
      <c r="S1240">
        <v>41.75</v>
      </c>
      <c r="T1240">
        <v>3315</v>
      </c>
      <c r="U1240">
        <v>216.1</v>
      </c>
    </row>
    <row r="1241" spans="1:21" x14ac:dyDescent="0.25">
      <c r="A1241" s="1" t="s">
        <v>1260</v>
      </c>
      <c r="B1241">
        <v>80.680000000000007</v>
      </c>
      <c r="C1241">
        <v>58.76</v>
      </c>
      <c r="D1241">
        <v>12.57</v>
      </c>
      <c r="E1241">
        <v>78.73</v>
      </c>
      <c r="F1241">
        <v>60.33</v>
      </c>
      <c r="G1241">
        <v>43.92</v>
      </c>
      <c r="H1241">
        <v>38.75</v>
      </c>
      <c r="I1241">
        <v>252.98</v>
      </c>
      <c r="J1241">
        <v>5.7960000000000003</v>
      </c>
      <c r="K1241">
        <v>6.5760000000000014</v>
      </c>
      <c r="L1241">
        <v>1.5674999999999999</v>
      </c>
      <c r="M1241">
        <v>138.4</v>
      </c>
      <c r="N1241">
        <v>153.6</v>
      </c>
      <c r="O1241">
        <v>27.52</v>
      </c>
      <c r="P1241">
        <v>146500</v>
      </c>
      <c r="Q1241">
        <v>14.15</v>
      </c>
      <c r="R1241">
        <v>2613</v>
      </c>
      <c r="S1241">
        <v>41.75</v>
      </c>
      <c r="T1241">
        <v>3325</v>
      </c>
      <c r="U1241">
        <v>218.69</v>
      </c>
    </row>
    <row r="1242" spans="1:21" x14ac:dyDescent="0.25">
      <c r="A1242" s="1" t="s">
        <v>1261</v>
      </c>
      <c r="B1242">
        <v>80.180000000000007</v>
      </c>
      <c r="C1242">
        <v>59</v>
      </c>
      <c r="D1242">
        <v>12.57</v>
      </c>
      <c r="E1242">
        <v>78.55</v>
      </c>
      <c r="F1242">
        <v>60.79</v>
      </c>
      <c r="G1242">
        <v>43.95</v>
      </c>
      <c r="H1242">
        <v>38.74</v>
      </c>
      <c r="I1242">
        <v>253.17</v>
      </c>
      <c r="J1242">
        <v>5.78</v>
      </c>
      <c r="K1242">
        <v>6.53</v>
      </c>
      <c r="L1242">
        <v>1.5580000000000001</v>
      </c>
      <c r="M1242">
        <v>140.78</v>
      </c>
      <c r="N1242">
        <v>154.55000000000001</v>
      </c>
      <c r="O1242">
        <v>27.93</v>
      </c>
      <c r="P1242">
        <v>145000</v>
      </c>
      <c r="Q1242">
        <v>14.35</v>
      </c>
      <c r="R1242">
        <v>2636</v>
      </c>
      <c r="S1242">
        <v>42.65</v>
      </c>
      <c r="T1242">
        <v>3410</v>
      </c>
      <c r="U1242">
        <v>222.42</v>
      </c>
    </row>
    <row r="1243" spans="1:21" x14ac:dyDescent="0.25">
      <c r="A1243" s="1" t="s">
        <v>1262</v>
      </c>
      <c r="B1243">
        <v>80.52</v>
      </c>
      <c r="C1243">
        <v>57.76</v>
      </c>
      <c r="D1243">
        <v>12.61</v>
      </c>
      <c r="E1243">
        <v>78.290000000000006</v>
      </c>
      <c r="F1243">
        <v>60.69</v>
      </c>
      <c r="G1243">
        <v>44.05</v>
      </c>
      <c r="H1243">
        <v>38.42</v>
      </c>
      <c r="I1243">
        <v>255.44</v>
      </c>
      <c r="J1243">
        <v>5.8579999999999997</v>
      </c>
      <c r="K1243">
        <v>6.47</v>
      </c>
      <c r="L1243">
        <v>1.5535000000000001</v>
      </c>
      <c r="M1243">
        <v>144</v>
      </c>
      <c r="N1243">
        <v>156.30000000000001</v>
      </c>
      <c r="O1243">
        <v>28.2</v>
      </c>
      <c r="P1243">
        <v>152000</v>
      </c>
      <c r="Q1243">
        <v>14.35</v>
      </c>
      <c r="R1243">
        <v>2608</v>
      </c>
      <c r="S1243">
        <v>43</v>
      </c>
      <c r="T1243">
        <v>3460</v>
      </c>
      <c r="U1243">
        <v>220.03</v>
      </c>
    </row>
    <row r="1244" spans="1:21" x14ac:dyDescent="0.25">
      <c r="A1244" s="1" t="s">
        <v>1263</v>
      </c>
      <c r="B1244">
        <v>80.52</v>
      </c>
      <c r="C1244">
        <v>57.76</v>
      </c>
      <c r="D1244">
        <v>12.61</v>
      </c>
      <c r="E1244">
        <v>78.290000000000006</v>
      </c>
      <c r="F1244">
        <v>60.69</v>
      </c>
      <c r="G1244">
        <v>44.05</v>
      </c>
      <c r="H1244">
        <v>38.42</v>
      </c>
      <c r="I1244">
        <v>255.44</v>
      </c>
      <c r="J1244">
        <v>5.8579999999999997</v>
      </c>
      <c r="K1244">
        <v>6.47</v>
      </c>
      <c r="L1244">
        <v>1.5535000000000001</v>
      </c>
      <c r="M1244">
        <v>144</v>
      </c>
      <c r="N1244">
        <v>156.30000000000001</v>
      </c>
      <c r="O1244">
        <v>28.2</v>
      </c>
      <c r="P1244">
        <v>152000</v>
      </c>
      <c r="Q1244">
        <v>14.35</v>
      </c>
      <c r="R1244">
        <v>2608</v>
      </c>
      <c r="S1244">
        <v>43</v>
      </c>
      <c r="T1244">
        <v>3460</v>
      </c>
      <c r="U1244">
        <v>220.03</v>
      </c>
    </row>
    <row r="1245" spans="1:21" x14ac:dyDescent="0.25">
      <c r="A1245" s="1" t="s">
        <v>1264</v>
      </c>
      <c r="B1245">
        <v>79.849999999999994</v>
      </c>
      <c r="C1245">
        <v>57.71</v>
      </c>
      <c r="D1245">
        <v>12.58</v>
      </c>
      <c r="E1245">
        <v>75.150000000000006</v>
      </c>
      <c r="F1245">
        <v>61.3</v>
      </c>
      <c r="G1245">
        <v>44.03</v>
      </c>
      <c r="H1245">
        <v>38.1</v>
      </c>
      <c r="I1245">
        <v>255.73</v>
      </c>
      <c r="J1245">
        <v>5.8120000000000003</v>
      </c>
      <c r="K1245">
        <v>6.46</v>
      </c>
      <c r="L1245">
        <v>1.5780000000000001</v>
      </c>
      <c r="M1245">
        <v>144.47999999999999</v>
      </c>
      <c r="N1245">
        <v>155.69999999999999</v>
      </c>
      <c r="O1245">
        <v>27.92</v>
      </c>
      <c r="P1245">
        <v>152000</v>
      </c>
      <c r="Q1245">
        <v>14.4</v>
      </c>
      <c r="R1245">
        <v>2608</v>
      </c>
      <c r="S1245">
        <v>43.1</v>
      </c>
      <c r="T1245">
        <v>3460</v>
      </c>
      <c r="U1245">
        <v>217.66</v>
      </c>
    </row>
    <row r="1246" spans="1:21" x14ac:dyDescent="0.25">
      <c r="A1246" s="1" t="s">
        <v>1265</v>
      </c>
      <c r="B1246">
        <v>78.06</v>
      </c>
      <c r="C1246">
        <v>58.08</v>
      </c>
      <c r="D1246">
        <v>12.57</v>
      </c>
      <c r="E1246">
        <v>75.69</v>
      </c>
      <c r="F1246">
        <v>61.48</v>
      </c>
      <c r="G1246">
        <v>44.01</v>
      </c>
      <c r="H1246">
        <v>38.19</v>
      </c>
      <c r="I1246">
        <v>241.58</v>
      </c>
      <c r="J1246">
        <v>5.774</v>
      </c>
      <c r="K1246">
        <v>6.4660000000000002</v>
      </c>
      <c r="L1246">
        <v>1.5745</v>
      </c>
      <c r="M1246">
        <v>148.24</v>
      </c>
      <c r="N1246">
        <v>152.9</v>
      </c>
      <c r="O1246">
        <v>28.24</v>
      </c>
      <c r="P1246">
        <v>151500</v>
      </c>
      <c r="Q1246">
        <v>14.45</v>
      </c>
      <c r="R1246">
        <v>2636</v>
      </c>
      <c r="S1246">
        <v>45.3</v>
      </c>
      <c r="T1246">
        <v>3470</v>
      </c>
      <c r="U1246">
        <v>216.88</v>
      </c>
    </row>
    <row r="1247" spans="1:21" x14ac:dyDescent="0.25">
      <c r="A1247" s="1" t="s">
        <v>1266</v>
      </c>
      <c r="B1247">
        <v>78.569999999999993</v>
      </c>
      <c r="C1247">
        <v>58.22</v>
      </c>
      <c r="D1247">
        <v>12.5</v>
      </c>
      <c r="E1247">
        <v>75.44</v>
      </c>
      <c r="F1247">
        <v>60.8</v>
      </c>
      <c r="G1247">
        <v>44.1</v>
      </c>
      <c r="H1247">
        <v>38.61</v>
      </c>
      <c r="I1247">
        <v>242.88</v>
      </c>
      <c r="J1247">
        <v>5.8019999999999996</v>
      </c>
      <c r="K1247">
        <v>6.37</v>
      </c>
      <c r="L1247">
        <v>1.5529999999999999</v>
      </c>
      <c r="M1247">
        <v>151.1</v>
      </c>
      <c r="N1247">
        <v>156.05000000000001</v>
      </c>
      <c r="O1247">
        <v>28.59</v>
      </c>
      <c r="P1247">
        <v>151000</v>
      </c>
      <c r="Q1247">
        <v>14.55</v>
      </c>
      <c r="R1247">
        <v>2633</v>
      </c>
      <c r="S1247">
        <v>46.2</v>
      </c>
      <c r="T1247">
        <v>3600</v>
      </c>
      <c r="U1247">
        <v>226.41</v>
      </c>
    </row>
    <row r="1248" spans="1:21" x14ac:dyDescent="0.25">
      <c r="A1248" s="1" t="s">
        <v>1267</v>
      </c>
      <c r="B1248">
        <v>78.45</v>
      </c>
      <c r="C1248">
        <v>58.71</v>
      </c>
      <c r="D1248">
        <v>12.88</v>
      </c>
      <c r="E1248">
        <v>74.760000000000005</v>
      </c>
      <c r="F1248">
        <v>61.75</v>
      </c>
      <c r="G1248">
        <v>44.02</v>
      </c>
      <c r="H1248">
        <v>38.64</v>
      </c>
      <c r="I1248">
        <v>246.81</v>
      </c>
      <c r="J1248">
        <v>5.774</v>
      </c>
      <c r="K1248">
        <v>6.41</v>
      </c>
      <c r="L1248">
        <v>1.546</v>
      </c>
      <c r="M1248">
        <v>152.5</v>
      </c>
      <c r="N1248">
        <v>159.15</v>
      </c>
      <c r="O1248">
        <v>29.17</v>
      </c>
      <c r="P1248">
        <v>146000</v>
      </c>
      <c r="Q1248">
        <v>14.6</v>
      </c>
      <c r="R1248">
        <v>2613</v>
      </c>
      <c r="S1248">
        <v>46.95</v>
      </c>
      <c r="T1248">
        <v>3675</v>
      </c>
      <c r="U1248">
        <v>230.62</v>
      </c>
    </row>
    <row r="1249" spans="1:21" x14ac:dyDescent="0.25">
      <c r="A1249" s="1" t="s">
        <v>1268</v>
      </c>
      <c r="B1249">
        <v>78.17</v>
      </c>
      <c r="C1249">
        <v>58.9</v>
      </c>
      <c r="D1249">
        <v>12.84</v>
      </c>
      <c r="E1249">
        <v>74.010000000000005</v>
      </c>
      <c r="F1249">
        <v>62.25</v>
      </c>
      <c r="G1249">
        <v>44.09</v>
      </c>
      <c r="H1249">
        <v>38.76</v>
      </c>
      <c r="I1249">
        <v>247.32</v>
      </c>
      <c r="J1249">
        <v>5.8279999999999994</v>
      </c>
      <c r="K1249">
        <v>6.4220000000000006</v>
      </c>
      <c r="L1249">
        <v>1.5435000000000001</v>
      </c>
      <c r="M1249">
        <v>154.38</v>
      </c>
      <c r="N1249">
        <v>160.44999999999999</v>
      </c>
      <c r="O1249">
        <v>29.25</v>
      </c>
      <c r="P1249">
        <v>145000</v>
      </c>
      <c r="Q1249">
        <v>14.7</v>
      </c>
      <c r="R1249">
        <v>2585</v>
      </c>
      <c r="S1249">
        <v>48.1</v>
      </c>
      <c r="T1249">
        <v>3670</v>
      </c>
      <c r="U1249">
        <v>228.85</v>
      </c>
    </row>
    <row r="1250" spans="1:21" x14ac:dyDescent="0.25">
      <c r="A1250" s="1" t="s">
        <v>1269</v>
      </c>
      <c r="B1250">
        <v>75.88</v>
      </c>
      <c r="C1250">
        <v>57.7</v>
      </c>
      <c r="D1250">
        <v>12.73</v>
      </c>
      <c r="E1250">
        <v>72.819999999999993</v>
      </c>
      <c r="F1250">
        <v>61.59</v>
      </c>
      <c r="G1250">
        <v>44.07</v>
      </c>
      <c r="H1250">
        <v>38.090000000000003</v>
      </c>
      <c r="I1250">
        <v>243.84</v>
      </c>
      <c r="J1250">
        <v>5.75</v>
      </c>
      <c r="K1250">
        <v>6.39</v>
      </c>
      <c r="L1250">
        <v>1.5209999999999999</v>
      </c>
      <c r="M1250">
        <v>152.94</v>
      </c>
      <c r="N1250">
        <v>158.9</v>
      </c>
      <c r="O1250">
        <v>28.36</v>
      </c>
      <c r="P1250">
        <v>145000</v>
      </c>
      <c r="Q1250">
        <v>14.7</v>
      </c>
      <c r="R1250">
        <v>2585</v>
      </c>
      <c r="S1250">
        <v>46</v>
      </c>
      <c r="T1250">
        <v>3670</v>
      </c>
      <c r="U1250">
        <v>226.63</v>
      </c>
    </row>
    <row r="1251" spans="1:21" x14ac:dyDescent="0.25">
      <c r="A1251" s="1" t="s">
        <v>1270</v>
      </c>
      <c r="B1251">
        <v>75.88</v>
      </c>
      <c r="C1251">
        <v>57.99</v>
      </c>
      <c r="D1251">
        <v>12.7</v>
      </c>
      <c r="E1251">
        <v>72.709999999999994</v>
      </c>
      <c r="F1251">
        <v>61.82</v>
      </c>
      <c r="G1251">
        <v>44.06</v>
      </c>
      <c r="H1251">
        <v>37.450000000000003</v>
      </c>
      <c r="I1251">
        <v>239.2</v>
      </c>
      <c r="J1251">
        <v>5.8940000000000001</v>
      </c>
      <c r="K1251">
        <v>6.3479999999999999</v>
      </c>
      <c r="L1251">
        <v>1.546</v>
      </c>
      <c r="M1251">
        <v>150.47999999999999</v>
      </c>
      <c r="N1251">
        <v>158.19999999999999</v>
      </c>
      <c r="O1251">
        <v>29.01</v>
      </c>
      <c r="P1251">
        <v>145000</v>
      </c>
      <c r="Q1251">
        <v>14.7</v>
      </c>
      <c r="R1251">
        <v>2615</v>
      </c>
      <c r="S1251">
        <v>46</v>
      </c>
      <c r="T1251">
        <v>3715</v>
      </c>
      <c r="U1251">
        <v>226.6</v>
      </c>
    </row>
    <row r="1252" spans="1:21" x14ac:dyDescent="0.25">
      <c r="A1252" s="1" t="s">
        <v>1271</v>
      </c>
      <c r="B1252">
        <v>74.66</v>
      </c>
      <c r="C1252">
        <v>57.77</v>
      </c>
      <c r="D1252">
        <v>12.79</v>
      </c>
      <c r="E1252">
        <v>73.33</v>
      </c>
      <c r="F1252">
        <v>61.62</v>
      </c>
      <c r="G1252">
        <v>44.06</v>
      </c>
      <c r="H1252">
        <v>38.03</v>
      </c>
      <c r="I1252">
        <v>241.11</v>
      </c>
      <c r="J1252">
        <v>5.8479999999999999</v>
      </c>
      <c r="K1252">
        <v>6.3959999999999999</v>
      </c>
      <c r="L1252">
        <v>1.548</v>
      </c>
      <c r="M1252">
        <v>151.30000000000001</v>
      </c>
      <c r="N1252">
        <v>158.30000000000001</v>
      </c>
      <c r="O1252">
        <v>28.91</v>
      </c>
      <c r="P1252">
        <v>145000</v>
      </c>
      <c r="Q1252">
        <v>14.65</v>
      </c>
      <c r="R1252">
        <v>2656</v>
      </c>
      <c r="S1252">
        <v>46.75</v>
      </c>
      <c r="T1252">
        <v>3725</v>
      </c>
      <c r="U1252">
        <v>228.42</v>
      </c>
    </row>
    <row r="1253" spans="1:21" x14ac:dyDescent="0.25">
      <c r="A1253" s="1" t="s">
        <v>1272</v>
      </c>
      <c r="B1253">
        <v>73.819999999999993</v>
      </c>
      <c r="C1253">
        <v>58.07</v>
      </c>
      <c r="D1253">
        <v>14.8</v>
      </c>
      <c r="E1253">
        <v>73.25</v>
      </c>
      <c r="F1253">
        <v>61.95</v>
      </c>
      <c r="G1253">
        <v>44.01</v>
      </c>
      <c r="H1253">
        <v>37.950000000000003</v>
      </c>
      <c r="I1253">
        <v>240.7</v>
      </c>
      <c r="J1253">
        <v>5.8620000000000001</v>
      </c>
      <c r="K1253">
        <v>6.3679999999999994</v>
      </c>
      <c r="L1253">
        <v>1.536</v>
      </c>
      <c r="M1253">
        <v>153.86000000000001</v>
      </c>
      <c r="N1253">
        <v>160.55000000000001</v>
      </c>
      <c r="O1253">
        <v>29.06</v>
      </c>
      <c r="P1253">
        <v>142000</v>
      </c>
      <c r="Q1253">
        <v>14.75</v>
      </c>
      <c r="R1253">
        <v>2622</v>
      </c>
      <c r="S1253">
        <v>47.7</v>
      </c>
      <c r="T1253">
        <v>3635</v>
      </c>
      <c r="U1253">
        <v>230.47</v>
      </c>
    </row>
    <row r="1254" spans="1:21" x14ac:dyDescent="0.25">
      <c r="A1254" s="1" t="s">
        <v>1273</v>
      </c>
      <c r="B1254">
        <v>74.67</v>
      </c>
      <c r="C1254">
        <v>58.02</v>
      </c>
      <c r="D1254">
        <v>14.73</v>
      </c>
      <c r="E1254">
        <v>73.069999999999993</v>
      </c>
      <c r="F1254">
        <v>62.08</v>
      </c>
      <c r="G1254">
        <v>44.15</v>
      </c>
      <c r="H1254">
        <v>37.74</v>
      </c>
      <c r="I1254">
        <v>240.79</v>
      </c>
      <c r="J1254">
        <v>5.8639999999999999</v>
      </c>
      <c r="K1254">
        <v>6.3779999999999992</v>
      </c>
      <c r="L1254">
        <v>1.4950000000000001</v>
      </c>
      <c r="M1254">
        <v>151.6</v>
      </c>
      <c r="N1254">
        <v>157.75</v>
      </c>
      <c r="O1254">
        <v>28.93</v>
      </c>
      <c r="P1254">
        <v>139000</v>
      </c>
      <c r="Q1254">
        <v>14.75</v>
      </c>
      <c r="R1254">
        <v>2630</v>
      </c>
      <c r="S1254">
        <v>47.25</v>
      </c>
      <c r="T1254">
        <v>3715</v>
      </c>
      <c r="U1254">
        <v>228.68</v>
      </c>
    </row>
    <row r="1255" spans="1:21" x14ac:dyDescent="0.25">
      <c r="A1255" s="1" t="s">
        <v>1274</v>
      </c>
      <c r="B1255">
        <v>74.67</v>
      </c>
      <c r="C1255">
        <v>58.02</v>
      </c>
      <c r="D1255">
        <v>14.73</v>
      </c>
      <c r="E1255">
        <v>73.069999999999993</v>
      </c>
      <c r="F1255">
        <v>62.08</v>
      </c>
      <c r="G1255">
        <v>44.15</v>
      </c>
      <c r="H1255">
        <v>37.74</v>
      </c>
      <c r="I1255">
        <v>240.79</v>
      </c>
      <c r="J1255">
        <v>5.8639999999999999</v>
      </c>
      <c r="K1255">
        <v>6.3779999999999992</v>
      </c>
      <c r="L1255">
        <v>1.4950000000000001</v>
      </c>
      <c r="M1255">
        <v>151.6</v>
      </c>
      <c r="N1255">
        <v>157.75</v>
      </c>
      <c r="O1255">
        <v>28.93</v>
      </c>
      <c r="P1255">
        <v>139000</v>
      </c>
      <c r="Q1255">
        <v>14.75</v>
      </c>
      <c r="R1255">
        <v>2630</v>
      </c>
      <c r="S1255">
        <v>47.25</v>
      </c>
      <c r="T1255">
        <v>3715</v>
      </c>
      <c r="U1255">
        <v>228.68</v>
      </c>
    </row>
    <row r="1256" spans="1:21" x14ac:dyDescent="0.25">
      <c r="A1256" s="1" t="s">
        <v>1275</v>
      </c>
      <c r="B1256">
        <v>73.69</v>
      </c>
      <c r="C1256">
        <v>57.95</v>
      </c>
      <c r="D1256">
        <v>14.4</v>
      </c>
      <c r="E1256">
        <v>73.22</v>
      </c>
      <c r="F1256">
        <v>62.1</v>
      </c>
      <c r="G1256">
        <v>44.1</v>
      </c>
      <c r="H1256">
        <v>37.68</v>
      </c>
      <c r="I1256">
        <v>239.93</v>
      </c>
      <c r="J1256">
        <v>5.8019999999999996</v>
      </c>
      <c r="K1256">
        <v>6.42</v>
      </c>
      <c r="L1256">
        <v>1.4824999999999999</v>
      </c>
      <c r="M1256">
        <v>152.5</v>
      </c>
      <c r="N1256">
        <v>157.80000000000001</v>
      </c>
      <c r="O1256">
        <v>28.24</v>
      </c>
      <c r="P1256">
        <v>138000</v>
      </c>
      <c r="Q1256">
        <v>14.85</v>
      </c>
      <c r="R1256">
        <v>2585</v>
      </c>
      <c r="S1256">
        <v>47.25</v>
      </c>
      <c r="T1256">
        <v>3690</v>
      </c>
      <c r="U1256">
        <v>227.4</v>
      </c>
    </row>
    <row r="1257" spans="1:21" x14ac:dyDescent="0.25">
      <c r="A1257" s="1" t="s">
        <v>1276</v>
      </c>
      <c r="B1257">
        <v>73.150000000000006</v>
      </c>
      <c r="C1257">
        <v>57.86</v>
      </c>
      <c r="D1257">
        <v>14.67</v>
      </c>
      <c r="E1257">
        <v>71.099999999999994</v>
      </c>
      <c r="F1257">
        <v>62.8</v>
      </c>
      <c r="G1257">
        <v>44.06</v>
      </c>
      <c r="H1257">
        <v>37.479999999999997</v>
      </c>
      <c r="I1257">
        <v>239</v>
      </c>
      <c r="J1257">
        <v>5.78</v>
      </c>
      <c r="K1257">
        <v>6.37</v>
      </c>
      <c r="L1257">
        <v>1.5004999999999999</v>
      </c>
      <c r="M1257">
        <v>152.94</v>
      </c>
      <c r="N1257">
        <v>157.05000000000001</v>
      </c>
      <c r="O1257">
        <v>28.13</v>
      </c>
      <c r="P1257">
        <v>138000</v>
      </c>
      <c r="Q1257">
        <v>14.75</v>
      </c>
      <c r="R1257">
        <v>2645</v>
      </c>
      <c r="S1257">
        <v>45</v>
      </c>
      <c r="T1257">
        <v>3710</v>
      </c>
      <c r="U1257">
        <v>218.9</v>
      </c>
    </row>
    <row r="1258" spans="1:21" x14ac:dyDescent="0.25">
      <c r="A1258" s="1" t="s">
        <v>1277</v>
      </c>
      <c r="B1258">
        <v>73.510000000000005</v>
      </c>
      <c r="C1258">
        <v>58.08</v>
      </c>
      <c r="D1258">
        <v>14.96</v>
      </c>
      <c r="E1258">
        <v>71.680000000000007</v>
      </c>
      <c r="F1258">
        <v>62.65</v>
      </c>
      <c r="G1258">
        <v>44.07</v>
      </c>
      <c r="H1258">
        <v>37.08</v>
      </c>
      <c r="I1258">
        <v>240.94</v>
      </c>
      <c r="J1258">
        <v>5.7879999999999976</v>
      </c>
      <c r="K1258">
        <v>6.4060000000000006</v>
      </c>
      <c r="L1258">
        <v>1.54</v>
      </c>
      <c r="M1258">
        <v>152.94</v>
      </c>
      <c r="N1258">
        <v>158.65</v>
      </c>
      <c r="O1258">
        <v>27.36</v>
      </c>
      <c r="P1258">
        <v>138000</v>
      </c>
      <c r="Q1258">
        <v>14.7</v>
      </c>
      <c r="R1258">
        <v>2700</v>
      </c>
      <c r="S1258">
        <v>45.7</v>
      </c>
      <c r="T1258">
        <v>3645</v>
      </c>
      <c r="U1258">
        <v>216.35</v>
      </c>
    </row>
    <row r="1259" spans="1:21" x14ac:dyDescent="0.25">
      <c r="A1259" s="1" t="s">
        <v>1278</v>
      </c>
      <c r="B1259">
        <v>72.3</v>
      </c>
      <c r="C1259">
        <v>56.79</v>
      </c>
      <c r="D1259">
        <v>15.76</v>
      </c>
      <c r="E1259">
        <v>70.989999999999995</v>
      </c>
      <c r="F1259">
        <v>62.36</v>
      </c>
      <c r="G1259">
        <v>44.06</v>
      </c>
      <c r="H1259">
        <v>36.19</v>
      </c>
      <c r="I1259">
        <v>239.07</v>
      </c>
      <c r="J1259">
        <v>5.6340000000000003</v>
      </c>
      <c r="K1259">
        <v>6.1580000000000004</v>
      </c>
      <c r="L1259">
        <v>1.5</v>
      </c>
      <c r="M1259">
        <v>152.08000000000001</v>
      </c>
      <c r="N1259">
        <v>156.19999999999999</v>
      </c>
      <c r="O1259">
        <v>27.01</v>
      </c>
      <c r="P1259">
        <v>138500</v>
      </c>
      <c r="Q1259">
        <v>14.6</v>
      </c>
      <c r="R1259">
        <v>2633</v>
      </c>
      <c r="S1259">
        <v>44.35</v>
      </c>
      <c r="T1259">
        <v>3675</v>
      </c>
      <c r="U1259">
        <v>210.07</v>
      </c>
    </row>
    <row r="1260" spans="1:21" x14ac:dyDescent="0.25">
      <c r="A1260" s="1" t="s">
        <v>1279</v>
      </c>
      <c r="B1260">
        <v>70.89</v>
      </c>
      <c r="C1260">
        <v>56.49</v>
      </c>
      <c r="D1260">
        <v>15.66</v>
      </c>
      <c r="E1260">
        <v>71.02</v>
      </c>
      <c r="F1260">
        <v>62.41</v>
      </c>
      <c r="G1260">
        <v>44.06</v>
      </c>
      <c r="H1260">
        <v>36.340000000000003</v>
      </c>
      <c r="I1260">
        <v>236.06</v>
      </c>
      <c r="J1260">
        <v>5.5220000000000002</v>
      </c>
      <c r="K1260">
        <v>6.0939999999999994</v>
      </c>
      <c r="L1260">
        <v>1.5109999999999999</v>
      </c>
      <c r="M1260">
        <v>149.30000000000001</v>
      </c>
      <c r="N1260">
        <v>152.6</v>
      </c>
      <c r="O1260">
        <v>26.66</v>
      </c>
      <c r="P1260">
        <v>135000</v>
      </c>
      <c r="Q1260">
        <v>14.45</v>
      </c>
      <c r="R1260">
        <v>2618</v>
      </c>
      <c r="S1260">
        <v>44.95</v>
      </c>
      <c r="T1260">
        <v>3615</v>
      </c>
      <c r="U1260">
        <v>205.62</v>
      </c>
    </row>
    <row r="1261" spans="1:21" x14ac:dyDescent="0.25">
      <c r="A1261" s="1" t="s">
        <v>1280</v>
      </c>
      <c r="B1261">
        <v>70.89</v>
      </c>
      <c r="C1261">
        <v>56.49</v>
      </c>
      <c r="D1261">
        <v>15.66</v>
      </c>
      <c r="E1261">
        <v>71.02</v>
      </c>
      <c r="F1261">
        <v>62.41</v>
      </c>
      <c r="G1261">
        <v>44.06</v>
      </c>
      <c r="H1261">
        <v>36.340000000000003</v>
      </c>
      <c r="I1261">
        <v>236.06</v>
      </c>
      <c r="J1261">
        <v>5.5220000000000002</v>
      </c>
      <c r="K1261">
        <v>6.0939999999999994</v>
      </c>
      <c r="L1261">
        <v>1.5109999999999999</v>
      </c>
      <c r="M1261">
        <v>149.30000000000001</v>
      </c>
      <c r="N1261">
        <v>152.6</v>
      </c>
      <c r="O1261">
        <v>26.66</v>
      </c>
      <c r="P1261">
        <v>135000</v>
      </c>
      <c r="Q1261">
        <v>14.45</v>
      </c>
      <c r="R1261">
        <v>2618</v>
      </c>
      <c r="S1261">
        <v>44.95</v>
      </c>
      <c r="T1261">
        <v>3615</v>
      </c>
      <c r="U1261">
        <v>205.62</v>
      </c>
    </row>
    <row r="1262" spans="1:21" x14ac:dyDescent="0.25">
      <c r="A1262" s="1" t="s">
        <v>1281</v>
      </c>
      <c r="B1262">
        <v>71.03</v>
      </c>
      <c r="C1262">
        <v>56.68</v>
      </c>
      <c r="D1262">
        <v>15.66</v>
      </c>
      <c r="E1262">
        <v>70.650000000000006</v>
      </c>
      <c r="F1262">
        <v>62.9</v>
      </c>
      <c r="G1262">
        <v>43.97</v>
      </c>
      <c r="H1262">
        <v>36.03</v>
      </c>
      <c r="I1262">
        <v>234.99</v>
      </c>
      <c r="J1262">
        <v>5.5479999999999992</v>
      </c>
      <c r="K1262">
        <v>6.1840000000000002</v>
      </c>
      <c r="L1262">
        <v>1.4884999999999999</v>
      </c>
      <c r="M1262">
        <v>147</v>
      </c>
      <c r="N1262">
        <v>152.65</v>
      </c>
      <c r="O1262">
        <v>27.21</v>
      </c>
      <c r="P1262">
        <v>132500</v>
      </c>
      <c r="Q1262">
        <v>14.4</v>
      </c>
      <c r="R1262">
        <v>2618</v>
      </c>
      <c r="S1262">
        <v>44.4</v>
      </c>
      <c r="T1262">
        <v>3615</v>
      </c>
      <c r="U1262">
        <v>203.98</v>
      </c>
    </row>
    <row r="1263" spans="1:21" x14ac:dyDescent="0.25">
      <c r="A1263" s="1" t="s">
        <v>1282</v>
      </c>
      <c r="B1263">
        <v>70.78</v>
      </c>
      <c r="C1263">
        <v>55.64</v>
      </c>
      <c r="D1263">
        <v>15.65</v>
      </c>
      <c r="E1263">
        <v>69.52</v>
      </c>
      <c r="F1263">
        <v>63.23</v>
      </c>
      <c r="G1263">
        <v>44</v>
      </c>
      <c r="H1263">
        <v>35.75</v>
      </c>
      <c r="I1263">
        <v>229.75</v>
      </c>
      <c r="J1263">
        <v>5.4660000000000002</v>
      </c>
      <c r="K1263">
        <v>6.23</v>
      </c>
      <c r="L1263">
        <v>1.5205</v>
      </c>
      <c r="M1263">
        <v>146.54</v>
      </c>
      <c r="N1263">
        <v>154</v>
      </c>
      <c r="O1263">
        <v>26.37</v>
      </c>
      <c r="P1263">
        <v>132500</v>
      </c>
      <c r="Q1263">
        <v>14.4</v>
      </c>
      <c r="R1263">
        <v>2623</v>
      </c>
      <c r="S1263">
        <v>44.05</v>
      </c>
      <c r="T1263">
        <v>3545</v>
      </c>
      <c r="U1263">
        <v>200.85</v>
      </c>
    </row>
    <row r="1264" spans="1:21" x14ac:dyDescent="0.25">
      <c r="A1264" s="1" t="s">
        <v>1283</v>
      </c>
      <c r="B1264">
        <v>68.61</v>
      </c>
      <c r="C1264">
        <v>51.67</v>
      </c>
      <c r="D1264">
        <v>15.27</v>
      </c>
      <c r="E1264">
        <v>67.099999999999994</v>
      </c>
      <c r="F1264">
        <v>60.77</v>
      </c>
      <c r="G1264">
        <v>42.83</v>
      </c>
      <c r="H1264">
        <v>35.9</v>
      </c>
      <c r="I1264">
        <v>221.46</v>
      </c>
      <c r="J1264">
        <v>5.5620000000000003</v>
      </c>
      <c r="K1264">
        <v>6.0860000000000003</v>
      </c>
      <c r="L1264">
        <v>1.486</v>
      </c>
      <c r="M1264">
        <v>143.54</v>
      </c>
      <c r="N1264">
        <v>145.69999999999999</v>
      </c>
      <c r="O1264">
        <v>25.17</v>
      </c>
      <c r="P1264">
        <v>131500</v>
      </c>
      <c r="Q1264">
        <v>14.4</v>
      </c>
      <c r="R1264">
        <v>2625</v>
      </c>
      <c r="S1264">
        <v>44.35</v>
      </c>
      <c r="T1264">
        <v>3570</v>
      </c>
      <c r="U1264">
        <v>194.26</v>
      </c>
    </row>
    <row r="1265" spans="1:21" x14ac:dyDescent="0.25">
      <c r="A1265" s="1" t="s">
        <v>1284</v>
      </c>
      <c r="B1265">
        <v>67.849999999999994</v>
      </c>
      <c r="C1265">
        <v>51.25</v>
      </c>
      <c r="D1265">
        <v>15.1</v>
      </c>
      <c r="E1265">
        <v>66.89</v>
      </c>
      <c r="F1265">
        <v>57.5</v>
      </c>
      <c r="G1265">
        <v>43.47</v>
      </c>
      <c r="H1265">
        <v>35.68</v>
      </c>
      <c r="I1265">
        <v>217.42</v>
      </c>
      <c r="J1265">
        <v>5.56</v>
      </c>
      <c r="K1265">
        <v>6.0579999999999998</v>
      </c>
      <c r="L1265">
        <v>1.4410000000000001</v>
      </c>
      <c r="M1265">
        <v>140.47999999999999</v>
      </c>
      <c r="N1265">
        <v>141.94999999999999</v>
      </c>
      <c r="O1265">
        <v>24.88</v>
      </c>
      <c r="P1265">
        <v>125000</v>
      </c>
      <c r="Q1265">
        <v>13.9</v>
      </c>
      <c r="R1265">
        <v>2610</v>
      </c>
      <c r="S1265">
        <v>42.6</v>
      </c>
      <c r="T1265">
        <v>3430</v>
      </c>
      <c r="U1265">
        <v>198</v>
      </c>
    </row>
    <row r="1266" spans="1:21" x14ac:dyDescent="0.25">
      <c r="A1266" s="1" t="s">
        <v>1285</v>
      </c>
      <c r="B1266">
        <v>67.86</v>
      </c>
      <c r="C1266">
        <v>52.07</v>
      </c>
      <c r="D1266">
        <v>14.97</v>
      </c>
      <c r="E1266">
        <v>66.760000000000005</v>
      </c>
      <c r="F1266">
        <v>57.51</v>
      </c>
      <c r="G1266">
        <v>43.7</v>
      </c>
      <c r="H1266">
        <v>35.869999999999997</v>
      </c>
      <c r="I1266">
        <v>221</v>
      </c>
      <c r="J1266">
        <v>5.64</v>
      </c>
      <c r="K1266">
        <v>6.03</v>
      </c>
      <c r="L1266">
        <v>1.4245000000000001</v>
      </c>
      <c r="M1266">
        <v>140.16</v>
      </c>
      <c r="N1266">
        <v>141.44999999999999</v>
      </c>
      <c r="O1266">
        <v>25.28</v>
      </c>
      <c r="P1266">
        <v>132000</v>
      </c>
      <c r="Q1266">
        <v>14.15</v>
      </c>
      <c r="R1266">
        <v>2588</v>
      </c>
      <c r="S1266">
        <v>44.85</v>
      </c>
      <c r="T1266">
        <v>3680</v>
      </c>
      <c r="U1266">
        <v>204.36</v>
      </c>
    </row>
    <row r="1267" spans="1:21" x14ac:dyDescent="0.25">
      <c r="A1267" s="1" t="s">
        <v>1286</v>
      </c>
      <c r="B1267">
        <v>67.86</v>
      </c>
      <c r="C1267">
        <v>52.07</v>
      </c>
      <c r="D1267">
        <v>14.97</v>
      </c>
      <c r="E1267">
        <v>66.760000000000005</v>
      </c>
      <c r="F1267">
        <v>57.51</v>
      </c>
      <c r="G1267">
        <v>43.7</v>
      </c>
      <c r="H1267">
        <v>35.869999999999997</v>
      </c>
      <c r="I1267">
        <v>221</v>
      </c>
      <c r="J1267">
        <v>5.64</v>
      </c>
      <c r="K1267">
        <v>6.03</v>
      </c>
      <c r="L1267">
        <v>1.4245000000000001</v>
      </c>
      <c r="M1267">
        <v>140.16</v>
      </c>
      <c r="N1267">
        <v>141.44999999999999</v>
      </c>
      <c r="O1267">
        <v>25.28</v>
      </c>
      <c r="P1267">
        <v>132000</v>
      </c>
      <c r="Q1267">
        <v>14.15</v>
      </c>
      <c r="R1267">
        <v>2588</v>
      </c>
      <c r="S1267">
        <v>44.85</v>
      </c>
      <c r="T1267">
        <v>3680</v>
      </c>
      <c r="U1267">
        <v>204.36</v>
      </c>
    </row>
    <row r="1268" spans="1:21" x14ac:dyDescent="0.25">
      <c r="A1268" s="1" t="s">
        <v>1287</v>
      </c>
      <c r="B1268">
        <v>68.39</v>
      </c>
      <c r="C1268">
        <v>52.67</v>
      </c>
      <c r="D1268">
        <v>15.01</v>
      </c>
      <c r="E1268">
        <v>67.34</v>
      </c>
      <c r="F1268">
        <v>57.61</v>
      </c>
      <c r="G1268">
        <v>43.83</v>
      </c>
      <c r="H1268">
        <v>36.229999999999997</v>
      </c>
      <c r="I1268">
        <v>221.02</v>
      </c>
      <c r="J1268">
        <v>5.6420000000000003</v>
      </c>
      <c r="K1268">
        <v>5.9260000000000002</v>
      </c>
      <c r="L1268">
        <v>1.4484999999999999</v>
      </c>
      <c r="M1268">
        <v>144.41999999999999</v>
      </c>
      <c r="N1268">
        <v>140.25</v>
      </c>
      <c r="O1268">
        <v>25.95</v>
      </c>
      <c r="P1268">
        <v>132500</v>
      </c>
      <c r="Q1268">
        <v>13.95</v>
      </c>
      <c r="R1268">
        <v>2513</v>
      </c>
      <c r="S1268">
        <v>43.95</v>
      </c>
      <c r="T1268">
        <v>3515</v>
      </c>
      <c r="U1268">
        <v>200.12</v>
      </c>
    </row>
    <row r="1269" spans="1:21" x14ac:dyDescent="0.25">
      <c r="A1269" s="1" t="s">
        <v>1288</v>
      </c>
      <c r="B1269">
        <v>70.760000000000005</v>
      </c>
      <c r="C1269">
        <v>52.95</v>
      </c>
      <c r="D1269">
        <v>15.28</v>
      </c>
      <c r="E1269">
        <v>68.400000000000006</v>
      </c>
      <c r="F1269">
        <v>57.83</v>
      </c>
      <c r="G1269">
        <v>43.81</v>
      </c>
      <c r="H1269">
        <v>37.14</v>
      </c>
      <c r="I1269">
        <v>226.18</v>
      </c>
      <c r="J1269">
        <v>5.74</v>
      </c>
      <c r="K1269">
        <v>6.0979999999999999</v>
      </c>
      <c r="L1269">
        <v>1.4735</v>
      </c>
      <c r="M1269">
        <v>147.41999999999999</v>
      </c>
      <c r="N1269">
        <v>143.94999999999999</v>
      </c>
      <c r="O1269">
        <v>26.34</v>
      </c>
      <c r="P1269">
        <v>135500</v>
      </c>
      <c r="Q1269">
        <v>14</v>
      </c>
      <c r="R1269">
        <v>2515</v>
      </c>
      <c r="S1269">
        <v>43.55</v>
      </c>
      <c r="T1269">
        <v>3545</v>
      </c>
      <c r="U1269">
        <v>203.21</v>
      </c>
    </row>
    <row r="1270" spans="1:21" x14ac:dyDescent="0.25">
      <c r="A1270" s="1" t="s">
        <v>1289</v>
      </c>
      <c r="B1270">
        <v>69.92</v>
      </c>
      <c r="C1270">
        <v>52.65</v>
      </c>
      <c r="D1270">
        <v>15.4</v>
      </c>
      <c r="E1270">
        <v>67.66</v>
      </c>
      <c r="F1270">
        <v>58.9</v>
      </c>
      <c r="G1270">
        <v>43.98</v>
      </c>
      <c r="H1270">
        <v>37.07</v>
      </c>
      <c r="I1270">
        <v>223.46</v>
      </c>
      <c r="J1270">
        <v>5.718</v>
      </c>
      <c r="K1270">
        <v>6.27</v>
      </c>
      <c r="L1270">
        <v>1.4450000000000001</v>
      </c>
      <c r="M1270">
        <v>147.1</v>
      </c>
      <c r="N1270">
        <v>143.4</v>
      </c>
      <c r="O1270">
        <v>26.31</v>
      </c>
      <c r="P1270">
        <v>139000</v>
      </c>
      <c r="Q1270">
        <v>13.95</v>
      </c>
      <c r="R1270">
        <v>2541</v>
      </c>
      <c r="S1270">
        <v>43.55</v>
      </c>
      <c r="T1270">
        <v>3560</v>
      </c>
      <c r="U1270">
        <v>200.72</v>
      </c>
    </row>
    <row r="1271" spans="1:21" x14ac:dyDescent="0.25">
      <c r="A1271" s="1" t="s">
        <v>1290</v>
      </c>
      <c r="B1271">
        <v>68.42</v>
      </c>
      <c r="C1271">
        <v>52.54</v>
      </c>
      <c r="D1271">
        <v>15.14</v>
      </c>
      <c r="E1271">
        <v>64.7</v>
      </c>
      <c r="F1271">
        <v>55.98</v>
      </c>
      <c r="G1271">
        <v>43.9</v>
      </c>
      <c r="H1271">
        <v>35.67</v>
      </c>
      <c r="I1271">
        <v>217.29</v>
      </c>
      <c r="J1271">
        <v>5.5659999999999998</v>
      </c>
      <c r="K1271">
        <v>6.3159999999999998</v>
      </c>
      <c r="L1271">
        <v>1.4410000000000001</v>
      </c>
      <c r="M1271">
        <v>145.58000000000001</v>
      </c>
      <c r="N1271">
        <v>141.69999999999999</v>
      </c>
      <c r="O1271">
        <v>25.8</v>
      </c>
      <c r="P1271">
        <v>137000</v>
      </c>
      <c r="Q1271">
        <v>13.9</v>
      </c>
      <c r="R1271">
        <v>2566</v>
      </c>
      <c r="S1271">
        <v>42.3</v>
      </c>
      <c r="T1271">
        <v>3515</v>
      </c>
      <c r="U1271">
        <v>191.88</v>
      </c>
    </row>
    <row r="1272" spans="1:21" x14ac:dyDescent="0.25">
      <c r="A1272" s="1" t="s">
        <v>1291</v>
      </c>
      <c r="B1272">
        <v>68.650000000000006</v>
      </c>
      <c r="C1272">
        <v>52</v>
      </c>
      <c r="D1272">
        <v>15.09</v>
      </c>
      <c r="E1272">
        <v>65.11</v>
      </c>
      <c r="F1272">
        <v>54.3</v>
      </c>
      <c r="G1272">
        <v>43.96</v>
      </c>
      <c r="H1272">
        <v>36.28</v>
      </c>
      <c r="I1272">
        <v>219.8</v>
      </c>
      <c r="J1272">
        <v>5.48</v>
      </c>
      <c r="K1272">
        <v>6.3379999999999992</v>
      </c>
      <c r="L1272">
        <v>1.4570000000000001</v>
      </c>
      <c r="M1272">
        <v>143.97999999999999</v>
      </c>
      <c r="N1272">
        <v>136.30000000000001</v>
      </c>
      <c r="O1272">
        <v>26.01</v>
      </c>
      <c r="P1272">
        <v>138000</v>
      </c>
      <c r="Q1272">
        <v>13.75</v>
      </c>
      <c r="R1272">
        <v>2555</v>
      </c>
      <c r="S1272">
        <v>42.85</v>
      </c>
      <c r="T1272">
        <v>3475</v>
      </c>
      <c r="U1272">
        <v>191.92</v>
      </c>
    </row>
    <row r="1273" spans="1:21" x14ac:dyDescent="0.25">
      <c r="A1273" s="1" t="s">
        <v>1292</v>
      </c>
      <c r="B1273">
        <v>68.650000000000006</v>
      </c>
      <c r="C1273">
        <v>52</v>
      </c>
      <c r="D1273">
        <v>15.09</v>
      </c>
      <c r="E1273">
        <v>65.11</v>
      </c>
      <c r="F1273">
        <v>54.3</v>
      </c>
      <c r="G1273">
        <v>43.96</v>
      </c>
      <c r="H1273">
        <v>36.28</v>
      </c>
      <c r="I1273">
        <v>219.8</v>
      </c>
      <c r="J1273">
        <v>5.48</v>
      </c>
      <c r="K1273">
        <v>6.3379999999999992</v>
      </c>
      <c r="L1273">
        <v>1.4570000000000001</v>
      </c>
      <c r="M1273">
        <v>143.97999999999999</v>
      </c>
      <c r="N1273">
        <v>136.30000000000001</v>
      </c>
      <c r="O1273">
        <v>26.01</v>
      </c>
      <c r="P1273">
        <v>138000</v>
      </c>
      <c r="Q1273">
        <v>13.75</v>
      </c>
      <c r="R1273">
        <v>2555</v>
      </c>
      <c r="S1273">
        <v>42.85</v>
      </c>
      <c r="T1273">
        <v>3475</v>
      </c>
      <c r="U1273">
        <v>191.92</v>
      </c>
    </row>
    <row r="1274" spans="1:21" x14ac:dyDescent="0.25">
      <c r="A1274" s="1" t="s">
        <v>1293</v>
      </c>
      <c r="B1274">
        <v>68.430000000000007</v>
      </c>
      <c r="C1274">
        <v>51.54</v>
      </c>
      <c r="D1274">
        <v>15.02</v>
      </c>
      <c r="E1274">
        <v>64.459999999999994</v>
      </c>
      <c r="F1274">
        <v>50.88</v>
      </c>
      <c r="G1274">
        <v>43.92</v>
      </c>
      <c r="H1274">
        <v>35.979999999999997</v>
      </c>
      <c r="I1274">
        <v>218.4</v>
      </c>
      <c r="J1274">
        <v>5.48</v>
      </c>
      <c r="K1274">
        <v>6.3220000000000001</v>
      </c>
      <c r="L1274">
        <v>1.462</v>
      </c>
      <c r="M1274">
        <v>142.34</v>
      </c>
      <c r="N1274">
        <v>135.69999999999999</v>
      </c>
      <c r="O1274">
        <v>25.95</v>
      </c>
      <c r="P1274">
        <v>136500</v>
      </c>
      <c r="Q1274">
        <v>13.9</v>
      </c>
      <c r="R1274">
        <v>2602</v>
      </c>
      <c r="S1274">
        <v>43.2</v>
      </c>
      <c r="T1274">
        <v>3500</v>
      </c>
      <c r="U1274">
        <v>196.19</v>
      </c>
    </row>
    <row r="1275" spans="1:21" x14ac:dyDescent="0.25">
      <c r="A1275" s="1" t="s">
        <v>1294</v>
      </c>
      <c r="B1275">
        <v>69</v>
      </c>
      <c r="C1275">
        <v>50.38</v>
      </c>
      <c r="D1275">
        <v>14.63</v>
      </c>
      <c r="E1275">
        <v>62.66</v>
      </c>
      <c r="F1275">
        <v>50.65</v>
      </c>
      <c r="G1275">
        <v>43.88</v>
      </c>
      <c r="H1275">
        <v>35.96</v>
      </c>
      <c r="I1275">
        <v>218.38</v>
      </c>
      <c r="J1275">
        <v>5.3520000000000003</v>
      </c>
      <c r="K1275">
        <v>6.1820000000000004</v>
      </c>
      <c r="L1275">
        <v>1.456</v>
      </c>
      <c r="M1275">
        <v>139.69999999999999</v>
      </c>
      <c r="N1275">
        <v>135.30000000000001</v>
      </c>
      <c r="O1275">
        <v>25.34</v>
      </c>
      <c r="P1275">
        <v>128500</v>
      </c>
      <c r="Q1275">
        <v>13.7</v>
      </c>
      <c r="R1275">
        <v>2539</v>
      </c>
      <c r="S1275">
        <v>41.05</v>
      </c>
      <c r="T1275">
        <v>3380</v>
      </c>
      <c r="U1275">
        <v>193.42</v>
      </c>
    </row>
    <row r="1276" spans="1:21" x14ac:dyDescent="0.25">
      <c r="A1276" s="1" t="s">
        <v>1295</v>
      </c>
      <c r="B1276">
        <v>68.09</v>
      </c>
      <c r="C1276">
        <v>48.66</v>
      </c>
      <c r="D1276">
        <v>14.2</v>
      </c>
      <c r="E1276">
        <v>59.63</v>
      </c>
      <c r="F1276">
        <v>48.83</v>
      </c>
      <c r="G1276">
        <v>43.61</v>
      </c>
      <c r="H1276">
        <v>35.04</v>
      </c>
      <c r="I1276">
        <v>209.2</v>
      </c>
      <c r="J1276">
        <v>5.2560000000000002</v>
      </c>
      <c r="K1276">
        <v>6.28</v>
      </c>
      <c r="L1276">
        <v>1.4275</v>
      </c>
      <c r="M1276">
        <v>133.69999999999999</v>
      </c>
      <c r="N1276">
        <v>134.85</v>
      </c>
      <c r="O1276">
        <v>23.77</v>
      </c>
      <c r="P1276">
        <v>120500</v>
      </c>
      <c r="Q1276">
        <v>13.65</v>
      </c>
      <c r="R1276">
        <v>2570</v>
      </c>
      <c r="S1276">
        <v>39.65</v>
      </c>
      <c r="T1276">
        <v>3380</v>
      </c>
      <c r="U1276">
        <v>184.47</v>
      </c>
    </row>
    <row r="1277" spans="1:21" x14ac:dyDescent="0.25">
      <c r="A1277" s="1" t="s">
        <v>1296</v>
      </c>
      <c r="B1277">
        <v>70.650000000000006</v>
      </c>
      <c r="C1277">
        <v>49.31</v>
      </c>
      <c r="D1277">
        <v>14.38</v>
      </c>
      <c r="E1277">
        <v>60.97</v>
      </c>
      <c r="F1277">
        <v>49.21</v>
      </c>
      <c r="G1277">
        <v>43.9</v>
      </c>
      <c r="H1277">
        <v>35.19</v>
      </c>
      <c r="I1277">
        <v>213.78</v>
      </c>
      <c r="J1277">
        <v>5.3220000000000001</v>
      </c>
      <c r="K1277">
        <v>6.2720000000000002</v>
      </c>
      <c r="L1277">
        <v>1.4195</v>
      </c>
      <c r="M1277">
        <v>137</v>
      </c>
      <c r="N1277">
        <v>138.35</v>
      </c>
      <c r="O1277">
        <v>23.99</v>
      </c>
      <c r="P1277">
        <v>116500</v>
      </c>
      <c r="Q1277">
        <v>13.4</v>
      </c>
      <c r="R1277">
        <v>2553</v>
      </c>
      <c r="S1277">
        <v>38.799999999999997</v>
      </c>
      <c r="T1277">
        <v>3255</v>
      </c>
      <c r="U1277">
        <v>190.43</v>
      </c>
    </row>
    <row r="1278" spans="1:21" x14ac:dyDescent="0.25">
      <c r="A1278" s="1" t="s">
        <v>1297</v>
      </c>
      <c r="B1278">
        <v>70.040000000000006</v>
      </c>
      <c r="C1278">
        <v>49.35</v>
      </c>
      <c r="D1278">
        <v>13.88</v>
      </c>
      <c r="E1278">
        <v>57.22</v>
      </c>
      <c r="F1278">
        <v>50.43</v>
      </c>
      <c r="G1278">
        <v>43.96</v>
      </c>
      <c r="H1278">
        <v>34.33</v>
      </c>
      <c r="I1278">
        <v>210.53</v>
      </c>
      <c r="J1278">
        <v>5.2639999999999976</v>
      </c>
      <c r="K1278">
        <v>6.2020000000000008</v>
      </c>
      <c r="L1278">
        <v>1.4039999999999999</v>
      </c>
      <c r="M1278">
        <v>136.88</v>
      </c>
      <c r="N1278">
        <v>135.35</v>
      </c>
      <c r="O1278">
        <v>24.01</v>
      </c>
      <c r="P1278">
        <v>112000</v>
      </c>
      <c r="Q1278">
        <v>13.4</v>
      </c>
      <c r="R1278">
        <v>2555</v>
      </c>
      <c r="S1278">
        <v>38.549999999999997</v>
      </c>
      <c r="T1278">
        <v>3290</v>
      </c>
      <c r="U1278">
        <v>188.51</v>
      </c>
    </row>
    <row r="1279" spans="1:21" x14ac:dyDescent="0.25">
      <c r="A1279" s="1" t="s">
        <v>1298</v>
      </c>
      <c r="B1279">
        <v>70.040000000000006</v>
      </c>
      <c r="C1279">
        <v>49.35</v>
      </c>
      <c r="D1279">
        <v>13.88</v>
      </c>
      <c r="E1279">
        <v>57.22</v>
      </c>
      <c r="F1279">
        <v>50.43</v>
      </c>
      <c r="G1279">
        <v>43.96</v>
      </c>
      <c r="H1279">
        <v>34.33</v>
      </c>
      <c r="I1279">
        <v>210.53</v>
      </c>
      <c r="J1279">
        <v>5.2639999999999976</v>
      </c>
      <c r="K1279">
        <v>6.2020000000000008</v>
      </c>
      <c r="L1279">
        <v>1.4039999999999999</v>
      </c>
      <c r="M1279">
        <v>136.88</v>
      </c>
      <c r="N1279">
        <v>135.35</v>
      </c>
      <c r="O1279">
        <v>24.01</v>
      </c>
      <c r="P1279">
        <v>112000</v>
      </c>
      <c r="Q1279">
        <v>13.4</v>
      </c>
      <c r="R1279">
        <v>2555</v>
      </c>
      <c r="S1279">
        <v>38.549999999999997</v>
      </c>
      <c r="T1279">
        <v>3290</v>
      </c>
      <c r="U1279">
        <v>188.51</v>
      </c>
    </row>
    <row r="1280" spans="1:21" x14ac:dyDescent="0.25">
      <c r="A1280" s="1" t="s">
        <v>1299</v>
      </c>
      <c r="B1280">
        <v>70.66</v>
      </c>
      <c r="C1280">
        <v>49.24</v>
      </c>
      <c r="D1280">
        <v>13.68</v>
      </c>
      <c r="E1280">
        <v>54.72</v>
      </c>
      <c r="F1280">
        <v>49.73</v>
      </c>
      <c r="G1280">
        <v>44.17</v>
      </c>
      <c r="H1280">
        <v>34.32</v>
      </c>
      <c r="I1280">
        <v>211.04</v>
      </c>
      <c r="J1280">
        <v>5.28</v>
      </c>
      <c r="K1280">
        <v>6.2240000000000002</v>
      </c>
      <c r="L1280">
        <v>1.4444999999999999</v>
      </c>
      <c r="M1280">
        <v>142.41999999999999</v>
      </c>
      <c r="N1280">
        <v>139.80000000000001</v>
      </c>
      <c r="O1280">
        <v>24.51</v>
      </c>
      <c r="P1280">
        <v>112500</v>
      </c>
      <c r="Q1280">
        <v>13.35</v>
      </c>
      <c r="R1280">
        <v>2539</v>
      </c>
      <c r="S1280">
        <v>39.4</v>
      </c>
      <c r="T1280">
        <v>3245</v>
      </c>
      <c r="U1280">
        <v>181.75</v>
      </c>
    </row>
    <row r="1281" spans="1:21" x14ac:dyDescent="0.25">
      <c r="A1281" s="1" t="s">
        <v>1300</v>
      </c>
      <c r="B1281">
        <v>68.16</v>
      </c>
      <c r="C1281">
        <v>51.32</v>
      </c>
      <c r="D1281">
        <v>13.73</v>
      </c>
      <c r="E1281">
        <v>55.63</v>
      </c>
      <c r="F1281">
        <v>50.02</v>
      </c>
      <c r="G1281">
        <v>44.27</v>
      </c>
      <c r="H1281">
        <v>34.99</v>
      </c>
      <c r="I1281">
        <v>216.53</v>
      </c>
      <c r="J1281">
        <v>5.3679999999999994</v>
      </c>
      <c r="K1281">
        <v>6.1660000000000004</v>
      </c>
      <c r="L1281">
        <v>1.4165000000000001</v>
      </c>
      <c r="M1281">
        <v>146.74</v>
      </c>
      <c r="N1281">
        <v>141.9</v>
      </c>
      <c r="O1281">
        <v>24.49</v>
      </c>
      <c r="P1281">
        <v>121000</v>
      </c>
      <c r="Q1281">
        <v>13.5</v>
      </c>
      <c r="R1281">
        <v>2578</v>
      </c>
      <c r="S1281">
        <v>38.15</v>
      </c>
      <c r="T1281">
        <v>3305</v>
      </c>
      <c r="U1281">
        <v>183.37</v>
      </c>
    </row>
    <row r="1282" spans="1:21" x14ac:dyDescent="0.25">
      <c r="A1282" s="1" t="s">
        <v>1301</v>
      </c>
      <c r="B1282">
        <v>67.91</v>
      </c>
      <c r="C1282">
        <v>51.41</v>
      </c>
      <c r="D1282">
        <v>14.1</v>
      </c>
      <c r="E1282">
        <v>55.31</v>
      </c>
      <c r="F1282">
        <v>50.54</v>
      </c>
      <c r="G1282">
        <v>44.36</v>
      </c>
      <c r="H1282">
        <v>34.630000000000003</v>
      </c>
      <c r="I1282">
        <v>220.34</v>
      </c>
      <c r="J1282">
        <v>5.444</v>
      </c>
      <c r="K1282">
        <v>6.1459999999999999</v>
      </c>
      <c r="L1282">
        <v>1.4245000000000001</v>
      </c>
      <c r="M1282">
        <v>148.76</v>
      </c>
      <c r="N1282">
        <v>144.9</v>
      </c>
      <c r="O1282">
        <v>25.63</v>
      </c>
      <c r="P1282">
        <v>118000</v>
      </c>
      <c r="Q1282">
        <v>13.75</v>
      </c>
      <c r="R1282">
        <v>2603</v>
      </c>
      <c r="S1282">
        <v>40.5</v>
      </c>
      <c r="T1282">
        <v>3400</v>
      </c>
      <c r="U1282">
        <v>190.06</v>
      </c>
    </row>
    <row r="1283" spans="1:21" x14ac:dyDescent="0.25">
      <c r="A1283" s="1" t="s">
        <v>1302</v>
      </c>
      <c r="B1283">
        <v>69.73</v>
      </c>
      <c r="C1283">
        <v>51.81</v>
      </c>
      <c r="D1283">
        <v>14.5</v>
      </c>
      <c r="E1283">
        <v>56.54</v>
      </c>
      <c r="F1283">
        <v>52.13</v>
      </c>
      <c r="G1283">
        <v>44.41</v>
      </c>
      <c r="H1283">
        <v>35.24</v>
      </c>
      <c r="I1283">
        <v>224.04</v>
      </c>
      <c r="J1283">
        <v>5.5</v>
      </c>
      <c r="K1283">
        <v>6.1779999999999999</v>
      </c>
      <c r="L1283">
        <v>1.4215</v>
      </c>
      <c r="M1283">
        <v>151.54</v>
      </c>
      <c r="N1283">
        <v>143.55000000000001</v>
      </c>
      <c r="O1283">
        <v>25.98</v>
      </c>
      <c r="P1283">
        <v>131000</v>
      </c>
      <c r="Q1283">
        <v>13.7</v>
      </c>
      <c r="R1283">
        <v>2597</v>
      </c>
      <c r="S1283">
        <v>42.8</v>
      </c>
      <c r="T1283">
        <v>3400</v>
      </c>
      <c r="U1283">
        <v>201.47</v>
      </c>
    </row>
    <row r="1284" spans="1:21" x14ac:dyDescent="0.25">
      <c r="A1284" s="1" t="s">
        <v>1303</v>
      </c>
      <c r="B1284">
        <v>69.790000000000006</v>
      </c>
      <c r="C1284">
        <v>52.76</v>
      </c>
      <c r="D1284">
        <v>14.62</v>
      </c>
      <c r="E1284">
        <v>56.3</v>
      </c>
      <c r="F1284">
        <v>50.69</v>
      </c>
      <c r="G1284">
        <v>44.44</v>
      </c>
      <c r="H1284">
        <v>35.03</v>
      </c>
      <c r="I1284">
        <v>221.66</v>
      </c>
      <c r="J1284">
        <v>5.6459999999999999</v>
      </c>
      <c r="K1284">
        <v>6.1539999999999999</v>
      </c>
      <c r="L1284">
        <v>1.4255</v>
      </c>
      <c r="M1284">
        <v>154.36000000000001</v>
      </c>
      <c r="N1284">
        <v>145.80000000000001</v>
      </c>
      <c r="O1284">
        <v>25.59</v>
      </c>
      <c r="P1284">
        <v>131000</v>
      </c>
      <c r="Q1284">
        <v>13.75</v>
      </c>
      <c r="R1284">
        <v>2630</v>
      </c>
      <c r="S1284">
        <v>43.95</v>
      </c>
      <c r="T1284">
        <v>3350</v>
      </c>
      <c r="U1284">
        <v>194.69</v>
      </c>
    </row>
    <row r="1285" spans="1:21" x14ac:dyDescent="0.25">
      <c r="A1285" s="1" t="s">
        <v>1304</v>
      </c>
      <c r="B1285">
        <v>69.790000000000006</v>
      </c>
      <c r="C1285">
        <v>52.76</v>
      </c>
      <c r="D1285">
        <v>14.62</v>
      </c>
      <c r="E1285">
        <v>56.3</v>
      </c>
      <c r="F1285">
        <v>50.69</v>
      </c>
      <c r="G1285">
        <v>44.44</v>
      </c>
      <c r="H1285">
        <v>35.03</v>
      </c>
      <c r="I1285">
        <v>221.66</v>
      </c>
      <c r="J1285">
        <v>5.6459999999999999</v>
      </c>
      <c r="K1285">
        <v>6.1539999999999999</v>
      </c>
      <c r="L1285">
        <v>1.4255</v>
      </c>
      <c r="M1285">
        <v>154.36000000000001</v>
      </c>
      <c r="N1285">
        <v>145.80000000000001</v>
      </c>
      <c r="O1285">
        <v>25.59</v>
      </c>
      <c r="P1285">
        <v>131000</v>
      </c>
      <c r="Q1285">
        <v>13.75</v>
      </c>
      <c r="R1285">
        <v>2630</v>
      </c>
      <c r="S1285">
        <v>43.95</v>
      </c>
      <c r="T1285">
        <v>3350</v>
      </c>
      <c r="U1285">
        <v>194.69</v>
      </c>
    </row>
    <row r="1286" spans="1:21" x14ac:dyDescent="0.25">
      <c r="A1286" s="1" t="s">
        <v>1305</v>
      </c>
      <c r="B1286">
        <v>70.540000000000006</v>
      </c>
      <c r="C1286">
        <v>52.64</v>
      </c>
      <c r="D1286">
        <v>15.86</v>
      </c>
      <c r="E1286">
        <v>56.96</v>
      </c>
      <c r="F1286">
        <v>52.03</v>
      </c>
      <c r="G1286">
        <v>44.44</v>
      </c>
      <c r="H1286">
        <v>34.93</v>
      </c>
      <c r="I1286">
        <v>222.61</v>
      </c>
      <c r="J1286">
        <v>5.55</v>
      </c>
      <c r="K1286">
        <v>6.1520000000000001</v>
      </c>
      <c r="L1286">
        <v>1.4119999999999999</v>
      </c>
      <c r="M1286">
        <v>155.44</v>
      </c>
      <c r="N1286">
        <v>143.6</v>
      </c>
      <c r="O1286">
        <v>25.61</v>
      </c>
      <c r="P1286">
        <v>134000</v>
      </c>
      <c r="Q1286">
        <v>13.85</v>
      </c>
      <c r="R1286">
        <v>2595</v>
      </c>
      <c r="S1286">
        <v>42.6</v>
      </c>
      <c r="T1286">
        <v>3195</v>
      </c>
      <c r="U1286">
        <v>190.59</v>
      </c>
    </row>
    <row r="1287" spans="1:21" x14ac:dyDescent="0.25">
      <c r="A1287" s="1" t="s">
        <v>1306</v>
      </c>
      <c r="B1287">
        <v>70.459999999999994</v>
      </c>
      <c r="C1287">
        <v>53.5</v>
      </c>
      <c r="D1287">
        <v>16.39</v>
      </c>
      <c r="E1287">
        <v>56.62</v>
      </c>
      <c r="F1287">
        <v>51.35</v>
      </c>
      <c r="G1287">
        <v>44.44</v>
      </c>
      <c r="H1287">
        <v>35.51</v>
      </c>
      <c r="I1287">
        <v>226.77</v>
      </c>
      <c r="J1287">
        <v>5.5379999999999976</v>
      </c>
      <c r="K1287">
        <v>6.16</v>
      </c>
      <c r="L1287">
        <v>1.425</v>
      </c>
      <c r="M1287">
        <v>156.13999999999999</v>
      </c>
      <c r="N1287">
        <v>143.55000000000001</v>
      </c>
      <c r="O1287">
        <v>25.57</v>
      </c>
      <c r="P1287">
        <v>125500</v>
      </c>
      <c r="Q1287">
        <v>13.85</v>
      </c>
      <c r="R1287">
        <v>2666</v>
      </c>
      <c r="S1287">
        <v>43.35</v>
      </c>
      <c r="T1287">
        <v>3220</v>
      </c>
      <c r="U1287">
        <v>192.44</v>
      </c>
    </row>
    <row r="1288" spans="1:21" x14ac:dyDescent="0.25">
      <c r="A1288" s="1" t="s">
        <v>1307</v>
      </c>
      <c r="B1288">
        <v>68.150000000000006</v>
      </c>
      <c r="C1288">
        <v>54.69</v>
      </c>
      <c r="D1288">
        <v>16.350000000000001</v>
      </c>
      <c r="E1288">
        <v>57.45</v>
      </c>
      <c r="F1288">
        <v>52.99</v>
      </c>
      <c r="G1288">
        <v>44.44</v>
      </c>
      <c r="H1288">
        <v>36.51</v>
      </c>
      <c r="I1288">
        <v>231.28</v>
      </c>
      <c r="J1288">
        <v>5.6279999999999992</v>
      </c>
      <c r="K1288">
        <v>6.22</v>
      </c>
      <c r="L1288">
        <v>1.4555</v>
      </c>
      <c r="M1288">
        <v>154.96</v>
      </c>
      <c r="N1288">
        <v>142.80000000000001</v>
      </c>
      <c r="O1288">
        <v>26.6</v>
      </c>
      <c r="P1288">
        <v>124500</v>
      </c>
      <c r="Q1288">
        <v>13.95</v>
      </c>
      <c r="R1288">
        <v>2658</v>
      </c>
      <c r="S1288">
        <v>42.7</v>
      </c>
      <c r="T1288">
        <v>3150</v>
      </c>
      <c r="U1288">
        <v>195.41</v>
      </c>
    </row>
    <row r="1289" spans="1:21" x14ac:dyDescent="0.25">
      <c r="A1289" s="1" t="s">
        <v>1308</v>
      </c>
      <c r="B1289">
        <v>67.98</v>
      </c>
      <c r="C1289">
        <v>55.13</v>
      </c>
      <c r="D1289">
        <v>16.02</v>
      </c>
      <c r="E1289">
        <v>56.91</v>
      </c>
      <c r="F1289">
        <v>52.81</v>
      </c>
      <c r="G1289">
        <v>44.44</v>
      </c>
      <c r="H1289">
        <v>36.799999999999997</v>
      </c>
      <c r="I1289">
        <v>229.4</v>
      </c>
      <c r="J1289">
        <v>5.5139999999999976</v>
      </c>
      <c r="K1289">
        <v>6.2979999999999992</v>
      </c>
      <c r="L1289">
        <v>1.4424999999999999</v>
      </c>
      <c r="M1289">
        <v>151.30000000000001</v>
      </c>
      <c r="N1289">
        <v>142.25</v>
      </c>
      <c r="O1289">
        <v>25.52</v>
      </c>
      <c r="P1289">
        <v>125000</v>
      </c>
      <c r="Q1289">
        <v>14.05</v>
      </c>
      <c r="R1289">
        <v>2705</v>
      </c>
      <c r="S1289">
        <v>42.8</v>
      </c>
      <c r="T1289">
        <v>3235</v>
      </c>
      <c r="U1289">
        <v>188.55</v>
      </c>
    </row>
    <row r="1290" spans="1:21" x14ac:dyDescent="0.25">
      <c r="A1290" s="1" t="s">
        <v>1309</v>
      </c>
      <c r="B1290">
        <v>65.72</v>
      </c>
      <c r="C1290">
        <v>54.76</v>
      </c>
      <c r="D1290">
        <v>15.77</v>
      </c>
      <c r="E1290">
        <v>56.35</v>
      </c>
      <c r="F1290">
        <v>53.39</v>
      </c>
      <c r="G1290">
        <v>44.44</v>
      </c>
      <c r="H1290">
        <v>36.06</v>
      </c>
      <c r="I1290">
        <v>224.4</v>
      </c>
      <c r="J1290">
        <v>5.5139999999999976</v>
      </c>
      <c r="K1290">
        <v>6.3220000000000001</v>
      </c>
      <c r="L1290">
        <v>1.466</v>
      </c>
      <c r="M1290">
        <v>146.06</v>
      </c>
      <c r="N1290">
        <v>138.65</v>
      </c>
      <c r="O1290">
        <v>25.12</v>
      </c>
      <c r="P1290">
        <v>120000</v>
      </c>
      <c r="Q1290">
        <v>13.95</v>
      </c>
      <c r="R1290">
        <v>2726</v>
      </c>
      <c r="S1290">
        <v>41.5</v>
      </c>
      <c r="T1290">
        <v>3100</v>
      </c>
      <c r="U1290">
        <v>183.75</v>
      </c>
    </row>
    <row r="1291" spans="1:21" x14ac:dyDescent="0.25">
      <c r="A1291" s="1" t="s">
        <v>1310</v>
      </c>
      <c r="B1291">
        <v>65.72</v>
      </c>
      <c r="C1291">
        <v>54.76</v>
      </c>
      <c r="D1291">
        <v>15.77</v>
      </c>
      <c r="E1291">
        <v>56.35</v>
      </c>
      <c r="F1291">
        <v>53.39</v>
      </c>
      <c r="G1291">
        <v>44.44</v>
      </c>
      <c r="H1291">
        <v>36.06</v>
      </c>
      <c r="I1291">
        <v>224.4</v>
      </c>
      <c r="J1291">
        <v>5.5139999999999976</v>
      </c>
      <c r="K1291">
        <v>6.3220000000000001</v>
      </c>
      <c r="L1291">
        <v>1.466</v>
      </c>
      <c r="M1291">
        <v>146.06</v>
      </c>
      <c r="N1291">
        <v>138.65</v>
      </c>
      <c r="O1291">
        <v>25.12</v>
      </c>
      <c r="P1291">
        <v>120000</v>
      </c>
      <c r="Q1291">
        <v>13.95</v>
      </c>
      <c r="R1291">
        <v>2726</v>
      </c>
      <c r="S1291">
        <v>41.5</v>
      </c>
      <c r="T1291">
        <v>3100</v>
      </c>
      <c r="U1291">
        <v>183.75</v>
      </c>
    </row>
    <row r="1292" spans="1:21" x14ac:dyDescent="0.25">
      <c r="A1292" s="1" t="s">
        <v>1311</v>
      </c>
      <c r="B1292">
        <v>65.03</v>
      </c>
      <c r="C1292">
        <v>54.12</v>
      </c>
      <c r="D1292">
        <v>15.58</v>
      </c>
      <c r="E1292">
        <v>55.34</v>
      </c>
      <c r="F1292">
        <v>52.85</v>
      </c>
      <c r="G1292">
        <v>44.44</v>
      </c>
      <c r="H1292">
        <v>36.54</v>
      </c>
      <c r="I1292">
        <v>219.63</v>
      </c>
      <c r="J1292">
        <v>5.4520000000000008</v>
      </c>
      <c r="K1292">
        <v>6.3019999999999996</v>
      </c>
      <c r="L1292">
        <v>1.4590000000000001</v>
      </c>
      <c r="M1292">
        <v>145.84</v>
      </c>
      <c r="N1292">
        <v>136.80000000000001</v>
      </c>
      <c r="O1292">
        <v>23.99</v>
      </c>
      <c r="P1292">
        <v>115000</v>
      </c>
      <c r="Q1292">
        <v>13.8</v>
      </c>
      <c r="R1292">
        <v>2770</v>
      </c>
      <c r="S1292">
        <v>42.3</v>
      </c>
      <c r="T1292">
        <v>3100</v>
      </c>
      <c r="U1292">
        <v>180.43</v>
      </c>
    </row>
    <row r="1293" spans="1:21" x14ac:dyDescent="0.25">
      <c r="A1293" s="1" t="s">
        <v>1312</v>
      </c>
      <c r="B1293">
        <v>65.569999999999993</v>
      </c>
      <c r="C1293">
        <v>54.71</v>
      </c>
      <c r="D1293">
        <v>15.43</v>
      </c>
      <c r="E1293">
        <v>56.16</v>
      </c>
      <c r="F1293">
        <v>52.59</v>
      </c>
      <c r="G1293">
        <v>44.44</v>
      </c>
      <c r="H1293">
        <v>36.71</v>
      </c>
      <c r="I1293">
        <v>222.51</v>
      </c>
      <c r="J1293">
        <v>5.4880000000000004</v>
      </c>
      <c r="K1293">
        <v>6.3239999999999998</v>
      </c>
      <c r="L1293">
        <v>1.4870000000000001</v>
      </c>
      <c r="M1293">
        <v>147.96</v>
      </c>
      <c r="N1293">
        <v>137.19999999999999</v>
      </c>
      <c r="O1293">
        <v>23.69</v>
      </c>
      <c r="P1293">
        <v>112000</v>
      </c>
      <c r="Q1293">
        <v>13.75</v>
      </c>
      <c r="R1293">
        <v>2754</v>
      </c>
      <c r="S1293">
        <v>42.1</v>
      </c>
      <c r="T1293">
        <v>3005</v>
      </c>
      <c r="U1293">
        <v>183.34</v>
      </c>
    </row>
    <row r="1294" spans="1:21" x14ac:dyDescent="0.25">
      <c r="A1294" s="1" t="s">
        <v>1313</v>
      </c>
      <c r="B1294">
        <v>62.86</v>
      </c>
      <c r="C1294">
        <v>55.86</v>
      </c>
      <c r="D1294">
        <v>15.02</v>
      </c>
      <c r="E1294">
        <v>55.79</v>
      </c>
      <c r="F1294">
        <v>52.59</v>
      </c>
      <c r="G1294">
        <v>44.44</v>
      </c>
      <c r="H1294">
        <v>36.11</v>
      </c>
      <c r="I1294">
        <v>225.16</v>
      </c>
      <c r="J1294">
        <v>5.4920000000000009</v>
      </c>
      <c r="K1294">
        <v>6.3439999999999994</v>
      </c>
      <c r="L1294">
        <v>1.4950000000000001</v>
      </c>
      <c r="M1294">
        <v>149.30000000000001</v>
      </c>
      <c r="N1294">
        <v>135.44999999999999</v>
      </c>
      <c r="O1294">
        <v>24.27</v>
      </c>
      <c r="P1294">
        <v>112000</v>
      </c>
      <c r="Q1294">
        <v>13.8</v>
      </c>
      <c r="R1294">
        <v>2714</v>
      </c>
      <c r="S1294">
        <v>42.05</v>
      </c>
      <c r="T1294">
        <v>2898</v>
      </c>
      <c r="U1294">
        <v>185.06</v>
      </c>
    </row>
    <row r="1295" spans="1:21" x14ac:dyDescent="0.25">
      <c r="A1295" s="1" t="s">
        <v>1314</v>
      </c>
      <c r="B1295">
        <v>63.21</v>
      </c>
      <c r="C1295">
        <v>57.01</v>
      </c>
      <c r="D1295">
        <v>15.65</v>
      </c>
      <c r="E1295">
        <v>55.97</v>
      </c>
      <c r="F1295">
        <v>53.27</v>
      </c>
      <c r="G1295">
        <v>44.44</v>
      </c>
      <c r="H1295">
        <v>36.979999999999997</v>
      </c>
      <c r="I1295">
        <v>227.81</v>
      </c>
      <c r="J1295">
        <v>5.66</v>
      </c>
      <c r="K1295">
        <v>6.15</v>
      </c>
      <c r="L1295">
        <v>1.4930000000000001</v>
      </c>
      <c r="M1295">
        <v>147.63999999999999</v>
      </c>
      <c r="N1295">
        <v>134.4</v>
      </c>
      <c r="O1295">
        <v>24.72</v>
      </c>
      <c r="P1295">
        <v>116500</v>
      </c>
      <c r="Q1295">
        <v>13.8</v>
      </c>
      <c r="R1295">
        <v>2727</v>
      </c>
      <c r="S1295">
        <v>43</v>
      </c>
      <c r="T1295">
        <v>2910</v>
      </c>
      <c r="U1295">
        <v>188.41</v>
      </c>
    </row>
    <row r="1296" spans="1:21" x14ac:dyDescent="0.25">
      <c r="A1296" s="1" t="s">
        <v>1315</v>
      </c>
      <c r="B1296">
        <v>62.03</v>
      </c>
      <c r="C1296">
        <v>57.55</v>
      </c>
      <c r="D1296">
        <v>15.69</v>
      </c>
      <c r="E1296">
        <v>54.81</v>
      </c>
      <c r="F1296">
        <v>54.07</v>
      </c>
      <c r="G1296">
        <v>44.44</v>
      </c>
      <c r="H1296">
        <v>37.200000000000003</v>
      </c>
      <c r="I1296">
        <v>226.69</v>
      </c>
      <c r="J1296">
        <v>5.556</v>
      </c>
      <c r="K1296">
        <v>6.14</v>
      </c>
      <c r="L1296">
        <v>1.5109999999999999</v>
      </c>
      <c r="M1296">
        <v>143.91999999999999</v>
      </c>
      <c r="N1296">
        <v>135.30000000000001</v>
      </c>
      <c r="O1296">
        <v>24.31</v>
      </c>
      <c r="P1296">
        <v>112500</v>
      </c>
      <c r="Q1296">
        <v>13.9</v>
      </c>
      <c r="R1296">
        <v>2727</v>
      </c>
      <c r="S1296">
        <v>40.450000000000003</v>
      </c>
      <c r="T1296">
        <v>2839</v>
      </c>
      <c r="U1296">
        <v>186.95</v>
      </c>
    </row>
    <row r="1297" spans="1:21" x14ac:dyDescent="0.25">
      <c r="A1297" s="1" t="s">
        <v>1316</v>
      </c>
      <c r="B1297">
        <v>62.03</v>
      </c>
      <c r="C1297">
        <v>57.55</v>
      </c>
      <c r="D1297">
        <v>15.69</v>
      </c>
      <c r="E1297">
        <v>54.81</v>
      </c>
      <c r="F1297">
        <v>54.07</v>
      </c>
      <c r="G1297">
        <v>44.44</v>
      </c>
      <c r="H1297">
        <v>37.200000000000003</v>
      </c>
      <c r="I1297">
        <v>226.69</v>
      </c>
      <c r="J1297">
        <v>5.556</v>
      </c>
      <c r="K1297">
        <v>6.14</v>
      </c>
      <c r="L1297">
        <v>1.5109999999999999</v>
      </c>
      <c r="M1297">
        <v>143.91999999999999</v>
      </c>
      <c r="N1297">
        <v>135.30000000000001</v>
      </c>
      <c r="O1297">
        <v>24.31</v>
      </c>
      <c r="P1297">
        <v>112500</v>
      </c>
      <c r="Q1297">
        <v>13.9</v>
      </c>
      <c r="R1297">
        <v>2727</v>
      </c>
      <c r="S1297">
        <v>40.450000000000003</v>
      </c>
      <c r="T1297">
        <v>2839</v>
      </c>
      <c r="U1297">
        <v>186.95</v>
      </c>
    </row>
    <row r="1298" spans="1:21" x14ac:dyDescent="0.25">
      <c r="A1298" s="1" t="s">
        <v>1317</v>
      </c>
      <c r="B1298">
        <v>62.21</v>
      </c>
      <c r="C1298">
        <v>57.48</v>
      </c>
      <c r="D1298">
        <v>16.14</v>
      </c>
      <c r="E1298">
        <v>53.65</v>
      </c>
      <c r="F1298">
        <v>53.48</v>
      </c>
      <c r="G1298">
        <v>44.44</v>
      </c>
      <c r="H1298">
        <v>36.92</v>
      </c>
      <c r="I1298">
        <v>226.3</v>
      </c>
      <c r="J1298">
        <v>5.5079999999999991</v>
      </c>
      <c r="K1298">
        <v>6.1239999999999997</v>
      </c>
      <c r="L1298">
        <v>1.512</v>
      </c>
      <c r="M1298">
        <v>146.72</v>
      </c>
      <c r="N1298">
        <v>133.55000000000001</v>
      </c>
      <c r="O1298">
        <v>23.67</v>
      </c>
      <c r="P1298">
        <v>114500</v>
      </c>
      <c r="Q1298">
        <v>13.95</v>
      </c>
      <c r="R1298">
        <v>2729</v>
      </c>
      <c r="S1298">
        <v>39.85</v>
      </c>
      <c r="T1298">
        <v>2809</v>
      </c>
      <c r="U1298">
        <v>183.09</v>
      </c>
    </row>
    <row r="1299" spans="1:21" x14ac:dyDescent="0.25">
      <c r="A1299" s="1" t="s">
        <v>1318</v>
      </c>
      <c r="B1299">
        <v>60.91</v>
      </c>
      <c r="C1299">
        <v>55.38</v>
      </c>
      <c r="D1299">
        <v>15.73</v>
      </c>
      <c r="E1299">
        <v>51.82</v>
      </c>
      <c r="F1299">
        <v>53.52</v>
      </c>
      <c r="G1299">
        <v>44.44</v>
      </c>
      <c r="H1299">
        <v>36.92</v>
      </c>
      <c r="I1299">
        <v>221.34</v>
      </c>
      <c r="J1299">
        <v>5.3620000000000001</v>
      </c>
      <c r="K1299">
        <v>6.0179999999999998</v>
      </c>
      <c r="L1299">
        <v>1.5149999999999999</v>
      </c>
      <c r="M1299">
        <v>145.76</v>
      </c>
      <c r="N1299">
        <v>130.9</v>
      </c>
      <c r="O1299">
        <v>22.62</v>
      </c>
      <c r="P1299">
        <v>109000</v>
      </c>
      <c r="Q1299">
        <v>13.75</v>
      </c>
      <c r="R1299">
        <v>2742</v>
      </c>
      <c r="S1299">
        <v>40.25</v>
      </c>
      <c r="T1299">
        <v>2799</v>
      </c>
      <c r="U1299">
        <v>177.48</v>
      </c>
    </row>
    <row r="1300" spans="1:21" x14ac:dyDescent="0.25">
      <c r="A1300" s="1" t="s">
        <v>1319</v>
      </c>
      <c r="B1300">
        <v>62.46</v>
      </c>
      <c r="C1300">
        <v>56.73</v>
      </c>
      <c r="D1300">
        <v>15.76</v>
      </c>
      <c r="E1300">
        <v>53.43</v>
      </c>
      <c r="F1300">
        <v>53.2</v>
      </c>
      <c r="G1300">
        <v>44.44</v>
      </c>
      <c r="H1300">
        <v>36.89</v>
      </c>
      <c r="I1300">
        <v>222.55</v>
      </c>
      <c r="J1300">
        <v>5.4820000000000002</v>
      </c>
      <c r="K1300">
        <v>6.0539999999999976</v>
      </c>
      <c r="L1300">
        <v>1.49</v>
      </c>
      <c r="M1300">
        <v>152.36000000000001</v>
      </c>
      <c r="N1300">
        <v>133.35</v>
      </c>
      <c r="O1300">
        <v>23.88</v>
      </c>
      <c r="P1300">
        <v>112500</v>
      </c>
      <c r="Q1300">
        <v>13.7</v>
      </c>
      <c r="R1300">
        <v>2744</v>
      </c>
      <c r="S1300">
        <v>40.049999999999997</v>
      </c>
      <c r="T1300">
        <v>2791</v>
      </c>
      <c r="U1300">
        <v>183.95</v>
      </c>
    </row>
    <row r="1301" spans="1:21" x14ac:dyDescent="0.25">
      <c r="A1301" s="1" t="s">
        <v>1320</v>
      </c>
      <c r="B1301">
        <v>62.46</v>
      </c>
      <c r="C1301">
        <v>56.73</v>
      </c>
      <c r="D1301">
        <v>15.59</v>
      </c>
      <c r="E1301">
        <v>53.43</v>
      </c>
      <c r="F1301">
        <v>53.2</v>
      </c>
      <c r="G1301">
        <v>44.44</v>
      </c>
      <c r="H1301">
        <v>36.89</v>
      </c>
      <c r="I1301">
        <v>222.55</v>
      </c>
      <c r="J1301">
        <v>5.6020000000000003</v>
      </c>
      <c r="K1301">
        <v>6</v>
      </c>
      <c r="L1301">
        <v>1.4755</v>
      </c>
      <c r="M1301">
        <v>151.91999999999999</v>
      </c>
      <c r="N1301">
        <v>130.9</v>
      </c>
      <c r="O1301">
        <v>23.88</v>
      </c>
      <c r="P1301">
        <v>112000</v>
      </c>
      <c r="Q1301">
        <v>13.6</v>
      </c>
      <c r="R1301">
        <v>2783</v>
      </c>
      <c r="S1301">
        <v>39.9</v>
      </c>
      <c r="T1301">
        <v>2764</v>
      </c>
      <c r="U1301">
        <v>183.95</v>
      </c>
    </row>
    <row r="1302" spans="1:21" x14ac:dyDescent="0.25">
      <c r="A1302" s="1" t="s">
        <v>1321</v>
      </c>
      <c r="B1302">
        <v>62.24</v>
      </c>
      <c r="C1302">
        <v>55.86</v>
      </c>
      <c r="D1302">
        <v>15.55</v>
      </c>
      <c r="E1302">
        <v>53.62</v>
      </c>
      <c r="F1302">
        <v>52.93</v>
      </c>
      <c r="G1302">
        <v>44.44</v>
      </c>
      <c r="H1302">
        <v>36.51</v>
      </c>
      <c r="I1302">
        <v>223.4</v>
      </c>
      <c r="J1302">
        <v>5.7639999999999976</v>
      </c>
      <c r="K1302">
        <v>6.08</v>
      </c>
      <c r="L1302">
        <v>1.494</v>
      </c>
      <c r="M1302">
        <v>150.97999999999999</v>
      </c>
      <c r="N1302">
        <v>130.80000000000001</v>
      </c>
      <c r="O1302">
        <v>24.49</v>
      </c>
      <c r="P1302">
        <v>112000</v>
      </c>
      <c r="Q1302">
        <v>13.5</v>
      </c>
      <c r="R1302">
        <v>2783</v>
      </c>
      <c r="S1302">
        <v>39.299999999999997</v>
      </c>
      <c r="T1302">
        <v>2764</v>
      </c>
      <c r="U1302">
        <v>182.61</v>
      </c>
    </row>
    <row r="1303" spans="1:21" x14ac:dyDescent="0.25">
      <c r="A1303" s="1" t="s">
        <v>1322</v>
      </c>
      <c r="B1303">
        <v>62.24</v>
      </c>
      <c r="C1303">
        <v>55.86</v>
      </c>
      <c r="D1303">
        <v>15.55</v>
      </c>
      <c r="E1303">
        <v>53.62</v>
      </c>
      <c r="F1303">
        <v>52.93</v>
      </c>
      <c r="G1303">
        <v>44.44</v>
      </c>
      <c r="H1303">
        <v>36.51</v>
      </c>
      <c r="I1303">
        <v>223.4</v>
      </c>
      <c r="J1303">
        <v>5.7639999999999976</v>
      </c>
      <c r="K1303">
        <v>6.08</v>
      </c>
      <c r="L1303">
        <v>1.494</v>
      </c>
      <c r="M1303">
        <v>150.97999999999999</v>
      </c>
      <c r="N1303">
        <v>130.80000000000001</v>
      </c>
      <c r="O1303">
        <v>24.49</v>
      </c>
      <c r="P1303">
        <v>112000</v>
      </c>
      <c r="Q1303">
        <v>13.5</v>
      </c>
      <c r="R1303">
        <v>2783</v>
      </c>
      <c r="S1303">
        <v>39.299999999999997</v>
      </c>
      <c r="T1303">
        <v>2764</v>
      </c>
      <c r="U1303">
        <v>182.61</v>
      </c>
    </row>
    <row r="1304" spans="1:21" x14ac:dyDescent="0.25">
      <c r="A1304" s="1" t="s">
        <v>1323</v>
      </c>
      <c r="B1304">
        <v>63.67</v>
      </c>
      <c r="C1304">
        <v>57.63</v>
      </c>
      <c r="D1304">
        <v>15.6</v>
      </c>
      <c r="E1304">
        <v>55.88</v>
      </c>
      <c r="F1304">
        <v>52.73</v>
      </c>
      <c r="G1304">
        <v>44.44</v>
      </c>
      <c r="H1304">
        <v>37</v>
      </c>
      <c r="I1304">
        <v>225.04</v>
      </c>
      <c r="J1304">
        <v>5.8279999999999994</v>
      </c>
      <c r="K1304">
        <v>6.1560000000000006</v>
      </c>
      <c r="L1304">
        <v>1.5315000000000001</v>
      </c>
      <c r="M1304">
        <v>154.18</v>
      </c>
      <c r="N1304">
        <v>133.65</v>
      </c>
      <c r="O1304">
        <v>25.32</v>
      </c>
      <c r="P1304">
        <v>116000</v>
      </c>
      <c r="Q1304">
        <v>13.5</v>
      </c>
      <c r="R1304">
        <v>2759</v>
      </c>
      <c r="S1304">
        <v>40.15</v>
      </c>
      <c r="T1304">
        <v>2737</v>
      </c>
      <c r="U1304">
        <v>185.19</v>
      </c>
    </row>
    <row r="1305" spans="1:21" x14ac:dyDescent="0.25">
      <c r="A1305" s="1" t="s">
        <v>1324</v>
      </c>
      <c r="B1305">
        <v>64.650000000000006</v>
      </c>
      <c r="C1305">
        <v>57.33</v>
      </c>
      <c r="D1305">
        <v>15.37</v>
      </c>
      <c r="E1305">
        <v>54.7</v>
      </c>
      <c r="F1305">
        <v>51.15</v>
      </c>
      <c r="G1305">
        <v>44.44</v>
      </c>
      <c r="H1305">
        <v>37.18</v>
      </c>
      <c r="I1305">
        <v>225.23</v>
      </c>
      <c r="J1305">
        <v>5.9</v>
      </c>
      <c r="K1305">
        <v>6.1859999999999999</v>
      </c>
      <c r="L1305">
        <v>1.524</v>
      </c>
      <c r="M1305">
        <v>148</v>
      </c>
      <c r="N1305">
        <v>130.25</v>
      </c>
      <c r="O1305">
        <v>25.09</v>
      </c>
      <c r="P1305">
        <v>119000</v>
      </c>
      <c r="Q1305">
        <v>13.45</v>
      </c>
      <c r="R1305">
        <v>2752</v>
      </c>
      <c r="S1305">
        <v>40.5</v>
      </c>
      <c r="T1305">
        <v>2746</v>
      </c>
      <c r="U1305">
        <v>182.79</v>
      </c>
    </row>
    <row r="1306" spans="1:21" x14ac:dyDescent="0.25">
      <c r="A1306" s="1" t="s">
        <v>1325</v>
      </c>
      <c r="B1306">
        <v>66.81</v>
      </c>
      <c r="C1306">
        <v>59.07</v>
      </c>
      <c r="D1306">
        <v>16.149999999999999</v>
      </c>
      <c r="E1306">
        <v>55.7</v>
      </c>
      <c r="F1306">
        <v>52</v>
      </c>
      <c r="G1306">
        <v>44.44</v>
      </c>
      <c r="H1306">
        <v>37.54</v>
      </c>
      <c r="I1306">
        <v>231.85</v>
      </c>
      <c r="J1306">
        <v>5.9620000000000024</v>
      </c>
      <c r="K1306">
        <v>6.1960000000000024</v>
      </c>
      <c r="L1306">
        <v>1.4810000000000001</v>
      </c>
      <c r="M1306">
        <v>149.02000000000001</v>
      </c>
      <c r="N1306">
        <v>130.19999999999999</v>
      </c>
      <c r="O1306">
        <v>24.72</v>
      </c>
      <c r="P1306">
        <v>123000</v>
      </c>
      <c r="Q1306">
        <v>13.55</v>
      </c>
      <c r="R1306">
        <v>2779</v>
      </c>
      <c r="S1306">
        <v>40.5</v>
      </c>
      <c r="T1306">
        <v>2745</v>
      </c>
      <c r="U1306">
        <v>188.44</v>
      </c>
    </row>
    <row r="1307" spans="1:21" x14ac:dyDescent="0.25">
      <c r="A1307" s="1" t="s">
        <v>1326</v>
      </c>
      <c r="B1307">
        <v>66.09</v>
      </c>
      <c r="C1307">
        <v>59.26</v>
      </c>
      <c r="D1307">
        <v>15.85</v>
      </c>
      <c r="E1307">
        <v>56.19</v>
      </c>
      <c r="F1307">
        <v>51.82</v>
      </c>
      <c r="G1307">
        <v>44.44</v>
      </c>
      <c r="H1307">
        <v>36.99</v>
      </c>
      <c r="I1307">
        <v>227.5</v>
      </c>
      <c r="J1307">
        <v>6.06</v>
      </c>
      <c r="K1307">
        <v>6.15</v>
      </c>
      <c r="L1307">
        <v>1.4784999999999999</v>
      </c>
      <c r="M1307">
        <v>150.06</v>
      </c>
      <c r="N1307">
        <v>134.69999999999999</v>
      </c>
      <c r="O1307">
        <v>24.92</v>
      </c>
      <c r="P1307">
        <v>121500</v>
      </c>
      <c r="Q1307">
        <v>13.5</v>
      </c>
      <c r="R1307">
        <v>2756</v>
      </c>
      <c r="S1307">
        <v>40.5</v>
      </c>
      <c r="T1307">
        <v>2771</v>
      </c>
      <c r="U1307">
        <v>183.22</v>
      </c>
    </row>
    <row r="1308" spans="1:21" x14ac:dyDescent="0.25">
      <c r="A1308" s="1" t="s">
        <v>1327</v>
      </c>
      <c r="B1308">
        <v>66.069999999999993</v>
      </c>
      <c r="C1308">
        <v>59.26</v>
      </c>
      <c r="D1308">
        <v>15.77</v>
      </c>
      <c r="E1308">
        <v>56.57</v>
      </c>
      <c r="F1308">
        <v>53.46</v>
      </c>
      <c r="G1308">
        <v>44.44</v>
      </c>
      <c r="H1308">
        <v>37.78</v>
      </c>
      <c r="I1308">
        <v>229</v>
      </c>
      <c r="J1308">
        <v>5.8140000000000001</v>
      </c>
      <c r="K1308">
        <v>6.032</v>
      </c>
      <c r="L1308">
        <v>1.486</v>
      </c>
      <c r="M1308">
        <v>148.9</v>
      </c>
      <c r="N1308">
        <v>135</v>
      </c>
      <c r="O1308">
        <v>24.83</v>
      </c>
      <c r="P1308">
        <v>120500</v>
      </c>
      <c r="Q1308">
        <v>13.55</v>
      </c>
      <c r="R1308">
        <v>2756</v>
      </c>
      <c r="S1308">
        <v>40.85</v>
      </c>
      <c r="T1308">
        <v>2825</v>
      </c>
      <c r="U1308">
        <v>188.28</v>
      </c>
    </row>
    <row r="1309" spans="1:21" x14ac:dyDescent="0.25">
      <c r="A1309" s="1" t="s">
        <v>1328</v>
      </c>
      <c r="B1309">
        <v>66.069999999999993</v>
      </c>
      <c r="C1309">
        <v>59.26</v>
      </c>
      <c r="D1309">
        <v>15.77</v>
      </c>
      <c r="E1309">
        <v>56.57</v>
      </c>
      <c r="F1309">
        <v>53.46</v>
      </c>
      <c r="G1309">
        <v>44.44</v>
      </c>
      <c r="H1309">
        <v>37.78</v>
      </c>
      <c r="I1309">
        <v>229</v>
      </c>
      <c r="J1309">
        <v>5.8140000000000001</v>
      </c>
      <c r="K1309">
        <v>6.032</v>
      </c>
      <c r="L1309">
        <v>1.486</v>
      </c>
      <c r="M1309">
        <v>148.9</v>
      </c>
      <c r="N1309">
        <v>135</v>
      </c>
      <c r="O1309">
        <v>24.83</v>
      </c>
      <c r="P1309">
        <v>120500</v>
      </c>
      <c r="Q1309">
        <v>13.55</v>
      </c>
      <c r="R1309">
        <v>2756</v>
      </c>
      <c r="S1309">
        <v>40.85</v>
      </c>
      <c r="T1309">
        <v>2825</v>
      </c>
      <c r="U1309">
        <v>188.28</v>
      </c>
    </row>
    <row r="1310" spans="1:21" x14ac:dyDescent="0.25">
      <c r="A1310" s="1" t="s">
        <v>1329</v>
      </c>
      <c r="B1310">
        <v>65.67</v>
      </c>
      <c r="C1310">
        <v>59.73</v>
      </c>
      <c r="D1310">
        <v>16.02</v>
      </c>
      <c r="E1310">
        <v>56.96</v>
      </c>
      <c r="F1310">
        <v>53.28</v>
      </c>
      <c r="G1310">
        <v>44.44</v>
      </c>
      <c r="H1310">
        <v>37.83</v>
      </c>
      <c r="I1310">
        <v>230.04</v>
      </c>
      <c r="J1310">
        <v>5.79</v>
      </c>
      <c r="K1310">
        <v>6.07</v>
      </c>
      <c r="L1310">
        <v>1.5044999999999999</v>
      </c>
      <c r="M1310">
        <v>153.18</v>
      </c>
      <c r="N1310">
        <v>136.5</v>
      </c>
      <c r="O1310">
        <v>24.79</v>
      </c>
      <c r="P1310">
        <v>125500</v>
      </c>
      <c r="Q1310">
        <v>13.65</v>
      </c>
      <c r="R1310">
        <v>2721</v>
      </c>
      <c r="S1310">
        <v>42.3</v>
      </c>
      <c r="T1310">
        <v>2823</v>
      </c>
      <c r="U1310">
        <v>191.33</v>
      </c>
    </row>
    <row r="1311" spans="1:21" x14ac:dyDescent="0.25">
      <c r="A1311" s="1" t="s">
        <v>1330</v>
      </c>
      <c r="B1311">
        <v>64.05</v>
      </c>
      <c r="C1311">
        <v>57.27</v>
      </c>
      <c r="D1311">
        <v>15.77</v>
      </c>
      <c r="E1311">
        <v>53.46</v>
      </c>
      <c r="F1311">
        <v>52.03</v>
      </c>
      <c r="G1311">
        <v>44.44</v>
      </c>
      <c r="H1311">
        <v>36.81</v>
      </c>
      <c r="I1311">
        <v>215.52</v>
      </c>
      <c r="J1311">
        <v>5.8579999999999997</v>
      </c>
      <c r="K1311">
        <v>6.0860000000000003</v>
      </c>
      <c r="L1311">
        <v>1.4944999999999999</v>
      </c>
      <c r="M1311">
        <v>148.54</v>
      </c>
      <c r="N1311">
        <v>135.35</v>
      </c>
      <c r="O1311">
        <v>24.26</v>
      </c>
      <c r="P1311">
        <v>120500</v>
      </c>
      <c r="Q1311">
        <v>13.65</v>
      </c>
      <c r="R1311">
        <v>2714</v>
      </c>
      <c r="S1311">
        <v>41.4</v>
      </c>
      <c r="T1311">
        <v>2809</v>
      </c>
      <c r="U1311">
        <v>182.66</v>
      </c>
    </row>
    <row r="1312" spans="1:21" x14ac:dyDescent="0.25">
      <c r="A1312" s="1" t="s">
        <v>1331</v>
      </c>
      <c r="B1312">
        <v>64.05</v>
      </c>
      <c r="C1312">
        <v>57.27</v>
      </c>
      <c r="D1312">
        <v>16.05</v>
      </c>
      <c r="E1312">
        <v>53.46</v>
      </c>
      <c r="F1312">
        <v>52.03</v>
      </c>
      <c r="G1312">
        <v>44.44</v>
      </c>
      <c r="H1312">
        <v>36.81</v>
      </c>
      <c r="I1312">
        <v>215.52</v>
      </c>
      <c r="J1312">
        <v>5.8439999999999994</v>
      </c>
      <c r="K1312">
        <v>6.0960000000000001</v>
      </c>
      <c r="L1312">
        <v>1.5004999999999999</v>
      </c>
      <c r="M1312">
        <v>147.6</v>
      </c>
      <c r="N1312">
        <v>132.6</v>
      </c>
      <c r="O1312">
        <v>24.26</v>
      </c>
      <c r="P1312">
        <v>118500</v>
      </c>
      <c r="Q1312">
        <v>13.55</v>
      </c>
      <c r="R1312">
        <v>2746</v>
      </c>
      <c r="S1312">
        <v>39.950000000000003</v>
      </c>
      <c r="T1312">
        <v>2789</v>
      </c>
      <c r="U1312">
        <v>182.66</v>
      </c>
    </row>
    <row r="1313" spans="1:21" x14ac:dyDescent="0.25">
      <c r="A1313" s="1" t="s">
        <v>1332</v>
      </c>
      <c r="B1313">
        <v>64.52</v>
      </c>
      <c r="C1313">
        <v>57.3</v>
      </c>
      <c r="D1313">
        <v>15.73</v>
      </c>
      <c r="E1313">
        <v>52.57</v>
      </c>
      <c r="F1313">
        <v>53.25</v>
      </c>
      <c r="G1313">
        <v>44.44</v>
      </c>
      <c r="H1313">
        <v>36.47</v>
      </c>
      <c r="I1313">
        <v>215.06</v>
      </c>
      <c r="J1313">
        <v>5.72</v>
      </c>
      <c r="K1313">
        <v>5.96</v>
      </c>
      <c r="L1313">
        <v>1.4830000000000001</v>
      </c>
      <c r="M1313">
        <v>143</v>
      </c>
      <c r="N1313">
        <v>126.1</v>
      </c>
      <c r="O1313">
        <v>24.11</v>
      </c>
      <c r="P1313">
        <v>114500</v>
      </c>
      <c r="Q1313">
        <v>13.45</v>
      </c>
      <c r="R1313">
        <v>2712</v>
      </c>
      <c r="S1313">
        <v>39.450000000000003</v>
      </c>
      <c r="T1313">
        <v>2713</v>
      </c>
      <c r="U1313">
        <v>180.7</v>
      </c>
    </row>
    <row r="1314" spans="1:21" x14ac:dyDescent="0.25">
      <c r="A1314" s="1" t="s">
        <v>1333</v>
      </c>
      <c r="B1314">
        <v>62.56</v>
      </c>
      <c r="C1314">
        <v>55.25</v>
      </c>
      <c r="D1314">
        <v>15.28</v>
      </c>
      <c r="E1314">
        <v>51.32</v>
      </c>
      <c r="F1314">
        <v>53.08</v>
      </c>
      <c r="G1314">
        <v>44.44</v>
      </c>
      <c r="H1314">
        <v>36.31</v>
      </c>
      <c r="I1314">
        <v>201.39</v>
      </c>
      <c r="J1314">
        <v>5.8</v>
      </c>
      <c r="K1314">
        <v>6.0659999999999998</v>
      </c>
      <c r="L1314">
        <v>1.498</v>
      </c>
      <c r="M1314">
        <v>143.47999999999999</v>
      </c>
      <c r="N1314">
        <v>126.35</v>
      </c>
      <c r="O1314">
        <v>23.73</v>
      </c>
      <c r="P1314">
        <v>116500</v>
      </c>
      <c r="Q1314">
        <v>13.5</v>
      </c>
      <c r="R1314">
        <v>2765</v>
      </c>
      <c r="S1314">
        <v>38.6</v>
      </c>
      <c r="T1314">
        <v>2619</v>
      </c>
      <c r="U1314">
        <v>179.56</v>
      </c>
    </row>
    <row r="1315" spans="1:21" x14ac:dyDescent="0.25">
      <c r="A1315" s="1" t="s">
        <v>1334</v>
      </c>
      <c r="B1315">
        <v>62.56</v>
      </c>
      <c r="C1315">
        <v>55.25</v>
      </c>
      <c r="D1315">
        <v>15.28</v>
      </c>
      <c r="E1315">
        <v>51.32</v>
      </c>
      <c r="F1315">
        <v>53.08</v>
      </c>
      <c r="G1315">
        <v>44.44</v>
      </c>
      <c r="H1315">
        <v>36.31</v>
      </c>
      <c r="I1315">
        <v>201.39</v>
      </c>
      <c r="J1315">
        <v>5.8</v>
      </c>
      <c r="K1315">
        <v>6.0659999999999998</v>
      </c>
      <c r="L1315">
        <v>1.498</v>
      </c>
      <c r="M1315">
        <v>143.47999999999999</v>
      </c>
      <c r="N1315">
        <v>126.35</v>
      </c>
      <c r="O1315">
        <v>23.73</v>
      </c>
      <c r="P1315">
        <v>116500</v>
      </c>
      <c r="Q1315">
        <v>13.5</v>
      </c>
      <c r="R1315">
        <v>2765</v>
      </c>
      <c r="S1315">
        <v>38.6</v>
      </c>
      <c r="T1315">
        <v>2619</v>
      </c>
      <c r="U1315">
        <v>179.56</v>
      </c>
    </row>
    <row r="1316" spans="1:21" x14ac:dyDescent="0.25">
      <c r="A1316" s="1" t="s">
        <v>1335</v>
      </c>
      <c r="B1316">
        <v>62.34</v>
      </c>
      <c r="C1316">
        <v>54.62</v>
      </c>
      <c r="D1316">
        <v>15.68</v>
      </c>
      <c r="E1316">
        <v>51.1</v>
      </c>
      <c r="F1316">
        <v>52.58</v>
      </c>
      <c r="G1316">
        <v>44.44</v>
      </c>
      <c r="H1316">
        <v>36.46</v>
      </c>
      <c r="I1316">
        <v>192.93</v>
      </c>
      <c r="J1316">
        <v>5.78</v>
      </c>
      <c r="K1316">
        <v>6.0420000000000016</v>
      </c>
      <c r="L1316">
        <v>1.4990000000000001</v>
      </c>
      <c r="M1316">
        <v>140.97999999999999</v>
      </c>
      <c r="N1316">
        <v>123.05</v>
      </c>
      <c r="O1316">
        <v>23.64</v>
      </c>
      <c r="P1316">
        <v>110500</v>
      </c>
      <c r="Q1316">
        <v>13.35</v>
      </c>
      <c r="R1316">
        <v>2657</v>
      </c>
      <c r="S1316">
        <v>39.1</v>
      </c>
      <c r="T1316">
        <v>2656</v>
      </c>
      <c r="U1316">
        <v>179.2</v>
      </c>
    </row>
    <row r="1317" spans="1:21" x14ac:dyDescent="0.25">
      <c r="A1317" s="1" t="s">
        <v>1336</v>
      </c>
      <c r="B1317">
        <v>63.19</v>
      </c>
      <c r="C1317">
        <v>54.89</v>
      </c>
      <c r="D1317">
        <v>15.62</v>
      </c>
      <c r="E1317">
        <v>51.1</v>
      </c>
      <c r="F1317">
        <v>52.43</v>
      </c>
      <c r="G1317">
        <v>44.44</v>
      </c>
      <c r="H1317">
        <v>37</v>
      </c>
      <c r="I1317">
        <v>189.65</v>
      </c>
      <c r="J1317">
        <v>5.8940000000000001</v>
      </c>
      <c r="K1317">
        <v>6.0339999999999998</v>
      </c>
      <c r="L1317">
        <v>1.5429999999999999</v>
      </c>
      <c r="M1317">
        <v>146.1</v>
      </c>
      <c r="N1317">
        <v>126.2</v>
      </c>
      <c r="O1317">
        <v>23.62</v>
      </c>
      <c r="P1317">
        <v>109000</v>
      </c>
      <c r="Q1317">
        <v>13.35</v>
      </c>
      <c r="R1317">
        <v>2648</v>
      </c>
      <c r="S1317">
        <v>38.9</v>
      </c>
      <c r="T1317">
        <v>2561</v>
      </c>
      <c r="U1317">
        <v>176.85</v>
      </c>
    </row>
    <row r="1318" spans="1:21" x14ac:dyDescent="0.25">
      <c r="A1318" s="1" t="s">
        <v>1337</v>
      </c>
      <c r="B1318">
        <v>63.34</v>
      </c>
      <c r="C1318">
        <v>54.77</v>
      </c>
      <c r="D1318">
        <v>16.079999999999998</v>
      </c>
      <c r="E1318">
        <v>51.15</v>
      </c>
      <c r="F1318">
        <v>53.44</v>
      </c>
      <c r="G1318">
        <v>44.44</v>
      </c>
      <c r="H1318">
        <v>38.119999999999997</v>
      </c>
      <c r="I1318">
        <v>188.27</v>
      </c>
      <c r="J1318">
        <v>6.0179999999999998</v>
      </c>
      <c r="K1318">
        <v>6.0679999999999996</v>
      </c>
      <c r="L1318">
        <v>1.5814999999999999</v>
      </c>
      <c r="M1318">
        <v>150.13999999999999</v>
      </c>
      <c r="N1318">
        <v>129.05000000000001</v>
      </c>
      <c r="O1318">
        <v>23.81</v>
      </c>
      <c r="P1318">
        <v>112000</v>
      </c>
      <c r="Q1318">
        <v>13.4</v>
      </c>
      <c r="R1318">
        <v>2665</v>
      </c>
      <c r="S1318">
        <v>38.9</v>
      </c>
      <c r="T1318">
        <v>2646</v>
      </c>
      <c r="U1318">
        <v>179.75</v>
      </c>
    </row>
    <row r="1319" spans="1:21" x14ac:dyDescent="0.25">
      <c r="A1319" s="1" t="s">
        <v>1338</v>
      </c>
      <c r="B1319">
        <v>62.36</v>
      </c>
      <c r="C1319">
        <v>54.73</v>
      </c>
      <c r="D1319">
        <v>16.059999999999999</v>
      </c>
      <c r="E1319">
        <v>49.61</v>
      </c>
      <c r="F1319">
        <v>53.64</v>
      </c>
      <c r="G1319">
        <v>44.44</v>
      </c>
      <c r="H1319">
        <v>37.72</v>
      </c>
      <c r="I1319">
        <v>187.18</v>
      </c>
      <c r="J1319">
        <v>6.0220000000000002</v>
      </c>
      <c r="K1319">
        <v>6.0339999999999998</v>
      </c>
      <c r="L1319">
        <v>1.6054999999999999</v>
      </c>
      <c r="M1319">
        <v>149.69999999999999</v>
      </c>
      <c r="N1319">
        <v>129.35</v>
      </c>
      <c r="O1319">
        <v>23.57</v>
      </c>
      <c r="P1319">
        <v>109000</v>
      </c>
      <c r="Q1319">
        <v>13.45</v>
      </c>
      <c r="R1319">
        <v>2615</v>
      </c>
      <c r="S1319">
        <v>40.65</v>
      </c>
      <c r="T1319">
        <v>2659</v>
      </c>
      <c r="U1319">
        <v>179.9</v>
      </c>
    </row>
    <row r="1320" spans="1:21" x14ac:dyDescent="0.25">
      <c r="A1320" s="1" t="s">
        <v>1339</v>
      </c>
      <c r="B1320">
        <v>61.21</v>
      </c>
      <c r="C1320">
        <v>53.87</v>
      </c>
      <c r="D1320">
        <v>15.96</v>
      </c>
      <c r="E1320">
        <v>49.07</v>
      </c>
      <c r="F1320">
        <v>52.12</v>
      </c>
      <c r="G1320">
        <v>44.44</v>
      </c>
      <c r="H1320">
        <v>36.97</v>
      </c>
      <c r="I1320">
        <v>184.11</v>
      </c>
      <c r="J1320">
        <v>5.9620000000000024</v>
      </c>
      <c r="K1320">
        <v>6.0359999999999996</v>
      </c>
      <c r="L1320">
        <v>1.619</v>
      </c>
      <c r="M1320">
        <v>147.72</v>
      </c>
      <c r="N1320">
        <v>128.4</v>
      </c>
      <c r="O1320">
        <v>23.11</v>
      </c>
      <c r="P1320">
        <v>101500</v>
      </c>
      <c r="Q1320">
        <v>13.45</v>
      </c>
      <c r="R1320">
        <v>2654</v>
      </c>
      <c r="S1320">
        <v>40.35</v>
      </c>
      <c r="T1320">
        <v>2554</v>
      </c>
      <c r="U1320">
        <v>177.54</v>
      </c>
    </row>
    <row r="1321" spans="1:21" x14ac:dyDescent="0.25">
      <c r="A1321" s="1" t="s">
        <v>1340</v>
      </c>
      <c r="B1321">
        <v>61.21</v>
      </c>
      <c r="C1321">
        <v>53.87</v>
      </c>
      <c r="D1321">
        <v>15.96</v>
      </c>
      <c r="E1321">
        <v>49.07</v>
      </c>
      <c r="F1321">
        <v>52.12</v>
      </c>
      <c r="G1321">
        <v>44.44</v>
      </c>
      <c r="H1321">
        <v>36.97</v>
      </c>
      <c r="I1321">
        <v>184.11</v>
      </c>
      <c r="J1321">
        <v>5.9620000000000024</v>
      </c>
      <c r="K1321">
        <v>6.0359999999999996</v>
      </c>
      <c r="L1321">
        <v>1.619</v>
      </c>
      <c r="M1321">
        <v>147.72</v>
      </c>
      <c r="N1321">
        <v>128.4</v>
      </c>
      <c r="O1321">
        <v>23.11</v>
      </c>
      <c r="P1321">
        <v>101500</v>
      </c>
      <c r="Q1321">
        <v>13.45</v>
      </c>
      <c r="R1321">
        <v>2654</v>
      </c>
      <c r="S1321">
        <v>40.35</v>
      </c>
      <c r="T1321">
        <v>2554</v>
      </c>
      <c r="U1321">
        <v>177.54</v>
      </c>
    </row>
    <row r="1322" spans="1:21" x14ac:dyDescent="0.25">
      <c r="A1322" s="1" t="s">
        <v>1341</v>
      </c>
      <c r="B1322">
        <v>60.26</v>
      </c>
      <c r="C1322">
        <v>52.97</v>
      </c>
      <c r="D1322">
        <v>15.3</v>
      </c>
      <c r="E1322">
        <v>49.2</v>
      </c>
      <c r="F1322">
        <v>50.92</v>
      </c>
      <c r="G1322">
        <v>44.44</v>
      </c>
      <c r="H1322">
        <v>37.17</v>
      </c>
      <c r="I1322">
        <v>182.19</v>
      </c>
      <c r="J1322">
        <v>5.8959999999999999</v>
      </c>
      <c r="K1322">
        <v>5.95</v>
      </c>
      <c r="L1322">
        <v>1.6</v>
      </c>
      <c r="M1322">
        <v>146.47999999999999</v>
      </c>
      <c r="N1322">
        <v>127.3</v>
      </c>
      <c r="O1322">
        <v>22.84</v>
      </c>
      <c r="P1322">
        <v>103500</v>
      </c>
      <c r="Q1322">
        <v>13.35</v>
      </c>
      <c r="R1322">
        <v>2667</v>
      </c>
      <c r="S1322">
        <v>40.35</v>
      </c>
      <c r="T1322">
        <v>2476</v>
      </c>
      <c r="U1322">
        <v>169.86</v>
      </c>
    </row>
    <row r="1323" spans="1:21" x14ac:dyDescent="0.25">
      <c r="A1323" s="1" t="s">
        <v>1342</v>
      </c>
      <c r="B1323">
        <v>59.76</v>
      </c>
      <c r="C1323">
        <v>52.24</v>
      </c>
      <c r="D1323">
        <v>15.35</v>
      </c>
      <c r="E1323">
        <v>48.87</v>
      </c>
      <c r="F1323">
        <v>51.56</v>
      </c>
      <c r="G1323">
        <v>44.44</v>
      </c>
      <c r="H1323">
        <v>36.51</v>
      </c>
      <c r="I1323">
        <v>185.01</v>
      </c>
      <c r="J1323">
        <v>5.8720000000000008</v>
      </c>
      <c r="K1323">
        <v>5.92</v>
      </c>
      <c r="L1323">
        <v>1.5894999999999999</v>
      </c>
      <c r="M1323">
        <v>146.28</v>
      </c>
      <c r="N1323">
        <v>128.30000000000001</v>
      </c>
      <c r="O1323">
        <v>23</v>
      </c>
      <c r="P1323">
        <v>101000</v>
      </c>
      <c r="Q1323">
        <v>13.25</v>
      </c>
      <c r="R1323">
        <v>2599</v>
      </c>
      <c r="S1323">
        <v>39.4</v>
      </c>
      <c r="T1323">
        <v>2345</v>
      </c>
      <c r="U1323">
        <v>167.61</v>
      </c>
    </row>
    <row r="1324" spans="1:21" x14ac:dyDescent="0.25">
      <c r="A1324" s="1" t="s">
        <v>1343</v>
      </c>
      <c r="B1324">
        <v>57.78</v>
      </c>
      <c r="C1324">
        <v>51.48</v>
      </c>
      <c r="D1324">
        <v>14.88</v>
      </c>
      <c r="E1324">
        <v>47.29</v>
      </c>
      <c r="F1324">
        <v>50.39</v>
      </c>
      <c r="G1324">
        <v>44.44</v>
      </c>
      <c r="H1324">
        <v>35.96</v>
      </c>
      <c r="I1324">
        <v>162.51</v>
      </c>
      <c r="J1324">
        <v>5.9740000000000002</v>
      </c>
      <c r="K1324">
        <v>5.94</v>
      </c>
      <c r="L1324">
        <v>1.6134999999999999</v>
      </c>
      <c r="M1324">
        <v>146.88</v>
      </c>
      <c r="N1324">
        <v>127.4</v>
      </c>
      <c r="O1324">
        <v>22.09</v>
      </c>
      <c r="P1324">
        <v>103500</v>
      </c>
      <c r="Q1324">
        <v>13.35</v>
      </c>
      <c r="R1324">
        <v>2567</v>
      </c>
      <c r="S1324">
        <v>39.15</v>
      </c>
      <c r="T1324">
        <v>2337</v>
      </c>
      <c r="U1324">
        <v>162.47999999999999</v>
      </c>
    </row>
    <row r="1325" spans="1:21" x14ac:dyDescent="0.25">
      <c r="A1325" s="1" t="s">
        <v>1344</v>
      </c>
      <c r="B1325">
        <v>56.72</v>
      </c>
      <c r="C1325">
        <v>50.57</v>
      </c>
      <c r="D1325">
        <v>14.7</v>
      </c>
      <c r="E1325">
        <v>46.58</v>
      </c>
      <c r="F1325">
        <v>50.06</v>
      </c>
      <c r="G1325">
        <v>44.44</v>
      </c>
      <c r="H1325">
        <v>35.479999999999997</v>
      </c>
      <c r="I1325">
        <v>159.72</v>
      </c>
      <c r="J1325">
        <v>5.8959999999999999</v>
      </c>
      <c r="K1325">
        <v>6.0279999999999996</v>
      </c>
      <c r="L1325">
        <v>1.625</v>
      </c>
      <c r="M1325">
        <v>143.9</v>
      </c>
      <c r="N1325">
        <v>125.75</v>
      </c>
      <c r="O1325">
        <v>21.97</v>
      </c>
      <c r="P1325">
        <v>103500</v>
      </c>
      <c r="Q1325">
        <v>13.25</v>
      </c>
      <c r="R1325">
        <v>2514</v>
      </c>
      <c r="S1325">
        <v>37.9</v>
      </c>
      <c r="T1325">
        <v>2225</v>
      </c>
      <c r="U1325">
        <v>160.36000000000001</v>
      </c>
    </row>
    <row r="1326" spans="1:21" x14ac:dyDescent="0.25">
      <c r="A1326" s="1" t="s">
        <v>1345</v>
      </c>
      <c r="B1326">
        <v>58.96</v>
      </c>
      <c r="C1326">
        <v>50.43</v>
      </c>
      <c r="D1326">
        <v>14.69</v>
      </c>
      <c r="E1326">
        <v>46.07</v>
      </c>
      <c r="F1326">
        <v>49.82</v>
      </c>
      <c r="G1326">
        <v>44.44</v>
      </c>
      <c r="H1326">
        <v>35.65</v>
      </c>
      <c r="I1326">
        <v>158</v>
      </c>
      <c r="J1326">
        <v>5.8820000000000006</v>
      </c>
      <c r="K1326">
        <v>6.0339999999999998</v>
      </c>
      <c r="L1326">
        <v>1.601</v>
      </c>
      <c r="M1326">
        <v>143.30000000000001</v>
      </c>
      <c r="N1326">
        <v>124.85</v>
      </c>
      <c r="O1326">
        <v>20.83</v>
      </c>
      <c r="P1326">
        <v>103500</v>
      </c>
      <c r="Q1326">
        <v>13.25</v>
      </c>
      <c r="R1326">
        <v>2450</v>
      </c>
      <c r="S1326">
        <v>37.9</v>
      </c>
      <c r="T1326">
        <v>2179</v>
      </c>
      <c r="U1326">
        <v>157.41999999999999</v>
      </c>
    </row>
    <row r="1327" spans="1:21" x14ac:dyDescent="0.25">
      <c r="A1327" s="1" t="s">
        <v>1346</v>
      </c>
      <c r="B1327">
        <v>58.96</v>
      </c>
      <c r="C1327">
        <v>50.43</v>
      </c>
      <c r="D1327">
        <v>14.69</v>
      </c>
      <c r="E1327">
        <v>46.07</v>
      </c>
      <c r="F1327">
        <v>49.82</v>
      </c>
      <c r="G1327">
        <v>44.44</v>
      </c>
      <c r="H1327">
        <v>35.65</v>
      </c>
      <c r="I1327">
        <v>158</v>
      </c>
      <c r="J1327">
        <v>5.8820000000000006</v>
      </c>
      <c r="K1327">
        <v>6.0339999999999998</v>
      </c>
      <c r="L1327">
        <v>1.601</v>
      </c>
      <c r="M1327">
        <v>143.30000000000001</v>
      </c>
      <c r="N1327">
        <v>124.85</v>
      </c>
      <c r="O1327">
        <v>20.83</v>
      </c>
      <c r="P1327">
        <v>103500</v>
      </c>
      <c r="Q1327">
        <v>13.25</v>
      </c>
      <c r="R1327">
        <v>2450</v>
      </c>
      <c r="S1327">
        <v>37.9</v>
      </c>
      <c r="T1327">
        <v>2179</v>
      </c>
      <c r="U1327">
        <v>157.41999999999999</v>
      </c>
    </row>
    <row r="1328" spans="1:21" x14ac:dyDescent="0.25">
      <c r="A1328" s="1" t="s">
        <v>1347</v>
      </c>
      <c r="B1328">
        <v>59.05</v>
      </c>
      <c r="C1328">
        <v>49.36</v>
      </c>
      <c r="D1328">
        <v>14.62</v>
      </c>
      <c r="E1328">
        <v>45.15</v>
      </c>
      <c r="F1328">
        <v>48.76</v>
      </c>
      <c r="G1328">
        <v>44.44</v>
      </c>
      <c r="H1328">
        <v>35.46</v>
      </c>
      <c r="I1328">
        <v>152.69999999999999</v>
      </c>
      <c r="J1328">
        <v>5.67</v>
      </c>
      <c r="K1328">
        <v>6.02</v>
      </c>
      <c r="L1328">
        <v>1.601</v>
      </c>
      <c r="M1328">
        <v>143.30000000000001</v>
      </c>
      <c r="N1328">
        <v>124.85</v>
      </c>
      <c r="O1328">
        <v>20.28</v>
      </c>
      <c r="P1328">
        <v>101000</v>
      </c>
      <c r="Q1328">
        <v>13.2</v>
      </c>
      <c r="R1328">
        <v>2450</v>
      </c>
      <c r="S1328">
        <v>38.15</v>
      </c>
      <c r="T1328">
        <v>2179</v>
      </c>
      <c r="U1328">
        <v>157.12</v>
      </c>
    </row>
    <row r="1329" spans="1:21" x14ac:dyDescent="0.25">
      <c r="A1329" s="1" t="s">
        <v>1348</v>
      </c>
      <c r="B1329">
        <v>59.05</v>
      </c>
      <c r="C1329">
        <v>49.36</v>
      </c>
      <c r="D1329">
        <v>14.62</v>
      </c>
      <c r="E1329">
        <v>45.15</v>
      </c>
      <c r="F1329">
        <v>48.76</v>
      </c>
      <c r="G1329">
        <v>44.44</v>
      </c>
      <c r="H1329">
        <v>35.46</v>
      </c>
      <c r="I1329">
        <v>152.69999999999999</v>
      </c>
      <c r="J1329">
        <v>5.67</v>
      </c>
      <c r="K1329">
        <v>6.02</v>
      </c>
      <c r="L1329">
        <v>1.601</v>
      </c>
      <c r="M1329">
        <v>143.30000000000001</v>
      </c>
      <c r="N1329">
        <v>124.85</v>
      </c>
      <c r="O1329">
        <v>20.28</v>
      </c>
      <c r="P1329">
        <v>101000</v>
      </c>
      <c r="Q1329">
        <v>13.05</v>
      </c>
      <c r="R1329">
        <v>2328</v>
      </c>
      <c r="S1329">
        <v>38.15</v>
      </c>
      <c r="T1329">
        <v>2063</v>
      </c>
      <c r="U1329">
        <v>157.12</v>
      </c>
    </row>
    <row r="1330" spans="1:21" x14ac:dyDescent="0.25">
      <c r="A1330" s="1" t="s">
        <v>1349</v>
      </c>
      <c r="B1330">
        <v>62.59</v>
      </c>
      <c r="C1330">
        <v>51.6</v>
      </c>
      <c r="D1330">
        <v>14.62</v>
      </c>
      <c r="E1330">
        <v>48.02</v>
      </c>
      <c r="F1330">
        <v>50.03</v>
      </c>
      <c r="G1330">
        <v>44.44</v>
      </c>
      <c r="H1330">
        <v>37.19</v>
      </c>
      <c r="I1330">
        <v>160.15</v>
      </c>
      <c r="J1330">
        <v>5.67</v>
      </c>
      <c r="K1330">
        <v>6.02</v>
      </c>
      <c r="L1330">
        <v>1.601</v>
      </c>
      <c r="M1330">
        <v>143.30000000000001</v>
      </c>
      <c r="N1330">
        <v>124.85</v>
      </c>
      <c r="O1330">
        <v>21.12</v>
      </c>
      <c r="P1330">
        <v>98500</v>
      </c>
      <c r="Q1330">
        <v>12.95</v>
      </c>
      <c r="R1330">
        <v>2328</v>
      </c>
      <c r="S1330">
        <v>38.15</v>
      </c>
      <c r="T1330">
        <v>2076</v>
      </c>
      <c r="U1330">
        <v>163.04</v>
      </c>
    </row>
    <row r="1331" spans="1:21" x14ac:dyDescent="0.25">
      <c r="A1331" s="1" t="s">
        <v>1350</v>
      </c>
      <c r="B1331">
        <v>63.18</v>
      </c>
      <c r="C1331">
        <v>52.13</v>
      </c>
      <c r="D1331">
        <v>15.1</v>
      </c>
      <c r="E1331">
        <v>48.06</v>
      </c>
      <c r="F1331">
        <v>50.41</v>
      </c>
      <c r="G1331">
        <v>44.44</v>
      </c>
      <c r="H1331">
        <v>37.119999999999997</v>
      </c>
      <c r="I1331">
        <v>161.02000000000001</v>
      </c>
      <c r="J1331">
        <v>5.87</v>
      </c>
      <c r="K1331">
        <v>5.8520000000000003</v>
      </c>
      <c r="L1331">
        <v>1.5640000000000001</v>
      </c>
      <c r="M1331">
        <v>137.44</v>
      </c>
      <c r="N1331">
        <v>124.85</v>
      </c>
      <c r="O1331">
        <v>21.07</v>
      </c>
      <c r="P1331">
        <v>103500</v>
      </c>
      <c r="Q1331">
        <v>13.1</v>
      </c>
      <c r="R1331">
        <v>2460</v>
      </c>
      <c r="S1331">
        <v>38.1</v>
      </c>
      <c r="T1331">
        <v>2192</v>
      </c>
      <c r="U1331">
        <v>161.58000000000001</v>
      </c>
    </row>
    <row r="1332" spans="1:21" x14ac:dyDescent="0.25">
      <c r="A1332" s="1" t="s">
        <v>1351</v>
      </c>
      <c r="B1332">
        <v>62.49</v>
      </c>
      <c r="C1332">
        <v>52.06</v>
      </c>
      <c r="D1332">
        <v>15.23</v>
      </c>
      <c r="E1332">
        <v>47.68</v>
      </c>
      <c r="F1332">
        <v>50.94</v>
      </c>
      <c r="G1332">
        <v>44.44</v>
      </c>
      <c r="H1332">
        <v>37.1</v>
      </c>
      <c r="I1332">
        <v>158.97999999999999</v>
      </c>
      <c r="J1332">
        <v>6.0519999999999996</v>
      </c>
      <c r="K1332">
        <v>5.8720000000000008</v>
      </c>
      <c r="L1332">
        <v>1.5725</v>
      </c>
      <c r="M1332">
        <v>138.91999999999999</v>
      </c>
      <c r="N1332">
        <v>126.35</v>
      </c>
      <c r="O1332">
        <v>21.29</v>
      </c>
      <c r="P1332">
        <v>103500</v>
      </c>
      <c r="Q1332">
        <v>13.05</v>
      </c>
      <c r="R1332">
        <v>2457</v>
      </c>
      <c r="S1332">
        <v>37.799999999999997</v>
      </c>
      <c r="T1332">
        <v>2273</v>
      </c>
      <c r="U1332">
        <v>162.16999999999999</v>
      </c>
    </row>
    <row r="1333" spans="1:21" x14ac:dyDescent="0.25">
      <c r="A1333" s="1" t="s">
        <v>1352</v>
      </c>
      <c r="B1333">
        <v>62.49</v>
      </c>
      <c r="C1333">
        <v>52.06</v>
      </c>
      <c r="D1333">
        <v>15.23</v>
      </c>
      <c r="E1333">
        <v>47.68</v>
      </c>
      <c r="F1333">
        <v>50.94</v>
      </c>
      <c r="G1333">
        <v>44.44</v>
      </c>
      <c r="H1333">
        <v>37.1</v>
      </c>
      <c r="I1333">
        <v>158.97999999999999</v>
      </c>
      <c r="J1333">
        <v>6.0519999999999996</v>
      </c>
      <c r="K1333">
        <v>5.8720000000000008</v>
      </c>
      <c r="L1333">
        <v>1.5725</v>
      </c>
      <c r="M1333">
        <v>138.91999999999999</v>
      </c>
      <c r="N1333">
        <v>126.35</v>
      </c>
      <c r="O1333">
        <v>21.29</v>
      </c>
      <c r="P1333">
        <v>103500</v>
      </c>
      <c r="Q1333">
        <v>13.05</v>
      </c>
      <c r="R1333">
        <v>2457</v>
      </c>
      <c r="S1333">
        <v>37.799999999999997</v>
      </c>
      <c r="T1333">
        <v>2273</v>
      </c>
      <c r="U1333">
        <v>162.16999999999999</v>
      </c>
    </row>
    <row r="1334" spans="1:21" x14ac:dyDescent="0.25">
      <c r="A1334" s="1" t="s">
        <v>1353</v>
      </c>
      <c r="B1334">
        <v>62.49</v>
      </c>
      <c r="C1334">
        <v>52.06</v>
      </c>
      <c r="D1334">
        <v>15.23</v>
      </c>
      <c r="E1334">
        <v>47.68</v>
      </c>
      <c r="F1334">
        <v>50.94</v>
      </c>
      <c r="G1334">
        <v>44.44</v>
      </c>
      <c r="H1334">
        <v>37.1</v>
      </c>
      <c r="I1334">
        <v>158.97999999999999</v>
      </c>
      <c r="J1334">
        <v>6.0519999999999996</v>
      </c>
      <c r="K1334">
        <v>5.8720000000000008</v>
      </c>
      <c r="L1334">
        <v>1.5725</v>
      </c>
      <c r="M1334">
        <v>138.91999999999999</v>
      </c>
      <c r="N1334">
        <v>126.35</v>
      </c>
      <c r="O1334">
        <v>21.29</v>
      </c>
      <c r="P1334">
        <v>103500</v>
      </c>
      <c r="Q1334">
        <v>13.05</v>
      </c>
      <c r="R1334">
        <v>2457</v>
      </c>
      <c r="S1334">
        <v>37.799999999999997</v>
      </c>
      <c r="T1334">
        <v>2273</v>
      </c>
      <c r="U1334">
        <v>162.16999999999999</v>
      </c>
    </row>
    <row r="1335" spans="1:21" x14ac:dyDescent="0.25">
      <c r="A1335" s="1" t="s">
        <v>1354</v>
      </c>
      <c r="B1335">
        <v>62.73</v>
      </c>
      <c r="C1335">
        <v>52.29</v>
      </c>
      <c r="D1335">
        <v>15.48</v>
      </c>
      <c r="E1335">
        <v>48.15</v>
      </c>
      <c r="F1335">
        <v>51.98</v>
      </c>
      <c r="G1335">
        <v>44.44</v>
      </c>
      <c r="H1335">
        <v>37.21</v>
      </c>
      <c r="I1335">
        <v>161.33000000000001</v>
      </c>
      <c r="J1335">
        <v>6.0139999999999976</v>
      </c>
      <c r="K1335">
        <v>5.8860000000000001</v>
      </c>
      <c r="L1335">
        <v>1.5725</v>
      </c>
      <c r="M1335">
        <v>138.91999999999999</v>
      </c>
      <c r="N1335">
        <v>126.35</v>
      </c>
      <c r="O1335">
        <v>21.34</v>
      </c>
      <c r="P1335">
        <v>103500</v>
      </c>
      <c r="Q1335">
        <v>13.05</v>
      </c>
      <c r="R1335">
        <v>2457</v>
      </c>
      <c r="S1335">
        <v>38</v>
      </c>
      <c r="T1335">
        <v>2273</v>
      </c>
      <c r="U1335">
        <v>158.6</v>
      </c>
    </row>
    <row r="1336" spans="1:21" x14ac:dyDescent="0.25">
      <c r="A1336" s="1" t="s">
        <v>1355</v>
      </c>
      <c r="B1336">
        <v>62.73</v>
      </c>
      <c r="C1336">
        <v>52.29</v>
      </c>
      <c r="D1336">
        <v>15.48</v>
      </c>
      <c r="E1336">
        <v>48.15</v>
      </c>
      <c r="F1336">
        <v>51.98</v>
      </c>
      <c r="G1336">
        <v>44.44</v>
      </c>
      <c r="H1336">
        <v>37.21</v>
      </c>
      <c r="I1336">
        <v>161.33000000000001</v>
      </c>
      <c r="J1336">
        <v>6.0139999999999976</v>
      </c>
      <c r="K1336">
        <v>5.8860000000000001</v>
      </c>
      <c r="L1336">
        <v>1.5725</v>
      </c>
      <c r="M1336">
        <v>138.91999999999999</v>
      </c>
      <c r="N1336">
        <v>126.35</v>
      </c>
      <c r="O1336">
        <v>21.34</v>
      </c>
      <c r="P1336">
        <v>103500</v>
      </c>
      <c r="Q1336">
        <v>13.05</v>
      </c>
      <c r="R1336">
        <v>2457</v>
      </c>
      <c r="S1336">
        <v>38</v>
      </c>
      <c r="T1336">
        <v>2273</v>
      </c>
      <c r="U1336">
        <v>158.6</v>
      </c>
    </row>
    <row r="1337" spans="1:21" x14ac:dyDescent="0.25">
      <c r="A1337" s="1" t="s">
        <v>1356</v>
      </c>
      <c r="B1337">
        <v>62.97</v>
      </c>
      <c r="C1337">
        <v>51.41</v>
      </c>
      <c r="D1337">
        <v>15.46</v>
      </c>
      <c r="E1337">
        <v>48.81</v>
      </c>
      <c r="F1337">
        <v>52.43</v>
      </c>
      <c r="G1337">
        <v>44.44</v>
      </c>
      <c r="H1337">
        <v>37.89</v>
      </c>
      <c r="I1337">
        <v>163.19</v>
      </c>
      <c r="J1337">
        <v>5.9939999999999998</v>
      </c>
      <c r="K1337">
        <v>5.976</v>
      </c>
      <c r="L1337">
        <v>1.6034999999999999</v>
      </c>
      <c r="M1337">
        <v>136.26</v>
      </c>
      <c r="N1337">
        <v>125.75</v>
      </c>
      <c r="O1337">
        <v>21.36</v>
      </c>
      <c r="P1337">
        <v>100000</v>
      </c>
      <c r="Q1337">
        <v>13.1</v>
      </c>
      <c r="R1337">
        <v>2457</v>
      </c>
      <c r="S1337">
        <v>36.799999999999997</v>
      </c>
      <c r="T1337">
        <v>2273</v>
      </c>
      <c r="U1337">
        <v>162.25</v>
      </c>
    </row>
    <row r="1338" spans="1:21" x14ac:dyDescent="0.25">
      <c r="A1338" s="1" t="s">
        <v>1357</v>
      </c>
      <c r="B1338">
        <v>61.89</v>
      </c>
      <c r="C1338">
        <v>49.95</v>
      </c>
      <c r="D1338">
        <v>15.23</v>
      </c>
      <c r="E1338">
        <v>48.86</v>
      </c>
      <c r="F1338">
        <v>45.12</v>
      </c>
      <c r="G1338">
        <v>44.44</v>
      </c>
      <c r="H1338">
        <v>37.909999999999997</v>
      </c>
      <c r="I1338">
        <v>157.19</v>
      </c>
      <c r="J1338">
        <v>5.7220000000000004</v>
      </c>
      <c r="K1338">
        <v>5.99</v>
      </c>
      <c r="L1338">
        <v>1.6065</v>
      </c>
      <c r="M1338">
        <v>134.76</v>
      </c>
      <c r="N1338">
        <v>122.7</v>
      </c>
      <c r="O1338">
        <v>21.39</v>
      </c>
      <c r="P1338">
        <v>94000</v>
      </c>
      <c r="Q1338">
        <v>13.1</v>
      </c>
      <c r="R1338">
        <v>2457</v>
      </c>
      <c r="S1338">
        <v>35.700000000000003</v>
      </c>
      <c r="T1338">
        <v>2273</v>
      </c>
      <c r="U1338">
        <v>154.71</v>
      </c>
    </row>
    <row r="1339" spans="1:21" x14ac:dyDescent="0.25">
      <c r="A1339" s="1" t="s">
        <v>1358</v>
      </c>
      <c r="B1339">
        <v>63.61</v>
      </c>
      <c r="C1339">
        <v>52</v>
      </c>
      <c r="D1339">
        <v>15.48</v>
      </c>
      <c r="E1339">
        <v>51.82</v>
      </c>
      <c r="F1339">
        <v>46.89</v>
      </c>
      <c r="G1339">
        <v>44.44</v>
      </c>
      <c r="H1339">
        <v>39.01</v>
      </c>
      <c r="I1339">
        <v>164.43</v>
      </c>
      <c r="J1339">
        <v>5.9340000000000002</v>
      </c>
      <c r="K1339">
        <v>6.0039999999999996</v>
      </c>
      <c r="L1339">
        <v>1.6305000000000001</v>
      </c>
      <c r="M1339">
        <v>140.47999999999999</v>
      </c>
      <c r="N1339">
        <v>129.6</v>
      </c>
      <c r="O1339">
        <v>22.77</v>
      </c>
      <c r="P1339">
        <v>92000</v>
      </c>
      <c r="Q1339">
        <v>13</v>
      </c>
      <c r="R1339">
        <v>2443</v>
      </c>
      <c r="S1339">
        <v>35.700000000000003</v>
      </c>
      <c r="T1339">
        <v>2090</v>
      </c>
      <c r="U1339">
        <v>160.94999999999999</v>
      </c>
    </row>
    <row r="1340" spans="1:21" x14ac:dyDescent="0.25">
      <c r="A1340" s="1" t="s">
        <v>1359</v>
      </c>
      <c r="B1340">
        <v>63.61</v>
      </c>
      <c r="C1340">
        <v>52</v>
      </c>
      <c r="D1340">
        <v>15.48</v>
      </c>
      <c r="E1340">
        <v>51.82</v>
      </c>
      <c r="F1340">
        <v>46.89</v>
      </c>
      <c r="G1340">
        <v>44.44</v>
      </c>
      <c r="H1340">
        <v>39.01</v>
      </c>
      <c r="I1340">
        <v>164.43</v>
      </c>
      <c r="J1340">
        <v>5.9340000000000002</v>
      </c>
      <c r="K1340">
        <v>6.0039999999999996</v>
      </c>
      <c r="L1340">
        <v>1.6305000000000001</v>
      </c>
      <c r="M1340">
        <v>140.47999999999999</v>
      </c>
      <c r="N1340">
        <v>129.6</v>
      </c>
      <c r="O1340">
        <v>22.77</v>
      </c>
      <c r="P1340">
        <v>92000</v>
      </c>
      <c r="Q1340">
        <v>13</v>
      </c>
      <c r="R1340">
        <v>2443</v>
      </c>
      <c r="S1340">
        <v>35.700000000000003</v>
      </c>
      <c r="T1340">
        <v>2090</v>
      </c>
      <c r="U1340">
        <v>160.94999999999999</v>
      </c>
    </row>
    <row r="1341" spans="1:21" x14ac:dyDescent="0.25">
      <c r="A1341" s="1" t="s">
        <v>1360</v>
      </c>
      <c r="B1341">
        <v>66.430000000000007</v>
      </c>
      <c r="C1341">
        <v>52.38</v>
      </c>
      <c r="D1341">
        <v>15.55</v>
      </c>
      <c r="E1341">
        <v>52.38</v>
      </c>
      <c r="F1341">
        <v>48.41</v>
      </c>
      <c r="G1341">
        <v>44.44</v>
      </c>
      <c r="H1341">
        <v>39.71</v>
      </c>
      <c r="I1341">
        <v>166.73</v>
      </c>
      <c r="J1341">
        <v>5.9860000000000024</v>
      </c>
      <c r="K1341">
        <v>6.0359999999999996</v>
      </c>
      <c r="L1341">
        <v>1.633</v>
      </c>
      <c r="M1341">
        <v>140.63999999999999</v>
      </c>
      <c r="N1341">
        <v>131</v>
      </c>
      <c r="O1341">
        <v>21.68</v>
      </c>
      <c r="P1341">
        <v>95500</v>
      </c>
      <c r="Q1341">
        <v>13.35</v>
      </c>
      <c r="R1341">
        <v>2472</v>
      </c>
      <c r="S1341">
        <v>36.5</v>
      </c>
      <c r="T1341">
        <v>2228</v>
      </c>
      <c r="U1341">
        <v>162.6</v>
      </c>
    </row>
    <row r="1342" spans="1:21" x14ac:dyDescent="0.25">
      <c r="A1342" s="1" t="s">
        <v>1361</v>
      </c>
      <c r="B1342">
        <v>64.91</v>
      </c>
      <c r="C1342">
        <v>53.74</v>
      </c>
      <c r="D1342">
        <v>15.94</v>
      </c>
      <c r="E1342">
        <v>52.4</v>
      </c>
      <c r="F1342">
        <v>47.99</v>
      </c>
      <c r="G1342">
        <v>44.44</v>
      </c>
      <c r="H1342">
        <v>39.44</v>
      </c>
      <c r="I1342">
        <v>167.02</v>
      </c>
      <c r="J1342">
        <v>6</v>
      </c>
      <c r="K1342">
        <v>6.1580000000000004</v>
      </c>
      <c r="L1342">
        <v>1.635</v>
      </c>
      <c r="M1342">
        <v>143</v>
      </c>
      <c r="N1342">
        <v>134.5</v>
      </c>
      <c r="O1342">
        <v>20.76</v>
      </c>
      <c r="P1342">
        <v>93100</v>
      </c>
      <c r="Q1342">
        <v>13.25</v>
      </c>
      <c r="R1342">
        <v>2480</v>
      </c>
      <c r="S1342">
        <v>36.799999999999997</v>
      </c>
      <c r="T1342">
        <v>2275</v>
      </c>
      <c r="U1342">
        <v>163.4</v>
      </c>
    </row>
    <row r="1343" spans="1:21" x14ac:dyDescent="0.25">
      <c r="A1343" s="1" t="s">
        <v>1362</v>
      </c>
      <c r="B1343">
        <v>65.64</v>
      </c>
      <c r="C1343">
        <v>53.89</v>
      </c>
      <c r="D1343">
        <v>16.149999999999999</v>
      </c>
      <c r="E1343">
        <v>54.54</v>
      </c>
      <c r="F1343">
        <v>47.18</v>
      </c>
      <c r="G1343">
        <v>44.44</v>
      </c>
      <c r="H1343">
        <v>39.65</v>
      </c>
      <c r="I1343">
        <v>170.59</v>
      </c>
      <c r="J1343">
        <v>6.0879999999999992</v>
      </c>
      <c r="K1343">
        <v>6.16</v>
      </c>
      <c r="L1343">
        <v>1.6419999999999999</v>
      </c>
      <c r="M1343">
        <v>146.47999999999999</v>
      </c>
      <c r="N1343">
        <v>135.85</v>
      </c>
      <c r="O1343">
        <v>20.91</v>
      </c>
      <c r="P1343">
        <v>98700</v>
      </c>
      <c r="Q1343">
        <v>13.45</v>
      </c>
      <c r="R1343">
        <v>2537</v>
      </c>
      <c r="S1343">
        <v>37.950000000000003</v>
      </c>
      <c r="T1343">
        <v>2316</v>
      </c>
      <c r="U1343">
        <v>166.64</v>
      </c>
    </row>
    <row r="1344" spans="1:21" x14ac:dyDescent="0.25">
      <c r="A1344" s="1" t="s">
        <v>1363</v>
      </c>
      <c r="B1344">
        <v>64.61</v>
      </c>
      <c r="C1344">
        <v>54.48</v>
      </c>
      <c r="D1344">
        <v>16.260000000000002</v>
      </c>
      <c r="E1344">
        <v>55.11</v>
      </c>
      <c r="F1344">
        <v>47.72</v>
      </c>
      <c r="G1344">
        <v>44.44</v>
      </c>
      <c r="H1344">
        <v>40.04</v>
      </c>
      <c r="I1344">
        <v>170.12</v>
      </c>
      <c r="J1344">
        <v>6.21</v>
      </c>
      <c r="K1344">
        <v>6.14</v>
      </c>
      <c r="L1344">
        <v>1.5860000000000001</v>
      </c>
      <c r="M1344">
        <v>144.91999999999999</v>
      </c>
      <c r="N1344">
        <v>134</v>
      </c>
      <c r="O1344">
        <v>20.56</v>
      </c>
      <c r="P1344">
        <v>97200</v>
      </c>
      <c r="Q1344">
        <v>13.35</v>
      </c>
      <c r="R1344">
        <v>2512</v>
      </c>
      <c r="S1344">
        <v>38.65</v>
      </c>
      <c r="T1344">
        <v>2378</v>
      </c>
      <c r="U1344">
        <v>168.35</v>
      </c>
    </row>
    <row r="1345" spans="1:21" x14ac:dyDescent="0.25">
      <c r="A1345" s="1" t="s">
        <v>1364</v>
      </c>
      <c r="B1345">
        <v>64.989999999999995</v>
      </c>
      <c r="C1345">
        <v>54.84</v>
      </c>
      <c r="D1345">
        <v>16.07</v>
      </c>
      <c r="E1345">
        <v>55.62</v>
      </c>
      <c r="F1345">
        <v>47.99</v>
      </c>
      <c r="G1345">
        <v>44.44</v>
      </c>
      <c r="H1345">
        <v>40.71</v>
      </c>
      <c r="I1345">
        <v>170.99</v>
      </c>
      <c r="J1345">
        <v>6.08</v>
      </c>
      <c r="K1345">
        <v>6.1639999999999997</v>
      </c>
      <c r="L1345">
        <v>1.593</v>
      </c>
      <c r="M1345">
        <v>142.18</v>
      </c>
      <c r="N1345">
        <v>134.5</v>
      </c>
      <c r="O1345">
        <v>20.91</v>
      </c>
      <c r="P1345">
        <v>98100</v>
      </c>
      <c r="Q1345">
        <v>13.3</v>
      </c>
      <c r="R1345">
        <v>2435</v>
      </c>
      <c r="S1345">
        <v>37.9</v>
      </c>
      <c r="T1345">
        <v>2429</v>
      </c>
      <c r="U1345">
        <v>166.11</v>
      </c>
    </row>
    <row r="1346" spans="1:21" x14ac:dyDescent="0.25">
      <c r="A1346" s="1" t="s">
        <v>1365</v>
      </c>
      <c r="B1346">
        <v>64.989999999999995</v>
      </c>
      <c r="C1346">
        <v>54.84</v>
      </c>
      <c r="D1346">
        <v>16.07</v>
      </c>
      <c r="E1346">
        <v>55.62</v>
      </c>
      <c r="F1346">
        <v>47.99</v>
      </c>
      <c r="G1346">
        <v>44.44</v>
      </c>
      <c r="H1346">
        <v>40.71</v>
      </c>
      <c r="I1346">
        <v>170.99</v>
      </c>
      <c r="J1346">
        <v>6.08</v>
      </c>
      <c r="K1346">
        <v>6.1639999999999997</v>
      </c>
      <c r="L1346">
        <v>1.593</v>
      </c>
      <c r="M1346">
        <v>142.18</v>
      </c>
      <c r="N1346">
        <v>134.5</v>
      </c>
      <c r="O1346">
        <v>20.91</v>
      </c>
      <c r="P1346">
        <v>98100</v>
      </c>
      <c r="Q1346">
        <v>13.3</v>
      </c>
      <c r="R1346">
        <v>2435</v>
      </c>
      <c r="S1346">
        <v>37.9</v>
      </c>
      <c r="T1346">
        <v>2429</v>
      </c>
      <c r="U1346">
        <v>166.11</v>
      </c>
    </row>
    <row r="1347" spans="1:21" x14ac:dyDescent="0.25">
      <c r="A1347" s="1" t="s">
        <v>1366</v>
      </c>
      <c r="B1347">
        <v>64.86</v>
      </c>
      <c r="C1347">
        <v>54.07</v>
      </c>
      <c r="D1347">
        <v>16.09</v>
      </c>
      <c r="E1347">
        <v>55.52</v>
      </c>
      <c r="F1347">
        <v>47.97</v>
      </c>
      <c r="G1347">
        <v>44.44</v>
      </c>
      <c r="H1347">
        <v>40.07</v>
      </c>
      <c r="I1347">
        <v>171.55</v>
      </c>
      <c r="J1347">
        <v>5.92</v>
      </c>
      <c r="K1347">
        <v>6.2020000000000008</v>
      </c>
      <c r="L1347">
        <v>1.5794999999999999</v>
      </c>
      <c r="M1347">
        <v>144.12</v>
      </c>
      <c r="N1347">
        <v>134</v>
      </c>
      <c r="O1347">
        <v>21.4</v>
      </c>
      <c r="P1347">
        <v>94100</v>
      </c>
      <c r="Q1347">
        <v>13.35</v>
      </c>
      <c r="R1347">
        <v>2435</v>
      </c>
      <c r="S1347">
        <v>38.200000000000003</v>
      </c>
      <c r="T1347">
        <v>2429</v>
      </c>
      <c r="U1347">
        <v>163.03</v>
      </c>
    </row>
    <row r="1348" spans="1:21" x14ac:dyDescent="0.25">
      <c r="A1348" s="1" t="s">
        <v>1367</v>
      </c>
      <c r="B1348">
        <v>64.39</v>
      </c>
      <c r="C1348">
        <v>54.59</v>
      </c>
      <c r="D1348">
        <v>16.440000000000001</v>
      </c>
      <c r="E1348">
        <v>51.92</v>
      </c>
      <c r="F1348">
        <v>49.72</v>
      </c>
      <c r="G1348">
        <v>44.44</v>
      </c>
      <c r="H1348">
        <v>39.81</v>
      </c>
      <c r="I1348">
        <v>170.63</v>
      </c>
      <c r="J1348">
        <v>6.04</v>
      </c>
      <c r="K1348">
        <v>6.2240000000000002</v>
      </c>
      <c r="L1348">
        <v>1.583</v>
      </c>
      <c r="M1348">
        <v>145.06</v>
      </c>
      <c r="N1348">
        <v>133.65</v>
      </c>
      <c r="O1348">
        <v>21.92</v>
      </c>
      <c r="P1348">
        <v>97100</v>
      </c>
      <c r="Q1348">
        <v>13.45</v>
      </c>
      <c r="R1348">
        <v>2483</v>
      </c>
      <c r="S1348">
        <v>38.9</v>
      </c>
      <c r="T1348">
        <v>2473</v>
      </c>
      <c r="U1348">
        <v>167.93</v>
      </c>
    </row>
    <row r="1349" spans="1:21" x14ac:dyDescent="0.25">
      <c r="A1349" s="1" t="s">
        <v>1368</v>
      </c>
      <c r="B1349">
        <v>63.97</v>
      </c>
      <c r="C1349">
        <v>54.12</v>
      </c>
      <c r="D1349">
        <v>16.440000000000001</v>
      </c>
      <c r="E1349">
        <v>52.8</v>
      </c>
      <c r="F1349">
        <v>49.13</v>
      </c>
      <c r="G1349">
        <v>44.44</v>
      </c>
      <c r="H1349">
        <v>40.15</v>
      </c>
      <c r="I1349">
        <v>171.36</v>
      </c>
      <c r="J1349">
        <v>5.93</v>
      </c>
      <c r="K1349">
        <v>6.26</v>
      </c>
      <c r="L1349">
        <v>1.579</v>
      </c>
      <c r="M1349">
        <v>144.9</v>
      </c>
      <c r="N1349">
        <v>135.15</v>
      </c>
      <c r="O1349">
        <v>22.27</v>
      </c>
      <c r="P1349">
        <v>96000</v>
      </c>
      <c r="Q1349">
        <v>13.3</v>
      </c>
      <c r="R1349">
        <v>2500</v>
      </c>
      <c r="S1349">
        <v>38.549999999999997</v>
      </c>
      <c r="T1349">
        <v>2428</v>
      </c>
      <c r="U1349">
        <v>169.75</v>
      </c>
    </row>
    <row r="1350" spans="1:21" x14ac:dyDescent="0.25">
      <c r="A1350" s="1" t="s">
        <v>1369</v>
      </c>
      <c r="B1350">
        <v>64.56</v>
      </c>
      <c r="C1350">
        <v>57.34</v>
      </c>
      <c r="D1350">
        <v>15.71</v>
      </c>
      <c r="E1350">
        <v>54.23</v>
      </c>
      <c r="F1350">
        <v>49.6</v>
      </c>
      <c r="G1350">
        <v>44.44</v>
      </c>
      <c r="H1350">
        <v>40.25</v>
      </c>
      <c r="I1350">
        <v>173.27</v>
      </c>
      <c r="J1350">
        <v>6.25</v>
      </c>
      <c r="K1350">
        <v>6.2360000000000024</v>
      </c>
      <c r="L1350">
        <v>1.573</v>
      </c>
      <c r="M1350">
        <v>142.9</v>
      </c>
      <c r="N1350">
        <v>135.65</v>
      </c>
      <c r="O1350">
        <v>21.96</v>
      </c>
      <c r="P1350">
        <v>93600</v>
      </c>
      <c r="Q1350">
        <v>13.35</v>
      </c>
      <c r="R1350">
        <v>2484</v>
      </c>
      <c r="S1350">
        <v>39.25</v>
      </c>
      <c r="T1350">
        <v>2457</v>
      </c>
      <c r="U1350">
        <v>168.11</v>
      </c>
    </row>
    <row r="1351" spans="1:21" x14ac:dyDescent="0.25">
      <c r="A1351" s="1" t="s">
        <v>1370</v>
      </c>
      <c r="B1351">
        <v>61.92</v>
      </c>
      <c r="C1351">
        <v>59.35</v>
      </c>
      <c r="D1351">
        <v>15.73</v>
      </c>
      <c r="E1351">
        <v>56.68</v>
      </c>
      <c r="F1351">
        <v>50.12</v>
      </c>
      <c r="G1351">
        <v>44.44</v>
      </c>
      <c r="H1351">
        <v>40.83</v>
      </c>
      <c r="I1351">
        <v>176.91</v>
      </c>
      <c r="J1351">
        <v>6.3260000000000014</v>
      </c>
      <c r="K1351">
        <v>6.306</v>
      </c>
      <c r="L1351">
        <v>1.5885</v>
      </c>
      <c r="M1351">
        <v>145.66</v>
      </c>
      <c r="N1351">
        <v>139.25</v>
      </c>
      <c r="O1351">
        <v>22.16</v>
      </c>
      <c r="P1351">
        <v>94600</v>
      </c>
      <c r="Q1351">
        <v>13.4</v>
      </c>
      <c r="R1351">
        <v>2518</v>
      </c>
      <c r="S1351">
        <v>39.549999999999997</v>
      </c>
      <c r="T1351">
        <v>2497</v>
      </c>
      <c r="U1351">
        <v>171.36</v>
      </c>
    </row>
    <row r="1352" spans="1:21" x14ac:dyDescent="0.25">
      <c r="A1352" s="1" t="s">
        <v>1371</v>
      </c>
      <c r="B1352">
        <v>61.92</v>
      </c>
      <c r="C1352">
        <v>59.35</v>
      </c>
      <c r="D1352">
        <v>15.73</v>
      </c>
      <c r="E1352">
        <v>56.68</v>
      </c>
      <c r="F1352">
        <v>50.12</v>
      </c>
      <c r="G1352">
        <v>44.44</v>
      </c>
      <c r="H1352">
        <v>40.83</v>
      </c>
      <c r="I1352">
        <v>176.91</v>
      </c>
      <c r="J1352">
        <v>6.3260000000000014</v>
      </c>
      <c r="K1352">
        <v>6.306</v>
      </c>
      <c r="L1352">
        <v>1.5885</v>
      </c>
      <c r="M1352">
        <v>145.66</v>
      </c>
      <c r="N1352">
        <v>139.25</v>
      </c>
      <c r="O1352">
        <v>22.16</v>
      </c>
      <c r="P1352">
        <v>94600</v>
      </c>
      <c r="Q1352">
        <v>13.4</v>
      </c>
      <c r="R1352">
        <v>2518</v>
      </c>
      <c r="S1352">
        <v>39.549999999999997</v>
      </c>
      <c r="T1352">
        <v>2497</v>
      </c>
      <c r="U1352">
        <v>171.36</v>
      </c>
    </row>
    <row r="1353" spans="1:21" x14ac:dyDescent="0.25">
      <c r="A1353" s="1" t="s">
        <v>1372</v>
      </c>
      <c r="B1353">
        <v>61.92</v>
      </c>
      <c r="C1353">
        <v>59.35</v>
      </c>
      <c r="D1353">
        <v>15.73</v>
      </c>
      <c r="E1353">
        <v>56.68</v>
      </c>
      <c r="F1353">
        <v>50.12</v>
      </c>
      <c r="G1353">
        <v>44.44</v>
      </c>
      <c r="H1353">
        <v>40.83</v>
      </c>
      <c r="I1353">
        <v>176.91</v>
      </c>
      <c r="J1353">
        <v>6.3260000000000014</v>
      </c>
      <c r="K1353">
        <v>6.306</v>
      </c>
      <c r="L1353">
        <v>1.5885</v>
      </c>
      <c r="M1353">
        <v>145.66</v>
      </c>
      <c r="N1353">
        <v>139.25</v>
      </c>
      <c r="O1353">
        <v>22.16</v>
      </c>
      <c r="P1353">
        <v>94600</v>
      </c>
      <c r="Q1353">
        <v>13.4</v>
      </c>
      <c r="R1353">
        <v>2518</v>
      </c>
      <c r="S1353">
        <v>39.549999999999997</v>
      </c>
      <c r="T1353">
        <v>2497</v>
      </c>
      <c r="U1353">
        <v>171.36</v>
      </c>
    </row>
    <row r="1354" spans="1:21" x14ac:dyDescent="0.25">
      <c r="A1354" s="1" t="s">
        <v>1373</v>
      </c>
      <c r="B1354">
        <v>61.92</v>
      </c>
      <c r="C1354">
        <v>59.35</v>
      </c>
      <c r="D1354">
        <v>15.78</v>
      </c>
      <c r="E1354">
        <v>56.68</v>
      </c>
      <c r="F1354">
        <v>50.12</v>
      </c>
      <c r="G1354">
        <v>44.44</v>
      </c>
      <c r="H1354">
        <v>40.83</v>
      </c>
      <c r="I1354">
        <v>176.91</v>
      </c>
      <c r="J1354">
        <v>6.28</v>
      </c>
      <c r="K1354">
        <v>6.2759999999999998</v>
      </c>
      <c r="L1354">
        <v>1.5780000000000001</v>
      </c>
      <c r="M1354">
        <v>144.88</v>
      </c>
      <c r="N1354">
        <v>141.4</v>
      </c>
      <c r="O1354">
        <v>22.16</v>
      </c>
      <c r="P1354">
        <v>97300</v>
      </c>
      <c r="Q1354">
        <v>13.3</v>
      </c>
      <c r="R1354">
        <v>2521</v>
      </c>
      <c r="S1354">
        <v>40.049999999999997</v>
      </c>
      <c r="T1354">
        <v>2562</v>
      </c>
      <c r="U1354">
        <v>171.36</v>
      </c>
    </row>
    <row r="1355" spans="1:21" x14ac:dyDescent="0.25">
      <c r="A1355" s="1" t="s">
        <v>1374</v>
      </c>
      <c r="B1355">
        <v>59.45</v>
      </c>
      <c r="C1355">
        <v>59.1</v>
      </c>
      <c r="D1355">
        <v>15.46</v>
      </c>
      <c r="E1355">
        <v>54.82</v>
      </c>
      <c r="F1355">
        <v>49.72</v>
      </c>
      <c r="G1355">
        <v>44.44</v>
      </c>
      <c r="H1355">
        <v>40.76</v>
      </c>
      <c r="I1355">
        <v>175.9</v>
      </c>
      <c r="J1355">
        <v>6.2360000000000024</v>
      </c>
      <c r="K1355">
        <v>6.2539999999999996</v>
      </c>
      <c r="L1355">
        <v>1.57</v>
      </c>
      <c r="M1355">
        <v>143.6</v>
      </c>
      <c r="N1355">
        <v>140.25</v>
      </c>
      <c r="O1355">
        <v>22.39</v>
      </c>
      <c r="P1355">
        <v>95200</v>
      </c>
      <c r="Q1355">
        <v>13.3</v>
      </c>
      <c r="R1355">
        <v>2524</v>
      </c>
      <c r="S1355">
        <v>39.1</v>
      </c>
      <c r="T1355">
        <v>2464</v>
      </c>
      <c r="U1355">
        <v>160.38999999999999</v>
      </c>
    </row>
    <row r="1356" spans="1:21" x14ac:dyDescent="0.25">
      <c r="A1356" s="1" t="s">
        <v>1375</v>
      </c>
      <c r="B1356">
        <v>58.98</v>
      </c>
      <c r="C1356">
        <v>58.9</v>
      </c>
      <c r="D1356">
        <v>15.35</v>
      </c>
      <c r="E1356">
        <v>53.72</v>
      </c>
      <c r="F1356">
        <v>49.96</v>
      </c>
      <c r="G1356">
        <v>44.44</v>
      </c>
      <c r="H1356">
        <v>41.02</v>
      </c>
      <c r="I1356">
        <v>173.68</v>
      </c>
      <c r="J1356">
        <v>6.2420000000000009</v>
      </c>
      <c r="K1356">
        <v>6.34</v>
      </c>
      <c r="L1356">
        <v>1.5685</v>
      </c>
      <c r="M1356">
        <v>142.26</v>
      </c>
      <c r="N1356">
        <v>138.5</v>
      </c>
      <c r="O1356">
        <v>22.27</v>
      </c>
      <c r="P1356">
        <v>96400</v>
      </c>
      <c r="Q1356">
        <v>13.4</v>
      </c>
      <c r="R1356">
        <v>2505</v>
      </c>
      <c r="S1356">
        <v>39.450000000000003</v>
      </c>
      <c r="T1356">
        <v>2415</v>
      </c>
      <c r="U1356">
        <v>163.26</v>
      </c>
    </row>
    <row r="1357" spans="1:21" x14ac:dyDescent="0.25">
      <c r="A1357" s="1" t="s">
        <v>1376</v>
      </c>
      <c r="B1357">
        <v>59.44</v>
      </c>
      <c r="C1357">
        <v>58.81</v>
      </c>
      <c r="D1357">
        <v>15.56</v>
      </c>
      <c r="E1357">
        <v>54.09</v>
      </c>
      <c r="F1357">
        <v>49.02</v>
      </c>
      <c r="G1357">
        <v>44.44</v>
      </c>
      <c r="H1357">
        <v>40.590000000000003</v>
      </c>
      <c r="I1357">
        <v>174.1</v>
      </c>
      <c r="J1357">
        <v>6.2560000000000002</v>
      </c>
      <c r="K1357">
        <v>6.4</v>
      </c>
      <c r="L1357">
        <v>1.5640000000000001</v>
      </c>
      <c r="M1357">
        <v>145.54</v>
      </c>
      <c r="N1357">
        <v>140.35</v>
      </c>
      <c r="O1357">
        <v>22.72</v>
      </c>
      <c r="P1357">
        <v>99000</v>
      </c>
      <c r="Q1357">
        <v>13.3</v>
      </c>
      <c r="R1357">
        <v>2500</v>
      </c>
      <c r="S1357">
        <v>39.4</v>
      </c>
      <c r="T1357">
        <v>2438</v>
      </c>
      <c r="U1357">
        <v>162.69999999999999</v>
      </c>
    </row>
    <row r="1358" spans="1:21" x14ac:dyDescent="0.25">
      <c r="A1358" s="1" t="s">
        <v>1377</v>
      </c>
      <c r="B1358">
        <v>60.31</v>
      </c>
      <c r="C1358">
        <v>59.53</v>
      </c>
      <c r="D1358">
        <v>16</v>
      </c>
      <c r="E1358">
        <v>55.02</v>
      </c>
      <c r="F1358">
        <v>48.93</v>
      </c>
      <c r="G1358">
        <v>44.44</v>
      </c>
      <c r="H1358">
        <v>41.41</v>
      </c>
      <c r="I1358">
        <v>175.36</v>
      </c>
      <c r="J1358">
        <v>6.3019999999999996</v>
      </c>
      <c r="K1358">
        <v>6.42</v>
      </c>
      <c r="L1358">
        <v>1.5485</v>
      </c>
      <c r="M1358">
        <v>151.63999999999999</v>
      </c>
      <c r="N1358">
        <v>143.5</v>
      </c>
      <c r="O1358">
        <v>23.15</v>
      </c>
      <c r="P1358">
        <v>109500</v>
      </c>
      <c r="Q1358">
        <v>13.45</v>
      </c>
      <c r="R1358">
        <v>2509</v>
      </c>
      <c r="S1358">
        <v>40.049999999999997</v>
      </c>
      <c r="T1358">
        <v>2448</v>
      </c>
      <c r="U1358">
        <v>167.1</v>
      </c>
    </row>
    <row r="1359" spans="1:21" x14ac:dyDescent="0.25">
      <c r="A1359" s="1" t="s">
        <v>1378</v>
      </c>
      <c r="B1359">
        <v>60.31</v>
      </c>
      <c r="C1359">
        <v>59.53</v>
      </c>
      <c r="D1359">
        <v>16</v>
      </c>
      <c r="E1359">
        <v>55.02</v>
      </c>
      <c r="F1359">
        <v>48.93</v>
      </c>
      <c r="G1359">
        <v>44.44</v>
      </c>
      <c r="H1359">
        <v>41.41</v>
      </c>
      <c r="I1359">
        <v>175.36</v>
      </c>
      <c r="J1359">
        <v>6.3019999999999996</v>
      </c>
      <c r="K1359">
        <v>6.42</v>
      </c>
      <c r="L1359">
        <v>1.5485</v>
      </c>
      <c r="M1359">
        <v>151.63999999999999</v>
      </c>
      <c r="N1359">
        <v>143.5</v>
      </c>
      <c r="O1359">
        <v>23.15</v>
      </c>
      <c r="P1359">
        <v>109500</v>
      </c>
      <c r="Q1359">
        <v>13.45</v>
      </c>
      <c r="R1359">
        <v>2509</v>
      </c>
      <c r="S1359">
        <v>40.049999999999997</v>
      </c>
      <c r="T1359">
        <v>2448</v>
      </c>
      <c r="U1359">
        <v>167.1</v>
      </c>
    </row>
    <row r="1360" spans="1:21" x14ac:dyDescent="0.25">
      <c r="A1360" s="1" t="s">
        <v>1379</v>
      </c>
      <c r="B1360">
        <v>60.08</v>
      </c>
      <c r="C1360">
        <v>59.39</v>
      </c>
      <c r="D1360">
        <v>15.99</v>
      </c>
      <c r="E1360">
        <v>55</v>
      </c>
      <c r="F1360">
        <v>48.32</v>
      </c>
      <c r="G1360">
        <v>44.44</v>
      </c>
      <c r="H1360">
        <v>40.44</v>
      </c>
      <c r="I1360">
        <v>173.96</v>
      </c>
      <c r="J1360">
        <v>6.282</v>
      </c>
      <c r="K1360">
        <v>6.43</v>
      </c>
      <c r="L1360">
        <v>1.5575000000000001</v>
      </c>
      <c r="M1360">
        <v>149.74</v>
      </c>
      <c r="N1360">
        <v>143.4</v>
      </c>
      <c r="O1360">
        <v>23.43</v>
      </c>
      <c r="P1360">
        <v>106000</v>
      </c>
      <c r="Q1360">
        <v>13.45</v>
      </c>
      <c r="R1360">
        <v>2485</v>
      </c>
      <c r="S1360">
        <v>40.9</v>
      </c>
      <c r="T1360">
        <v>2408</v>
      </c>
      <c r="U1360">
        <v>167.5</v>
      </c>
    </row>
    <row r="1361" spans="1:21" x14ac:dyDescent="0.25">
      <c r="A1361" s="1" t="s">
        <v>1380</v>
      </c>
      <c r="B1361">
        <v>58.39</v>
      </c>
      <c r="C1361">
        <v>59.97</v>
      </c>
      <c r="D1361">
        <v>16.36</v>
      </c>
      <c r="E1361">
        <v>56.04</v>
      </c>
      <c r="F1361">
        <v>48.32</v>
      </c>
      <c r="G1361">
        <v>44.44</v>
      </c>
      <c r="H1361">
        <v>41.08</v>
      </c>
      <c r="I1361">
        <v>173.58</v>
      </c>
      <c r="J1361">
        <v>6.2879999999999976</v>
      </c>
      <c r="K1361">
        <v>6.5020000000000016</v>
      </c>
      <c r="L1361">
        <v>1.5794999999999999</v>
      </c>
      <c r="M1361">
        <v>147.62</v>
      </c>
      <c r="N1361">
        <v>145.85</v>
      </c>
      <c r="O1361">
        <v>23.53</v>
      </c>
      <c r="P1361">
        <v>113500</v>
      </c>
      <c r="Q1361">
        <v>13.5</v>
      </c>
      <c r="R1361">
        <v>2507</v>
      </c>
      <c r="S1361">
        <v>41.35</v>
      </c>
      <c r="T1361">
        <v>2368</v>
      </c>
      <c r="U1361">
        <v>165.27</v>
      </c>
    </row>
    <row r="1362" spans="1:21" x14ac:dyDescent="0.25">
      <c r="A1362" s="1" t="s">
        <v>1381</v>
      </c>
      <c r="B1362">
        <v>58.97</v>
      </c>
      <c r="C1362">
        <v>60.19</v>
      </c>
      <c r="D1362">
        <v>15.84</v>
      </c>
      <c r="E1362">
        <v>57.47</v>
      </c>
      <c r="F1362">
        <v>48.86</v>
      </c>
      <c r="G1362">
        <v>44.44</v>
      </c>
      <c r="H1362">
        <v>41.57</v>
      </c>
      <c r="I1362">
        <v>177.47</v>
      </c>
      <c r="J1362">
        <v>6.31</v>
      </c>
      <c r="K1362">
        <v>6.6320000000000006</v>
      </c>
      <c r="L1362">
        <v>1.583</v>
      </c>
      <c r="M1362">
        <v>147.41999999999999</v>
      </c>
      <c r="N1362">
        <v>145.30000000000001</v>
      </c>
      <c r="O1362">
        <v>23.77</v>
      </c>
      <c r="P1362">
        <v>112000</v>
      </c>
      <c r="Q1362">
        <v>13.6</v>
      </c>
      <c r="R1362">
        <v>2448</v>
      </c>
      <c r="S1362">
        <v>41.2</v>
      </c>
      <c r="T1362">
        <v>2333</v>
      </c>
      <c r="U1362">
        <v>169.34</v>
      </c>
    </row>
    <row r="1363" spans="1:21" x14ac:dyDescent="0.25">
      <c r="A1363" s="1" t="s">
        <v>1382</v>
      </c>
      <c r="B1363">
        <v>58.78</v>
      </c>
      <c r="C1363">
        <v>60.46</v>
      </c>
      <c r="D1363">
        <v>15.92</v>
      </c>
      <c r="E1363">
        <v>57.91</v>
      </c>
      <c r="F1363">
        <v>49.37</v>
      </c>
      <c r="G1363">
        <v>44.44</v>
      </c>
      <c r="H1363">
        <v>41.95</v>
      </c>
      <c r="I1363">
        <v>177.57</v>
      </c>
      <c r="J1363">
        <v>6.26</v>
      </c>
      <c r="K1363">
        <v>6.47</v>
      </c>
      <c r="L1363">
        <v>1.5920000000000001</v>
      </c>
      <c r="M1363">
        <v>148.62</v>
      </c>
      <c r="N1363">
        <v>144.30000000000001</v>
      </c>
      <c r="O1363">
        <v>24.4</v>
      </c>
      <c r="P1363">
        <v>108000</v>
      </c>
      <c r="Q1363">
        <v>13.6</v>
      </c>
      <c r="R1363">
        <v>2465</v>
      </c>
      <c r="S1363">
        <v>42.4</v>
      </c>
      <c r="T1363">
        <v>2435</v>
      </c>
      <c r="U1363">
        <v>172.63</v>
      </c>
    </row>
    <row r="1364" spans="1:21" x14ac:dyDescent="0.25">
      <c r="A1364" s="1" t="s">
        <v>1383</v>
      </c>
      <c r="B1364">
        <v>59.19</v>
      </c>
      <c r="C1364">
        <v>60.55</v>
      </c>
      <c r="D1364">
        <v>15.82</v>
      </c>
      <c r="E1364">
        <v>58.36</v>
      </c>
      <c r="F1364">
        <v>49.89</v>
      </c>
      <c r="G1364">
        <v>44.44</v>
      </c>
      <c r="H1364">
        <v>42.09</v>
      </c>
      <c r="I1364">
        <v>179.31</v>
      </c>
      <c r="J1364">
        <v>6.2679999999999998</v>
      </c>
      <c r="K1364">
        <v>6.46</v>
      </c>
      <c r="L1364">
        <v>1.5525</v>
      </c>
      <c r="M1364">
        <v>149.56</v>
      </c>
      <c r="N1364">
        <v>145.4</v>
      </c>
      <c r="O1364">
        <v>24.74</v>
      </c>
      <c r="P1364">
        <v>110500</v>
      </c>
      <c r="Q1364">
        <v>13.6</v>
      </c>
      <c r="R1364">
        <v>2447</v>
      </c>
      <c r="S1364">
        <v>42.65</v>
      </c>
      <c r="T1364">
        <v>2425</v>
      </c>
      <c r="U1364">
        <v>171.27</v>
      </c>
    </row>
    <row r="1365" spans="1:21" x14ac:dyDescent="0.25">
      <c r="A1365" s="1" t="s">
        <v>1384</v>
      </c>
      <c r="B1365">
        <v>59.19</v>
      </c>
      <c r="C1365">
        <v>60.55</v>
      </c>
      <c r="D1365">
        <v>15.82</v>
      </c>
      <c r="E1365">
        <v>58.36</v>
      </c>
      <c r="F1365">
        <v>49.89</v>
      </c>
      <c r="G1365">
        <v>44.44</v>
      </c>
      <c r="H1365">
        <v>42.09</v>
      </c>
      <c r="I1365">
        <v>179.31</v>
      </c>
      <c r="J1365">
        <v>6.2679999999999998</v>
      </c>
      <c r="K1365">
        <v>6.46</v>
      </c>
      <c r="L1365">
        <v>1.5525</v>
      </c>
      <c r="M1365">
        <v>149.56</v>
      </c>
      <c r="N1365">
        <v>145.4</v>
      </c>
      <c r="O1365">
        <v>24.74</v>
      </c>
      <c r="P1365">
        <v>110500</v>
      </c>
      <c r="Q1365">
        <v>13.6</v>
      </c>
      <c r="R1365">
        <v>2447</v>
      </c>
      <c r="S1365">
        <v>42.65</v>
      </c>
      <c r="T1365">
        <v>2425</v>
      </c>
      <c r="U1365">
        <v>171.27</v>
      </c>
    </row>
    <row r="1366" spans="1:21" x14ac:dyDescent="0.25">
      <c r="A1366" s="1" t="s">
        <v>1385</v>
      </c>
      <c r="B1366">
        <v>61.34</v>
      </c>
      <c r="C1366">
        <v>61.42</v>
      </c>
      <c r="D1366">
        <v>16.75</v>
      </c>
      <c r="E1366">
        <v>58.58</v>
      </c>
      <c r="F1366">
        <v>50.85</v>
      </c>
      <c r="G1366">
        <v>44.44</v>
      </c>
      <c r="H1366">
        <v>42.79</v>
      </c>
      <c r="I1366">
        <v>182.73</v>
      </c>
      <c r="J1366">
        <v>6.4279999999999999</v>
      </c>
      <c r="K1366">
        <v>6.47</v>
      </c>
      <c r="L1366">
        <v>1.5535000000000001</v>
      </c>
      <c r="M1366">
        <v>147.66</v>
      </c>
      <c r="N1366">
        <v>145.35</v>
      </c>
      <c r="O1366">
        <v>25.85</v>
      </c>
      <c r="P1366">
        <v>110500</v>
      </c>
      <c r="Q1366">
        <v>13.6</v>
      </c>
      <c r="R1366">
        <v>2477</v>
      </c>
      <c r="S1366">
        <v>42.15</v>
      </c>
      <c r="T1366">
        <v>2530</v>
      </c>
      <c r="U1366">
        <v>173.94</v>
      </c>
    </row>
    <row r="1367" spans="1:21" x14ac:dyDescent="0.25">
      <c r="A1367" s="1" t="s">
        <v>1386</v>
      </c>
      <c r="B1367">
        <v>61.94</v>
      </c>
      <c r="C1367">
        <v>61.62</v>
      </c>
      <c r="D1367">
        <v>17.010000000000002</v>
      </c>
      <c r="E1367">
        <v>58.81</v>
      </c>
      <c r="F1367">
        <v>50.15</v>
      </c>
      <c r="G1367">
        <v>44.44</v>
      </c>
      <c r="H1367">
        <v>43.2</v>
      </c>
      <c r="I1367">
        <v>183.73</v>
      </c>
      <c r="J1367">
        <v>6.524</v>
      </c>
      <c r="K1367">
        <v>6.4120000000000008</v>
      </c>
      <c r="L1367">
        <v>1.5649999999999999</v>
      </c>
      <c r="M1367">
        <v>149.32</v>
      </c>
      <c r="N1367">
        <v>145.85</v>
      </c>
      <c r="O1367">
        <v>25.99</v>
      </c>
      <c r="P1367">
        <v>110500</v>
      </c>
      <c r="Q1367">
        <v>13.6</v>
      </c>
      <c r="R1367">
        <v>2530</v>
      </c>
      <c r="S1367">
        <v>42.15</v>
      </c>
      <c r="T1367">
        <v>2540</v>
      </c>
      <c r="U1367">
        <v>176.23</v>
      </c>
    </row>
    <row r="1368" spans="1:21" x14ac:dyDescent="0.25">
      <c r="A1368" s="1" t="s">
        <v>1387</v>
      </c>
      <c r="B1368">
        <v>60.99</v>
      </c>
      <c r="C1368">
        <v>61.52</v>
      </c>
      <c r="D1368">
        <v>16.739999999999998</v>
      </c>
      <c r="E1368">
        <v>58.41</v>
      </c>
      <c r="F1368">
        <v>51.14</v>
      </c>
      <c r="G1368">
        <v>44.44</v>
      </c>
      <c r="H1368">
        <v>43.27</v>
      </c>
      <c r="I1368">
        <v>183.81</v>
      </c>
      <c r="J1368">
        <v>6.5539999999999976</v>
      </c>
      <c r="K1368">
        <v>6.4320000000000004</v>
      </c>
      <c r="L1368">
        <v>1.5609999999999999</v>
      </c>
      <c r="M1368">
        <v>149.4</v>
      </c>
      <c r="N1368">
        <v>147</v>
      </c>
      <c r="O1368">
        <v>25.34</v>
      </c>
      <c r="P1368">
        <v>110500</v>
      </c>
      <c r="Q1368">
        <v>13.6</v>
      </c>
      <c r="R1368">
        <v>2518</v>
      </c>
      <c r="S1368">
        <v>42.15</v>
      </c>
      <c r="T1368">
        <v>2979</v>
      </c>
      <c r="U1368">
        <v>173.85</v>
      </c>
    </row>
    <row r="1369" spans="1:21" x14ac:dyDescent="0.25">
      <c r="A1369" s="1" t="s">
        <v>1388</v>
      </c>
      <c r="B1369">
        <v>60.12</v>
      </c>
      <c r="C1369">
        <v>60.75</v>
      </c>
      <c r="D1369">
        <v>16.89</v>
      </c>
      <c r="E1369">
        <v>58.22</v>
      </c>
      <c r="F1369">
        <v>50.05</v>
      </c>
      <c r="G1369">
        <v>44.44</v>
      </c>
      <c r="H1369">
        <v>42.86</v>
      </c>
      <c r="I1369">
        <v>181.37</v>
      </c>
      <c r="J1369">
        <v>6.3460000000000001</v>
      </c>
      <c r="K1369">
        <v>6.5119999999999996</v>
      </c>
      <c r="L1369">
        <v>1.5455000000000001</v>
      </c>
      <c r="M1369">
        <v>142.32</v>
      </c>
      <c r="N1369">
        <v>142.9</v>
      </c>
      <c r="O1369">
        <v>25.46</v>
      </c>
      <c r="P1369">
        <v>109500</v>
      </c>
      <c r="Q1369">
        <v>13.6</v>
      </c>
      <c r="R1369">
        <v>2487</v>
      </c>
      <c r="S1369">
        <v>42.15</v>
      </c>
      <c r="T1369">
        <v>3130</v>
      </c>
      <c r="U1369">
        <v>171.58</v>
      </c>
    </row>
    <row r="1370" spans="1:21" x14ac:dyDescent="0.25">
      <c r="A1370" s="1" t="s">
        <v>1389</v>
      </c>
      <c r="B1370">
        <v>60.38</v>
      </c>
      <c r="C1370">
        <v>60.68</v>
      </c>
      <c r="D1370">
        <v>16.39</v>
      </c>
      <c r="E1370">
        <v>57.92</v>
      </c>
      <c r="F1370">
        <v>50.22</v>
      </c>
      <c r="G1370">
        <v>44.44</v>
      </c>
      <c r="H1370">
        <v>42.62</v>
      </c>
      <c r="I1370">
        <v>177.24</v>
      </c>
      <c r="J1370">
        <v>6.4160000000000004</v>
      </c>
      <c r="K1370">
        <v>6.4960000000000004</v>
      </c>
      <c r="L1370">
        <v>1.526</v>
      </c>
      <c r="M1370">
        <v>139.86000000000001</v>
      </c>
      <c r="N1370">
        <v>141.80000000000001</v>
      </c>
      <c r="O1370">
        <v>25.13</v>
      </c>
      <c r="P1370">
        <v>106000</v>
      </c>
      <c r="Q1370">
        <v>13.6</v>
      </c>
      <c r="R1370">
        <v>2444</v>
      </c>
      <c r="S1370">
        <v>41.9</v>
      </c>
      <c r="T1370">
        <v>2992</v>
      </c>
      <c r="U1370">
        <v>169.9</v>
      </c>
    </row>
    <row r="1371" spans="1:21" x14ac:dyDescent="0.25">
      <c r="A1371" s="1" t="s">
        <v>1390</v>
      </c>
      <c r="B1371">
        <v>60.38</v>
      </c>
      <c r="C1371">
        <v>60.68</v>
      </c>
      <c r="D1371">
        <v>16.39</v>
      </c>
      <c r="E1371">
        <v>57.92</v>
      </c>
      <c r="F1371">
        <v>50.22</v>
      </c>
      <c r="G1371">
        <v>44.44</v>
      </c>
      <c r="H1371">
        <v>42.62</v>
      </c>
      <c r="I1371">
        <v>177.24</v>
      </c>
      <c r="J1371">
        <v>6.4160000000000004</v>
      </c>
      <c r="K1371">
        <v>6.4960000000000004</v>
      </c>
      <c r="L1371">
        <v>1.526</v>
      </c>
      <c r="M1371">
        <v>139.86000000000001</v>
      </c>
      <c r="N1371">
        <v>141.80000000000001</v>
      </c>
      <c r="O1371">
        <v>25.13</v>
      </c>
      <c r="P1371">
        <v>106000</v>
      </c>
      <c r="Q1371">
        <v>13.6</v>
      </c>
      <c r="R1371">
        <v>2444</v>
      </c>
      <c r="S1371">
        <v>41.9</v>
      </c>
      <c r="T1371">
        <v>2992</v>
      </c>
      <c r="U1371">
        <v>169.9</v>
      </c>
    </row>
    <row r="1372" spans="1:21" x14ac:dyDescent="0.25">
      <c r="A1372" s="1" t="s">
        <v>1391</v>
      </c>
      <c r="B1372">
        <v>60.69</v>
      </c>
      <c r="C1372">
        <v>61.87</v>
      </c>
      <c r="D1372">
        <v>16.38</v>
      </c>
      <c r="E1372">
        <v>58.37</v>
      </c>
      <c r="F1372">
        <v>50.1</v>
      </c>
      <c r="G1372">
        <v>44.44</v>
      </c>
      <c r="H1372">
        <v>42.97</v>
      </c>
      <c r="I1372">
        <v>181.09</v>
      </c>
      <c r="J1372">
        <v>6.476</v>
      </c>
      <c r="K1372">
        <v>6.5220000000000002</v>
      </c>
      <c r="L1372">
        <v>1.5435000000000001</v>
      </c>
      <c r="M1372">
        <v>140.86000000000001</v>
      </c>
      <c r="N1372">
        <v>143.44999999999999</v>
      </c>
      <c r="O1372">
        <v>24.28</v>
      </c>
      <c r="P1372">
        <v>107000</v>
      </c>
      <c r="Q1372">
        <v>13.65</v>
      </c>
      <c r="R1372">
        <v>2444</v>
      </c>
      <c r="S1372">
        <v>42.55</v>
      </c>
      <c r="T1372">
        <v>2992</v>
      </c>
      <c r="U1372">
        <v>168.06</v>
      </c>
    </row>
    <row r="1373" spans="1:21" x14ac:dyDescent="0.25">
      <c r="A1373" s="1" t="s">
        <v>1392</v>
      </c>
      <c r="B1373">
        <v>60.85</v>
      </c>
      <c r="C1373">
        <v>62.86</v>
      </c>
      <c r="D1373">
        <v>16.05</v>
      </c>
      <c r="E1373">
        <v>59.54</v>
      </c>
      <c r="F1373">
        <v>49.71</v>
      </c>
      <c r="G1373">
        <v>44.44</v>
      </c>
      <c r="H1373">
        <v>42.98</v>
      </c>
      <c r="I1373">
        <v>185.45</v>
      </c>
      <c r="J1373">
        <v>6.4</v>
      </c>
      <c r="K1373">
        <v>6.42</v>
      </c>
      <c r="L1373">
        <v>1.5555000000000001</v>
      </c>
      <c r="M1373">
        <v>144.24</v>
      </c>
      <c r="N1373">
        <v>144.9</v>
      </c>
      <c r="O1373">
        <v>24.82</v>
      </c>
      <c r="P1373">
        <v>113000</v>
      </c>
      <c r="Q1373">
        <v>13.65</v>
      </c>
      <c r="R1373">
        <v>2495</v>
      </c>
      <c r="S1373">
        <v>42.6</v>
      </c>
      <c r="T1373">
        <v>3025</v>
      </c>
      <c r="U1373">
        <v>170.25</v>
      </c>
    </row>
    <row r="1374" spans="1:21" x14ac:dyDescent="0.25">
      <c r="A1374" s="1" t="s">
        <v>1393</v>
      </c>
      <c r="B1374">
        <v>61.36</v>
      </c>
      <c r="C1374">
        <v>63.01</v>
      </c>
      <c r="D1374">
        <v>16.11</v>
      </c>
      <c r="E1374">
        <v>60.52</v>
      </c>
      <c r="F1374">
        <v>50.98</v>
      </c>
      <c r="G1374">
        <v>44.44</v>
      </c>
      <c r="H1374">
        <v>43.87</v>
      </c>
      <c r="I1374">
        <v>185.62</v>
      </c>
      <c r="J1374">
        <v>6.55</v>
      </c>
      <c r="K1374">
        <v>6.4480000000000004</v>
      </c>
      <c r="L1374">
        <v>1.5714999999999999</v>
      </c>
      <c r="M1374">
        <v>143.74</v>
      </c>
      <c r="N1374">
        <v>145.35</v>
      </c>
      <c r="O1374">
        <v>24.72</v>
      </c>
      <c r="P1374">
        <v>115500</v>
      </c>
      <c r="Q1374">
        <v>13.6</v>
      </c>
      <c r="R1374">
        <v>2516</v>
      </c>
      <c r="S1374">
        <v>44.25</v>
      </c>
      <c r="T1374">
        <v>3020</v>
      </c>
      <c r="U1374">
        <v>173.82</v>
      </c>
    </row>
    <row r="1375" spans="1:21" x14ac:dyDescent="0.25">
      <c r="A1375" s="1" t="s">
        <v>1394</v>
      </c>
      <c r="B1375">
        <v>61.16</v>
      </c>
      <c r="C1375">
        <v>62.37</v>
      </c>
      <c r="D1375">
        <v>16.16</v>
      </c>
      <c r="E1375">
        <v>63.7</v>
      </c>
      <c r="F1375">
        <v>50.83</v>
      </c>
      <c r="G1375">
        <v>44.44</v>
      </c>
      <c r="H1375">
        <v>43.68</v>
      </c>
      <c r="I1375">
        <v>183.92</v>
      </c>
      <c r="J1375">
        <v>6.6279999999999992</v>
      </c>
      <c r="K1375">
        <v>6.4820000000000002</v>
      </c>
      <c r="L1375">
        <v>1.5765</v>
      </c>
      <c r="M1375">
        <v>141.86000000000001</v>
      </c>
      <c r="N1375">
        <v>147</v>
      </c>
      <c r="O1375">
        <v>24.92</v>
      </c>
      <c r="P1375">
        <v>114000</v>
      </c>
      <c r="Q1375">
        <v>13.65</v>
      </c>
      <c r="R1375">
        <v>2518</v>
      </c>
      <c r="S1375">
        <v>44.05</v>
      </c>
      <c r="T1375">
        <v>2998</v>
      </c>
      <c r="U1375">
        <v>174.08</v>
      </c>
    </row>
    <row r="1376" spans="1:21" x14ac:dyDescent="0.25">
      <c r="A1376" s="1" t="s">
        <v>1395</v>
      </c>
      <c r="B1376">
        <v>62.06</v>
      </c>
      <c r="C1376">
        <v>62.97</v>
      </c>
      <c r="D1376">
        <v>16.32</v>
      </c>
      <c r="E1376">
        <v>64.430000000000007</v>
      </c>
      <c r="F1376">
        <v>51.67</v>
      </c>
      <c r="G1376">
        <v>44.44</v>
      </c>
      <c r="H1376">
        <v>43.58</v>
      </c>
      <c r="I1376">
        <v>179.3</v>
      </c>
      <c r="J1376">
        <v>6.59</v>
      </c>
      <c r="K1376">
        <v>6.4</v>
      </c>
      <c r="L1376">
        <v>1.5805</v>
      </c>
      <c r="M1376">
        <v>144.4</v>
      </c>
      <c r="N1376">
        <v>151.15</v>
      </c>
      <c r="O1376">
        <v>25.66</v>
      </c>
      <c r="P1376">
        <v>110500</v>
      </c>
      <c r="Q1376">
        <v>13.7</v>
      </c>
      <c r="R1376">
        <v>2512</v>
      </c>
      <c r="S1376">
        <v>42.4</v>
      </c>
      <c r="T1376">
        <v>2968</v>
      </c>
      <c r="U1376">
        <v>170.06</v>
      </c>
    </row>
    <row r="1377" spans="1:21" x14ac:dyDescent="0.25">
      <c r="A1377" s="1" t="s">
        <v>1396</v>
      </c>
      <c r="B1377">
        <v>62.06</v>
      </c>
      <c r="C1377">
        <v>62.97</v>
      </c>
      <c r="D1377">
        <v>16.32</v>
      </c>
      <c r="E1377">
        <v>64.430000000000007</v>
      </c>
      <c r="F1377">
        <v>51.67</v>
      </c>
      <c r="G1377">
        <v>44.44</v>
      </c>
      <c r="H1377">
        <v>43.58</v>
      </c>
      <c r="I1377">
        <v>179.3</v>
      </c>
      <c r="J1377">
        <v>6.59</v>
      </c>
      <c r="K1377">
        <v>6.4</v>
      </c>
      <c r="L1377">
        <v>1.5805</v>
      </c>
      <c r="M1377">
        <v>144.4</v>
      </c>
      <c r="N1377">
        <v>151.15</v>
      </c>
      <c r="O1377">
        <v>25.66</v>
      </c>
      <c r="P1377">
        <v>110500</v>
      </c>
      <c r="Q1377">
        <v>13.7</v>
      </c>
      <c r="R1377">
        <v>2512</v>
      </c>
      <c r="S1377">
        <v>42.4</v>
      </c>
      <c r="T1377">
        <v>2968</v>
      </c>
      <c r="U1377">
        <v>170.06</v>
      </c>
    </row>
    <row r="1378" spans="1:21" x14ac:dyDescent="0.25">
      <c r="A1378" s="1" t="s">
        <v>1397</v>
      </c>
      <c r="B1378">
        <v>62.06</v>
      </c>
      <c r="C1378">
        <v>62.97</v>
      </c>
      <c r="D1378">
        <v>16.32</v>
      </c>
      <c r="E1378">
        <v>64.430000000000007</v>
      </c>
      <c r="F1378">
        <v>51.67</v>
      </c>
      <c r="G1378">
        <v>44.44</v>
      </c>
      <c r="H1378">
        <v>43.58</v>
      </c>
      <c r="I1378">
        <v>179.3</v>
      </c>
      <c r="J1378">
        <v>6.59</v>
      </c>
      <c r="K1378">
        <v>6.4</v>
      </c>
      <c r="L1378">
        <v>1.5805</v>
      </c>
      <c r="M1378">
        <v>144.4</v>
      </c>
      <c r="N1378">
        <v>151.15</v>
      </c>
      <c r="O1378">
        <v>25.66</v>
      </c>
      <c r="P1378">
        <v>110500</v>
      </c>
      <c r="Q1378">
        <v>13.7</v>
      </c>
      <c r="R1378">
        <v>2512</v>
      </c>
      <c r="S1378">
        <v>42.4</v>
      </c>
      <c r="T1378">
        <v>2968</v>
      </c>
      <c r="U1378">
        <v>170.06</v>
      </c>
    </row>
    <row r="1379" spans="1:21" x14ac:dyDescent="0.25">
      <c r="A1379" s="1" t="s">
        <v>1398</v>
      </c>
      <c r="B1379">
        <v>62.06</v>
      </c>
      <c r="C1379">
        <v>62.97</v>
      </c>
      <c r="D1379">
        <v>16.32</v>
      </c>
      <c r="E1379">
        <v>64.430000000000007</v>
      </c>
      <c r="F1379">
        <v>51.67</v>
      </c>
      <c r="G1379">
        <v>44.44</v>
      </c>
      <c r="H1379">
        <v>43.58</v>
      </c>
      <c r="I1379">
        <v>179.3</v>
      </c>
      <c r="J1379">
        <v>6.6</v>
      </c>
      <c r="K1379">
        <v>6.5420000000000016</v>
      </c>
      <c r="L1379">
        <v>1.5894999999999999</v>
      </c>
      <c r="M1379">
        <v>142.74</v>
      </c>
      <c r="N1379">
        <v>149.65</v>
      </c>
      <c r="O1379">
        <v>25.66</v>
      </c>
      <c r="P1379">
        <v>112500</v>
      </c>
      <c r="Q1379">
        <v>13.8</v>
      </c>
      <c r="R1379">
        <v>2553</v>
      </c>
      <c r="S1379">
        <v>44.5</v>
      </c>
      <c r="T1379">
        <v>3105</v>
      </c>
      <c r="U1379">
        <v>170.06</v>
      </c>
    </row>
    <row r="1380" spans="1:21" x14ac:dyDescent="0.25">
      <c r="A1380" s="1" t="s">
        <v>1399</v>
      </c>
      <c r="B1380">
        <v>61.99</v>
      </c>
      <c r="C1380">
        <v>62.46</v>
      </c>
      <c r="D1380">
        <v>15.64</v>
      </c>
      <c r="E1380">
        <v>64.010000000000005</v>
      </c>
      <c r="F1380">
        <v>51.36</v>
      </c>
      <c r="G1380">
        <v>44.44</v>
      </c>
      <c r="H1380">
        <v>43.84</v>
      </c>
      <c r="I1380">
        <v>180.25</v>
      </c>
      <c r="J1380">
        <v>6.6</v>
      </c>
      <c r="K1380">
        <v>6.47</v>
      </c>
      <c r="L1380">
        <v>1.577</v>
      </c>
      <c r="M1380">
        <v>143.18</v>
      </c>
      <c r="N1380">
        <v>148.4</v>
      </c>
      <c r="O1380">
        <v>25.54</v>
      </c>
      <c r="P1380">
        <v>111500</v>
      </c>
      <c r="Q1380">
        <v>13.8</v>
      </c>
      <c r="R1380">
        <v>2538</v>
      </c>
      <c r="S1380">
        <v>44.2</v>
      </c>
      <c r="T1380">
        <v>3050</v>
      </c>
      <c r="U1380">
        <v>172.45</v>
      </c>
    </row>
    <row r="1381" spans="1:21" x14ac:dyDescent="0.25">
      <c r="A1381" s="1" t="s">
        <v>1400</v>
      </c>
      <c r="B1381">
        <v>62.4</v>
      </c>
      <c r="C1381">
        <v>62.1</v>
      </c>
      <c r="D1381">
        <v>15.83</v>
      </c>
      <c r="E1381">
        <v>64.55</v>
      </c>
      <c r="F1381">
        <v>51.3</v>
      </c>
      <c r="G1381">
        <v>44.44</v>
      </c>
      <c r="H1381">
        <v>42.69</v>
      </c>
      <c r="I1381">
        <v>181.91</v>
      </c>
      <c r="J1381">
        <v>6.6260000000000003</v>
      </c>
      <c r="K1381">
        <v>6.3660000000000014</v>
      </c>
      <c r="L1381">
        <v>1.5854999999999999</v>
      </c>
      <c r="M1381">
        <v>146.68</v>
      </c>
      <c r="N1381">
        <v>152.4</v>
      </c>
      <c r="O1381">
        <v>25.64</v>
      </c>
      <c r="P1381">
        <v>112000</v>
      </c>
      <c r="Q1381">
        <v>13.9</v>
      </c>
      <c r="R1381">
        <v>2564</v>
      </c>
      <c r="S1381">
        <v>44.55</v>
      </c>
      <c r="T1381">
        <v>3045</v>
      </c>
      <c r="U1381">
        <v>171.18</v>
      </c>
    </row>
    <row r="1382" spans="1:21" x14ac:dyDescent="0.25">
      <c r="A1382" s="1" t="s">
        <v>1401</v>
      </c>
      <c r="B1382">
        <v>61.52</v>
      </c>
      <c r="C1382">
        <v>62.45</v>
      </c>
      <c r="D1382">
        <v>15.95</v>
      </c>
      <c r="E1382">
        <v>63.9</v>
      </c>
      <c r="F1382">
        <v>50.13</v>
      </c>
      <c r="G1382">
        <v>44.44</v>
      </c>
      <c r="H1382">
        <v>41.76</v>
      </c>
      <c r="I1382">
        <v>182.28</v>
      </c>
      <c r="J1382">
        <v>6.58</v>
      </c>
      <c r="K1382">
        <v>6.42</v>
      </c>
      <c r="L1382">
        <v>1.5960000000000001</v>
      </c>
      <c r="M1382">
        <v>146.58000000000001</v>
      </c>
      <c r="N1382">
        <v>152.25</v>
      </c>
      <c r="O1382">
        <v>25.61</v>
      </c>
      <c r="P1382">
        <v>108000</v>
      </c>
      <c r="Q1382">
        <v>13.9</v>
      </c>
      <c r="R1382">
        <v>2576</v>
      </c>
      <c r="S1382">
        <v>45.7</v>
      </c>
      <c r="T1382">
        <v>3020</v>
      </c>
      <c r="U1382">
        <v>171.81</v>
      </c>
    </row>
    <row r="1383" spans="1:21" x14ac:dyDescent="0.25">
      <c r="A1383" s="1" t="s">
        <v>1402</v>
      </c>
      <c r="B1383">
        <v>60.54</v>
      </c>
      <c r="C1383">
        <v>62.66</v>
      </c>
      <c r="D1383">
        <v>16.13</v>
      </c>
      <c r="E1383">
        <v>63.55</v>
      </c>
      <c r="F1383">
        <v>50.98</v>
      </c>
      <c r="G1383">
        <v>44.44</v>
      </c>
      <c r="H1383">
        <v>41.63</v>
      </c>
      <c r="I1383">
        <v>180.49</v>
      </c>
      <c r="J1383">
        <v>6.6379999999999999</v>
      </c>
      <c r="K1383">
        <v>6.5020000000000016</v>
      </c>
      <c r="L1383">
        <v>1.5860000000000001</v>
      </c>
      <c r="M1383">
        <v>146.72</v>
      </c>
      <c r="N1383">
        <v>153.9</v>
      </c>
      <c r="O1383">
        <v>26.07</v>
      </c>
      <c r="P1383">
        <v>109000</v>
      </c>
      <c r="Q1383">
        <v>13.95</v>
      </c>
      <c r="R1383">
        <v>2569</v>
      </c>
      <c r="S1383">
        <v>45.25</v>
      </c>
      <c r="T1383">
        <v>3015</v>
      </c>
      <c r="U1383">
        <v>167.17</v>
      </c>
    </row>
    <row r="1384" spans="1:21" x14ac:dyDescent="0.25">
      <c r="A1384" s="1" t="s">
        <v>1403</v>
      </c>
      <c r="B1384">
        <v>60.54</v>
      </c>
      <c r="C1384">
        <v>62.66</v>
      </c>
      <c r="D1384">
        <v>16.13</v>
      </c>
      <c r="E1384">
        <v>63.55</v>
      </c>
      <c r="F1384">
        <v>50.98</v>
      </c>
      <c r="G1384">
        <v>44.44</v>
      </c>
      <c r="H1384">
        <v>41.63</v>
      </c>
      <c r="I1384">
        <v>180.49</v>
      </c>
      <c r="J1384">
        <v>6.6379999999999999</v>
      </c>
      <c r="K1384">
        <v>6.5020000000000016</v>
      </c>
      <c r="L1384">
        <v>1.5860000000000001</v>
      </c>
      <c r="M1384">
        <v>146.72</v>
      </c>
      <c r="N1384">
        <v>153.9</v>
      </c>
      <c r="O1384">
        <v>26.07</v>
      </c>
      <c r="P1384">
        <v>109000</v>
      </c>
      <c r="Q1384">
        <v>13.95</v>
      </c>
      <c r="R1384">
        <v>2569</v>
      </c>
      <c r="S1384">
        <v>45.25</v>
      </c>
      <c r="T1384">
        <v>3015</v>
      </c>
      <c r="U1384">
        <v>167.17</v>
      </c>
    </row>
    <row r="1385" spans="1:21" x14ac:dyDescent="0.25">
      <c r="A1385" s="1" t="s">
        <v>1404</v>
      </c>
      <c r="B1385">
        <v>59.8</v>
      </c>
      <c r="C1385">
        <v>62.9</v>
      </c>
      <c r="D1385">
        <v>15.99</v>
      </c>
      <c r="E1385">
        <v>63.18</v>
      </c>
      <c r="F1385">
        <v>50.65</v>
      </c>
      <c r="G1385">
        <v>44.44</v>
      </c>
      <c r="H1385">
        <v>41.54</v>
      </c>
      <c r="I1385">
        <v>181.07</v>
      </c>
      <c r="J1385">
        <v>6.65</v>
      </c>
      <c r="K1385">
        <v>6.5</v>
      </c>
      <c r="L1385">
        <v>1.5880000000000001</v>
      </c>
      <c r="M1385">
        <v>151.18</v>
      </c>
      <c r="N1385">
        <v>154.19999999999999</v>
      </c>
      <c r="O1385">
        <v>25.36</v>
      </c>
      <c r="P1385">
        <v>109000</v>
      </c>
      <c r="Q1385">
        <v>14</v>
      </c>
      <c r="R1385">
        <v>2564</v>
      </c>
      <c r="S1385">
        <v>45.1</v>
      </c>
      <c r="T1385">
        <v>3065</v>
      </c>
      <c r="U1385">
        <v>165</v>
      </c>
    </row>
    <row r="1386" spans="1:21" x14ac:dyDescent="0.25">
      <c r="A1386" s="1" t="s">
        <v>1405</v>
      </c>
      <c r="B1386">
        <v>60.95</v>
      </c>
      <c r="C1386">
        <v>62.81</v>
      </c>
      <c r="D1386">
        <v>15.73</v>
      </c>
      <c r="E1386">
        <v>62</v>
      </c>
      <c r="F1386">
        <v>50.16</v>
      </c>
      <c r="G1386">
        <v>44.44</v>
      </c>
      <c r="H1386">
        <v>41.22</v>
      </c>
      <c r="I1386">
        <v>181.71</v>
      </c>
      <c r="J1386">
        <v>6.6440000000000001</v>
      </c>
      <c r="K1386">
        <v>6.5420000000000016</v>
      </c>
      <c r="L1386">
        <v>1.577</v>
      </c>
      <c r="M1386">
        <v>151.02000000000001</v>
      </c>
      <c r="N1386">
        <v>153.85</v>
      </c>
      <c r="O1386">
        <v>26.3</v>
      </c>
      <c r="P1386">
        <v>109500</v>
      </c>
      <c r="Q1386">
        <v>13.95</v>
      </c>
      <c r="R1386">
        <v>2562</v>
      </c>
      <c r="S1386">
        <v>45.5</v>
      </c>
      <c r="T1386">
        <v>3080</v>
      </c>
      <c r="U1386">
        <v>161.97999999999999</v>
      </c>
    </row>
    <row r="1387" spans="1:21" x14ac:dyDescent="0.25">
      <c r="A1387" s="1" t="s">
        <v>1406</v>
      </c>
      <c r="B1387">
        <v>60.3</v>
      </c>
      <c r="C1387">
        <v>63.52</v>
      </c>
      <c r="D1387">
        <v>15.63</v>
      </c>
      <c r="E1387">
        <v>62.53</v>
      </c>
      <c r="F1387">
        <v>50.96</v>
      </c>
      <c r="G1387">
        <v>44.44</v>
      </c>
      <c r="H1387">
        <v>41.24</v>
      </c>
      <c r="I1387">
        <v>181.81</v>
      </c>
      <c r="J1387">
        <v>6.5979999999999999</v>
      </c>
      <c r="K1387">
        <v>6.516</v>
      </c>
      <c r="L1387">
        <v>1.56</v>
      </c>
      <c r="M1387">
        <v>151.66</v>
      </c>
      <c r="N1387">
        <v>152.25</v>
      </c>
      <c r="O1387">
        <v>26.26</v>
      </c>
      <c r="P1387">
        <v>112000</v>
      </c>
      <c r="Q1387">
        <v>13.95</v>
      </c>
      <c r="R1387">
        <v>2557</v>
      </c>
      <c r="S1387">
        <v>45.45</v>
      </c>
      <c r="T1387">
        <v>3090</v>
      </c>
      <c r="U1387">
        <v>162.16999999999999</v>
      </c>
    </row>
    <row r="1388" spans="1:21" x14ac:dyDescent="0.25">
      <c r="A1388" s="1" t="s">
        <v>1407</v>
      </c>
      <c r="B1388">
        <v>62.1</v>
      </c>
      <c r="C1388">
        <v>62.94</v>
      </c>
      <c r="D1388">
        <v>15.27</v>
      </c>
      <c r="E1388">
        <v>62.16</v>
      </c>
      <c r="F1388">
        <v>51.66</v>
      </c>
      <c r="G1388">
        <v>44.44</v>
      </c>
      <c r="H1388">
        <v>41.76</v>
      </c>
      <c r="I1388">
        <v>181</v>
      </c>
      <c r="J1388">
        <v>6.61</v>
      </c>
      <c r="K1388">
        <v>6.61</v>
      </c>
      <c r="L1388">
        <v>1.5580000000000001</v>
      </c>
      <c r="M1388">
        <v>150.9</v>
      </c>
      <c r="N1388">
        <v>151.75</v>
      </c>
      <c r="O1388">
        <v>26.35</v>
      </c>
      <c r="P1388">
        <v>107000</v>
      </c>
      <c r="Q1388">
        <v>13.95</v>
      </c>
      <c r="R1388">
        <v>2542</v>
      </c>
      <c r="S1388">
        <v>44.9</v>
      </c>
      <c r="T1388">
        <v>3020</v>
      </c>
      <c r="U1388">
        <v>162.54</v>
      </c>
    </row>
    <row r="1389" spans="1:21" x14ac:dyDescent="0.25">
      <c r="A1389" s="1" t="s">
        <v>1408</v>
      </c>
      <c r="B1389">
        <v>61.65</v>
      </c>
      <c r="C1389">
        <v>62.23</v>
      </c>
      <c r="D1389">
        <v>15.33</v>
      </c>
      <c r="E1389">
        <v>62.33</v>
      </c>
      <c r="F1389">
        <v>53.22</v>
      </c>
      <c r="G1389">
        <v>44.44</v>
      </c>
      <c r="H1389">
        <v>49.13</v>
      </c>
      <c r="I1389">
        <v>182.8</v>
      </c>
      <c r="J1389">
        <v>6.6539999999999999</v>
      </c>
      <c r="K1389">
        <v>6.55</v>
      </c>
      <c r="L1389">
        <v>1.5634999999999999</v>
      </c>
      <c r="M1389">
        <v>154.18</v>
      </c>
      <c r="N1389">
        <v>154.4</v>
      </c>
      <c r="O1389">
        <v>26.22</v>
      </c>
      <c r="P1389">
        <v>107000</v>
      </c>
      <c r="Q1389">
        <v>13.95</v>
      </c>
      <c r="R1389">
        <v>2560</v>
      </c>
      <c r="S1389">
        <v>46</v>
      </c>
      <c r="T1389">
        <v>3060</v>
      </c>
      <c r="U1389">
        <v>162.09</v>
      </c>
    </row>
    <row r="1390" spans="1:21" x14ac:dyDescent="0.25">
      <c r="A1390" s="1" t="s">
        <v>1409</v>
      </c>
      <c r="B1390">
        <v>61.65</v>
      </c>
      <c r="C1390">
        <v>62.23</v>
      </c>
      <c r="D1390">
        <v>15.33</v>
      </c>
      <c r="E1390">
        <v>62.33</v>
      </c>
      <c r="F1390">
        <v>53.22</v>
      </c>
      <c r="G1390">
        <v>44.44</v>
      </c>
      <c r="H1390">
        <v>49.13</v>
      </c>
      <c r="I1390">
        <v>182.8</v>
      </c>
      <c r="J1390">
        <v>6.6539999999999999</v>
      </c>
      <c r="K1390">
        <v>6.55</v>
      </c>
      <c r="L1390">
        <v>1.5634999999999999</v>
      </c>
      <c r="M1390">
        <v>154.18</v>
      </c>
      <c r="N1390">
        <v>154.4</v>
      </c>
      <c r="O1390">
        <v>26.22</v>
      </c>
      <c r="P1390">
        <v>107000</v>
      </c>
      <c r="Q1390">
        <v>13.95</v>
      </c>
      <c r="R1390">
        <v>2560</v>
      </c>
      <c r="S1390">
        <v>46</v>
      </c>
      <c r="T1390">
        <v>3060</v>
      </c>
      <c r="U1390">
        <v>162.09</v>
      </c>
    </row>
    <row r="1391" spans="1:21" x14ac:dyDescent="0.25">
      <c r="A1391" s="1" t="s">
        <v>1410</v>
      </c>
      <c r="B1391">
        <v>59.83</v>
      </c>
      <c r="C1391">
        <v>62.65</v>
      </c>
      <c r="D1391">
        <v>15.26</v>
      </c>
      <c r="E1391">
        <v>62.58</v>
      </c>
      <c r="F1391">
        <v>53.05</v>
      </c>
      <c r="G1391">
        <v>44.44</v>
      </c>
      <c r="H1391">
        <v>48.69</v>
      </c>
      <c r="I1391">
        <v>181.14</v>
      </c>
      <c r="J1391">
        <v>6.6580000000000004</v>
      </c>
      <c r="K1391">
        <v>6.5379999999999976</v>
      </c>
      <c r="L1391">
        <v>1.5740000000000001</v>
      </c>
      <c r="M1391">
        <v>154.24</v>
      </c>
      <c r="N1391">
        <v>155.55000000000001</v>
      </c>
      <c r="O1391">
        <v>26.42</v>
      </c>
      <c r="P1391">
        <v>107000</v>
      </c>
      <c r="Q1391">
        <v>13.95</v>
      </c>
      <c r="R1391">
        <v>2567</v>
      </c>
      <c r="S1391">
        <v>46.55</v>
      </c>
      <c r="T1391">
        <v>3075</v>
      </c>
      <c r="U1391">
        <v>160.91999999999999</v>
      </c>
    </row>
    <row r="1392" spans="1:21" x14ac:dyDescent="0.25">
      <c r="A1392" s="1" t="s">
        <v>1411</v>
      </c>
      <c r="B1392">
        <v>60.75</v>
      </c>
      <c r="C1392">
        <v>61.97</v>
      </c>
      <c r="D1392">
        <v>15.49</v>
      </c>
      <c r="E1392">
        <v>62</v>
      </c>
      <c r="F1392">
        <v>53.8</v>
      </c>
      <c r="G1392">
        <v>44.44</v>
      </c>
      <c r="H1392">
        <v>48.96</v>
      </c>
      <c r="I1392">
        <v>180.01</v>
      </c>
      <c r="J1392">
        <v>6.6740000000000004</v>
      </c>
      <c r="K1392">
        <v>6.5879999999999992</v>
      </c>
      <c r="L1392">
        <v>1.5645</v>
      </c>
      <c r="M1392">
        <v>154.22</v>
      </c>
      <c r="N1392">
        <v>153.35</v>
      </c>
      <c r="O1392">
        <v>26.12</v>
      </c>
      <c r="P1392">
        <v>103000</v>
      </c>
      <c r="Q1392">
        <v>13.9</v>
      </c>
      <c r="R1392">
        <v>2555</v>
      </c>
      <c r="S1392">
        <v>46.1</v>
      </c>
      <c r="T1392">
        <v>3040</v>
      </c>
      <c r="U1392">
        <v>167.74</v>
      </c>
    </row>
    <row r="1393" spans="1:21" x14ac:dyDescent="0.25">
      <c r="A1393" s="1" t="s">
        <v>1412</v>
      </c>
      <c r="B1393">
        <v>61</v>
      </c>
      <c r="C1393">
        <v>62.03</v>
      </c>
      <c r="D1393">
        <v>15.73</v>
      </c>
      <c r="E1393">
        <v>61.27</v>
      </c>
      <c r="F1393">
        <v>52.89</v>
      </c>
      <c r="G1393">
        <v>44.44</v>
      </c>
      <c r="H1393">
        <v>47.75</v>
      </c>
      <c r="I1393">
        <v>178.18</v>
      </c>
      <c r="J1393">
        <v>6.6420000000000003</v>
      </c>
      <c r="K1393">
        <v>6.556</v>
      </c>
      <c r="L1393">
        <v>1.57</v>
      </c>
      <c r="M1393">
        <v>152.18</v>
      </c>
      <c r="N1393">
        <v>152.4</v>
      </c>
      <c r="O1393">
        <v>26.11</v>
      </c>
      <c r="P1393">
        <v>101500</v>
      </c>
      <c r="Q1393">
        <v>14</v>
      </c>
      <c r="R1393">
        <v>2572</v>
      </c>
      <c r="S1393">
        <v>46.55</v>
      </c>
      <c r="T1393">
        <v>3010</v>
      </c>
      <c r="U1393">
        <v>170.24</v>
      </c>
    </row>
    <row r="1394" spans="1:21" x14ac:dyDescent="0.25">
      <c r="A1394" s="1" t="s">
        <v>1413</v>
      </c>
      <c r="B1394">
        <v>59.72</v>
      </c>
      <c r="C1394">
        <v>61.52</v>
      </c>
      <c r="D1394">
        <v>15.61</v>
      </c>
      <c r="E1394">
        <v>60.05</v>
      </c>
      <c r="F1394">
        <v>51.51</v>
      </c>
      <c r="G1394">
        <v>44.44</v>
      </c>
      <c r="H1394">
        <v>48.22</v>
      </c>
      <c r="I1394">
        <v>172.86</v>
      </c>
      <c r="J1394">
        <v>6.63</v>
      </c>
      <c r="K1394">
        <v>6.55</v>
      </c>
      <c r="L1394">
        <v>1.605</v>
      </c>
      <c r="M1394">
        <v>149.94</v>
      </c>
      <c r="N1394">
        <v>149</v>
      </c>
      <c r="O1394">
        <v>25.97</v>
      </c>
      <c r="P1394">
        <v>101500</v>
      </c>
      <c r="Q1394">
        <v>13.95</v>
      </c>
      <c r="R1394">
        <v>2574</v>
      </c>
      <c r="S1394">
        <v>45.3</v>
      </c>
      <c r="T1394">
        <v>3010</v>
      </c>
      <c r="U1394">
        <v>165.72</v>
      </c>
    </row>
    <row r="1395" spans="1:21" x14ac:dyDescent="0.25">
      <c r="A1395" s="1" t="s">
        <v>1414</v>
      </c>
      <c r="B1395">
        <v>58.38</v>
      </c>
      <c r="C1395">
        <v>61.43</v>
      </c>
      <c r="D1395">
        <v>15.63</v>
      </c>
      <c r="E1395">
        <v>59.04</v>
      </c>
      <c r="F1395">
        <v>51.39</v>
      </c>
      <c r="G1395">
        <v>44.44</v>
      </c>
      <c r="H1395">
        <v>48.56</v>
      </c>
      <c r="I1395">
        <v>171.78</v>
      </c>
      <c r="J1395">
        <v>6.6</v>
      </c>
      <c r="K1395">
        <v>6.5860000000000003</v>
      </c>
      <c r="L1395">
        <v>1.609</v>
      </c>
      <c r="M1395">
        <v>147.06</v>
      </c>
      <c r="N1395">
        <v>148.25</v>
      </c>
      <c r="O1395">
        <v>25.26</v>
      </c>
      <c r="P1395">
        <v>99600</v>
      </c>
      <c r="Q1395">
        <v>13.85</v>
      </c>
      <c r="R1395">
        <v>2537</v>
      </c>
      <c r="S1395">
        <v>43.3</v>
      </c>
      <c r="T1395">
        <v>2893</v>
      </c>
      <c r="U1395">
        <v>163.65</v>
      </c>
    </row>
    <row r="1396" spans="1:21" x14ac:dyDescent="0.25">
      <c r="A1396" s="1" t="s">
        <v>1415</v>
      </c>
      <c r="B1396">
        <v>58.38</v>
      </c>
      <c r="C1396">
        <v>61.43</v>
      </c>
      <c r="D1396">
        <v>15.63</v>
      </c>
      <c r="E1396">
        <v>59.04</v>
      </c>
      <c r="F1396">
        <v>51.39</v>
      </c>
      <c r="G1396">
        <v>44.44</v>
      </c>
      <c r="H1396">
        <v>48.56</v>
      </c>
      <c r="I1396">
        <v>171.78</v>
      </c>
      <c r="J1396">
        <v>6.6</v>
      </c>
      <c r="K1396">
        <v>6.5860000000000003</v>
      </c>
      <c r="L1396">
        <v>1.609</v>
      </c>
      <c r="M1396">
        <v>147.06</v>
      </c>
      <c r="N1396">
        <v>148.25</v>
      </c>
      <c r="O1396">
        <v>25.26</v>
      </c>
      <c r="P1396">
        <v>99600</v>
      </c>
      <c r="Q1396">
        <v>13.85</v>
      </c>
      <c r="R1396">
        <v>2537</v>
      </c>
      <c r="S1396">
        <v>43.3</v>
      </c>
      <c r="T1396">
        <v>2893</v>
      </c>
      <c r="U1396">
        <v>163.65</v>
      </c>
    </row>
    <row r="1397" spans="1:21" x14ac:dyDescent="0.25">
      <c r="A1397" s="1" t="s">
        <v>1416</v>
      </c>
      <c r="B1397">
        <v>59.55</v>
      </c>
      <c r="C1397">
        <v>61.72</v>
      </c>
      <c r="D1397">
        <v>15.9</v>
      </c>
      <c r="E1397">
        <v>60.91</v>
      </c>
      <c r="F1397">
        <v>50.9</v>
      </c>
      <c r="G1397">
        <v>44.44</v>
      </c>
      <c r="H1397">
        <v>49.48</v>
      </c>
      <c r="I1397">
        <v>176.45</v>
      </c>
      <c r="J1397">
        <v>6.6840000000000002</v>
      </c>
      <c r="K1397">
        <v>6.5659999999999998</v>
      </c>
      <c r="L1397">
        <v>1.61</v>
      </c>
      <c r="M1397">
        <v>146.66</v>
      </c>
      <c r="N1397">
        <v>149.5</v>
      </c>
      <c r="O1397">
        <v>24.87</v>
      </c>
      <c r="P1397">
        <v>100000</v>
      </c>
      <c r="Q1397">
        <v>13.65</v>
      </c>
      <c r="R1397">
        <v>2539</v>
      </c>
      <c r="S1397">
        <v>43.45</v>
      </c>
      <c r="T1397">
        <v>2970</v>
      </c>
      <c r="U1397">
        <v>166.96</v>
      </c>
    </row>
    <row r="1398" spans="1:21" x14ac:dyDescent="0.25">
      <c r="A1398" s="1" t="s">
        <v>1417</v>
      </c>
      <c r="B1398">
        <v>60.99</v>
      </c>
      <c r="C1398">
        <v>62.17</v>
      </c>
      <c r="D1398">
        <v>15.89</v>
      </c>
      <c r="E1398">
        <v>60.78</v>
      </c>
      <c r="F1398">
        <v>50.38</v>
      </c>
      <c r="G1398">
        <v>44.44</v>
      </c>
      <c r="H1398">
        <v>49.29</v>
      </c>
      <c r="I1398">
        <v>177.17</v>
      </c>
      <c r="J1398">
        <v>6.7320000000000002</v>
      </c>
      <c r="K1398">
        <v>6.6</v>
      </c>
      <c r="L1398">
        <v>1.6</v>
      </c>
      <c r="M1398">
        <v>143.97999999999999</v>
      </c>
      <c r="N1398">
        <v>149</v>
      </c>
      <c r="O1398">
        <v>25.16</v>
      </c>
      <c r="P1398">
        <v>101500</v>
      </c>
      <c r="Q1398">
        <v>13.75</v>
      </c>
      <c r="R1398">
        <v>2565</v>
      </c>
      <c r="S1398">
        <v>44.45</v>
      </c>
      <c r="T1398">
        <v>3025</v>
      </c>
      <c r="U1398">
        <v>166.99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3"/>
  <sheetViews>
    <sheetView topLeftCell="L1" workbookViewId="0">
      <selection activeCell="S1" sqref="S1:AL1"/>
    </sheetView>
  </sheetViews>
  <sheetFormatPr defaultRowHeight="15" x14ac:dyDescent="0.25"/>
  <cols>
    <col min="1" max="1" width="33.5703125" bestFit="1" customWidth="1"/>
    <col min="2" max="2" width="18.28515625" bestFit="1" customWidth="1"/>
    <col min="3" max="3" width="17" bestFit="1" customWidth="1"/>
    <col min="4" max="4" width="23.140625" bestFit="1" customWidth="1"/>
    <col min="5" max="5" width="31" bestFit="1" customWidth="1"/>
    <col min="10" max="10" width="23.140625" bestFit="1" customWidth="1"/>
    <col min="11" max="11" width="16.28515625" bestFit="1" customWidth="1"/>
    <col min="12" max="12" width="8.140625" bestFit="1" customWidth="1"/>
    <col min="13" max="13" width="16.140625" bestFit="1" customWidth="1"/>
    <col min="14" max="14" width="11.28515625" bestFit="1" customWidth="1"/>
    <col min="16" max="16" width="12" bestFit="1" customWidth="1"/>
  </cols>
  <sheetData>
    <row r="1" spans="1:38" x14ac:dyDescent="0.25">
      <c r="A1" s="1" t="s">
        <v>1422</v>
      </c>
      <c r="B1" s="1" t="s">
        <v>1418</v>
      </c>
      <c r="C1" s="1" t="s">
        <v>1419</v>
      </c>
      <c r="D1" s="1" t="s">
        <v>1420</v>
      </c>
      <c r="E1" s="1" t="s">
        <v>1421</v>
      </c>
      <c r="F1" s="3" t="s">
        <v>1465</v>
      </c>
      <c r="G1" s="2" t="s">
        <v>1471</v>
      </c>
      <c r="J1" t="s" vm="10">
        <v>1466</v>
      </c>
      <c r="K1" t="s">
        <v>1469</v>
      </c>
      <c r="R1" s="3" t="str" cm="1">
        <f t="array" ref="R1:AL2">TRANSPOSE(F1:G21)</f>
        <v>X</v>
      </c>
      <c r="S1">
        <v>4.0908880660452368E-2</v>
      </c>
      <c r="T1">
        <v>5.0698587419999233E-2</v>
      </c>
      <c r="U1">
        <v>5.0698587420055029E-2</v>
      </c>
      <c r="V1">
        <v>5.0698587420055036E-2</v>
      </c>
      <c r="W1">
        <v>4.9999992106226604E-2</v>
      </c>
      <c r="X1">
        <v>5.8374348711958304E-2</v>
      </c>
      <c r="Y1">
        <v>5.0698587420055029E-2</v>
      </c>
      <c r="Z1">
        <v>4.792242884119844E-2</v>
      </c>
      <c r="AA1">
        <v>3.4375796049076271E-3</v>
      </c>
      <c r="AB1">
        <v>3.2534296279715373E-2</v>
      </c>
      <c r="AC1">
        <v>9.0908431233053213E-2</v>
      </c>
      <c r="AD1">
        <v>9.0908433829832172E-2</v>
      </c>
      <c r="AE1">
        <v>4.29854075613261E-2</v>
      </c>
      <c r="AF1">
        <v>3.9225851491165489E-2</v>
      </c>
      <c r="AG1">
        <v>8.7474041508249362E-2</v>
      </c>
      <c r="AH1">
        <v>4.0209917253462624E-2</v>
      </c>
      <c r="AI1">
        <v>4.0209917253462783E-2</v>
      </c>
      <c r="AJ1">
        <v>4.0209917253462783E-2</v>
      </c>
      <c r="AK1">
        <v>4.020991725346279E-2</v>
      </c>
      <c r="AL1">
        <v>5.1686289477899779E-2</v>
      </c>
    </row>
    <row r="2" spans="1:38" x14ac:dyDescent="0.25">
      <c r="A2" s="1" t="s">
        <v>0</v>
      </c>
      <c r="B2" t="s">
        <v>1423</v>
      </c>
      <c r="C2" t="s">
        <v>1426</v>
      </c>
      <c r="D2" t="s">
        <v>1436</v>
      </c>
      <c r="E2" t="s">
        <v>1447</v>
      </c>
      <c r="F2">
        <v>4.0908880660452368E-2</v>
      </c>
      <c r="G2">
        <f>F2/_xlfn.XLOOKUP(A2,Valeurs!$B$1:$U$1,Valeurs!$B$2:$U$2)</f>
        <v>9.1314465759938332E-4</v>
      </c>
      <c r="J2" t="s">
        <v>1467</v>
      </c>
      <c r="K2" t="s" vm="8">
        <v>1425</v>
      </c>
      <c r="L2" t="s" vm="6">
        <v>1424</v>
      </c>
      <c r="M2" t="s" vm="4">
        <v>1423</v>
      </c>
      <c r="N2" t="s" vm="2">
        <v>1468</v>
      </c>
      <c r="P2" t="s">
        <v>1470</v>
      </c>
      <c r="R2" s="2" t="str">
        <v>N</v>
      </c>
      <c r="S2">
        <v>9.1314465759938332E-4</v>
      </c>
      <c r="T2">
        <v>1.0533677003947482E-3</v>
      </c>
      <c r="U2">
        <v>2.3076280118368244E-3</v>
      </c>
      <c r="V2">
        <v>6.11415670767668E-4</v>
      </c>
      <c r="W2">
        <v>9.5932448400281288E-4</v>
      </c>
      <c r="X2">
        <v>1.9412819658117162E-3</v>
      </c>
      <c r="Y2">
        <v>1.0983229510410535E-3</v>
      </c>
      <c r="Z2">
        <v>3.4394910529820166E-4</v>
      </c>
      <c r="AA2">
        <v>8.5918010620035664E-4</v>
      </c>
      <c r="AB2">
        <v>8.9090391063426765E-3</v>
      </c>
      <c r="AC2">
        <v>0.10861222369540406</v>
      </c>
      <c r="AD2">
        <v>4.8163408651566712E-4</v>
      </c>
      <c r="AE2">
        <v>4.6345452896308462E-4</v>
      </c>
      <c r="AF2">
        <v>8.9597650733589513E-4</v>
      </c>
      <c r="AG2">
        <v>1.3193671419042135E-6</v>
      </c>
      <c r="AH2">
        <v>2.8416902652623763E-3</v>
      </c>
      <c r="AI2">
        <v>2.7541039214700537E-5</v>
      </c>
      <c r="AJ2">
        <v>1.3841623839401991E-3</v>
      </c>
      <c r="AK2">
        <v>1.7354301792603708E-5</v>
      </c>
      <c r="AL2">
        <v>3.3127989666645156E-4</v>
      </c>
    </row>
    <row r="3" spans="1:38" x14ac:dyDescent="0.25">
      <c r="A3" s="1" t="s">
        <v>1</v>
      </c>
      <c r="B3" t="s">
        <v>1423</v>
      </c>
      <c r="C3" t="s">
        <v>1426</v>
      </c>
      <c r="D3" t="s">
        <v>1437</v>
      </c>
      <c r="E3" t="s">
        <v>1448</v>
      </c>
      <c r="F3">
        <v>5.0698587419999233E-2</v>
      </c>
      <c r="G3">
        <f>F3/_xlfn.XLOOKUP(A3,Valeurs!$B$1:$U$1,Valeurs!$B$2:$U$2)</f>
        <v>1.0533677003947482E-3</v>
      </c>
      <c r="J3" t="s" vm="14">
        <v>1446</v>
      </c>
      <c r="K3">
        <f>SUMIFS($F$2:$F$21,$D$2:$D$21,$J3,$B$2:$B$21,K$2)</f>
        <v>5.1686289477899779E-2</v>
      </c>
      <c r="L3">
        <f t="shared" ref="L3:M3" si="0">SUMIFS($F$2:$F$21,$D$2:$D$21,$J3,$B$2:$B$21,L$2)</f>
        <v>3.9225851491165489E-2</v>
      </c>
      <c r="M3">
        <f t="shared" si="0"/>
        <v>0</v>
      </c>
      <c r="N3">
        <f>SUM(K3:M3)</f>
        <v>9.0912140969065275E-2</v>
      </c>
      <c r="P3">
        <f>ABS(N3-$J$15)</f>
        <v>3.0500599743632506E-6</v>
      </c>
    </row>
    <row r="4" spans="1:38" x14ac:dyDescent="0.25">
      <c r="A4" s="1" t="s">
        <v>2</v>
      </c>
      <c r="B4" t="s">
        <v>1423</v>
      </c>
      <c r="C4" t="s">
        <v>1427</v>
      </c>
      <c r="D4" t="s">
        <v>1438</v>
      </c>
      <c r="E4" t="s">
        <v>1449</v>
      </c>
      <c r="F4">
        <v>5.0698587420055029E-2</v>
      </c>
      <c r="G4">
        <f>F4/_xlfn.XLOOKUP(A4,Valeurs!$B$1:$U$1,Valeurs!$B$2:$U$2)</f>
        <v>2.3076280118368244E-3</v>
      </c>
      <c r="J4" t="s" vm="17">
        <v>1445</v>
      </c>
      <c r="K4">
        <f t="shared" ref="K4:M14" si="1">SUMIFS($F$2:$F$21,$D$2:$D$21,$J4,$B$2:$B$21,K$2)</f>
        <v>0</v>
      </c>
      <c r="L4">
        <f t="shared" si="1"/>
        <v>9.0908433829832172E-2</v>
      </c>
      <c r="M4">
        <f t="shared" si="1"/>
        <v>0</v>
      </c>
      <c r="N4">
        <f t="shared" ref="N4:N14" si="2">SUM(K4:M4)</f>
        <v>9.0908433829832172E-2</v>
      </c>
      <c r="P4">
        <f t="shared" ref="P4:P13" si="3">ABS(N4-$J$15)</f>
        <v>6.5707925873959017E-7</v>
      </c>
    </row>
    <row r="5" spans="1:38" x14ac:dyDescent="0.25">
      <c r="A5" s="1" t="s">
        <v>3</v>
      </c>
      <c r="B5" t="s">
        <v>1423</v>
      </c>
      <c r="C5" t="s">
        <v>1426</v>
      </c>
      <c r="D5" t="s">
        <v>1439</v>
      </c>
      <c r="E5" t="s">
        <v>1450</v>
      </c>
      <c r="F5">
        <v>5.0698587420055036E-2</v>
      </c>
      <c r="G5">
        <f>F5/_xlfn.XLOOKUP(A5,Valeurs!$B$1:$U$1,Valeurs!$B$2:$U$2)</f>
        <v>6.11415670767668E-4</v>
      </c>
      <c r="J5" t="s" vm="16">
        <v>1441</v>
      </c>
      <c r="K5">
        <f t="shared" si="1"/>
        <v>4.0209917253462783E-2</v>
      </c>
      <c r="L5">
        <f t="shared" si="1"/>
        <v>0</v>
      </c>
      <c r="M5">
        <f t="shared" si="1"/>
        <v>5.0698587420055029E-2</v>
      </c>
      <c r="N5">
        <f t="shared" si="2"/>
        <v>9.0908504673517812E-2</v>
      </c>
      <c r="P5">
        <f t="shared" si="3"/>
        <v>5.8623557309955832E-7</v>
      </c>
    </row>
    <row r="6" spans="1:38" x14ac:dyDescent="0.25">
      <c r="A6" s="1" t="s">
        <v>4</v>
      </c>
      <c r="B6" t="s">
        <v>1423</v>
      </c>
      <c r="C6" t="s">
        <v>1426</v>
      </c>
      <c r="D6" t="s">
        <v>1436</v>
      </c>
      <c r="E6" t="s">
        <v>1451</v>
      </c>
      <c r="F6">
        <v>4.9999992106226604E-2</v>
      </c>
      <c r="G6">
        <f>F6/_xlfn.XLOOKUP(A6,Valeurs!$B$1:$U$1,Valeurs!$B$2:$U$2)</f>
        <v>9.5932448400281288E-4</v>
      </c>
      <c r="J6" t="s" vm="15">
        <v>1438</v>
      </c>
      <c r="K6">
        <f t="shared" si="1"/>
        <v>4.020991725346279E-2</v>
      </c>
      <c r="L6">
        <f t="shared" si="1"/>
        <v>0</v>
      </c>
      <c r="M6">
        <f t="shared" si="1"/>
        <v>5.0698587420055029E-2</v>
      </c>
      <c r="N6">
        <f t="shared" si="2"/>
        <v>9.0908504673517826E-2</v>
      </c>
      <c r="P6">
        <f t="shared" si="3"/>
        <v>5.8623557308568053E-7</v>
      </c>
    </row>
    <row r="7" spans="1:38" x14ac:dyDescent="0.25">
      <c r="A7" s="1" t="s">
        <v>5</v>
      </c>
      <c r="B7" t="s">
        <v>1423</v>
      </c>
      <c r="C7" t="s">
        <v>1426</v>
      </c>
      <c r="D7" t="s">
        <v>1440</v>
      </c>
      <c r="E7" t="s">
        <v>1452</v>
      </c>
      <c r="F7">
        <v>5.8374348711958304E-2</v>
      </c>
      <c r="G7">
        <f>F7/_xlfn.XLOOKUP(A7,Valeurs!$B$1:$U$1,Valeurs!$B$2:$U$2)</f>
        <v>1.9412819658117162E-3</v>
      </c>
      <c r="J7" t="s" vm="13">
        <v>1439</v>
      </c>
      <c r="K7">
        <f t="shared" si="1"/>
        <v>4.0209917253462624E-2</v>
      </c>
      <c r="L7">
        <f t="shared" si="1"/>
        <v>0</v>
      </c>
      <c r="M7">
        <f t="shared" si="1"/>
        <v>5.0698587420055036E-2</v>
      </c>
      <c r="N7">
        <f t="shared" si="2"/>
        <v>9.0908504673517659E-2</v>
      </c>
      <c r="P7">
        <f t="shared" si="3"/>
        <v>5.8623557325221398E-7</v>
      </c>
    </row>
    <row r="8" spans="1:38" x14ac:dyDescent="0.25">
      <c r="A8" s="1" t="s">
        <v>6</v>
      </c>
      <c r="B8" t="s">
        <v>1423</v>
      </c>
      <c r="C8" t="s">
        <v>1426</v>
      </c>
      <c r="D8" t="s">
        <v>1441</v>
      </c>
      <c r="E8" t="s">
        <v>1453</v>
      </c>
      <c r="F8">
        <v>5.0698587420055029E-2</v>
      </c>
      <c r="G8">
        <f>F8/_xlfn.XLOOKUP(A8,Valeurs!$B$1:$U$1,Valeurs!$B$2:$U$2)</f>
        <v>1.0983229510410535E-3</v>
      </c>
      <c r="J8" t="s" vm="12">
        <v>1436</v>
      </c>
      <c r="K8">
        <f t="shared" si="1"/>
        <v>0</v>
      </c>
      <c r="L8">
        <f t="shared" si="1"/>
        <v>0</v>
      </c>
      <c r="M8">
        <f t="shared" si="1"/>
        <v>9.0908872766678972E-2</v>
      </c>
      <c r="N8">
        <f t="shared" si="2"/>
        <v>9.0908872766678972E-2</v>
      </c>
      <c r="P8">
        <f t="shared" si="3"/>
        <v>2.181424119396258E-7</v>
      </c>
    </row>
    <row r="9" spans="1:38" x14ac:dyDescent="0.25">
      <c r="A9" s="1" t="s">
        <v>7</v>
      </c>
      <c r="B9" t="s">
        <v>1423</v>
      </c>
      <c r="C9" t="s">
        <v>1426</v>
      </c>
      <c r="D9" t="s">
        <v>1442</v>
      </c>
      <c r="E9" t="s">
        <v>1454</v>
      </c>
      <c r="F9">
        <v>4.792242884119844E-2</v>
      </c>
      <c r="G9">
        <f>F9/_xlfn.XLOOKUP(A9,Valeurs!$B$1:$U$1,Valeurs!$B$2:$U$2)</f>
        <v>3.4394910529820166E-4</v>
      </c>
      <c r="J9" t="s" vm="11">
        <v>1442</v>
      </c>
      <c r="K9">
        <f t="shared" si="1"/>
        <v>0</v>
      </c>
      <c r="L9">
        <f t="shared" si="1"/>
        <v>4.29854075613261E-2</v>
      </c>
      <c r="M9">
        <f t="shared" si="1"/>
        <v>4.792242884119844E-2</v>
      </c>
      <c r="N9">
        <f t="shared" si="2"/>
        <v>9.0907836402524533E-2</v>
      </c>
      <c r="P9">
        <f t="shared" si="3"/>
        <v>1.2545065663782662E-6</v>
      </c>
    </row>
    <row r="10" spans="1:38" x14ac:dyDescent="0.25">
      <c r="A10" s="1" t="s">
        <v>8</v>
      </c>
      <c r="B10" t="s">
        <v>1424</v>
      </c>
      <c r="C10" t="s">
        <v>1428</v>
      </c>
      <c r="D10" t="s">
        <v>1443</v>
      </c>
      <c r="E10" t="s">
        <v>1455</v>
      </c>
      <c r="F10">
        <v>3.4375796049076271E-3</v>
      </c>
      <c r="G10">
        <f>F10/_xlfn.XLOOKUP(A10,Valeurs!$B$1:$U$1,Valeurs!$B$2:$U$2)</f>
        <v>8.5918010620035664E-4</v>
      </c>
      <c r="J10" t="s" vm="9">
        <v>1443</v>
      </c>
      <c r="K10">
        <f t="shared" si="1"/>
        <v>8.7474041508249362E-2</v>
      </c>
      <c r="L10">
        <f t="shared" si="1"/>
        <v>3.4375796049076271E-3</v>
      </c>
      <c r="M10">
        <f t="shared" si="1"/>
        <v>0</v>
      </c>
      <c r="N10">
        <f t="shared" si="2"/>
        <v>9.0911621113156982E-2</v>
      </c>
      <c r="P10">
        <f t="shared" si="3"/>
        <v>2.5302040660701852E-6</v>
      </c>
    </row>
    <row r="11" spans="1:38" x14ac:dyDescent="0.25">
      <c r="A11" s="1" t="s">
        <v>9</v>
      </c>
      <c r="B11" t="s">
        <v>1424</v>
      </c>
      <c r="C11" t="s">
        <v>1428</v>
      </c>
      <c r="D11" t="s">
        <v>1440</v>
      </c>
      <c r="E11" t="s">
        <v>1456</v>
      </c>
      <c r="F11">
        <v>3.2534296279715373E-2</v>
      </c>
      <c r="G11">
        <f>F11/_xlfn.XLOOKUP(A11,Valeurs!$B$1:$U$1,Valeurs!$B$2:$U$2)</f>
        <v>8.9090391063426765E-3</v>
      </c>
      <c r="J11" t="s" vm="7">
        <v>1437</v>
      </c>
      <c r="K11">
        <f t="shared" si="1"/>
        <v>4.0209917253462783E-2</v>
      </c>
      <c r="L11">
        <f t="shared" si="1"/>
        <v>0</v>
      </c>
      <c r="M11">
        <f t="shared" si="1"/>
        <v>5.0698587419999233E-2</v>
      </c>
      <c r="N11">
        <f t="shared" si="2"/>
        <v>9.0908504673462009E-2</v>
      </c>
      <c r="P11">
        <f t="shared" si="3"/>
        <v>5.8623562890214309E-7</v>
      </c>
    </row>
    <row r="12" spans="1:38" x14ac:dyDescent="0.25">
      <c r="A12" s="1" t="s">
        <v>10</v>
      </c>
      <c r="B12" t="s">
        <v>1424</v>
      </c>
      <c r="C12" t="s">
        <v>1429</v>
      </c>
      <c r="D12" t="s">
        <v>1444</v>
      </c>
      <c r="E12" t="s">
        <v>1457</v>
      </c>
      <c r="F12">
        <v>9.0908431233053213E-2</v>
      </c>
      <c r="G12">
        <f>F12/_xlfn.XLOOKUP(A12,Valeurs!$B$1:$U$1,Valeurs!$B$2:$U$2)</f>
        <v>0.10861222369540406</v>
      </c>
      <c r="J12" t="s" vm="5">
        <v>1440</v>
      </c>
      <c r="K12">
        <f t="shared" si="1"/>
        <v>0</v>
      </c>
      <c r="L12">
        <f t="shared" si="1"/>
        <v>3.2534296279715373E-2</v>
      </c>
      <c r="M12">
        <f t="shared" si="1"/>
        <v>5.8374348711958304E-2</v>
      </c>
      <c r="N12">
        <f t="shared" si="2"/>
        <v>9.0908644991673671E-2</v>
      </c>
      <c r="P12">
        <f t="shared" si="3"/>
        <v>4.4591741724109291E-7</v>
      </c>
    </row>
    <row r="13" spans="1:38" x14ac:dyDescent="0.25">
      <c r="A13" s="1" t="s">
        <v>11</v>
      </c>
      <c r="B13" t="s">
        <v>1424</v>
      </c>
      <c r="C13" t="s">
        <v>1430</v>
      </c>
      <c r="D13" t="s">
        <v>1445</v>
      </c>
      <c r="E13" t="s">
        <v>1458</v>
      </c>
      <c r="F13">
        <v>9.0908433829832172E-2</v>
      </c>
      <c r="G13">
        <f>F13/_xlfn.XLOOKUP(A13,Valeurs!$B$1:$U$1,Valeurs!$B$2:$U$2)</f>
        <v>4.8163408651566712E-4</v>
      </c>
      <c r="J13" t="s" vm="3">
        <v>1444</v>
      </c>
      <c r="K13">
        <f t="shared" si="1"/>
        <v>0</v>
      </c>
      <c r="L13">
        <f t="shared" si="1"/>
        <v>9.0908431233053213E-2</v>
      </c>
      <c r="M13">
        <f t="shared" si="1"/>
        <v>0</v>
      </c>
      <c r="N13">
        <f t="shared" si="2"/>
        <v>9.0908431233053213E-2</v>
      </c>
      <c r="P13">
        <f t="shared" si="3"/>
        <v>6.5967603769812033E-7</v>
      </c>
    </row>
    <row r="14" spans="1:38" x14ac:dyDescent="0.25">
      <c r="A14" s="1" t="s">
        <v>12</v>
      </c>
      <c r="B14" t="s">
        <v>1424</v>
      </c>
      <c r="C14" t="s">
        <v>1431</v>
      </c>
      <c r="D14" t="s">
        <v>1442</v>
      </c>
      <c r="E14" t="s">
        <v>1459</v>
      </c>
      <c r="F14">
        <v>4.29854075613261E-2</v>
      </c>
      <c r="G14">
        <f>F14/_xlfn.XLOOKUP(A14,Valeurs!$B$1:$U$1,Valeurs!$B$2:$U$2)</f>
        <v>4.6345452896308462E-4</v>
      </c>
      <c r="J14" t="s" vm="1">
        <v>1468</v>
      </c>
      <c r="K14">
        <f>SUM(K3:K13)</f>
        <v>0.30000000000000016</v>
      </c>
      <c r="L14">
        <f t="shared" ref="L14:M14" si="4">SUM(L3:L13)</f>
        <v>0.3</v>
      </c>
      <c r="M14">
        <f t="shared" si="4"/>
        <v>0.4</v>
      </c>
      <c r="N14">
        <f t="shared" si="2"/>
        <v>1</v>
      </c>
    </row>
    <row r="15" spans="1:38" x14ac:dyDescent="0.25">
      <c r="A15" s="1" t="s">
        <v>13</v>
      </c>
      <c r="B15" t="s">
        <v>1424</v>
      </c>
      <c r="C15" t="s">
        <v>1428</v>
      </c>
      <c r="D15" t="s">
        <v>1446</v>
      </c>
      <c r="E15" t="s">
        <v>1460</v>
      </c>
      <c r="F15">
        <v>3.9225851491165489E-2</v>
      </c>
      <c r="G15">
        <f>F15/_xlfn.XLOOKUP(A15,Valeurs!$B$1:$U$1,Valeurs!$B$2:$U$2)</f>
        <v>8.9597650733589513E-4</v>
      </c>
      <c r="J15">
        <f>1/COUNTA(J3:J13)</f>
        <v>9.0909090909090912E-2</v>
      </c>
      <c r="P15">
        <f>SUM(P3:P13)</f>
        <v>1.1160528080769727E-5</v>
      </c>
    </row>
    <row r="16" spans="1:38" x14ac:dyDescent="0.25">
      <c r="A16" s="1" t="s">
        <v>14</v>
      </c>
      <c r="B16" t="s">
        <v>1425</v>
      </c>
      <c r="C16" t="s">
        <v>1432</v>
      </c>
      <c r="D16" t="s">
        <v>1443</v>
      </c>
      <c r="E16" t="s">
        <v>1461</v>
      </c>
      <c r="F16">
        <v>8.7474041508249362E-2</v>
      </c>
      <c r="G16">
        <f>F16/_xlfn.XLOOKUP(A16,Valeurs!$B$1:$U$1,Valeurs!$B$2:$U$2)</f>
        <v>1.3193671419042135E-6</v>
      </c>
    </row>
    <row r="17" spans="1:7" x14ac:dyDescent="0.25">
      <c r="A17" s="1" t="s">
        <v>15</v>
      </c>
      <c r="B17" t="s">
        <v>1425</v>
      </c>
      <c r="C17" t="s">
        <v>1433</v>
      </c>
      <c r="D17" t="s">
        <v>1439</v>
      </c>
      <c r="E17" t="s">
        <v>1450</v>
      </c>
      <c r="F17">
        <v>4.0209917253462624E-2</v>
      </c>
      <c r="G17">
        <f>F17/_xlfn.XLOOKUP(A17,Valeurs!$B$1:$U$1,Valeurs!$B$2:$U$2)</f>
        <v>2.8416902652623763E-3</v>
      </c>
    </row>
    <row r="18" spans="1:7" x14ac:dyDescent="0.25">
      <c r="A18" s="1" t="s">
        <v>16</v>
      </c>
      <c r="B18" t="s">
        <v>1425</v>
      </c>
      <c r="C18" t="s">
        <v>1434</v>
      </c>
      <c r="D18" t="s">
        <v>1441</v>
      </c>
      <c r="E18" t="s">
        <v>1453</v>
      </c>
      <c r="F18">
        <v>4.0209917253462783E-2</v>
      </c>
      <c r="G18">
        <f>F18/_xlfn.XLOOKUP(A18,Valeurs!$B$1:$U$1,Valeurs!$B$2:$U$2)</f>
        <v>2.7541039214700537E-5</v>
      </c>
    </row>
    <row r="19" spans="1:7" x14ac:dyDescent="0.25">
      <c r="A19" s="1" t="s">
        <v>17</v>
      </c>
      <c r="B19" t="s">
        <v>1425</v>
      </c>
      <c r="C19" t="s">
        <v>1435</v>
      </c>
      <c r="D19" t="s">
        <v>1437</v>
      </c>
      <c r="E19" t="s">
        <v>1462</v>
      </c>
      <c r="F19">
        <v>4.0209917253462783E-2</v>
      </c>
      <c r="G19">
        <f>F19/_xlfn.XLOOKUP(A19,Valeurs!$B$1:$U$1,Valeurs!$B$2:$U$2)</f>
        <v>1.3841623839401991E-3</v>
      </c>
    </row>
    <row r="20" spans="1:7" x14ac:dyDescent="0.25">
      <c r="A20" s="1" t="s">
        <v>18</v>
      </c>
      <c r="B20" t="s">
        <v>1425</v>
      </c>
      <c r="C20" t="s">
        <v>1434</v>
      </c>
      <c r="D20" t="s">
        <v>1438</v>
      </c>
      <c r="E20" t="s">
        <v>1463</v>
      </c>
      <c r="F20">
        <v>4.020991725346279E-2</v>
      </c>
      <c r="G20">
        <f>F20/_xlfn.XLOOKUP(A20,Valeurs!$B$1:$U$1,Valeurs!$B$2:$U$2)</f>
        <v>1.7354301792603708E-5</v>
      </c>
    </row>
    <row r="21" spans="1:7" x14ac:dyDescent="0.25">
      <c r="A21" s="1" t="s">
        <v>19</v>
      </c>
      <c r="B21" t="s">
        <v>1425</v>
      </c>
      <c r="C21" t="s">
        <v>1435</v>
      </c>
      <c r="D21" t="s">
        <v>1446</v>
      </c>
      <c r="E21" t="s">
        <v>1464</v>
      </c>
      <c r="F21">
        <v>5.1686289477899779E-2</v>
      </c>
      <c r="G21">
        <f>F21/_xlfn.XLOOKUP(A21,Valeurs!$B$1:$U$1,Valeurs!$B$2:$U$2)</f>
        <v>3.3127989666645156E-4</v>
      </c>
    </row>
    <row r="23" spans="1:7" x14ac:dyDescent="0.25">
      <c r="F23">
        <f>SUM(F2:F21)</f>
        <v>1.0000000000000002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398"/>
  <sheetViews>
    <sheetView workbookViewId="0">
      <selection activeCell="B2" sqref="B2"/>
    </sheetView>
  </sheetViews>
  <sheetFormatPr defaultRowHeight="15" x14ac:dyDescent="0.25"/>
  <sheetData>
    <row r="1" spans="1:21" x14ac:dyDescent="0.25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 t="s">
        <v>21</v>
      </c>
    </row>
    <row r="3" spans="1:21" x14ac:dyDescent="0.25">
      <c r="A3" s="1" t="s">
        <v>22</v>
      </c>
      <c r="B3">
        <v>-1.361607142857142E-2</v>
      </c>
      <c r="C3">
        <v>4.155412424682323E-4</v>
      </c>
      <c r="D3">
        <v>-1.4110150204824701E-2</v>
      </c>
      <c r="E3">
        <v>-8.8036661842740473E-3</v>
      </c>
      <c r="F3">
        <v>-6.1204911742133487E-2</v>
      </c>
      <c r="G3">
        <v>-3.3920851346857323E-2</v>
      </c>
      <c r="H3">
        <v>-4.3327556325822303E-3</v>
      </c>
      <c r="I3">
        <v>-4.6651833775928058E-3</v>
      </c>
      <c r="J3">
        <v>-1.9245188702824389E-2</v>
      </c>
      <c r="K3">
        <v>-1.4466719425602971E-2</v>
      </c>
      <c r="L3">
        <v>-3.046594982078862E-2</v>
      </c>
      <c r="M3">
        <v>-5.5629139072848281E-3</v>
      </c>
      <c r="N3">
        <v>8.6253369272236893E-3</v>
      </c>
      <c r="O3">
        <v>-2.7409776153495781E-3</v>
      </c>
      <c r="P3">
        <v>4.5248868778280547E-3</v>
      </c>
      <c r="Q3">
        <v>1.7667844522968199E-2</v>
      </c>
      <c r="R3">
        <v>-6.8493150684931507E-4</v>
      </c>
      <c r="S3">
        <v>3.4423407917383081E-3</v>
      </c>
      <c r="T3">
        <v>-8.6318515321536469E-4</v>
      </c>
      <c r="U3">
        <v>-4.0379438533522868E-3</v>
      </c>
    </row>
    <row r="4" spans="1:21" x14ac:dyDescent="0.25">
      <c r="A4" s="1" t="s">
        <v>23</v>
      </c>
      <c r="B4">
        <v>7.4677528852682834E-3</v>
      </c>
      <c r="C4">
        <v>1.661474558670785E-3</v>
      </c>
      <c r="D4">
        <v>-1.0156971375807891E-2</v>
      </c>
      <c r="E4">
        <v>5.1101107190656006E-3</v>
      </c>
      <c r="F4">
        <v>-3.0656039239729941E-3</v>
      </c>
      <c r="G4">
        <v>-2.065404475043108E-3</v>
      </c>
      <c r="H4">
        <v>9.3559617058311517E-3</v>
      </c>
      <c r="I4">
        <v>-3.2448802999712791E-3</v>
      </c>
      <c r="J4">
        <v>1.2996941896024501E-2</v>
      </c>
      <c r="K4">
        <v>-9.1692136704639941E-3</v>
      </c>
      <c r="L4">
        <v>-8.0098582871225513E-3</v>
      </c>
      <c r="M4">
        <v>2.131060202450749E-3</v>
      </c>
      <c r="N4">
        <v>-2.6723677177979692E-3</v>
      </c>
      <c r="O4">
        <v>3.8937242327073229E-3</v>
      </c>
      <c r="P4">
        <v>-1.501501501501501E-2</v>
      </c>
      <c r="Q4">
        <v>3.4722222222221479E-3</v>
      </c>
      <c r="R4">
        <v>-2.0562028786840301E-3</v>
      </c>
      <c r="S4">
        <v>-2.229845626072036E-2</v>
      </c>
      <c r="T4">
        <v>-2.8077753779697619E-2</v>
      </c>
      <c r="U4">
        <v>-3.9899607439344634E-3</v>
      </c>
    </row>
    <row r="5" spans="1:21" x14ac:dyDescent="0.25">
      <c r="A5" s="1" t="s">
        <v>24</v>
      </c>
      <c r="B5">
        <v>8.9847259658578488E-4</v>
      </c>
      <c r="C5">
        <v>9.9523118391043747E-3</v>
      </c>
      <c r="D5">
        <v>0</v>
      </c>
      <c r="E5">
        <v>9.3209054593874352E-3</v>
      </c>
      <c r="F5">
        <v>1.1480114801148061E-2</v>
      </c>
      <c r="G5">
        <v>8.9686098654709057E-3</v>
      </c>
      <c r="H5">
        <v>6.0357835740461547E-3</v>
      </c>
      <c r="I5">
        <v>5.5704261014252352E-3</v>
      </c>
      <c r="J5">
        <v>0</v>
      </c>
      <c r="K5">
        <v>0</v>
      </c>
      <c r="L5">
        <v>0</v>
      </c>
      <c r="M5">
        <v>9.3035619351408833E-3</v>
      </c>
      <c r="N5">
        <v>0</v>
      </c>
      <c r="O5">
        <v>2.5096965548710801E-3</v>
      </c>
      <c r="P5">
        <v>-1.524390243902439E-2</v>
      </c>
      <c r="Q5">
        <v>0</v>
      </c>
      <c r="R5">
        <v>2.0604395604395601E-3</v>
      </c>
      <c r="S5">
        <v>-3.1578947368421012E-2</v>
      </c>
      <c r="T5">
        <v>-2.1333333333333329E-2</v>
      </c>
      <c r="U5">
        <v>1.860825741422753E-2</v>
      </c>
    </row>
    <row r="6" spans="1:21" x14ac:dyDescent="0.25">
      <c r="A6" s="1" t="s">
        <v>25</v>
      </c>
      <c r="B6">
        <v>-1.5260323159784549E-2</v>
      </c>
      <c r="C6">
        <v>-1.8681995483473691E-2</v>
      </c>
      <c r="D6">
        <v>-2.3320895522388061E-2</v>
      </c>
      <c r="E6">
        <v>-1.1393619573038961E-2</v>
      </c>
      <c r="F6">
        <v>-1.1755168220510851E-2</v>
      </c>
      <c r="G6">
        <v>-8.8888888888889427E-3</v>
      </c>
      <c r="H6">
        <v>-6.642382686950981E-3</v>
      </c>
      <c r="I6">
        <v>-1.1079136690647419E-2</v>
      </c>
      <c r="J6">
        <v>1.254993710691832E-2</v>
      </c>
      <c r="K6">
        <v>-7.2910824453169499E-3</v>
      </c>
      <c r="L6">
        <v>4.4099378881987547E-2</v>
      </c>
      <c r="M6">
        <v>1.5801948907032471E-3</v>
      </c>
      <c r="N6">
        <v>2.2508038585209091E-2</v>
      </c>
      <c r="O6">
        <v>-2.0482476103777041E-3</v>
      </c>
      <c r="P6">
        <v>4.6439628482972126E-3</v>
      </c>
      <c r="Q6">
        <v>-6.9204152249134707E-3</v>
      </c>
      <c r="R6">
        <v>2.0562028786840301E-3</v>
      </c>
      <c r="S6">
        <v>-3.8043478260869588E-2</v>
      </c>
      <c r="T6">
        <v>-7.7202543142597642E-3</v>
      </c>
      <c r="U6">
        <v>4.8842372343798398E-3</v>
      </c>
    </row>
    <row r="7" spans="1:21" x14ac:dyDescent="0.25">
      <c r="A7" s="1" t="s">
        <v>26</v>
      </c>
      <c r="B7">
        <v>1.048313582497723E-2</v>
      </c>
      <c r="C7">
        <v>6.0669456066946917E-3</v>
      </c>
      <c r="D7">
        <v>3.8204393505252292E-3</v>
      </c>
      <c r="E7">
        <v>2.911561324760341E-3</v>
      </c>
      <c r="F7">
        <v>-1.025430680885914E-3</v>
      </c>
      <c r="G7">
        <v>2.069679199724121E-3</v>
      </c>
      <c r="H7">
        <v>8.8438308886972326E-3</v>
      </c>
      <c r="I7">
        <v>1.156700130947187E-2</v>
      </c>
      <c r="J7">
        <v>-7.1703894222101348E-4</v>
      </c>
      <c r="K7">
        <v>-2.2598870056497189E-3</v>
      </c>
      <c r="L7">
        <v>5.9488399762039844E-4</v>
      </c>
      <c r="M7">
        <v>3.6813042334998092E-3</v>
      </c>
      <c r="N7">
        <v>-7.8616352201257862E-3</v>
      </c>
      <c r="O7">
        <v>3.2383124287343253E-2</v>
      </c>
      <c r="P7">
        <v>-7.7041602465331279E-3</v>
      </c>
      <c r="Q7">
        <v>-3.484320557491215E-3</v>
      </c>
      <c r="R7">
        <v>8.2079343365253077E-3</v>
      </c>
      <c r="S7">
        <v>2.0715630885122439E-2</v>
      </c>
      <c r="T7">
        <v>-5.491990846681922E-3</v>
      </c>
      <c r="U7">
        <v>3.5033455371796557E-2</v>
      </c>
    </row>
    <row r="8" spans="1:21" x14ac:dyDescent="0.25">
      <c r="A8" s="1" t="s">
        <v>27</v>
      </c>
      <c r="B8">
        <v>4.2850699142985499E-3</v>
      </c>
      <c r="C8">
        <v>6.2383031815333812E-4</v>
      </c>
      <c r="D8">
        <v>-8.0875356803043839E-3</v>
      </c>
      <c r="E8">
        <v>-2.419257288012099E-4</v>
      </c>
      <c r="F8">
        <v>1.847669882980832E-3</v>
      </c>
      <c r="G8">
        <v>-2.065404475043108E-3</v>
      </c>
      <c r="H8">
        <v>2.5657472738934671E-3</v>
      </c>
      <c r="I8">
        <v>2.0136641495864878E-3</v>
      </c>
      <c r="J8">
        <v>-1.74042764793649E-3</v>
      </c>
      <c r="K8">
        <v>7.0781426953567131E-3</v>
      </c>
      <c r="L8">
        <v>-2.0214030915576581E-2</v>
      </c>
      <c r="M8">
        <v>0</v>
      </c>
      <c r="N8">
        <v>5.8108821975699646E-3</v>
      </c>
      <c r="O8">
        <v>2.8716589352771249E-3</v>
      </c>
      <c r="P8">
        <v>1.5527950310559009E-3</v>
      </c>
      <c r="Q8">
        <v>3.4965034965034219E-3</v>
      </c>
      <c r="R8">
        <v>3.3921302578019002E-3</v>
      </c>
      <c r="S8">
        <v>-1.8450184501845018E-2</v>
      </c>
      <c r="T8">
        <v>1.886792452830189E-2</v>
      </c>
      <c r="U8">
        <v>-2.6834176983594419E-3</v>
      </c>
    </row>
    <row r="9" spans="1:21" x14ac:dyDescent="0.25">
      <c r="A9" s="1" t="s">
        <v>28</v>
      </c>
      <c r="B9">
        <v>3.8176510217831062E-3</v>
      </c>
      <c r="C9">
        <v>7.0656691604323238E-3</v>
      </c>
      <c r="D9">
        <v>-4.7961630695444327E-3</v>
      </c>
      <c r="E9">
        <v>1.355111917725336E-2</v>
      </c>
      <c r="F9">
        <v>-2.0491803278684451E-4</v>
      </c>
      <c r="G9">
        <v>6.8989306657469074E-3</v>
      </c>
      <c r="H9">
        <v>2.132650885049693E-4</v>
      </c>
      <c r="I9">
        <v>1.557453527596345E-2</v>
      </c>
      <c r="J9">
        <v>1.1282689912826931E-2</v>
      </c>
      <c r="K9">
        <v>7.8718020804048432E-3</v>
      </c>
      <c r="L9">
        <v>9.101941747572756E-3</v>
      </c>
      <c r="M9">
        <v>1.0479434110558031E-2</v>
      </c>
      <c r="N9">
        <v>1.313025210084034E-2</v>
      </c>
      <c r="O9">
        <v>4.6255506607929707E-3</v>
      </c>
      <c r="P9">
        <v>-4.6511627906976744E-3</v>
      </c>
      <c r="Q9">
        <v>6.9686411149825541E-3</v>
      </c>
      <c r="R9">
        <v>1.3522650439486141E-2</v>
      </c>
      <c r="S9">
        <v>2.443609022556386E-2</v>
      </c>
      <c r="T9">
        <v>-3.613369467028003E-3</v>
      </c>
      <c r="U9">
        <v>2.507185225952421E-2</v>
      </c>
    </row>
    <row r="10" spans="1:21" x14ac:dyDescent="0.25">
      <c r="A10" s="1" t="s">
        <v>29</v>
      </c>
      <c r="B10">
        <v>0</v>
      </c>
      <c r="C10">
        <v>0</v>
      </c>
      <c r="D10">
        <v>1.445783132530124E-2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5.5923030667468412E-2</v>
      </c>
      <c r="M10">
        <v>1.166709878143635E-2</v>
      </c>
      <c r="N10">
        <v>2.592016588906169E-3</v>
      </c>
      <c r="O10">
        <v>0</v>
      </c>
      <c r="P10">
        <v>4.6728971962616819E-3</v>
      </c>
      <c r="Q10">
        <v>0</v>
      </c>
      <c r="R10">
        <v>1.2675116744496329E-2</v>
      </c>
      <c r="S10">
        <v>5.504587155963251E-3</v>
      </c>
      <c r="T10">
        <v>1.314596554850408E-2</v>
      </c>
      <c r="U10">
        <v>0</v>
      </c>
    </row>
    <row r="11" spans="1:21" x14ac:dyDescent="0.25">
      <c r="A11" s="1" t="s">
        <v>30</v>
      </c>
      <c r="B11">
        <v>8.5011185682325602E-3</v>
      </c>
      <c r="C11">
        <v>5.3652496904663229E-3</v>
      </c>
      <c r="D11">
        <v>9.9762470308789007E-3</v>
      </c>
      <c r="E11">
        <v>2.626238510206505E-3</v>
      </c>
      <c r="F11">
        <v>2.049600327936081E-3</v>
      </c>
      <c r="G11">
        <v>5.481329222336421E-3</v>
      </c>
      <c r="H11">
        <v>4.2643923240938773E-3</v>
      </c>
      <c r="I11">
        <v>5.2296819787986514E-3</v>
      </c>
      <c r="J11">
        <v>2.8446173928034859E-2</v>
      </c>
      <c r="K11">
        <v>1.6178521617852111E-2</v>
      </c>
      <c r="L11">
        <v>-1.537585421412296E-2</v>
      </c>
      <c r="M11">
        <v>-5.1255766273702885E-4</v>
      </c>
      <c r="N11">
        <v>-1.0341261633920219E-3</v>
      </c>
      <c r="O11">
        <v>-8.550756413067323E-3</v>
      </c>
      <c r="P11">
        <v>0</v>
      </c>
      <c r="Q11">
        <v>3.4602076124567969E-3</v>
      </c>
      <c r="R11">
        <v>-5.270092226613966E-3</v>
      </c>
      <c r="S11">
        <v>-1.277372262773715E-2</v>
      </c>
      <c r="T11">
        <v>3.5794183445190162E-3</v>
      </c>
      <c r="U11">
        <v>1.008172761438882E-2</v>
      </c>
    </row>
    <row r="12" spans="1:21" x14ac:dyDescent="0.25">
      <c r="A12" s="1" t="s">
        <v>31</v>
      </c>
      <c r="B12">
        <v>-4.4365572315881929E-3</v>
      </c>
      <c r="C12">
        <v>-4.5155993431855272E-3</v>
      </c>
      <c r="D12">
        <v>2.351834430855934E-3</v>
      </c>
      <c r="E12">
        <v>1.7978330753661211E-2</v>
      </c>
      <c r="F12">
        <v>-5.3180609531601154E-3</v>
      </c>
      <c r="G12">
        <v>-1.5332197614991581E-2</v>
      </c>
      <c r="H12">
        <v>2.9723991507431121E-3</v>
      </c>
      <c r="I12">
        <v>8.6473565804273747E-3</v>
      </c>
      <c r="J12">
        <v>-8.0942573878057828E-3</v>
      </c>
      <c r="K12">
        <v>2.4704913532803568E-3</v>
      </c>
      <c r="L12">
        <v>1.3880855986119029E-2</v>
      </c>
      <c r="M12">
        <v>-1.538461538461597E-3</v>
      </c>
      <c r="N12">
        <v>-4.658385093167584E-3</v>
      </c>
      <c r="O12">
        <v>4.8651039363113418E-3</v>
      </c>
      <c r="P12">
        <v>-4.6511627906976744E-3</v>
      </c>
      <c r="Q12">
        <v>1.0344827586206921E-2</v>
      </c>
      <c r="R12">
        <v>6.6225165562913907E-4</v>
      </c>
      <c r="S12">
        <v>1.1090573012939029E-2</v>
      </c>
      <c r="T12">
        <v>5.3499777084262149E-3</v>
      </c>
      <c r="U12">
        <v>-1.860382707299791E-2</v>
      </c>
    </row>
    <row r="13" spans="1:21" x14ac:dyDescent="0.25">
      <c r="A13" s="1" t="s">
        <v>32</v>
      </c>
      <c r="B13">
        <v>2.2281639928697478E-3</v>
      </c>
      <c r="C13">
        <v>7.2164948453608537E-3</v>
      </c>
      <c r="D13">
        <v>2.0647583294228122E-2</v>
      </c>
      <c r="E13">
        <v>1.719298245614034E-2</v>
      </c>
      <c r="F13">
        <v>1.8301460004112698E-2</v>
      </c>
      <c r="G13">
        <v>1.730103806228398E-3</v>
      </c>
      <c r="H13">
        <v>1.481795088907711E-3</v>
      </c>
      <c r="I13">
        <v>7.3883041750888844E-3</v>
      </c>
      <c r="J13">
        <v>-5.7943022694350614E-3</v>
      </c>
      <c r="K13">
        <v>0</v>
      </c>
      <c r="L13">
        <v>-4.5636052481459128E-3</v>
      </c>
      <c r="M13">
        <v>3.0816640986133679E-3</v>
      </c>
      <c r="N13">
        <v>0</v>
      </c>
      <c r="O13">
        <v>-3.080985915492971E-3</v>
      </c>
      <c r="P13">
        <v>-7.7881619937694704E-3</v>
      </c>
      <c r="Q13">
        <v>3.4129692832763781E-3</v>
      </c>
      <c r="R13">
        <v>0</v>
      </c>
      <c r="S13">
        <v>-1.8281535648994769E-3</v>
      </c>
      <c r="T13">
        <v>4.434589800443459E-4</v>
      </c>
      <c r="U13">
        <v>8.0038514774027365E-3</v>
      </c>
    </row>
    <row r="14" spans="1:21" x14ac:dyDescent="0.25">
      <c r="A14" s="1" t="s">
        <v>33</v>
      </c>
      <c r="B14">
        <v>-1.489550911516218E-2</v>
      </c>
      <c r="C14">
        <v>-2.0470829068577568E-3</v>
      </c>
      <c r="D14">
        <v>-3.2183908045977142E-3</v>
      </c>
      <c r="E14">
        <v>-2.0696791997239579E-3</v>
      </c>
      <c r="F14">
        <v>4.4426494345718671E-3</v>
      </c>
      <c r="G14">
        <v>-8.9810017271156478E-3</v>
      </c>
      <c r="H14">
        <v>-4.2274360600302532E-4</v>
      </c>
      <c r="I14">
        <v>-2.56002214073206E-3</v>
      </c>
      <c r="J14">
        <v>-4.8577221952405079E-3</v>
      </c>
      <c r="K14">
        <v>9.0361445783132301E-3</v>
      </c>
      <c r="L14">
        <v>7.4498567335242981E-3</v>
      </c>
      <c r="M14">
        <v>-1.536098310291917E-3</v>
      </c>
      <c r="N14">
        <v>-8.840353614144654E-3</v>
      </c>
      <c r="O14">
        <v>-6.1810154525385004E-3</v>
      </c>
      <c r="P14">
        <v>-1.2558869701726851E-2</v>
      </c>
      <c r="Q14">
        <v>1.3605442176870821E-2</v>
      </c>
      <c r="R14">
        <v>1.257445400397088E-2</v>
      </c>
      <c r="S14">
        <v>2.19780219780219E-2</v>
      </c>
      <c r="T14">
        <v>1.3297872340425529E-3</v>
      </c>
      <c r="U14">
        <v>-8.9552238805970154E-3</v>
      </c>
    </row>
    <row r="15" spans="1:21" x14ac:dyDescent="0.25">
      <c r="A15" s="1" t="s">
        <v>34</v>
      </c>
      <c r="B15">
        <v>-2.2568269013778191E-4</v>
      </c>
      <c r="C15">
        <v>7.179487179487209E-3</v>
      </c>
      <c r="D15">
        <v>-3.2287822878228909E-3</v>
      </c>
      <c r="E15">
        <v>2.8805161885009792E-3</v>
      </c>
      <c r="F15">
        <v>-1.3067953357458761E-2</v>
      </c>
      <c r="G15">
        <v>0</v>
      </c>
      <c r="H15">
        <v>1.268767181222294E-3</v>
      </c>
      <c r="I15">
        <v>6.2430632630413024E-4</v>
      </c>
      <c r="J15">
        <v>8.7369779945363057E-3</v>
      </c>
      <c r="K15">
        <v>1.2157394843961991E-2</v>
      </c>
      <c r="L15">
        <v>2.047781569965872E-2</v>
      </c>
      <c r="M15">
        <v>3.333333333333363E-3</v>
      </c>
      <c r="N15">
        <v>-6.2959076600209267E-3</v>
      </c>
      <c r="O15">
        <v>1.310528653931578E-2</v>
      </c>
      <c r="P15">
        <v>4.7694753577106506E-3</v>
      </c>
      <c r="Q15">
        <v>0</v>
      </c>
      <c r="R15">
        <v>1.4379084967320261E-2</v>
      </c>
      <c r="S15">
        <v>0</v>
      </c>
      <c r="T15">
        <v>1.1952191235059761E-2</v>
      </c>
      <c r="U15">
        <v>7.5301204819277108E-3</v>
      </c>
    </row>
    <row r="16" spans="1:21" x14ac:dyDescent="0.25">
      <c r="A16" s="1" t="s">
        <v>35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-9.2085069063802174E-3</v>
      </c>
      <c r="P16">
        <v>-6.3291139240506328E-3</v>
      </c>
      <c r="Q16">
        <v>-3.3557046979866248E-3</v>
      </c>
      <c r="R16">
        <v>3.2216494845360819E-3</v>
      </c>
      <c r="S16">
        <v>3.5842293906810041E-2</v>
      </c>
      <c r="T16">
        <v>-4.8118985126859139E-3</v>
      </c>
      <c r="U16">
        <v>0</v>
      </c>
    </row>
    <row r="17" spans="1:21" x14ac:dyDescent="0.25">
      <c r="A17" s="1" t="s">
        <v>36</v>
      </c>
      <c r="B17">
        <v>3.8600451467268641E-2</v>
      </c>
      <c r="C17">
        <v>6.1099796334011637E-3</v>
      </c>
      <c r="D17">
        <v>-6.4784821841740196E-3</v>
      </c>
      <c r="E17">
        <v>-1.401654411764721E-2</v>
      </c>
      <c r="F17">
        <v>-3.1982073742106341E-2</v>
      </c>
      <c r="G17">
        <v>-1.289647960962011E-2</v>
      </c>
      <c r="H17">
        <v>8.4477296726504451E-3</v>
      </c>
      <c r="I17">
        <v>-8.6655112651646445E-3</v>
      </c>
      <c r="J17">
        <v>3.4350960375440919E-3</v>
      </c>
      <c r="K17">
        <v>-9.5308059413373135E-3</v>
      </c>
      <c r="L17">
        <v>2.2296544035674492E-3</v>
      </c>
      <c r="M17">
        <v>-1.4566828520316859E-2</v>
      </c>
      <c r="N17">
        <v>-7.3917634635691952E-3</v>
      </c>
      <c r="O17">
        <v>-2.0801062181898599E-2</v>
      </c>
      <c r="P17">
        <v>0</v>
      </c>
      <c r="Q17">
        <v>-1.0101010101010119E-2</v>
      </c>
      <c r="R17">
        <v>6.4226075786769424E-4</v>
      </c>
      <c r="S17">
        <v>-5.1903114186850723E-3</v>
      </c>
      <c r="T17">
        <v>-1.5384615384615391E-2</v>
      </c>
      <c r="U17">
        <v>-2.3139013452914831E-2</v>
      </c>
    </row>
    <row r="18" spans="1:21" x14ac:dyDescent="0.25">
      <c r="A18" s="1" t="s">
        <v>37</v>
      </c>
      <c r="B18">
        <v>2.173440556400813E-3</v>
      </c>
      <c r="C18">
        <v>5.0607287449392713E-3</v>
      </c>
      <c r="D18">
        <v>-4.4247787610619441E-2</v>
      </c>
      <c r="E18">
        <v>8.0400838965277565E-3</v>
      </c>
      <c r="F18">
        <v>-6.5235690235690711E-3</v>
      </c>
      <c r="G18">
        <v>1.7302259887005591E-2</v>
      </c>
      <c r="H18">
        <v>3.1413612565444728E-3</v>
      </c>
      <c r="I18">
        <v>-2.4475524475524079E-3</v>
      </c>
      <c r="J18">
        <v>-9.8842815814849279E-3</v>
      </c>
      <c r="K18">
        <v>1.5559306728398839E-3</v>
      </c>
      <c r="L18">
        <v>9.4549499443825936E-3</v>
      </c>
      <c r="M18">
        <v>1.5041493775933491E-2</v>
      </c>
      <c r="N18">
        <v>-1.170212765957441E-2</v>
      </c>
      <c r="O18">
        <v>1.7627118644067821E-2</v>
      </c>
      <c r="P18">
        <v>-1.751592356687898E-2</v>
      </c>
      <c r="Q18">
        <v>6.802721088435471E-3</v>
      </c>
      <c r="R18">
        <v>0</v>
      </c>
      <c r="S18">
        <v>-1.2173913043478309E-2</v>
      </c>
      <c r="T18">
        <v>1.0714285714285709E-2</v>
      </c>
      <c r="U18">
        <v>1.8606928632635529E-2</v>
      </c>
    </row>
    <row r="19" spans="1:21" x14ac:dyDescent="0.25">
      <c r="A19" s="1" t="s">
        <v>38</v>
      </c>
      <c r="B19">
        <v>6.9399262632834592E-3</v>
      </c>
      <c r="C19">
        <v>6.0422960725076387E-3</v>
      </c>
      <c r="D19">
        <v>2.3391812865497099E-2</v>
      </c>
      <c r="E19">
        <v>1.6876661657611761E-2</v>
      </c>
      <c r="F19">
        <v>8.4727811904255763E-4</v>
      </c>
      <c r="G19">
        <v>1.8743491843110121E-2</v>
      </c>
      <c r="H19">
        <v>7.5156576200417421E-3</v>
      </c>
      <c r="I19">
        <v>3.5050823694344861E-4</v>
      </c>
      <c r="J19">
        <v>5.356708059410604E-3</v>
      </c>
      <c r="K19">
        <v>2.378378378378368E-2</v>
      </c>
      <c r="L19">
        <v>-8.2644628099173018E-3</v>
      </c>
      <c r="M19">
        <v>6.3873275421563623E-3</v>
      </c>
      <c r="N19">
        <v>0</v>
      </c>
      <c r="O19">
        <v>-9.7712636020430323E-3</v>
      </c>
      <c r="P19">
        <v>0</v>
      </c>
      <c r="Q19">
        <v>-3.3783783783784258E-3</v>
      </c>
      <c r="R19">
        <v>-3.851091142490372E-3</v>
      </c>
      <c r="S19">
        <v>-3.5211267605633798E-2</v>
      </c>
      <c r="T19">
        <v>1.015901060070671E-2</v>
      </c>
      <c r="U19">
        <v>3.557264751832722E-2</v>
      </c>
    </row>
    <row r="20" spans="1:21" x14ac:dyDescent="0.25">
      <c r="A20" s="1" t="s">
        <v>39</v>
      </c>
      <c r="B20">
        <v>-3.446047813913345E-3</v>
      </c>
      <c r="C20">
        <v>1.281281281281282E-2</v>
      </c>
      <c r="D20">
        <v>1.380952380952377E-2</v>
      </c>
      <c r="E20">
        <v>6.2521314084346613E-3</v>
      </c>
      <c r="F20">
        <v>-1.3968253968253901E-2</v>
      </c>
      <c r="G20">
        <v>-9.5400340715502945E-3</v>
      </c>
      <c r="H20">
        <v>-1.036054703688296E-3</v>
      </c>
      <c r="I20">
        <v>6.6573230553610167E-3</v>
      </c>
      <c r="J20">
        <v>-1.695325744732302E-3</v>
      </c>
      <c r="K20">
        <v>-7.6557550158394714E-3</v>
      </c>
      <c r="L20">
        <v>6.6666666666666723E-3</v>
      </c>
      <c r="M20">
        <v>2.5387154100031158E-4</v>
      </c>
      <c r="N20">
        <v>2.1528525296015998E-3</v>
      </c>
      <c r="O20">
        <v>1.2110338640950871E-2</v>
      </c>
      <c r="P20">
        <v>2.1069692058346839E-2</v>
      </c>
      <c r="Q20">
        <v>6.7796610169491281E-3</v>
      </c>
      <c r="R20">
        <v>1.54639175257732E-2</v>
      </c>
      <c r="S20">
        <v>3.6496350364964019E-3</v>
      </c>
      <c r="T20">
        <v>-5.684302579798863E-3</v>
      </c>
      <c r="U20">
        <v>-4.351862597191598E-3</v>
      </c>
    </row>
    <row r="21" spans="1:21" x14ac:dyDescent="0.25">
      <c r="A21" s="1" t="s">
        <v>40</v>
      </c>
      <c r="B21">
        <v>-3.4579641236222969E-3</v>
      </c>
      <c r="C21">
        <v>7.9067009290371905E-4</v>
      </c>
      <c r="D21">
        <v>-1.127289807421317E-2</v>
      </c>
      <c r="E21">
        <v>-2.3723452327157001E-3</v>
      </c>
      <c r="F21">
        <v>6.8684267010086534E-3</v>
      </c>
      <c r="G21">
        <v>-7.2239422084623616E-3</v>
      </c>
      <c r="H21">
        <v>-2.5928230657539931E-3</v>
      </c>
      <c r="I21">
        <v>9.7459101983979357E-4</v>
      </c>
      <c r="J21">
        <v>0</v>
      </c>
      <c r="K21">
        <v>0</v>
      </c>
      <c r="L21">
        <v>0</v>
      </c>
      <c r="M21">
        <v>-7.6142131979695434E-3</v>
      </c>
      <c r="N21">
        <v>0</v>
      </c>
      <c r="O21">
        <v>-1.17438510968314E-2</v>
      </c>
      <c r="P21">
        <v>-1.26984126984127E-2</v>
      </c>
      <c r="Q21">
        <v>6.7340067340067103E-3</v>
      </c>
      <c r="R21">
        <v>3.8071065989847721E-3</v>
      </c>
      <c r="S21">
        <v>1.0909090909090931E-2</v>
      </c>
      <c r="T21">
        <v>-1.759014951627089E-2</v>
      </c>
      <c r="U21">
        <v>2.6516696777201369E-2</v>
      </c>
    </row>
    <row r="22" spans="1:21" x14ac:dyDescent="0.25">
      <c r="A22" s="1" t="s">
        <v>41</v>
      </c>
      <c r="B22">
        <v>-8.4580351333767203E-3</v>
      </c>
      <c r="C22">
        <v>7.9004542761207082E-4</v>
      </c>
      <c r="D22">
        <v>1.2351543942992781E-2</v>
      </c>
      <c r="E22">
        <v>-1.0644321141433559E-2</v>
      </c>
      <c r="F22">
        <v>1.0658708164571361E-3</v>
      </c>
      <c r="G22">
        <v>-3.4650034650033912E-3</v>
      </c>
      <c r="H22">
        <v>-9.3584277841326201E-4</v>
      </c>
      <c r="I22">
        <v>-7.2327700118227419E-3</v>
      </c>
      <c r="J22">
        <v>0</v>
      </c>
      <c r="K22">
        <v>0</v>
      </c>
      <c r="L22">
        <v>-2.37306843267109E-2</v>
      </c>
      <c r="M22">
        <v>4.3478260869564923E-3</v>
      </c>
      <c r="N22">
        <v>-1.1815252416756119E-2</v>
      </c>
      <c r="O22">
        <v>-4.4843049327354893E-3</v>
      </c>
      <c r="P22">
        <v>-2.2508038585209E-2</v>
      </c>
      <c r="Q22">
        <v>1.003344481605354E-2</v>
      </c>
      <c r="R22">
        <v>3.16055625790139E-3</v>
      </c>
      <c r="S22">
        <v>-7.1942446043165211E-3</v>
      </c>
      <c r="T22">
        <v>1.074306177260519E-2</v>
      </c>
      <c r="U22">
        <v>2.100601794027504E-3</v>
      </c>
    </row>
    <row r="23" spans="1:21" x14ac:dyDescent="0.25">
      <c r="A23" s="1" t="s">
        <v>42</v>
      </c>
      <c r="B23">
        <v>-4.0463692038495223E-2</v>
      </c>
      <c r="C23">
        <v>-2.0524965462798479E-2</v>
      </c>
      <c r="D23">
        <v>4.6926325668700808E-3</v>
      </c>
      <c r="E23">
        <v>-1.545152798443411E-2</v>
      </c>
      <c r="F23">
        <v>-1.7035775127767949E-3</v>
      </c>
      <c r="G23">
        <v>-1.182197496522948E-2</v>
      </c>
      <c r="H23">
        <v>-3.9550374687759727E-3</v>
      </c>
      <c r="I23">
        <v>-2.479859894921185E-2</v>
      </c>
      <c r="J23">
        <v>-1.8437651625424462E-2</v>
      </c>
      <c r="K23">
        <v>-1.40994945464219E-2</v>
      </c>
      <c r="L23">
        <v>-4.5223289994347129E-3</v>
      </c>
      <c r="M23">
        <v>5.0929462694168579E-3</v>
      </c>
      <c r="N23">
        <v>5.434782608695652E-3</v>
      </c>
      <c r="O23">
        <v>-2.5675675675675691E-2</v>
      </c>
      <c r="P23">
        <v>3.2894736842105261E-3</v>
      </c>
      <c r="Q23">
        <v>0</v>
      </c>
      <c r="R23">
        <v>-2.520478890989288E-3</v>
      </c>
      <c r="S23">
        <v>1.811594202898448E-3</v>
      </c>
      <c r="T23">
        <v>-6.6430469441984058E-3</v>
      </c>
      <c r="U23">
        <v>-3.00266273865504E-3</v>
      </c>
    </row>
    <row r="24" spans="1:21" x14ac:dyDescent="0.25">
      <c r="A24" s="1" t="s">
        <v>43</v>
      </c>
      <c r="B24">
        <v>7.2942785502621453E-3</v>
      </c>
      <c r="C24">
        <v>-1.208946201894061E-3</v>
      </c>
      <c r="D24">
        <v>-3.269500233535744E-3</v>
      </c>
      <c r="E24">
        <v>7.2076261334573883E-3</v>
      </c>
      <c r="F24">
        <v>4.4795221843003594E-3</v>
      </c>
      <c r="G24">
        <v>1.8296973961998579E-2</v>
      </c>
      <c r="H24">
        <v>-1.044932079414927E-3</v>
      </c>
      <c r="I24">
        <v>7.6143955175634092E-3</v>
      </c>
      <c r="J24">
        <v>0</v>
      </c>
      <c r="K24">
        <v>0</v>
      </c>
      <c r="L24">
        <v>0</v>
      </c>
      <c r="M24">
        <v>-5.0671395996959717E-3</v>
      </c>
      <c r="N24">
        <v>0</v>
      </c>
      <c r="O24">
        <v>2.080443828016722E-3</v>
      </c>
      <c r="P24">
        <v>-1.147540983606557E-2</v>
      </c>
      <c r="Q24">
        <v>9.9337748344371091E-3</v>
      </c>
      <c r="R24">
        <v>1.010739102969046E-2</v>
      </c>
      <c r="S24">
        <v>-1.08499095840867E-2</v>
      </c>
      <c r="T24">
        <v>8.9166295140436919E-3</v>
      </c>
      <c r="U24">
        <v>1.1762700306853179E-2</v>
      </c>
    </row>
    <row r="25" spans="1:21" x14ac:dyDescent="0.25">
      <c r="A25" s="1" t="s">
        <v>44</v>
      </c>
      <c r="B25">
        <v>2.4892509617560408E-3</v>
      </c>
      <c r="C25">
        <v>-2.8242888844059021E-3</v>
      </c>
      <c r="D25">
        <v>1.8744142455482261E-3</v>
      </c>
      <c r="E25">
        <v>-4.501385041551253E-3</v>
      </c>
      <c r="F25">
        <v>3.82246761520492E-3</v>
      </c>
      <c r="G25">
        <v>0</v>
      </c>
      <c r="H25">
        <v>1.464435146443521E-3</v>
      </c>
      <c r="I25">
        <v>-5.8458686818280573E-3</v>
      </c>
      <c r="J25">
        <v>-3.4602076124567498E-2</v>
      </c>
      <c r="K25">
        <v>-3.4673418780356173E-2</v>
      </c>
      <c r="L25">
        <v>0</v>
      </c>
      <c r="M25">
        <v>-6.1115355233001718E-3</v>
      </c>
      <c r="N25">
        <v>-5.4054054054050987E-4</v>
      </c>
      <c r="O25">
        <v>-1.430219146482133E-2</v>
      </c>
      <c r="P25">
        <v>0</v>
      </c>
      <c r="Q25">
        <v>3.2786885245902099E-3</v>
      </c>
      <c r="R25">
        <v>3.7523452157598499E-3</v>
      </c>
      <c r="S25">
        <v>-1.6453382084095171E-2</v>
      </c>
      <c r="T25">
        <v>1.7675651789659741E-2</v>
      </c>
      <c r="U25">
        <v>-6.5711878685763324E-3</v>
      </c>
    </row>
    <row r="26" spans="1:21" x14ac:dyDescent="0.25">
      <c r="A26" s="1" t="s">
        <v>45</v>
      </c>
      <c r="B26">
        <v>-2.2573363431146749E-4</v>
      </c>
      <c r="C26">
        <v>3.2369006676108369E-3</v>
      </c>
      <c r="D26">
        <v>-2.3386342376052719E-3</v>
      </c>
      <c r="E26">
        <v>1.39130434782614E-3</v>
      </c>
      <c r="F26">
        <v>4.019462661307335E-3</v>
      </c>
      <c r="G26">
        <v>8.9841050449204554E-3</v>
      </c>
      <c r="H26">
        <v>-3.7601838312095199E-3</v>
      </c>
      <c r="I26">
        <v>6.1670849766942539E-3</v>
      </c>
      <c r="J26">
        <v>7.4276036866358962E-3</v>
      </c>
      <c r="K26">
        <v>-1.515502034994928E-2</v>
      </c>
      <c r="L26">
        <v>-5.678591709255479E-4</v>
      </c>
      <c r="M26">
        <v>4.0994107097103924E-3</v>
      </c>
      <c r="N26">
        <v>-8.1124932395889669E-3</v>
      </c>
      <c r="O26">
        <v>4.9145799204306324E-3</v>
      </c>
      <c r="P26">
        <v>4.9751243781094526E-3</v>
      </c>
      <c r="Q26">
        <v>1.307189542483655E-2</v>
      </c>
      <c r="R26">
        <v>1.682242990654206E-2</v>
      </c>
      <c r="S26">
        <v>1.301115241635693E-2</v>
      </c>
      <c r="T26">
        <v>-1.5197568389057749E-2</v>
      </c>
      <c r="U26">
        <v>7.575757575757595E-3</v>
      </c>
    </row>
    <row r="27" spans="1:21" x14ac:dyDescent="0.25">
      <c r="A27" s="1" t="s">
        <v>46</v>
      </c>
      <c r="B27">
        <v>1.4901783698351861E-2</v>
      </c>
      <c r="C27">
        <v>3.428110506150325E-3</v>
      </c>
      <c r="D27">
        <v>1.1251758087201221E-2</v>
      </c>
      <c r="E27">
        <v>1.7482922310987501E-2</v>
      </c>
      <c r="F27">
        <v>1.264222503160559E-2</v>
      </c>
      <c r="G27">
        <v>-3.4246575342465019E-3</v>
      </c>
      <c r="H27">
        <v>2.5162507863284661E-3</v>
      </c>
      <c r="I27">
        <v>6.1577934573444418E-2</v>
      </c>
      <c r="J27">
        <v>-1.5714309522525339E-3</v>
      </c>
      <c r="K27">
        <v>-1.5680456707650128E-2</v>
      </c>
      <c r="L27">
        <v>1.477272727272729E-2</v>
      </c>
      <c r="M27">
        <v>-1.78616994131153E-3</v>
      </c>
      <c r="N27">
        <v>-5.4525627044707916E-4</v>
      </c>
      <c r="O27">
        <v>-2.7945971122495909E-3</v>
      </c>
      <c r="P27">
        <v>9.9009900990099011E-3</v>
      </c>
      <c r="Q27">
        <v>-3.2258064516129492E-3</v>
      </c>
      <c r="R27">
        <v>-8.5784313725490204E-3</v>
      </c>
      <c r="S27">
        <v>-7.3394495412843772E-3</v>
      </c>
      <c r="T27">
        <v>2.6895943562610231E-2</v>
      </c>
      <c r="U27">
        <v>-8.641005498821637E-3</v>
      </c>
    </row>
    <row r="28" spans="1:21" x14ac:dyDescent="0.25">
      <c r="A28" s="1" t="s">
        <v>47</v>
      </c>
      <c r="B28">
        <v>7.3414905450500173E-3</v>
      </c>
      <c r="C28">
        <v>-3.617363344051442E-3</v>
      </c>
      <c r="D28">
        <v>-1.900788131664349E-2</v>
      </c>
      <c r="E28">
        <v>-1.2517068730086419E-3</v>
      </c>
      <c r="F28">
        <v>-4.5776113191843288E-3</v>
      </c>
      <c r="G28">
        <v>-6.872852233677073E-3</v>
      </c>
      <c r="H28">
        <v>-8.3664505333610432E-4</v>
      </c>
      <c r="I28">
        <v>-9.063444108761292E-3</v>
      </c>
      <c r="J28">
        <v>4.4288009693926058E-7</v>
      </c>
      <c r="K28">
        <v>-5.4891376821801126E-3</v>
      </c>
      <c r="L28">
        <v>1.9036954087346038E-2</v>
      </c>
      <c r="M28">
        <v>9.9693251533743213E-3</v>
      </c>
      <c r="N28">
        <v>8.728859792689548E-3</v>
      </c>
      <c r="O28">
        <v>-4.6707146193374879E-4</v>
      </c>
      <c r="P28">
        <v>-1.7973856209150329E-2</v>
      </c>
      <c r="Q28">
        <v>-3.2362459546924878E-3</v>
      </c>
      <c r="R28">
        <v>1.9159456118665021E-2</v>
      </c>
      <c r="S28">
        <v>-5.5452865064695798E-3</v>
      </c>
      <c r="T28">
        <v>3.434950622584801E-3</v>
      </c>
      <c r="U28">
        <v>-1.2961285940683839E-2</v>
      </c>
    </row>
    <row r="29" spans="1:21" x14ac:dyDescent="0.25">
      <c r="A29" s="1" t="s">
        <v>48</v>
      </c>
      <c r="B29">
        <v>0.1649734982332155</v>
      </c>
      <c r="C29">
        <v>7.0592981040742521E-3</v>
      </c>
      <c r="D29">
        <v>4.2533081285444163E-3</v>
      </c>
      <c r="E29">
        <v>-2.3926170673350092E-3</v>
      </c>
      <c r="F29">
        <v>-1.0451505016723301E-3</v>
      </c>
      <c r="G29">
        <v>-5.8823529411764072E-3</v>
      </c>
      <c r="H29">
        <v>-1.04668201800302E-3</v>
      </c>
      <c r="I29">
        <v>3.5230352303523729E-3</v>
      </c>
      <c r="J29">
        <v>-4.0847449570207946E-3</v>
      </c>
      <c r="K29">
        <v>-2.6094520150768039E-3</v>
      </c>
      <c r="L29">
        <v>-1.0989010989011E-2</v>
      </c>
      <c r="M29">
        <v>-3.5434067324728782E-3</v>
      </c>
      <c r="N29">
        <v>0</v>
      </c>
      <c r="O29">
        <v>2.3364485981320371E-4</v>
      </c>
      <c r="P29">
        <v>-2.6622296173044929E-2</v>
      </c>
      <c r="Q29">
        <v>0</v>
      </c>
      <c r="R29">
        <v>1.819284414796847E-3</v>
      </c>
      <c r="S29">
        <v>-7.4349442379181892E-3</v>
      </c>
      <c r="T29">
        <v>-1.9683354728284121E-2</v>
      </c>
      <c r="U29">
        <v>6.8811285050750931E-4</v>
      </c>
    </row>
    <row r="30" spans="1:21" x14ac:dyDescent="0.25">
      <c r="A30" s="1" t="s">
        <v>49</v>
      </c>
      <c r="B30">
        <v>-1.5924170616113811E-2</v>
      </c>
      <c r="C30">
        <v>-2.0028039254957231E-3</v>
      </c>
      <c r="D30">
        <v>-9.4117647058821526E-4</v>
      </c>
      <c r="E30">
        <v>-3.426222019186811E-3</v>
      </c>
      <c r="F30">
        <v>4.3942247332078022E-3</v>
      </c>
      <c r="G30">
        <v>1.0442046641142061E-3</v>
      </c>
      <c r="H30">
        <v>-3.562447611064579E-3</v>
      </c>
      <c r="I30">
        <v>5.1309748852281321E-3</v>
      </c>
      <c r="J30">
        <v>-1.067835852826649E-2</v>
      </c>
      <c r="K30">
        <v>-3.4883720930232588E-3</v>
      </c>
      <c r="L30">
        <v>-2.8333333333333301E-2</v>
      </c>
      <c r="M30">
        <v>-8.8900177800355605E-3</v>
      </c>
      <c r="N30">
        <v>2.704164413196322E-3</v>
      </c>
      <c r="O30">
        <v>-2.102312543798258E-3</v>
      </c>
      <c r="P30">
        <v>-1.367521367521368E-2</v>
      </c>
      <c r="Q30">
        <v>-6.4935064935064714E-3</v>
      </c>
      <c r="R30">
        <v>-1.210653753026634E-3</v>
      </c>
      <c r="S30">
        <v>1.498127340823978E-2</v>
      </c>
      <c r="T30">
        <v>1.5713662156263641E-2</v>
      </c>
      <c r="U30">
        <v>1.7362901839436139E-2</v>
      </c>
    </row>
    <row r="31" spans="1:21" x14ac:dyDescent="0.25">
      <c r="A31" s="1" t="s">
        <v>50</v>
      </c>
      <c r="B31">
        <v>-3.5445964168753542E-2</v>
      </c>
      <c r="C31">
        <v>-1.344571543247043E-2</v>
      </c>
      <c r="D31">
        <v>-1.695713612812056E-2</v>
      </c>
      <c r="E31">
        <v>-1.3064405225762099E-2</v>
      </c>
      <c r="F31">
        <v>6.2499999999999396E-3</v>
      </c>
      <c r="G31">
        <v>-3.477051460361663E-3</v>
      </c>
      <c r="H31">
        <v>2.103049421662485E-4</v>
      </c>
      <c r="I31">
        <v>5.3734551316497276E-3</v>
      </c>
      <c r="J31">
        <v>-9.0415913200723695E-3</v>
      </c>
      <c r="K31">
        <v>-1.1668611435239221E-3</v>
      </c>
      <c r="L31">
        <v>4.0022870211548853E-3</v>
      </c>
      <c r="M31">
        <v>-3.844182470527935E-3</v>
      </c>
      <c r="N31">
        <v>5.3937432578209273E-3</v>
      </c>
      <c r="O31">
        <v>6.3202247191011971E-3</v>
      </c>
      <c r="P31">
        <v>8.6655112651646445E-3</v>
      </c>
      <c r="Q31">
        <v>-3.2679738562091968E-3</v>
      </c>
      <c r="R31">
        <v>-1.2121212121212119E-3</v>
      </c>
      <c r="S31">
        <v>2.398523985239847E-2</v>
      </c>
      <c r="T31">
        <v>2.4065320154705631E-2</v>
      </c>
      <c r="U31">
        <v>2.0558747324546611E-2</v>
      </c>
    </row>
    <row r="32" spans="1:21" x14ac:dyDescent="0.25">
      <c r="A32" s="1" t="s">
        <v>51</v>
      </c>
      <c r="B32">
        <v>-1.198322348711849E-3</v>
      </c>
      <c r="C32">
        <v>1.627339300244211E-3</v>
      </c>
      <c r="D32">
        <v>-1.3416387158600921E-2</v>
      </c>
      <c r="E32">
        <v>6.0380863910821647E-3</v>
      </c>
      <c r="F32">
        <v>2.9606625258799171E-2</v>
      </c>
      <c r="G32">
        <v>5.2337752965805496E-3</v>
      </c>
      <c r="H32">
        <v>9.6719932716568726E-3</v>
      </c>
      <c r="I32">
        <v>1.1624799572421039E-2</v>
      </c>
      <c r="J32">
        <v>-1.1991657977059389E-2</v>
      </c>
      <c r="K32">
        <v>-6.1331775700934309E-3</v>
      </c>
      <c r="L32">
        <v>-2.8473804100227811E-2</v>
      </c>
      <c r="M32">
        <v>-8.2325701054797758E-3</v>
      </c>
      <c r="N32">
        <v>-1.8776824034334762E-2</v>
      </c>
      <c r="O32">
        <v>6.9783670621074E-3</v>
      </c>
      <c r="P32">
        <v>-1.374570446735395E-2</v>
      </c>
      <c r="Q32">
        <v>6.5573770491803036E-3</v>
      </c>
      <c r="R32">
        <v>-9.101941747572815E-3</v>
      </c>
      <c r="S32">
        <v>-1.8018018018018021E-2</v>
      </c>
      <c r="T32">
        <v>-9.6516995383969777E-3</v>
      </c>
      <c r="U32">
        <v>1.8047353606711239E-2</v>
      </c>
    </row>
    <row r="33" spans="1:21" x14ac:dyDescent="0.25">
      <c r="A33" s="1" t="s">
        <v>52</v>
      </c>
      <c r="B33">
        <v>3.1193761247750501E-2</v>
      </c>
      <c r="C33">
        <v>2.4370430544272429E-3</v>
      </c>
      <c r="D33">
        <v>1.942690626517686E-3</v>
      </c>
      <c r="E33">
        <v>4.9630655586333401E-3</v>
      </c>
      <c r="F33">
        <v>-3.619545545948114E-3</v>
      </c>
      <c r="G33">
        <v>-5.9007289135716134E-3</v>
      </c>
      <c r="H33">
        <v>-1.4577259475218719E-3</v>
      </c>
      <c r="I33">
        <v>5.2833179236568819E-4</v>
      </c>
      <c r="J33">
        <v>1.424802110817937E-2</v>
      </c>
      <c r="K33">
        <v>4.1140170437848336E-3</v>
      </c>
      <c r="L33">
        <v>-5.2754982415005262E-3</v>
      </c>
      <c r="M33">
        <v>-1.1154345006485111E-2</v>
      </c>
      <c r="N33">
        <v>-3.2804811372334299E-3</v>
      </c>
      <c r="O33">
        <v>5.54400554400559E-3</v>
      </c>
      <c r="P33">
        <v>5.2264808362369342E-3</v>
      </c>
      <c r="Q33">
        <v>3.25732899022806E-3</v>
      </c>
      <c r="R33">
        <v>0</v>
      </c>
      <c r="S33">
        <v>-9.1743119266055051E-3</v>
      </c>
      <c r="T33">
        <v>-1.6949152542372881E-3</v>
      </c>
      <c r="U33">
        <v>-4.0659221511438791E-3</v>
      </c>
    </row>
    <row r="34" spans="1:21" x14ac:dyDescent="0.25">
      <c r="A34" s="1" t="s">
        <v>53</v>
      </c>
      <c r="B34">
        <v>6.0112468489432278E-3</v>
      </c>
      <c r="C34">
        <v>5.2674230145866698E-3</v>
      </c>
      <c r="D34">
        <v>1.1633543383422301E-2</v>
      </c>
      <c r="E34">
        <v>4.5940048237057832E-4</v>
      </c>
      <c r="F34">
        <v>-1.009081735620585E-2</v>
      </c>
      <c r="G34">
        <v>-3.1424581005586542E-3</v>
      </c>
      <c r="H34">
        <v>-1.0010427528675789E-2</v>
      </c>
      <c r="I34">
        <v>-5.940594059406166E-4</v>
      </c>
      <c r="J34">
        <v>0</v>
      </c>
      <c r="K34">
        <v>0</v>
      </c>
      <c r="L34">
        <v>0</v>
      </c>
      <c r="M34">
        <v>2.0986358866736921E-3</v>
      </c>
      <c r="N34">
        <v>0</v>
      </c>
      <c r="O34">
        <v>1.1026878015161889E-2</v>
      </c>
      <c r="P34">
        <v>8.6655112651646445E-3</v>
      </c>
      <c r="Q34">
        <v>-6.4935064935064714E-3</v>
      </c>
      <c r="R34">
        <v>-5.5113288426209429E-3</v>
      </c>
      <c r="S34">
        <v>-7.4074074074073808E-3</v>
      </c>
      <c r="T34">
        <v>1.2308998302207131E-2</v>
      </c>
      <c r="U34">
        <v>6.8042022753252414E-3</v>
      </c>
    </row>
    <row r="35" spans="1:21" x14ac:dyDescent="0.25">
      <c r="A35" s="1" t="s">
        <v>54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s="1" t="s">
        <v>55</v>
      </c>
      <c r="B36">
        <v>2.5057825751733901E-3</v>
      </c>
      <c r="C36">
        <v>-2.6199113260781028E-3</v>
      </c>
      <c r="D36">
        <v>2.8749401054144088E-3</v>
      </c>
      <c r="E36">
        <v>1.1250143496728321E-2</v>
      </c>
      <c r="F36">
        <v>-1.1009174311926591E-2</v>
      </c>
      <c r="G36">
        <v>6.6549912434324954E-3</v>
      </c>
      <c r="H36">
        <v>-2.5279123657046018E-3</v>
      </c>
      <c r="I36">
        <v>-1.9813750743016411E-4</v>
      </c>
      <c r="J36">
        <v>1.8215400624349511E-3</v>
      </c>
      <c r="K36">
        <v>1.0242903131401859E-2</v>
      </c>
      <c r="L36">
        <v>-7.0713022981732532E-3</v>
      </c>
      <c r="M36">
        <v>4.1884816753927304E-3</v>
      </c>
      <c r="N36">
        <v>1.645639056500181E-3</v>
      </c>
      <c r="O36">
        <v>4.7716428084526438E-3</v>
      </c>
      <c r="P36">
        <v>1.718213058419244E-3</v>
      </c>
      <c r="Q36">
        <v>0</v>
      </c>
      <c r="R36">
        <v>1.5394088669950739E-2</v>
      </c>
      <c r="S36">
        <v>-7.4626865671641521E-3</v>
      </c>
      <c r="T36">
        <v>1.4255765199161431E-2</v>
      </c>
      <c r="U36">
        <v>1.000216262975775E-2</v>
      </c>
    </row>
    <row r="37" spans="1:21" x14ac:dyDescent="0.25">
      <c r="A37" s="1" t="s">
        <v>56</v>
      </c>
      <c r="B37">
        <v>2.8840607575465979E-3</v>
      </c>
      <c r="C37">
        <v>-4.0412204485755273E-3</v>
      </c>
      <c r="D37">
        <v>0</v>
      </c>
      <c r="E37">
        <v>9.422181859461894E-3</v>
      </c>
      <c r="F37">
        <v>-8.0395794681509085E-3</v>
      </c>
      <c r="G37">
        <v>2.0180932498260331E-2</v>
      </c>
      <c r="H37">
        <v>3.379091869060118E-3</v>
      </c>
      <c r="I37">
        <v>6.6058924560708152E-3</v>
      </c>
      <c r="J37">
        <v>3.2692790084246158E-4</v>
      </c>
      <c r="K37">
        <v>8.1112398609501819E-3</v>
      </c>
      <c r="L37">
        <v>7.1216617210682551E-3</v>
      </c>
      <c r="M37">
        <v>2.3461939520333088E-3</v>
      </c>
      <c r="N37">
        <v>0</v>
      </c>
      <c r="O37">
        <v>7.0104025327906438E-3</v>
      </c>
      <c r="P37">
        <v>-5.1457975986277877E-3</v>
      </c>
      <c r="Q37">
        <v>6.5359477124182774E-3</v>
      </c>
      <c r="R37">
        <v>3.6385688295936928E-3</v>
      </c>
      <c r="S37">
        <v>0</v>
      </c>
      <c r="T37">
        <v>1.0334849111202979E-2</v>
      </c>
      <c r="U37">
        <v>2.3928055243295322E-2</v>
      </c>
    </row>
    <row r="38" spans="1:21" x14ac:dyDescent="0.25">
      <c r="A38" s="1" t="s">
        <v>57</v>
      </c>
      <c r="B38">
        <v>8.4355828220859831E-3</v>
      </c>
      <c r="C38">
        <v>4.0576181781300718E-4</v>
      </c>
      <c r="D38">
        <v>9.5556617295747392E-3</v>
      </c>
      <c r="E38">
        <v>-2.2492127755285971E-3</v>
      </c>
      <c r="F38">
        <v>2.4937655860350072E-3</v>
      </c>
      <c r="G38">
        <v>-6.8212824010913812E-3</v>
      </c>
      <c r="H38">
        <v>1.262892022732104E-3</v>
      </c>
      <c r="I38">
        <v>-7.2187951174685142E-4</v>
      </c>
      <c r="J38">
        <v>3.0473013121384931E-3</v>
      </c>
      <c r="K38">
        <v>1.695402298850579E-2</v>
      </c>
      <c r="L38">
        <v>1.119622863877425E-2</v>
      </c>
      <c r="M38">
        <v>2.860858257477302E-3</v>
      </c>
      <c r="N38">
        <v>-1.6429353778750441E-3</v>
      </c>
      <c r="O38">
        <v>3.143947900291951E-3</v>
      </c>
      <c r="P38">
        <v>1.2068965517241379E-2</v>
      </c>
      <c r="Q38">
        <v>0</v>
      </c>
      <c r="R38">
        <v>3.081570996978852E-2</v>
      </c>
      <c r="S38">
        <v>3.5714285714285678E-2</v>
      </c>
      <c r="T38">
        <v>-4.9099836333878887E-3</v>
      </c>
      <c r="U38">
        <v>-6.9008782936009682E-3</v>
      </c>
    </row>
    <row r="39" spans="1:21" x14ac:dyDescent="0.25">
      <c r="A39" s="1" t="s">
        <v>58</v>
      </c>
      <c r="B39">
        <v>6.6539923954372889E-3</v>
      </c>
      <c r="C39">
        <v>1.561549381464198E-2</v>
      </c>
      <c r="D39">
        <v>4.259346900141972E-3</v>
      </c>
      <c r="E39">
        <v>5.9738503155996516E-3</v>
      </c>
      <c r="F39">
        <v>4.145936981757789E-3</v>
      </c>
      <c r="G39">
        <v>8.2417582417581882E-3</v>
      </c>
      <c r="H39">
        <v>5.465629598486399E-3</v>
      </c>
      <c r="I39">
        <v>8.800157614763271E-3</v>
      </c>
      <c r="J39">
        <v>5.4347826086956286E-3</v>
      </c>
      <c r="K39">
        <v>8.1944051992087919E-3</v>
      </c>
      <c r="L39">
        <v>2.9137529137529812E-3</v>
      </c>
      <c r="M39">
        <v>-1.5560165975104321E-3</v>
      </c>
      <c r="N39">
        <v>2.2490400438837051E-2</v>
      </c>
      <c r="O39">
        <v>6.7159167226328934E-4</v>
      </c>
      <c r="P39">
        <v>-1.7035775127768309E-3</v>
      </c>
      <c r="Q39">
        <v>-6.4935064935064714E-3</v>
      </c>
      <c r="R39">
        <v>-1.758499413833529E-3</v>
      </c>
      <c r="S39">
        <v>5.6261343012704197E-2</v>
      </c>
      <c r="T39">
        <v>1.7269736842105261E-2</v>
      </c>
      <c r="U39">
        <v>4.8957675300062044E-3</v>
      </c>
    </row>
    <row r="40" spans="1:21" x14ac:dyDescent="0.25">
      <c r="A40" s="1" t="s">
        <v>59</v>
      </c>
      <c r="B40">
        <v>0</v>
      </c>
      <c r="C40">
        <v>0</v>
      </c>
      <c r="D40">
        <v>-9.4250706880299594E-4</v>
      </c>
      <c r="E40">
        <v>0</v>
      </c>
      <c r="F40">
        <v>0</v>
      </c>
      <c r="G40">
        <v>0</v>
      </c>
      <c r="H40">
        <v>0</v>
      </c>
      <c r="I40">
        <v>0</v>
      </c>
      <c r="J40">
        <v>-6.1776061776060692E-3</v>
      </c>
      <c r="K40">
        <v>-7.8475336322870026E-3</v>
      </c>
      <c r="L40">
        <v>-1.2202208018593921E-2</v>
      </c>
      <c r="M40">
        <v>-2.8571428571429161E-3</v>
      </c>
      <c r="N40">
        <v>-8.5836909871244323E-3</v>
      </c>
      <c r="O40">
        <v>0</v>
      </c>
      <c r="P40">
        <v>-1.706484641638225E-2</v>
      </c>
      <c r="Q40">
        <v>0</v>
      </c>
      <c r="R40">
        <v>-3.5231943628890199E-3</v>
      </c>
      <c r="S40">
        <v>1.546391752577317E-2</v>
      </c>
      <c r="T40">
        <v>1.212611156022635E-2</v>
      </c>
      <c r="U40">
        <v>0</v>
      </c>
    </row>
    <row r="41" spans="1:21" x14ac:dyDescent="0.25">
      <c r="A41" s="1" t="s">
        <v>60</v>
      </c>
      <c r="B41">
        <v>-7.554296506137973E-3</v>
      </c>
      <c r="C41">
        <v>-6.3897763578274818E-3</v>
      </c>
      <c r="D41">
        <v>6.6037735849056884E-3</v>
      </c>
      <c r="E41">
        <v>-5.6022408963585426E-3</v>
      </c>
      <c r="F41">
        <v>-8.876961189099912E-3</v>
      </c>
      <c r="G41">
        <v>1.021798365122655E-3</v>
      </c>
      <c r="H41">
        <v>-4.1814760610487192E-4</v>
      </c>
      <c r="I41">
        <v>-1.2564286179285251E-2</v>
      </c>
      <c r="J41">
        <v>-8.029008029008064E-3</v>
      </c>
      <c r="K41">
        <v>-6.7796610169491584E-3</v>
      </c>
      <c r="L41">
        <v>-2.411764705882349E-2</v>
      </c>
      <c r="M41">
        <v>-1.641052357384724E-2</v>
      </c>
      <c r="N41">
        <v>-9.7402597402598007E-3</v>
      </c>
      <c r="O41">
        <v>-6.2639821029083021E-3</v>
      </c>
      <c r="P41">
        <v>-6.9444444444444441E-3</v>
      </c>
      <c r="Q41">
        <v>3.267973856209081E-3</v>
      </c>
      <c r="R41">
        <v>-1.178550383028874E-3</v>
      </c>
      <c r="S41">
        <v>-1.5228426395939061E-2</v>
      </c>
      <c r="T41">
        <v>2.5159744408945691E-2</v>
      </c>
      <c r="U41">
        <v>-1.513960919901507E-2</v>
      </c>
    </row>
    <row r="42" spans="1:21" x14ac:dyDescent="0.25">
      <c r="A42" s="1" t="s">
        <v>61</v>
      </c>
      <c r="B42">
        <v>-7.2312083729780298E-3</v>
      </c>
      <c r="C42">
        <v>-5.22508038585205E-3</v>
      </c>
      <c r="D42">
        <v>3.7488284910966192E-3</v>
      </c>
      <c r="E42">
        <v>-4.1690140845070944E-3</v>
      </c>
      <c r="F42">
        <v>-3.1243490939387329E-3</v>
      </c>
      <c r="G42">
        <v>-2.8921401837359691E-2</v>
      </c>
      <c r="H42">
        <v>-6.6931604266889828E-3</v>
      </c>
      <c r="I42">
        <v>-3.3623417721520259E-3</v>
      </c>
      <c r="J42">
        <v>5.2219321148819318E-4</v>
      </c>
      <c r="K42">
        <v>-1.203839590443693E-2</v>
      </c>
      <c r="L42">
        <v>-1.748040988547326E-2</v>
      </c>
      <c r="M42">
        <v>-2.0127118644067851E-2</v>
      </c>
      <c r="N42">
        <v>-9.2896174863387349E-3</v>
      </c>
      <c r="O42">
        <v>-1.350742908599733E-2</v>
      </c>
      <c r="P42">
        <v>6.993006993006993E-3</v>
      </c>
      <c r="Q42">
        <v>3.25732899022806E-3</v>
      </c>
      <c r="R42">
        <v>1.769911504424779E-3</v>
      </c>
      <c r="S42">
        <v>-3.436426116838536E-3</v>
      </c>
      <c r="T42">
        <v>-2.6100506427736661E-2</v>
      </c>
      <c r="U42">
        <v>-3.0319148936170149E-2</v>
      </c>
    </row>
    <row r="43" spans="1:21" x14ac:dyDescent="0.25">
      <c r="A43" s="1" t="s">
        <v>62</v>
      </c>
      <c r="B43">
        <v>2.4343492428598731E-2</v>
      </c>
      <c r="C43">
        <v>-9.8989898989899384E-3</v>
      </c>
      <c r="D43">
        <v>-1.9140989729225032E-2</v>
      </c>
      <c r="E43">
        <v>-1.0183299389000811E-3</v>
      </c>
      <c r="F43">
        <v>1.2536564981195631E-3</v>
      </c>
      <c r="G43">
        <v>-1.156271899088992E-2</v>
      </c>
      <c r="H43">
        <v>1.895135818066884E-3</v>
      </c>
      <c r="I43">
        <v>9.9226036912089489E-4</v>
      </c>
      <c r="J43">
        <v>-1.4874739039665959E-2</v>
      </c>
      <c r="K43">
        <v>-8.6824522630647325E-4</v>
      </c>
      <c r="L43">
        <v>-2.453987730061352E-3</v>
      </c>
      <c r="M43">
        <v>-2.7027027027027029E-3</v>
      </c>
      <c r="N43">
        <v>1.1031439602867551E-3</v>
      </c>
      <c r="O43">
        <v>6.1615700593337088E-3</v>
      </c>
      <c r="P43">
        <v>6.9444444444444441E-3</v>
      </c>
      <c r="Q43">
        <v>1.9480519480519411E-2</v>
      </c>
      <c r="R43">
        <v>6.4782096584216726E-3</v>
      </c>
      <c r="S43">
        <v>-2.7586206896551752E-2</v>
      </c>
      <c r="T43">
        <v>-8.3999999999999995E-3</v>
      </c>
      <c r="U43">
        <v>1.448162369720234E-2</v>
      </c>
    </row>
    <row r="44" spans="1:21" x14ac:dyDescent="0.25">
      <c r="A44" s="1" t="s">
        <v>63</v>
      </c>
      <c r="B44">
        <v>-1.889970059880236E-2</v>
      </c>
      <c r="C44">
        <v>-1.7445419302183161E-2</v>
      </c>
      <c r="D44">
        <v>-2.6653974297953461E-2</v>
      </c>
      <c r="E44">
        <v>-1.2798731453165809E-2</v>
      </c>
      <c r="F44">
        <v>1.231218697829708E-2</v>
      </c>
      <c r="G44">
        <v>-1.417936901807839E-3</v>
      </c>
      <c r="H44">
        <v>-1.6813787305590231E-3</v>
      </c>
      <c r="I44">
        <v>-7.0050224689400097E-3</v>
      </c>
      <c r="J44">
        <v>0</v>
      </c>
      <c r="K44">
        <v>0</v>
      </c>
      <c r="L44">
        <v>0</v>
      </c>
      <c r="M44">
        <v>-5.4200542005416975E-4</v>
      </c>
      <c r="N44">
        <v>0</v>
      </c>
      <c r="O44">
        <v>-9.072352007258009E-3</v>
      </c>
      <c r="P44">
        <v>5.1724137931034482E-3</v>
      </c>
      <c r="Q44">
        <v>1.5923566878980892E-2</v>
      </c>
      <c r="R44">
        <v>2.340550029256875E-3</v>
      </c>
      <c r="S44">
        <v>7.0921985815602584E-3</v>
      </c>
      <c r="T44">
        <v>-2.17829770068576E-2</v>
      </c>
      <c r="U44">
        <v>-8.7595977073645758E-3</v>
      </c>
    </row>
    <row r="45" spans="1:21" x14ac:dyDescent="0.25">
      <c r="A45" s="1" t="s">
        <v>64</v>
      </c>
      <c r="B45">
        <v>-4.5775319473584201E-3</v>
      </c>
      <c r="C45">
        <v>-4.1636382514796018E-2</v>
      </c>
      <c r="D45">
        <v>-1.4669926650365569E-3</v>
      </c>
      <c r="E45">
        <v>2.4093620927031659E-3</v>
      </c>
      <c r="F45">
        <v>2.2675736961451131E-3</v>
      </c>
      <c r="G45">
        <v>-6.7447639332623814E-3</v>
      </c>
      <c r="H45">
        <v>-8.4210526315787679E-4</v>
      </c>
      <c r="I45">
        <v>2.5289498203114298E-3</v>
      </c>
      <c r="J45">
        <v>-6.6225165562913673E-3</v>
      </c>
      <c r="K45">
        <v>-1.893013340125249E-4</v>
      </c>
      <c r="L45">
        <v>-1.8450184501845039E-2</v>
      </c>
      <c r="M45">
        <v>5.1518438177873566E-3</v>
      </c>
      <c r="N45">
        <v>-1.212121212121206E-2</v>
      </c>
      <c r="O45">
        <v>1.556420233463035E-2</v>
      </c>
      <c r="P45">
        <v>1.200686106346484E-2</v>
      </c>
      <c r="Q45">
        <v>-2.1943573667711581E-2</v>
      </c>
      <c r="R45">
        <v>2.3350846468184472E-3</v>
      </c>
      <c r="S45">
        <v>7.0422535211268613E-3</v>
      </c>
      <c r="T45">
        <v>1.237113402061856E-3</v>
      </c>
      <c r="U45">
        <v>1.516473925376392E-2</v>
      </c>
    </row>
    <row r="46" spans="1:21" x14ac:dyDescent="0.25">
      <c r="A46" s="1" t="s">
        <v>65</v>
      </c>
      <c r="B46">
        <v>5.1734048668327856E-3</v>
      </c>
      <c r="C46">
        <v>-1.4301191765980419E-2</v>
      </c>
      <c r="D46">
        <v>1.322233104799214E-2</v>
      </c>
      <c r="E46">
        <v>1.213231086185192E-2</v>
      </c>
      <c r="F46">
        <v>9.4611271081859495E-3</v>
      </c>
      <c r="G46">
        <v>7.8627591136525687E-3</v>
      </c>
      <c r="H46">
        <v>-1.0535187526338871E-3</v>
      </c>
      <c r="I46">
        <v>2.8544875199150751E-3</v>
      </c>
      <c r="J46">
        <v>7.2000000000000362E-3</v>
      </c>
      <c r="K46">
        <v>9.2219020172909453E-3</v>
      </c>
      <c r="L46">
        <v>-1.378446115288208E-2</v>
      </c>
      <c r="M46">
        <v>6.4742379282439564E-3</v>
      </c>
      <c r="N46">
        <v>1.7289459007250381E-2</v>
      </c>
      <c r="O46">
        <v>1.1043497858913729E-2</v>
      </c>
      <c r="P46">
        <v>3.3898305084745762E-3</v>
      </c>
      <c r="Q46">
        <v>6.4102564102563866E-3</v>
      </c>
      <c r="R46">
        <v>1.28130460104834E-2</v>
      </c>
      <c r="S46">
        <v>2.7972027972027871E-2</v>
      </c>
      <c r="T46">
        <v>2.0181219110378911E-2</v>
      </c>
      <c r="U46">
        <v>1.300376141859224E-2</v>
      </c>
    </row>
    <row r="47" spans="1:21" x14ac:dyDescent="0.25">
      <c r="A47" s="1" t="s">
        <v>66</v>
      </c>
      <c r="B47">
        <v>-1.906214258482274E-4</v>
      </c>
      <c r="C47">
        <v>-1.0991426687183999E-2</v>
      </c>
      <c r="D47">
        <v>-9.6665055582404889E-4</v>
      </c>
      <c r="E47">
        <v>6.7850277055284472E-4</v>
      </c>
      <c r="F47">
        <v>-7.5387123064384158E-3</v>
      </c>
      <c r="G47">
        <v>2.8368794326241792E-3</v>
      </c>
      <c r="H47">
        <v>-8.0151866694789173E-3</v>
      </c>
      <c r="I47">
        <v>5.4941417885749164E-3</v>
      </c>
      <c r="J47">
        <v>-6.8837701879799432E-3</v>
      </c>
      <c r="K47">
        <v>-6.9090519703026319E-3</v>
      </c>
      <c r="L47">
        <v>-9.5298602287167238E-3</v>
      </c>
      <c r="M47">
        <v>-2.6802465826862159E-4</v>
      </c>
      <c r="N47">
        <v>-7.6754385964912589E-3</v>
      </c>
      <c r="O47">
        <v>-9.8082924654480097E-3</v>
      </c>
      <c r="P47">
        <v>3.378378378378379E-3</v>
      </c>
      <c r="Q47">
        <v>1.5923566878980892E-2</v>
      </c>
      <c r="R47">
        <v>6.9005175388154108E-3</v>
      </c>
      <c r="S47">
        <v>-1.700680272108844E-2</v>
      </c>
      <c r="T47">
        <v>3.6334275333064188E-3</v>
      </c>
      <c r="U47">
        <v>7.1610439210693516E-3</v>
      </c>
    </row>
    <row r="48" spans="1:21" x14ac:dyDescent="0.25">
      <c r="A48" s="1" t="s">
        <v>67</v>
      </c>
      <c r="B48">
        <v>2.6692087702573988E-3</v>
      </c>
      <c r="C48">
        <v>1.1780395643476349E-2</v>
      </c>
      <c r="D48">
        <v>4.8379293662312528E-2</v>
      </c>
      <c r="E48">
        <v>7.2324556447056236E-3</v>
      </c>
      <c r="F48">
        <v>1.847669882980832E-3</v>
      </c>
      <c r="G48">
        <v>0</v>
      </c>
      <c r="H48">
        <v>6.166276844567279E-3</v>
      </c>
      <c r="I48">
        <v>1.632653061224483E-2</v>
      </c>
      <c r="J48">
        <v>1.189907224740076E-2</v>
      </c>
      <c r="K48">
        <v>1.492117512643398E-2</v>
      </c>
      <c r="L48">
        <v>3.9127645926876307E-2</v>
      </c>
      <c r="M48">
        <v>1.3941018766756E-2</v>
      </c>
      <c r="N48">
        <v>2.209944751381215E-2</v>
      </c>
      <c r="O48">
        <v>1.125619090499711E-3</v>
      </c>
      <c r="P48">
        <v>0</v>
      </c>
      <c r="Q48">
        <v>-3.1347962382444481E-3</v>
      </c>
      <c r="R48">
        <v>1.7133066818960591E-3</v>
      </c>
      <c r="S48">
        <v>-1.7301038062283738E-2</v>
      </c>
      <c r="T48">
        <v>-1.1665325824617861E-2</v>
      </c>
      <c r="U48">
        <v>-2.370042660767983E-3</v>
      </c>
    </row>
    <row r="49" spans="1:21" x14ac:dyDescent="0.25">
      <c r="A49" s="1" t="s">
        <v>68</v>
      </c>
      <c r="B49">
        <v>-2.8332382582240009E-2</v>
      </c>
      <c r="C49">
        <v>-1.076449912126542E-2</v>
      </c>
      <c r="D49">
        <v>6.9220119981540642E-3</v>
      </c>
      <c r="E49">
        <v>-9.7610232245034269E-3</v>
      </c>
      <c r="F49">
        <v>-7.7868852459015469E-3</v>
      </c>
      <c r="G49">
        <v>3.182461103253177E-3</v>
      </c>
      <c r="H49">
        <v>-2.2189349112425979E-2</v>
      </c>
      <c r="I49">
        <v>-1.6064257028112379E-2</v>
      </c>
      <c r="J49">
        <v>0</v>
      </c>
      <c r="K49">
        <v>0</v>
      </c>
      <c r="L49">
        <v>0</v>
      </c>
      <c r="M49">
        <v>-2.1681649920676858E-2</v>
      </c>
      <c r="N49">
        <v>0</v>
      </c>
      <c r="O49">
        <v>-4.9471553856532237E-3</v>
      </c>
      <c r="P49">
        <v>3.3670033670033669E-3</v>
      </c>
      <c r="Q49">
        <v>0</v>
      </c>
      <c r="R49">
        <v>2.565564424173318E-2</v>
      </c>
      <c r="S49">
        <v>1.056338028169017E-2</v>
      </c>
      <c r="T49">
        <v>4.4770044770044773E-3</v>
      </c>
      <c r="U49">
        <v>-1.3250976665610771E-2</v>
      </c>
    </row>
    <row r="50" spans="1:21" x14ac:dyDescent="0.25">
      <c r="A50" s="1" t="s">
        <v>69</v>
      </c>
      <c r="B50">
        <v>2.0547945205479399E-2</v>
      </c>
      <c r="C50">
        <v>7.3284477015322733E-3</v>
      </c>
      <c r="D50">
        <v>3.666361136571874E-3</v>
      </c>
      <c r="E50">
        <v>1.336958984817576E-2</v>
      </c>
      <c r="F50">
        <v>1.445683601817422E-2</v>
      </c>
      <c r="G50">
        <v>1.7624250969334051E-3</v>
      </c>
      <c r="H50">
        <v>7.5642965204234776E-3</v>
      </c>
      <c r="I50">
        <v>6.3857801184990046E-3</v>
      </c>
      <c r="J50">
        <v>-8.5976216322808767E-3</v>
      </c>
      <c r="K50">
        <v>8.868343709562734E-3</v>
      </c>
      <c r="L50">
        <v>3.5802469135802498E-2</v>
      </c>
      <c r="M50">
        <v>-8.1081081081081086E-3</v>
      </c>
      <c r="N50">
        <v>-4.8108108108108137E-2</v>
      </c>
      <c r="O50">
        <v>1.536723163841807E-2</v>
      </c>
      <c r="P50">
        <v>-6.7114093959731542E-3</v>
      </c>
      <c r="Q50">
        <v>-3.1446540880503589E-3</v>
      </c>
      <c r="R50">
        <v>6.1145080600333518E-3</v>
      </c>
      <c r="S50">
        <v>-3.484320557491215E-3</v>
      </c>
      <c r="T50">
        <v>5.2674230145867097E-3</v>
      </c>
      <c r="U50">
        <v>2.2898721309721259E-2</v>
      </c>
    </row>
    <row r="51" spans="1:21" x14ac:dyDescent="0.25">
      <c r="A51" s="1" t="s">
        <v>70</v>
      </c>
      <c r="B51">
        <v>-9.3959731543624553E-3</v>
      </c>
      <c r="C51">
        <v>-7.9365079365079239E-3</v>
      </c>
      <c r="D51">
        <v>4.2009132420091397E-2</v>
      </c>
      <c r="E51">
        <v>-1.118067978533031E-3</v>
      </c>
      <c r="F51">
        <v>-4.0716612377849296E-3</v>
      </c>
      <c r="G51">
        <v>-8.4447572132301894E-3</v>
      </c>
      <c r="H51">
        <v>-3.861003861003855E-3</v>
      </c>
      <c r="I51">
        <v>-3.4015830444168922E-3</v>
      </c>
      <c r="J51">
        <v>7.1780494286473283E-3</v>
      </c>
      <c r="K51">
        <v>-4.212299915754036E-3</v>
      </c>
      <c r="L51">
        <v>-7.7473182359953036E-3</v>
      </c>
      <c r="M51">
        <v>-1.1716621253406031E-2</v>
      </c>
      <c r="N51">
        <v>-6.2464508801816816E-3</v>
      </c>
      <c r="O51">
        <v>-2.737591809481409E-2</v>
      </c>
      <c r="P51">
        <v>0</v>
      </c>
      <c r="Q51">
        <v>9.4637223974763634E-3</v>
      </c>
      <c r="R51">
        <v>0</v>
      </c>
      <c r="S51">
        <v>-1.0489510489510511E-2</v>
      </c>
      <c r="T51">
        <v>0</v>
      </c>
      <c r="U51">
        <v>3.4154505988806948E-2</v>
      </c>
    </row>
    <row r="52" spans="1:21" x14ac:dyDescent="0.25">
      <c r="A52" s="1" t="s">
        <v>71</v>
      </c>
      <c r="B52">
        <v>-6.581494386372364E-3</v>
      </c>
      <c r="C52">
        <v>-1.555555555555562E-3</v>
      </c>
      <c r="D52">
        <v>2.6292725679228188E-3</v>
      </c>
      <c r="E52">
        <v>1.2424445936870381E-2</v>
      </c>
      <c r="F52">
        <v>4.0883074407194551E-3</v>
      </c>
      <c r="G52">
        <v>7.8069552874378591E-3</v>
      </c>
      <c r="H52">
        <v>1.0981912144702949E-2</v>
      </c>
      <c r="I52">
        <v>6.1700032819166249E-3</v>
      </c>
      <c r="J52">
        <v>5.5060526209554823E-3</v>
      </c>
      <c r="K52">
        <v>1.48688663282571E-2</v>
      </c>
      <c r="L52">
        <v>4.0240240240240213E-2</v>
      </c>
      <c r="M52">
        <v>5.2384891094569459E-3</v>
      </c>
      <c r="N52">
        <v>1.4857142857142821E-2</v>
      </c>
      <c r="O52">
        <v>-7.7803203661328006E-3</v>
      </c>
      <c r="P52">
        <v>3.7162162162162157E-2</v>
      </c>
      <c r="Q52">
        <v>3.125000000000044E-3</v>
      </c>
      <c r="R52">
        <v>2.0441988950276241E-2</v>
      </c>
      <c r="S52">
        <v>3.1802120141342698E-2</v>
      </c>
      <c r="T52">
        <v>2.015316404675534E-2</v>
      </c>
      <c r="U52">
        <v>3.5909366781307298E-3</v>
      </c>
    </row>
    <row r="53" spans="1:21" x14ac:dyDescent="0.25">
      <c r="A53" s="1" t="s">
        <v>72</v>
      </c>
      <c r="B53">
        <v>-9.3530787217458479E-3</v>
      </c>
      <c r="C53">
        <v>-7.3447585132427841E-3</v>
      </c>
      <c r="D53">
        <v>4.3706293706294334E-3</v>
      </c>
      <c r="E53">
        <v>-8.291873963515755E-3</v>
      </c>
      <c r="F53">
        <v>4.0716612377850736E-3</v>
      </c>
      <c r="G53">
        <v>-1.408450704225322E-3</v>
      </c>
      <c r="H53">
        <v>-2.9818956336528338E-3</v>
      </c>
      <c r="I53">
        <v>-3.9793854785046988E-3</v>
      </c>
      <c r="J53">
        <v>-1.072692153175157E-2</v>
      </c>
      <c r="K53">
        <v>3.6026648326837681E-3</v>
      </c>
      <c r="L53">
        <v>-1.3279445727482631E-2</v>
      </c>
      <c r="M53">
        <v>7.9539221064179287E-3</v>
      </c>
      <c r="N53">
        <v>-1.1261261261260619E-3</v>
      </c>
      <c r="O53">
        <v>-1.1761992619926149E-2</v>
      </c>
      <c r="P53">
        <v>8.1433224755700327E-3</v>
      </c>
      <c r="Q53">
        <v>0</v>
      </c>
      <c r="R53">
        <v>1.5159718462371409E-2</v>
      </c>
      <c r="S53">
        <v>3.0821917808219249E-2</v>
      </c>
      <c r="T53">
        <v>1.3433425523508491E-2</v>
      </c>
      <c r="U53">
        <v>8.5672529355439626E-3</v>
      </c>
    </row>
    <row r="54" spans="1:21" x14ac:dyDescent="0.25">
      <c r="A54" s="1" t="s">
        <v>73</v>
      </c>
      <c r="B54">
        <v>1.573564122737968E-3</v>
      </c>
      <c r="C54">
        <v>9.1928251121075472E-3</v>
      </c>
      <c r="D54">
        <v>-3.4812880765884178E-3</v>
      </c>
      <c r="E54">
        <v>2.1181716833890651E-2</v>
      </c>
      <c r="F54">
        <v>2.8386050283860619E-3</v>
      </c>
      <c r="G54">
        <v>4.5133991537376628E-2</v>
      </c>
      <c r="H54">
        <v>1.7090365306558059E-3</v>
      </c>
      <c r="I54">
        <v>-1.1789363374378229E-3</v>
      </c>
      <c r="J54">
        <v>-7.9575596816975607E-3</v>
      </c>
      <c r="K54">
        <v>1.0330343966398051E-2</v>
      </c>
      <c r="L54">
        <v>2.2820362785254619E-2</v>
      </c>
      <c r="M54">
        <v>-2.17687074829935E-3</v>
      </c>
      <c r="N54">
        <v>5.6369785794810779E-4</v>
      </c>
      <c r="O54">
        <v>-3.5005834305717291E-3</v>
      </c>
      <c r="P54">
        <v>-2.10016155088853E-2</v>
      </c>
      <c r="Q54">
        <v>0</v>
      </c>
      <c r="R54">
        <v>-4.2666666666666669E-3</v>
      </c>
      <c r="S54">
        <v>-3.3222591362126719E-3</v>
      </c>
      <c r="T54">
        <v>7.0175438596491229E-3</v>
      </c>
      <c r="U54">
        <v>2.0636586218957659E-2</v>
      </c>
    </row>
    <row r="55" spans="1:21" x14ac:dyDescent="0.25">
      <c r="A55" s="1" t="s">
        <v>74</v>
      </c>
      <c r="B55">
        <v>-9.8193244304791826E-3</v>
      </c>
      <c r="C55">
        <v>3.2215063319263079E-3</v>
      </c>
      <c r="D55">
        <v>-1.441048034934491E-2</v>
      </c>
      <c r="E55">
        <v>-3.1659388646287341E-3</v>
      </c>
      <c r="F55">
        <v>-1.415285078851603E-3</v>
      </c>
      <c r="G55">
        <v>-3.7112010796221131E-3</v>
      </c>
      <c r="H55">
        <v>-1.2795905310301189E-3</v>
      </c>
      <c r="I55">
        <v>-1.075409836065565E-2</v>
      </c>
      <c r="J55">
        <v>-1.0695187165775411E-2</v>
      </c>
      <c r="K55">
        <v>-6.3030967388325934E-3</v>
      </c>
      <c r="L55">
        <v>1.3157894736841921E-2</v>
      </c>
      <c r="M55">
        <v>-1.8271066266702999E-2</v>
      </c>
      <c r="N55">
        <v>-2.253521126760596E-3</v>
      </c>
      <c r="O55">
        <v>-3.9812646370023814E-3</v>
      </c>
      <c r="P55">
        <v>0</v>
      </c>
      <c r="Q55">
        <v>6.2305295950154426E-3</v>
      </c>
      <c r="R55">
        <v>1.231922870915908E-2</v>
      </c>
      <c r="S55">
        <v>1.3333333333333291E-2</v>
      </c>
      <c r="T55">
        <v>1.0065814943863719E-2</v>
      </c>
      <c r="U55">
        <v>0.10888083814745921</v>
      </c>
    </row>
    <row r="56" spans="1:21" x14ac:dyDescent="0.25">
      <c r="A56" s="1" t="s">
        <v>75</v>
      </c>
      <c r="B56">
        <v>-9.5200317334391896E-3</v>
      </c>
      <c r="C56">
        <v>-3.211161554645181E-3</v>
      </c>
      <c r="D56">
        <v>0</v>
      </c>
      <c r="E56">
        <v>-1.4894316066148281E-2</v>
      </c>
      <c r="F56">
        <v>8.301275561854558E-3</v>
      </c>
      <c r="G56">
        <v>-6.7727734507279282E-4</v>
      </c>
      <c r="H56">
        <v>7.68737988468929E-3</v>
      </c>
      <c r="I56">
        <v>-8.8161209068010893E-3</v>
      </c>
      <c r="J56">
        <v>0</v>
      </c>
      <c r="K56">
        <v>0</v>
      </c>
      <c r="L56">
        <v>0</v>
      </c>
      <c r="M56">
        <v>-2.1666666666666699E-2</v>
      </c>
      <c r="N56">
        <v>0</v>
      </c>
      <c r="O56">
        <v>-9.4051257935572877E-4</v>
      </c>
      <c r="P56">
        <v>-3.3003300330032999E-3</v>
      </c>
      <c r="Q56">
        <v>1.2383900928792751E-2</v>
      </c>
      <c r="R56">
        <v>0</v>
      </c>
      <c r="S56">
        <v>-1.480263157894735E-2</v>
      </c>
      <c r="T56">
        <v>5.3660406285933309E-3</v>
      </c>
      <c r="U56">
        <v>-3.0905077262692649E-3</v>
      </c>
    </row>
    <row r="57" spans="1:21" x14ac:dyDescent="0.25">
      <c r="A57" s="1" t="s">
        <v>76</v>
      </c>
      <c r="B57">
        <v>-1.0212254705646739E-2</v>
      </c>
      <c r="C57">
        <v>-2.221728504776274E-4</v>
      </c>
      <c r="D57">
        <v>-5.7598582188745683E-3</v>
      </c>
      <c r="E57">
        <v>-2.2790439132851548E-2</v>
      </c>
      <c r="F57">
        <v>2.4297188755020099E-2</v>
      </c>
      <c r="G57">
        <v>-1.0166045408336541E-3</v>
      </c>
      <c r="H57">
        <v>4.2381860563685372E-4</v>
      </c>
      <c r="I57">
        <v>-1.5983414699391529E-2</v>
      </c>
      <c r="J57">
        <v>0</v>
      </c>
      <c r="K57">
        <v>0</v>
      </c>
      <c r="L57">
        <v>0</v>
      </c>
      <c r="M57">
        <v>5.9625212947189742E-3</v>
      </c>
      <c r="N57">
        <v>0</v>
      </c>
      <c r="O57">
        <v>-6.8251353259590284E-3</v>
      </c>
      <c r="P57">
        <v>2.9801324503311261E-2</v>
      </c>
      <c r="Q57">
        <v>-9.1743119266056335E-3</v>
      </c>
      <c r="R57">
        <v>-1.0582010582010581E-3</v>
      </c>
      <c r="S57">
        <v>-3.1719532554257072E-2</v>
      </c>
      <c r="T57">
        <v>1.9062142584826539E-3</v>
      </c>
      <c r="U57">
        <v>-2.5686448184233889E-2</v>
      </c>
    </row>
    <row r="58" spans="1:21" x14ac:dyDescent="0.25">
      <c r="A58" s="1" t="s">
        <v>77</v>
      </c>
      <c r="B58">
        <v>1.274529637871743E-2</v>
      </c>
      <c r="C58">
        <v>-1.333333333333384E-3</v>
      </c>
      <c r="D58">
        <v>-1.78253119429602E-3</v>
      </c>
      <c r="E58">
        <v>0</v>
      </c>
      <c r="F58">
        <v>2.156439913742393E-3</v>
      </c>
      <c r="G58">
        <v>3.0529172320217048E-3</v>
      </c>
      <c r="H58">
        <v>4.8718491844947443E-3</v>
      </c>
      <c r="I58">
        <v>1.508767160527408E-2</v>
      </c>
      <c r="J58">
        <v>0</v>
      </c>
      <c r="K58">
        <v>0</v>
      </c>
      <c r="L58">
        <v>0</v>
      </c>
      <c r="M58">
        <v>-8.1851538244426588E-3</v>
      </c>
      <c r="N58">
        <v>0</v>
      </c>
      <c r="O58">
        <v>3.0805687203790391E-3</v>
      </c>
      <c r="P58">
        <v>0</v>
      </c>
      <c r="Q58">
        <v>0</v>
      </c>
      <c r="R58">
        <v>0</v>
      </c>
      <c r="S58">
        <v>1.0344827586206921E-2</v>
      </c>
      <c r="T58">
        <v>0</v>
      </c>
      <c r="U58">
        <v>-3.9545454545454753E-3</v>
      </c>
    </row>
    <row r="59" spans="1:21" x14ac:dyDescent="0.25">
      <c r="A59" s="1" t="s">
        <v>78</v>
      </c>
      <c r="B59">
        <v>-2.497003595685178E-2</v>
      </c>
      <c r="C59">
        <v>-1.3128615932354169E-2</v>
      </c>
      <c r="D59">
        <v>-1.874999999999992E-2</v>
      </c>
      <c r="E59">
        <v>-2.0136518771331172E-2</v>
      </c>
      <c r="F59">
        <v>-9.7809076682316125E-3</v>
      </c>
      <c r="G59">
        <v>-2.3334460601961489E-2</v>
      </c>
      <c r="H59">
        <v>-2.1500843170320319E-2</v>
      </c>
      <c r="I59">
        <v>-1.6604177825388439E-2</v>
      </c>
      <c r="J59">
        <v>-2.4324324324325251E-3</v>
      </c>
      <c r="K59">
        <v>-1.2961941533370019E-2</v>
      </c>
      <c r="L59">
        <v>-3.5573122529644112E-2</v>
      </c>
      <c r="M59">
        <v>-6.5452475811040257E-3</v>
      </c>
      <c r="N59">
        <v>-1.6374929418407711E-2</v>
      </c>
      <c r="O59">
        <v>-1.724545239782653E-2</v>
      </c>
      <c r="P59">
        <v>1.7684887459807071E-2</v>
      </c>
      <c r="Q59">
        <v>-6.1728395061727082E-3</v>
      </c>
      <c r="R59">
        <v>-1.271186440677966E-2</v>
      </c>
      <c r="S59">
        <v>1.70648464163825E-3</v>
      </c>
      <c r="T59">
        <v>-7.6103500761035003E-3</v>
      </c>
      <c r="U59">
        <v>-1.405558344361787E-2</v>
      </c>
    </row>
    <row r="60" spans="1:21" x14ac:dyDescent="0.25">
      <c r="A60" s="1" t="s">
        <v>79</v>
      </c>
      <c r="B60">
        <v>2.3560745748821929E-2</v>
      </c>
      <c r="C60">
        <v>-5.1860202931229759E-3</v>
      </c>
      <c r="D60">
        <v>-3.8671519563239373E-2</v>
      </c>
      <c r="E60">
        <v>6.5017996052479082E-3</v>
      </c>
      <c r="F60">
        <v>-1.6001580403002671E-2</v>
      </c>
      <c r="G60">
        <v>-1.488919667590027E-2</v>
      </c>
      <c r="H60">
        <v>1.077121930202438E-3</v>
      </c>
      <c r="I60">
        <v>-8.8507625272328061E-4</v>
      </c>
      <c r="J60">
        <v>-8.3988079111351113E-3</v>
      </c>
      <c r="K60">
        <v>-8.66163732886285E-3</v>
      </c>
      <c r="L60">
        <v>-2.985948477751765E-2</v>
      </c>
      <c r="M60">
        <v>-8.5935262102549408E-3</v>
      </c>
      <c r="N60">
        <v>0</v>
      </c>
      <c r="O60">
        <v>1.0336538461538451E-2</v>
      </c>
      <c r="P60">
        <v>-2.5276461295418641E-2</v>
      </c>
      <c r="Q60">
        <v>-6.2111801242236914E-3</v>
      </c>
      <c r="R60">
        <v>-4.2918454935622317E-3</v>
      </c>
      <c r="S60">
        <v>-1.873935264054517E-2</v>
      </c>
      <c r="T60">
        <v>-8.052147239263804E-3</v>
      </c>
      <c r="U60">
        <v>-1.6986808609118331E-2</v>
      </c>
    </row>
    <row r="61" spans="1:21" x14ac:dyDescent="0.25">
      <c r="A61" s="1" t="s">
        <v>80</v>
      </c>
      <c r="B61">
        <v>1.4411529223378679E-2</v>
      </c>
      <c r="C61">
        <v>9.0661831368994954E-3</v>
      </c>
      <c r="D61">
        <v>0</v>
      </c>
      <c r="E61">
        <v>8.0747491060107726E-4</v>
      </c>
      <c r="F61">
        <v>3.4129692832763421E-3</v>
      </c>
      <c r="G61">
        <v>1.2653778558875201E-2</v>
      </c>
      <c r="H61">
        <v>7.5317409081127919E-3</v>
      </c>
      <c r="I61">
        <v>1.4173764906303321E-2</v>
      </c>
      <c r="J61">
        <v>0</v>
      </c>
      <c r="K61">
        <v>0</v>
      </c>
      <c r="L61">
        <v>0</v>
      </c>
      <c r="M61">
        <v>-1.444669170759896E-3</v>
      </c>
      <c r="N61">
        <v>0</v>
      </c>
      <c r="O61">
        <v>-2.14132762312642E-3</v>
      </c>
      <c r="P61">
        <v>-9.7244732576985422E-3</v>
      </c>
      <c r="Q61">
        <v>3.125000000000044E-3</v>
      </c>
      <c r="R61">
        <v>1.454741379310345E-2</v>
      </c>
      <c r="S61">
        <v>2.0833333333333259E-2</v>
      </c>
      <c r="T61">
        <v>-9.6637031310398136E-3</v>
      </c>
      <c r="U61">
        <v>3.0699689236274651E-2</v>
      </c>
    </row>
    <row r="62" spans="1:21" x14ac:dyDescent="0.25">
      <c r="A62" s="1" t="s">
        <v>81</v>
      </c>
      <c r="B62">
        <v>-1.973164956590371E-2</v>
      </c>
      <c r="C62">
        <v>-1.7520215633423201E-2</v>
      </c>
      <c r="D62">
        <v>5.6791292001893518E-3</v>
      </c>
      <c r="E62">
        <v>-1.2448132780082969E-2</v>
      </c>
      <c r="F62">
        <v>-1.2404961984793871E-2</v>
      </c>
      <c r="G62">
        <v>-1.180145782714335E-2</v>
      </c>
      <c r="H62">
        <v>-8.756941478000933E-3</v>
      </c>
      <c r="I62">
        <v>-1.337096015588261E-2</v>
      </c>
      <c r="J62">
        <v>0</v>
      </c>
      <c r="K62">
        <v>0</v>
      </c>
      <c r="L62">
        <v>0</v>
      </c>
      <c r="M62">
        <v>-1.6203703703703769E-2</v>
      </c>
      <c r="N62">
        <v>0</v>
      </c>
      <c r="O62">
        <v>-1.096804959465906E-2</v>
      </c>
      <c r="P62">
        <v>-3.2733224222585931E-3</v>
      </c>
      <c r="Q62">
        <v>-1.8691588785046769E-2</v>
      </c>
      <c r="R62">
        <v>-5.8417419012214552E-3</v>
      </c>
      <c r="S62">
        <v>1.530612244897969E-2</v>
      </c>
      <c r="T62">
        <v>-1.249024199843872E-2</v>
      </c>
      <c r="U62">
        <v>-1.5212425765189641E-2</v>
      </c>
    </row>
    <row r="63" spans="1:21" x14ac:dyDescent="0.25">
      <c r="A63" s="1" t="s">
        <v>82</v>
      </c>
      <c r="B63">
        <v>7.0450885668277259E-3</v>
      </c>
      <c r="C63">
        <v>5.7155921353452214E-3</v>
      </c>
      <c r="D63">
        <v>-2.8235294117646458E-3</v>
      </c>
      <c r="E63">
        <v>-4.9019607843137454E-3</v>
      </c>
      <c r="F63">
        <v>2.4311183144245831E-3</v>
      </c>
      <c r="G63">
        <v>-3.8637161924832959E-3</v>
      </c>
      <c r="H63">
        <v>9.0497737556561458E-3</v>
      </c>
      <c r="I63">
        <v>-9.3298828657041987E-3</v>
      </c>
      <c r="J63">
        <v>0</v>
      </c>
      <c r="K63">
        <v>0</v>
      </c>
      <c r="L63">
        <v>0</v>
      </c>
      <c r="M63">
        <v>-9.4117647058823192E-3</v>
      </c>
      <c r="N63">
        <v>0</v>
      </c>
      <c r="O63">
        <v>1.9045323047251841E-2</v>
      </c>
      <c r="P63">
        <v>-2.134646962233169E-2</v>
      </c>
      <c r="Q63">
        <v>9.5238095238095472E-3</v>
      </c>
      <c r="R63">
        <v>-1.6025641025641029E-3</v>
      </c>
      <c r="S63">
        <v>-1.675041876046925E-3</v>
      </c>
      <c r="T63">
        <v>-7.9051383399209481E-3</v>
      </c>
      <c r="U63">
        <v>-1.9947116945771988E-3</v>
      </c>
    </row>
    <row r="64" spans="1:21" x14ac:dyDescent="0.25">
      <c r="A64" s="1" t="s">
        <v>83</v>
      </c>
      <c r="B64">
        <v>-1.279232460523687E-2</v>
      </c>
      <c r="C64">
        <v>-3.6371902705161102E-3</v>
      </c>
      <c r="D64">
        <v>-1.7932987258140749E-2</v>
      </c>
      <c r="E64">
        <v>-5.1606849636407683E-3</v>
      </c>
      <c r="F64">
        <v>-1.677445432497976E-2</v>
      </c>
      <c r="G64">
        <v>-7.4047954866008764E-3</v>
      </c>
      <c r="H64">
        <v>-2.0499679692504821E-2</v>
      </c>
      <c r="I64">
        <v>3.7808482848698112E-3</v>
      </c>
      <c r="J64">
        <v>0</v>
      </c>
      <c r="K64">
        <v>0</v>
      </c>
      <c r="L64">
        <v>0</v>
      </c>
      <c r="M64">
        <v>-1.009501187648466E-2</v>
      </c>
      <c r="N64">
        <v>0</v>
      </c>
      <c r="O64">
        <v>-1.5377336172226299E-2</v>
      </c>
      <c r="P64">
        <v>-6.7114093959731542E-3</v>
      </c>
      <c r="Q64">
        <v>3.144654088050247E-3</v>
      </c>
      <c r="R64">
        <v>4.815409309791332E-3</v>
      </c>
      <c r="S64">
        <v>-1.006711409395976E-2</v>
      </c>
      <c r="T64">
        <v>2.3904382470119521E-3</v>
      </c>
      <c r="U64">
        <v>-7.5764618388026199E-3</v>
      </c>
    </row>
    <row r="65" spans="1:21" x14ac:dyDescent="0.25">
      <c r="A65" s="1" t="s">
        <v>84</v>
      </c>
      <c r="B65">
        <v>2.3891476007288921E-2</v>
      </c>
      <c r="C65">
        <v>1.505817932922664E-2</v>
      </c>
      <c r="D65">
        <v>1.441614608361368E-2</v>
      </c>
      <c r="E65">
        <v>1.2261259136996071E-2</v>
      </c>
      <c r="F65">
        <v>1.109969167523123E-2</v>
      </c>
      <c r="G65">
        <v>1.4209591474245191E-2</v>
      </c>
      <c r="H65">
        <v>8.0662742533247119E-3</v>
      </c>
      <c r="I65">
        <v>1.253252979043956E-2</v>
      </c>
      <c r="J65">
        <v>0</v>
      </c>
      <c r="K65">
        <v>0</v>
      </c>
      <c r="L65">
        <v>0</v>
      </c>
      <c r="M65">
        <v>-7.1985602879423441E-3</v>
      </c>
      <c r="N65">
        <v>0</v>
      </c>
      <c r="O65">
        <v>-1.4416146083612491E-3</v>
      </c>
      <c r="P65">
        <v>-8.4459459459459464E-3</v>
      </c>
      <c r="Q65">
        <v>-3.1347962382444481E-3</v>
      </c>
      <c r="R65">
        <v>-2.0234291799787009E-2</v>
      </c>
      <c r="S65">
        <v>-1.6949152542372881E-2</v>
      </c>
      <c r="T65">
        <v>-2.4642289348171701E-2</v>
      </c>
      <c r="U65">
        <v>7.4001217741558357E-3</v>
      </c>
    </row>
    <row r="66" spans="1:21" x14ac:dyDescent="0.25">
      <c r="A66" s="1" t="s">
        <v>85</v>
      </c>
      <c r="B66">
        <v>5.932370970931607E-4</v>
      </c>
      <c r="C66">
        <v>1.1238480557427999E-3</v>
      </c>
      <c r="D66">
        <v>7.5793462813832377E-3</v>
      </c>
      <c r="E66">
        <v>6.5222455159562346E-3</v>
      </c>
      <c r="F66">
        <v>-2.0329335230736801E-3</v>
      </c>
      <c r="G66">
        <v>-1.7513134851138599E-3</v>
      </c>
      <c r="H66">
        <v>6.9204152249135011E-3</v>
      </c>
      <c r="I66">
        <v>2.908353060534372E-3</v>
      </c>
      <c r="J66">
        <v>0</v>
      </c>
      <c r="K66">
        <v>0</v>
      </c>
      <c r="L66">
        <v>0</v>
      </c>
      <c r="M66">
        <v>1.812688821752266E-2</v>
      </c>
      <c r="N66">
        <v>0</v>
      </c>
      <c r="O66">
        <v>5.0529355149182111E-3</v>
      </c>
      <c r="P66">
        <v>6.8143100511073246E-3</v>
      </c>
      <c r="Q66">
        <v>6.2893081761006067E-3</v>
      </c>
      <c r="R66">
        <v>1.4130434782608701E-2</v>
      </c>
      <c r="S66">
        <v>6.8965517241379067E-3</v>
      </c>
      <c r="T66">
        <v>2.6487367563162181E-2</v>
      </c>
      <c r="U66">
        <v>1.3436235994234909E-2</v>
      </c>
    </row>
    <row r="67" spans="1:21" x14ac:dyDescent="0.25">
      <c r="A67" s="1" t="s">
        <v>86</v>
      </c>
      <c r="B67">
        <v>-1.185770750988145E-2</v>
      </c>
      <c r="C67">
        <v>1.145038167938927E-2</v>
      </c>
      <c r="D67">
        <v>-4.701457451809961E-3</v>
      </c>
      <c r="E67">
        <v>3.7028465632954551E-3</v>
      </c>
      <c r="F67">
        <v>-2.2407822367082201E-3</v>
      </c>
      <c r="G67">
        <v>-6.6666666666667113E-3</v>
      </c>
      <c r="H67">
        <v>1.503436426116844E-3</v>
      </c>
      <c r="I67">
        <v>1.011599676288142E-3</v>
      </c>
      <c r="J67">
        <v>0</v>
      </c>
      <c r="K67">
        <v>0</v>
      </c>
      <c r="L67">
        <v>0</v>
      </c>
      <c r="M67">
        <v>-4.7477744807122337E-3</v>
      </c>
      <c r="N67">
        <v>0</v>
      </c>
      <c r="O67">
        <v>0</v>
      </c>
      <c r="P67">
        <v>0</v>
      </c>
      <c r="Q67">
        <v>6.2500000000000888E-3</v>
      </c>
      <c r="R67">
        <v>1.0718113612004289E-3</v>
      </c>
      <c r="S67">
        <v>1.198630136986306E-2</v>
      </c>
      <c r="T67">
        <v>1.5879317189360861E-2</v>
      </c>
      <c r="U67">
        <v>-8.3493898522799953E-3</v>
      </c>
    </row>
    <row r="68" spans="1:21" x14ac:dyDescent="0.25">
      <c r="A68" s="1" t="s">
        <v>87</v>
      </c>
      <c r="B68">
        <v>-3.799999999999954E-3</v>
      </c>
      <c r="C68">
        <v>-1.4872364039955489E-2</v>
      </c>
      <c r="D68">
        <v>3.3065658951346208E-2</v>
      </c>
      <c r="E68">
        <v>7.4936592114365416E-3</v>
      </c>
      <c r="F68">
        <v>3.8791343405472612E-3</v>
      </c>
      <c r="G68">
        <v>3.8855528081950899E-3</v>
      </c>
      <c r="H68">
        <v>1.2009435985417011E-2</v>
      </c>
      <c r="I68">
        <v>6.1982079094521827E-3</v>
      </c>
      <c r="J68">
        <v>0</v>
      </c>
      <c r="K68">
        <v>0</v>
      </c>
      <c r="L68">
        <v>0</v>
      </c>
      <c r="M68">
        <v>1.1926058437687361E-3</v>
      </c>
      <c r="N68">
        <v>0</v>
      </c>
      <c r="O68">
        <v>1.651903279865927E-2</v>
      </c>
      <c r="P68">
        <v>8.4602368866328256E-3</v>
      </c>
      <c r="Q68">
        <v>6.2111801242234694E-3</v>
      </c>
      <c r="R68">
        <v>-6.4239828693790149E-3</v>
      </c>
      <c r="S68">
        <v>-1.6920473773265889E-3</v>
      </c>
      <c r="T68">
        <v>-3.1262211801484962E-3</v>
      </c>
      <c r="U68">
        <v>1.1241672834937121E-2</v>
      </c>
    </row>
    <row r="69" spans="1:21" x14ac:dyDescent="0.25">
      <c r="A69" s="1" t="s">
        <v>88</v>
      </c>
      <c r="B69">
        <v>1.7867898012447311E-2</v>
      </c>
      <c r="C69">
        <v>1.194231635872001E-2</v>
      </c>
      <c r="D69">
        <v>1.097393689986275E-2</v>
      </c>
      <c r="E69">
        <v>0</v>
      </c>
      <c r="F69">
        <v>1.321944274964406E-2</v>
      </c>
      <c r="G69">
        <v>-7.0372976776928657E-4</v>
      </c>
      <c r="H69">
        <v>9.7478279296461297E-3</v>
      </c>
      <c r="I69">
        <v>1.941747572815481E-3</v>
      </c>
      <c r="J69">
        <v>0</v>
      </c>
      <c r="K69">
        <v>0</v>
      </c>
      <c r="L69">
        <v>0</v>
      </c>
      <c r="M69">
        <v>0</v>
      </c>
      <c r="N69">
        <v>0</v>
      </c>
      <c r="O69">
        <v>2.0489872821478981E-2</v>
      </c>
      <c r="P69">
        <v>-1.342281879194631E-2</v>
      </c>
      <c r="Q69">
        <v>-1.234567901234563E-2</v>
      </c>
      <c r="R69">
        <v>1.8318965517241381E-2</v>
      </c>
      <c r="S69">
        <v>-1.355932203389826E-2</v>
      </c>
      <c r="T69">
        <v>-4.3120344962759702E-3</v>
      </c>
      <c r="U69">
        <v>4.5290269454229797E-3</v>
      </c>
    </row>
    <row r="70" spans="1:21" x14ac:dyDescent="0.25">
      <c r="A70" s="1" t="s">
        <v>89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-1.429422275163791E-2</v>
      </c>
      <c r="N70">
        <v>0</v>
      </c>
      <c r="O70">
        <v>9.923840295407332E-3</v>
      </c>
      <c r="P70">
        <v>0</v>
      </c>
      <c r="Q70">
        <v>-3.125000000000044E-3</v>
      </c>
      <c r="R70">
        <v>-1.216931216931217E-2</v>
      </c>
      <c r="S70">
        <v>6.8728522336769524E-3</v>
      </c>
      <c r="T70">
        <v>-1.5354330708661421E-2</v>
      </c>
      <c r="U70">
        <v>0</v>
      </c>
    </row>
    <row r="71" spans="1:21" x14ac:dyDescent="0.25">
      <c r="A71" s="1" t="s">
        <v>90</v>
      </c>
      <c r="B71">
        <v>4.3392504930966254E-3</v>
      </c>
      <c r="C71">
        <v>-4.230683589400974E-3</v>
      </c>
      <c r="D71">
        <v>1.9448213478064209E-2</v>
      </c>
      <c r="E71">
        <v>1.8652019681885752E-2</v>
      </c>
      <c r="F71">
        <v>3.412284223203567E-3</v>
      </c>
      <c r="G71">
        <v>7.0422535211278614E-4</v>
      </c>
      <c r="H71">
        <v>-1.4690451206715699E-3</v>
      </c>
      <c r="I71">
        <v>5.2125100240577463E-3</v>
      </c>
      <c r="J71">
        <v>0</v>
      </c>
      <c r="K71">
        <v>0</v>
      </c>
      <c r="L71">
        <v>0</v>
      </c>
      <c r="M71">
        <v>9.6676737160120499E-3</v>
      </c>
      <c r="N71">
        <v>0</v>
      </c>
      <c r="O71">
        <v>3.427787934186439E-3</v>
      </c>
      <c r="P71">
        <v>-8.5034013605442185E-3</v>
      </c>
      <c r="Q71">
        <v>-3.1347962382444481E-3</v>
      </c>
      <c r="R71">
        <v>1.392608462774505E-2</v>
      </c>
      <c r="S71">
        <v>-8.5324232081911266E-3</v>
      </c>
      <c r="T71">
        <v>1.439424230307877E-2</v>
      </c>
      <c r="U71">
        <v>-1.548410602058491E-3</v>
      </c>
    </row>
    <row r="72" spans="1:21" x14ac:dyDescent="0.25">
      <c r="A72" s="1" t="s">
        <v>91</v>
      </c>
      <c r="B72">
        <v>7.8554595443831789E-4</v>
      </c>
      <c r="C72">
        <v>5.1431127012523253E-3</v>
      </c>
      <c r="D72">
        <v>-1.7302573203194348E-2</v>
      </c>
      <c r="E72">
        <v>1.426645697596057E-2</v>
      </c>
      <c r="F72">
        <v>6.2012402480495126E-3</v>
      </c>
      <c r="G72">
        <v>-4.2223786066150947E-3</v>
      </c>
      <c r="H72">
        <v>3.1525851197982051E-3</v>
      </c>
      <c r="I72">
        <v>-2.7921818907059399E-3</v>
      </c>
      <c r="J72">
        <v>8.497267759562839E-2</v>
      </c>
      <c r="K72">
        <v>6.2852311161217547E-2</v>
      </c>
      <c r="L72">
        <v>-9.293904646952332E-2</v>
      </c>
      <c r="M72">
        <v>1.8252543387193371E-2</v>
      </c>
      <c r="N72">
        <v>1.1481056257176641E-3</v>
      </c>
      <c r="O72">
        <v>-1.594169892962723E-3</v>
      </c>
      <c r="P72">
        <v>0</v>
      </c>
      <c r="Q72">
        <v>-7.5471698113207614E-2</v>
      </c>
      <c r="R72">
        <v>6.3391442155309036E-3</v>
      </c>
      <c r="S72">
        <v>5.1635111876075241E-3</v>
      </c>
      <c r="T72">
        <v>1.2613322822230979E-2</v>
      </c>
      <c r="U72">
        <v>-4.6980478014960834E-3</v>
      </c>
    </row>
    <row r="73" spans="1:21" x14ac:dyDescent="0.25">
      <c r="A73" s="1" t="s">
        <v>92</v>
      </c>
      <c r="B73">
        <v>5.69073783359496E-3</v>
      </c>
      <c r="C73">
        <v>8.6763070077864411E-3</v>
      </c>
      <c r="D73">
        <v>1.8058690744921089E-2</v>
      </c>
      <c r="E73">
        <v>5.8699745265254942E-3</v>
      </c>
      <c r="F73">
        <v>-5.1689860834989668E-3</v>
      </c>
      <c r="G73">
        <v>-1.0600706713781321E-3</v>
      </c>
      <c r="H73">
        <v>-3.771213073538649E-3</v>
      </c>
      <c r="I73">
        <v>4.1999999999999694E-3</v>
      </c>
      <c r="J73">
        <v>0</v>
      </c>
      <c r="K73">
        <v>0</v>
      </c>
      <c r="L73">
        <v>0</v>
      </c>
      <c r="M73">
        <v>8.5218924478400737E-3</v>
      </c>
      <c r="N73">
        <v>0</v>
      </c>
      <c r="O73">
        <v>-4.1058394160585496E-3</v>
      </c>
      <c r="P73">
        <v>-1.0291595197255581E-2</v>
      </c>
      <c r="Q73">
        <v>1.3605442176870821E-2</v>
      </c>
      <c r="R73">
        <v>-2.0997375328083989E-3</v>
      </c>
      <c r="S73">
        <v>-1.027397260273975E-2</v>
      </c>
      <c r="T73">
        <v>7.3958738808875052E-3</v>
      </c>
      <c r="U73">
        <v>3.712020530681464E-3</v>
      </c>
    </row>
    <row r="74" spans="1:21" x14ac:dyDescent="0.25">
      <c r="A74" s="1" t="s">
        <v>93</v>
      </c>
      <c r="B74">
        <v>-3.3170731707317411E-3</v>
      </c>
      <c r="C74">
        <v>5.7344508160564181E-3</v>
      </c>
      <c r="D74">
        <v>-4.1241685144124157E-2</v>
      </c>
      <c r="E74">
        <v>-2.7526976436908169E-3</v>
      </c>
      <c r="F74">
        <v>-9.9920063948835246E-4</v>
      </c>
      <c r="G74">
        <v>-2.8298549699327311E-3</v>
      </c>
      <c r="H74">
        <v>5.4679284963197712E-3</v>
      </c>
      <c r="I74">
        <v>-5.3110270198489067E-4</v>
      </c>
      <c r="J74">
        <v>0</v>
      </c>
      <c r="K74">
        <v>0</v>
      </c>
      <c r="L74">
        <v>0</v>
      </c>
      <c r="M74">
        <v>6.7016317016317349E-3</v>
      </c>
      <c r="N74">
        <v>0</v>
      </c>
      <c r="O74">
        <v>1.8323408153917871E-3</v>
      </c>
      <c r="P74">
        <v>-1.5597920277296361E-2</v>
      </c>
      <c r="Q74">
        <v>-3.3557046979866248E-3</v>
      </c>
      <c r="R74">
        <v>2.104155707522357E-3</v>
      </c>
      <c r="S74">
        <v>-8.6505190311418692E-3</v>
      </c>
      <c r="T74">
        <v>3.2071097372488408E-2</v>
      </c>
      <c r="U74">
        <v>-9.9534289106018026E-3</v>
      </c>
    </row>
    <row r="75" spans="1:21" x14ac:dyDescent="0.25">
      <c r="A75" s="1" t="s">
        <v>94</v>
      </c>
      <c r="B75">
        <v>3.5238841033672611E-3</v>
      </c>
      <c r="C75">
        <v>4.3859649122798291E-4</v>
      </c>
      <c r="D75">
        <v>8.3256244218316237E-3</v>
      </c>
      <c r="E75">
        <v>2.4290603952745178E-3</v>
      </c>
      <c r="F75">
        <v>3.8007601520303599E-3</v>
      </c>
      <c r="G75">
        <v>1.7736786094358691E-3</v>
      </c>
      <c r="H75">
        <v>3.764902740012544E-3</v>
      </c>
      <c r="I75">
        <v>-7.2401195616074616E-3</v>
      </c>
      <c r="J75">
        <v>3.273734575673609E-3</v>
      </c>
      <c r="K75">
        <v>-8.2206311323255628E-3</v>
      </c>
      <c r="L75">
        <v>7.2521623419827014E-2</v>
      </c>
      <c r="M75">
        <v>-3.762662807525359E-3</v>
      </c>
      <c r="N75">
        <v>4.5871559633026554E-3</v>
      </c>
      <c r="O75">
        <v>-1.440329218107002E-2</v>
      </c>
      <c r="P75">
        <v>-1.7605633802816899E-2</v>
      </c>
      <c r="Q75">
        <v>2.6936026936026959E-2</v>
      </c>
      <c r="R75">
        <v>4.1994750656167978E-3</v>
      </c>
      <c r="S75">
        <v>1.04712041884817E-2</v>
      </c>
      <c r="T75">
        <v>6.3646574316735302E-2</v>
      </c>
      <c r="U75">
        <v>-1.2220992436819801E-2</v>
      </c>
    </row>
    <row r="76" spans="1:21" x14ac:dyDescent="0.25">
      <c r="A76" s="1" t="s">
        <v>95</v>
      </c>
      <c r="B76">
        <v>6.0476004682013711E-3</v>
      </c>
      <c r="C76">
        <v>3.2880315651031499E-3</v>
      </c>
      <c r="D76">
        <v>1.146788990825688E-2</v>
      </c>
      <c r="E76">
        <v>1.8724529133163071E-3</v>
      </c>
      <c r="F76">
        <v>1.0960542048624891E-2</v>
      </c>
      <c r="G76">
        <v>-1.0623229461755521E-3</v>
      </c>
      <c r="H76">
        <v>6.2513023546571607E-3</v>
      </c>
      <c r="I76">
        <v>2.2079486150139438E-3</v>
      </c>
      <c r="J76">
        <v>0</v>
      </c>
      <c r="K76">
        <v>0</v>
      </c>
      <c r="L76">
        <v>2.4193548387096871E-2</v>
      </c>
      <c r="M76">
        <v>1.3073794305636261E-2</v>
      </c>
      <c r="N76">
        <v>1.027397260273979E-2</v>
      </c>
      <c r="O76">
        <v>-8.118765947576002E-3</v>
      </c>
      <c r="P76">
        <v>-1.9713261648745518E-2</v>
      </c>
      <c r="Q76">
        <v>-9.8360655737705152E-3</v>
      </c>
      <c r="R76">
        <v>1.0454783063251439E-3</v>
      </c>
      <c r="S76">
        <v>-3.454231433505971E-3</v>
      </c>
      <c r="T76">
        <v>-2.1119324181626191E-3</v>
      </c>
      <c r="U76">
        <v>1.21854428311313E-2</v>
      </c>
    </row>
    <row r="77" spans="1:21" x14ac:dyDescent="0.25">
      <c r="A77" s="1" t="s">
        <v>96</v>
      </c>
      <c r="B77">
        <v>5.6234244715919939E-3</v>
      </c>
      <c r="C77">
        <v>-8.739348918506937E-4</v>
      </c>
      <c r="D77">
        <v>-6.3492063492063744E-3</v>
      </c>
      <c r="E77">
        <v>-2.4186455584872348E-3</v>
      </c>
      <c r="F77">
        <v>7.8848807411800227E-4</v>
      </c>
      <c r="G77">
        <v>3.544842254519598E-3</v>
      </c>
      <c r="H77">
        <v>2.0708221163802322E-3</v>
      </c>
      <c r="I77">
        <v>-3.4047666733426191E-3</v>
      </c>
      <c r="J77">
        <v>0</v>
      </c>
      <c r="K77">
        <v>0</v>
      </c>
      <c r="L77">
        <v>0</v>
      </c>
      <c r="M77">
        <v>4.8752509320332338E-3</v>
      </c>
      <c r="N77">
        <v>0</v>
      </c>
      <c r="O77">
        <v>1.052385406922364E-2</v>
      </c>
      <c r="P77">
        <v>-9.140767824497258E-3</v>
      </c>
      <c r="Q77">
        <v>-6.6225165562913673E-3</v>
      </c>
      <c r="R77">
        <v>-2.1409921671018281E-2</v>
      </c>
      <c r="S77">
        <v>-3.4662045060659071E-3</v>
      </c>
      <c r="T77">
        <v>-1.7636684303350969E-3</v>
      </c>
      <c r="U77">
        <v>-3.3210332103320978E-3</v>
      </c>
    </row>
    <row r="78" spans="1:21" x14ac:dyDescent="0.25">
      <c r="A78" s="1" t="s">
        <v>97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-5.7077625570776261E-3</v>
      </c>
      <c r="N78">
        <v>0</v>
      </c>
      <c r="O78">
        <v>1.24971071511224E-2</v>
      </c>
      <c r="P78">
        <v>-1.6605166051660521E-2</v>
      </c>
      <c r="Q78">
        <v>1.0000000000000019E-2</v>
      </c>
      <c r="R78">
        <v>-1.227321237993596E-2</v>
      </c>
      <c r="S78">
        <v>-1.0434782608695681E-2</v>
      </c>
      <c r="T78">
        <v>-1.413427561837456E-3</v>
      </c>
      <c r="U78">
        <v>0</v>
      </c>
    </row>
    <row r="79" spans="1:21" x14ac:dyDescent="0.25">
      <c r="A79" s="1" t="s">
        <v>98</v>
      </c>
      <c r="B79">
        <v>1.9282684149633899E-3</v>
      </c>
      <c r="C79">
        <v>-1.115241635687728E-2</v>
      </c>
      <c r="D79">
        <v>-4.1989958922866347E-2</v>
      </c>
      <c r="E79">
        <v>-1.7632797002424139E-3</v>
      </c>
      <c r="F79">
        <v>-4.5302343903881022E-3</v>
      </c>
      <c r="G79">
        <v>-6.7114093959730744E-3</v>
      </c>
      <c r="H79">
        <v>-1.663566852655507E-2</v>
      </c>
      <c r="I79">
        <v>-9.4453376205787549E-3</v>
      </c>
      <c r="J79">
        <v>0</v>
      </c>
      <c r="K79">
        <v>0</v>
      </c>
      <c r="L79">
        <v>0</v>
      </c>
      <c r="M79">
        <v>-1.2342135476463701E-2</v>
      </c>
      <c r="N79">
        <v>0</v>
      </c>
      <c r="O79">
        <v>8.0000000000000331E-3</v>
      </c>
      <c r="P79">
        <v>9.3808630393996256E-3</v>
      </c>
      <c r="Q79">
        <v>9.9009900990099237E-3</v>
      </c>
      <c r="R79">
        <v>-3.8357644516477579E-2</v>
      </c>
      <c r="S79">
        <v>-1.405975395430575E-2</v>
      </c>
      <c r="T79">
        <v>4.246284501061571E-3</v>
      </c>
      <c r="U79">
        <v>-1.050536838208076E-2</v>
      </c>
    </row>
    <row r="80" spans="1:21" x14ac:dyDescent="0.25">
      <c r="A80" s="1" t="s">
        <v>99</v>
      </c>
      <c r="B80">
        <v>8.468052347959925E-3</v>
      </c>
      <c r="C80">
        <v>1.326846528084969E-3</v>
      </c>
      <c r="D80">
        <v>1.2863268222963469E-2</v>
      </c>
      <c r="E80">
        <v>-2.649591521307075E-3</v>
      </c>
      <c r="F80">
        <v>2.1764938662445481E-3</v>
      </c>
      <c r="G80">
        <v>4.2674253200568066E-3</v>
      </c>
      <c r="H80">
        <v>2.5218030892087311E-3</v>
      </c>
      <c r="I80">
        <v>6.7626969635429125E-5</v>
      </c>
      <c r="J80">
        <v>-1.1797188755020119E-2</v>
      </c>
      <c r="K80">
        <v>-1.042780748663105E-2</v>
      </c>
      <c r="L80">
        <v>9.691096305269542E-3</v>
      </c>
      <c r="M80">
        <v>-6.9747166521361053E-3</v>
      </c>
      <c r="N80">
        <v>-1.525423728813553E-2</v>
      </c>
      <c r="O80">
        <v>-9.7505668934240296E-3</v>
      </c>
      <c r="P80">
        <v>2.0446096654275089E-2</v>
      </c>
      <c r="Q80">
        <v>-6.5359477124183937E-3</v>
      </c>
      <c r="R80">
        <v>1.1235955056179781E-3</v>
      </c>
      <c r="S80">
        <v>-1.782531194295925E-3</v>
      </c>
      <c r="T80">
        <v>1.0570824524312899E-3</v>
      </c>
      <c r="U80">
        <v>3.320705299097366E-3</v>
      </c>
    </row>
    <row r="81" spans="1:21" x14ac:dyDescent="0.25">
      <c r="A81" s="1" t="s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6.0960121920243899E-3</v>
      </c>
      <c r="K81">
        <v>1.6211834639286091E-3</v>
      </c>
      <c r="L81">
        <v>-1.7996400719856049E-2</v>
      </c>
      <c r="M81">
        <v>-4.9751243781094197E-3</v>
      </c>
      <c r="N81">
        <v>-1.147446930579558E-3</v>
      </c>
      <c r="O81">
        <v>0</v>
      </c>
      <c r="P81">
        <v>3.642987249544627E-3</v>
      </c>
      <c r="Q81">
        <v>-3.2894736842104559E-3</v>
      </c>
      <c r="R81">
        <v>2.2446689113355782E-3</v>
      </c>
      <c r="S81">
        <v>3.5714285714286221E-3</v>
      </c>
      <c r="T81">
        <v>3.5198873636043651E-3</v>
      </c>
      <c r="U81">
        <v>0</v>
      </c>
    </row>
    <row r="82" spans="1:21" x14ac:dyDescent="0.25">
      <c r="A82" s="1" t="s">
        <v>101</v>
      </c>
      <c r="B82">
        <v>-9.9236641221373285E-3</v>
      </c>
      <c r="C82">
        <v>-2.208480565371056E-3</v>
      </c>
      <c r="D82">
        <v>-1.0818438381937931E-2</v>
      </c>
      <c r="E82">
        <v>2.5348682754040199E-2</v>
      </c>
      <c r="F82">
        <v>-1.3820335636722659E-3</v>
      </c>
      <c r="G82">
        <v>1.4518413597733719E-2</v>
      </c>
      <c r="H82">
        <v>1.572162247143965E-3</v>
      </c>
      <c r="I82">
        <v>1.7040843927508861E-2</v>
      </c>
      <c r="J82">
        <v>0</v>
      </c>
      <c r="K82">
        <v>0</v>
      </c>
      <c r="L82">
        <v>0</v>
      </c>
      <c r="M82">
        <v>9.1176470588235966E-3</v>
      </c>
      <c r="N82">
        <v>0</v>
      </c>
      <c r="O82">
        <v>-1.557133043279138E-2</v>
      </c>
      <c r="P82">
        <v>-1.0889292196007261E-2</v>
      </c>
      <c r="Q82">
        <v>0</v>
      </c>
      <c r="R82">
        <v>-1.231802911534154E-2</v>
      </c>
      <c r="S82">
        <v>0</v>
      </c>
      <c r="T82">
        <v>2.3149772009821119E-2</v>
      </c>
      <c r="U82">
        <v>4.7920939772515388E-2</v>
      </c>
    </row>
    <row r="83" spans="1:21" x14ac:dyDescent="0.25">
      <c r="A83" s="1" t="s">
        <v>102</v>
      </c>
      <c r="B83">
        <v>1.773323053199681E-2</v>
      </c>
      <c r="C83">
        <v>3.9840637450199142E-3</v>
      </c>
      <c r="D83">
        <v>6.6571564431764417E-3</v>
      </c>
      <c r="E83">
        <v>2.6989096405052359E-3</v>
      </c>
      <c r="F83">
        <v>-9.8853301700271173E-4</v>
      </c>
      <c r="G83">
        <v>4.5375218150088157E-3</v>
      </c>
      <c r="H83">
        <v>-2.0929259104223539E-4</v>
      </c>
      <c r="I83">
        <v>8.7101063829787377E-3</v>
      </c>
      <c r="J83">
        <v>1.3632920979550579E-2</v>
      </c>
      <c r="K83">
        <v>8.0927974103051352E-4</v>
      </c>
      <c r="L83">
        <v>1.0995723885155779E-2</v>
      </c>
      <c r="M83">
        <v>1.486447099970844E-2</v>
      </c>
      <c r="N83">
        <v>7.466973004020743E-3</v>
      </c>
      <c r="O83">
        <v>-1.44219585950222E-2</v>
      </c>
      <c r="P83">
        <v>-2.935779816513762E-2</v>
      </c>
      <c r="Q83">
        <v>1.65016501650165E-2</v>
      </c>
      <c r="R83">
        <v>-9.0702947845804991E-3</v>
      </c>
      <c r="S83">
        <v>1.6014234875444809E-2</v>
      </c>
      <c r="T83">
        <v>4.7994514912581424E-3</v>
      </c>
      <c r="U83">
        <v>1.17882562277579E-2</v>
      </c>
    </row>
    <row r="84" spans="1:21" x14ac:dyDescent="0.25">
      <c r="A84" s="1" t="s">
        <v>103</v>
      </c>
      <c r="B84">
        <v>1.022727272727285E-2</v>
      </c>
      <c r="C84">
        <v>3.9902998236331623E-2</v>
      </c>
      <c r="D84">
        <v>-7.0854983467171524E-3</v>
      </c>
      <c r="E84">
        <v>-3.8759689922480559E-3</v>
      </c>
      <c r="F84">
        <v>3.9580447259046148E-4</v>
      </c>
      <c r="G84">
        <v>1.9457956914523931E-2</v>
      </c>
      <c r="H84">
        <v>-3.1400460540089111E-3</v>
      </c>
      <c r="I84">
        <v>2.1752026893414019E-3</v>
      </c>
      <c r="J84">
        <v>-1.444582814445824E-2</v>
      </c>
      <c r="K84">
        <v>4.8517520215634064E-3</v>
      </c>
      <c r="L84">
        <v>9.0634441087612694E-3</v>
      </c>
      <c r="M84">
        <v>1.86674325100517E-2</v>
      </c>
      <c r="N84">
        <v>-7.9817559863170212E-3</v>
      </c>
      <c r="O84">
        <v>-6.3724333254660381E-3</v>
      </c>
      <c r="P84">
        <v>3.5916824196597363E-2</v>
      </c>
      <c r="Q84">
        <v>3.246753246753178E-3</v>
      </c>
      <c r="R84">
        <v>1.8878718535469109E-2</v>
      </c>
      <c r="S84">
        <v>-3.5026269702277211E-3</v>
      </c>
      <c r="T84">
        <v>-1.398839986352781E-2</v>
      </c>
      <c r="U84">
        <v>-1.42888546933392E-2</v>
      </c>
    </row>
    <row r="85" spans="1:21" x14ac:dyDescent="0.25">
      <c r="A85" s="1" t="s">
        <v>104</v>
      </c>
      <c r="B85">
        <v>6.9366329208848413E-3</v>
      </c>
      <c r="C85">
        <v>-3.3919864320543498E-3</v>
      </c>
      <c r="D85">
        <v>-3.8058991436726122E-3</v>
      </c>
      <c r="E85">
        <v>8.5386943363597746E-3</v>
      </c>
      <c r="F85">
        <v>1.1275964391691399E-2</v>
      </c>
      <c r="G85">
        <v>-4.0899795501022837E-3</v>
      </c>
      <c r="H85">
        <v>-1.469970600587994E-3</v>
      </c>
      <c r="I85">
        <v>8.287292817679686E-3</v>
      </c>
      <c r="J85">
        <v>-1.516300227445035E-2</v>
      </c>
      <c r="K85">
        <v>-1.3680257510729651E-2</v>
      </c>
      <c r="L85">
        <v>3.7125748502994049E-2</v>
      </c>
      <c r="M85">
        <v>1.155906399774464E-2</v>
      </c>
      <c r="N85">
        <v>-8.0459770114942857E-3</v>
      </c>
      <c r="O85">
        <v>-6.6508313539192666E-3</v>
      </c>
      <c r="P85">
        <v>-1.277372262773723E-2</v>
      </c>
      <c r="Q85">
        <v>-3.2362459546924878E-3</v>
      </c>
      <c r="R85">
        <v>-3.368893879842785E-3</v>
      </c>
      <c r="S85">
        <v>-2.108963093145862E-2</v>
      </c>
      <c r="T85">
        <v>-3.8062283737024219E-3</v>
      </c>
      <c r="U85">
        <v>1.1150758251561111E-2</v>
      </c>
    </row>
    <row r="86" spans="1:21" x14ac:dyDescent="0.25">
      <c r="A86" s="1" t="s">
        <v>105</v>
      </c>
      <c r="B86">
        <v>-1.6198100912306789E-2</v>
      </c>
      <c r="C86">
        <v>-8.9342693044032039E-3</v>
      </c>
      <c r="D86">
        <v>-8.1184336198663661E-3</v>
      </c>
      <c r="E86">
        <v>-4.0724466830992971E-3</v>
      </c>
      <c r="F86">
        <v>1.3693270735524309E-3</v>
      </c>
      <c r="G86">
        <v>1.711156741957588E-3</v>
      </c>
      <c r="H86">
        <v>1.682439537329241E-3</v>
      </c>
      <c r="I86">
        <v>-5.8708414872798804E-3</v>
      </c>
      <c r="J86">
        <v>-5.1321529381569923E-4</v>
      </c>
      <c r="K86">
        <v>-1.060647266793586E-2</v>
      </c>
      <c r="L86">
        <v>-1.2124711316397181E-2</v>
      </c>
      <c r="M86">
        <v>8.3612040133782429E-4</v>
      </c>
      <c r="N86">
        <v>0</v>
      </c>
      <c r="O86">
        <v>-1.052128168340502E-2</v>
      </c>
      <c r="P86">
        <v>0</v>
      </c>
      <c r="Q86">
        <v>0</v>
      </c>
      <c r="R86">
        <v>2.2535211267605639E-3</v>
      </c>
      <c r="S86">
        <v>8.9766606822262122E-3</v>
      </c>
      <c r="T86">
        <v>1.7367141368530741E-3</v>
      </c>
      <c r="U86">
        <v>-5.4697838553153097E-3</v>
      </c>
    </row>
    <row r="87" spans="1:21" x14ac:dyDescent="0.25">
      <c r="A87" s="1" t="s">
        <v>106</v>
      </c>
      <c r="B87">
        <v>-1.135503406510222E-2</v>
      </c>
      <c r="C87">
        <v>-6.4391500321958409E-3</v>
      </c>
      <c r="D87">
        <v>-1.251805488685595E-2</v>
      </c>
      <c r="E87">
        <v>-9.684708920693055E-3</v>
      </c>
      <c r="F87">
        <v>-1.386989646415317E-2</v>
      </c>
      <c r="G87">
        <v>-1.332422275367272E-2</v>
      </c>
      <c r="H87">
        <v>-9.4478269997901078E-3</v>
      </c>
      <c r="I87">
        <v>-9.1863517060367817E-3</v>
      </c>
      <c r="J87">
        <v>7.7021822849810361E-4</v>
      </c>
      <c r="K87">
        <v>-4.9477735019240777E-3</v>
      </c>
      <c r="L87">
        <v>1.1689070718877859E-2</v>
      </c>
      <c r="M87">
        <v>-1.1974380395433059E-2</v>
      </c>
      <c r="N87">
        <v>-1.158748551564311E-2</v>
      </c>
      <c r="O87">
        <v>6.0415659739004347E-3</v>
      </c>
      <c r="P87">
        <v>0</v>
      </c>
      <c r="Q87">
        <v>-6.4935064935064714E-3</v>
      </c>
      <c r="R87">
        <v>-6.7453625632377737E-3</v>
      </c>
      <c r="S87">
        <v>0</v>
      </c>
      <c r="T87">
        <v>2.7045769764216361E-2</v>
      </c>
      <c r="U87">
        <v>-1.8761642863479189E-2</v>
      </c>
    </row>
    <row r="88" spans="1:21" x14ac:dyDescent="0.25">
      <c r="A88" s="1" t="s">
        <v>107</v>
      </c>
      <c r="B88">
        <v>-2.6799387442572849E-3</v>
      </c>
      <c r="C88">
        <v>3.888528839922223E-3</v>
      </c>
      <c r="D88">
        <v>7.3135056070208959E-3</v>
      </c>
      <c r="E88">
        <v>-1.7385635118982569E-3</v>
      </c>
      <c r="F88">
        <v>1.188589540412047E-2</v>
      </c>
      <c r="G88">
        <v>-1.731301939058196E-3</v>
      </c>
      <c r="H88">
        <v>2.5434506146671779E-3</v>
      </c>
      <c r="I88">
        <v>-1.5894039735099941E-3</v>
      </c>
      <c r="J88">
        <v>-7.6962544894820773E-4</v>
      </c>
      <c r="K88">
        <v>-4.696132596685056E-3</v>
      </c>
      <c r="L88">
        <v>-3.4662045060658612E-3</v>
      </c>
      <c r="M88">
        <v>-8.173618940248123E-3</v>
      </c>
      <c r="N88">
        <v>-9.9648300117232639E-3</v>
      </c>
      <c r="O88">
        <v>1.1530146528945399E-2</v>
      </c>
      <c r="P88">
        <v>0</v>
      </c>
      <c r="Q88">
        <v>0</v>
      </c>
      <c r="R88">
        <v>7.3571024335031127E-3</v>
      </c>
      <c r="S88">
        <v>-1.2455516014234931E-2</v>
      </c>
      <c r="T88">
        <v>-1.5867656988521269E-2</v>
      </c>
      <c r="U88">
        <v>-2.4861004384576372E-3</v>
      </c>
    </row>
    <row r="89" spans="1:21" x14ac:dyDescent="0.25">
      <c r="A89" s="1" t="s">
        <v>108</v>
      </c>
      <c r="B89">
        <v>8.445297504798421E-3</v>
      </c>
      <c r="C89">
        <v>-7.962126102862007E-3</v>
      </c>
      <c r="D89">
        <v>2.9041626331073921E-3</v>
      </c>
      <c r="E89">
        <v>3.3743332970502041E-3</v>
      </c>
      <c r="F89">
        <v>-7.8308535630383438E-3</v>
      </c>
      <c r="G89">
        <v>3.4686090877563531E-4</v>
      </c>
      <c r="H89">
        <v>-3.5940803382662708E-3</v>
      </c>
      <c r="I89">
        <v>1.1740514725391419E-2</v>
      </c>
      <c r="J89">
        <v>-1.6944801026957591E-2</v>
      </c>
      <c r="K89">
        <v>-1.1101859561476559E-3</v>
      </c>
      <c r="L89">
        <v>-2.492753623188414E-2</v>
      </c>
      <c r="M89">
        <v>1.9892014776926562E-3</v>
      </c>
      <c r="N89">
        <v>-1.4801657785672001E-2</v>
      </c>
      <c r="O89">
        <v>4.1557824744716219E-2</v>
      </c>
      <c r="P89">
        <v>2.0332717190388171E-2</v>
      </c>
      <c r="Q89">
        <v>-9.8039215686274734E-3</v>
      </c>
      <c r="R89">
        <v>-6.1797752808988764E-3</v>
      </c>
      <c r="S89">
        <v>1.801801801801827E-3</v>
      </c>
      <c r="T89">
        <v>-6.8610634648370496E-3</v>
      </c>
      <c r="U89">
        <v>-2.9907558455682282E-3</v>
      </c>
    </row>
    <row r="90" spans="1:21" x14ac:dyDescent="0.25">
      <c r="A90" s="1" t="s">
        <v>109</v>
      </c>
      <c r="B90">
        <v>-1.9033117624663129E-4</v>
      </c>
      <c r="C90">
        <v>-6.5075921908894644E-3</v>
      </c>
      <c r="D90">
        <v>2.461389961389969E-2</v>
      </c>
      <c r="E90">
        <v>5.6411369060533302E-3</v>
      </c>
      <c r="F90">
        <v>-8.2872928176795924E-3</v>
      </c>
      <c r="G90">
        <v>-1.178918169209431E-2</v>
      </c>
      <c r="H90">
        <v>-8.062805007426321E-3</v>
      </c>
      <c r="I90">
        <v>8.1295482855832241E-3</v>
      </c>
      <c r="J90">
        <v>-2.6116479498572312E-4</v>
      </c>
      <c r="K90">
        <v>5.8349541539316216E-3</v>
      </c>
      <c r="L90">
        <v>-1.2485136741973791E-2</v>
      </c>
      <c r="M90">
        <v>-4.5377197958026737E-3</v>
      </c>
      <c r="N90">
        <v>-6.0096153846150423E-4</v>
      </c>
      <c r="O90">
        <v>1.139990880072895E-3</v>
      </c>
      <c r="P90">
        <v>-9.057971014492754E-3</v>
      </c>
      <c r="Q90">
        <v>3.3003300330032301E-3</v>
      </c>
      <c r="R90">
        <v>8.4793668739400786E-3</v>
      </c>
      <c r="S90">
        <v>1.7985611510791619E-3</v>
      </c>
      <c r="T90">
        <v>-9.3264248704663204E-3</v>
      </c>
      <c r="U90">
        <v>-9.3627852013453416E-3</v>
      </c>
    </row>
    <row r="91" spans="1:21" x14ac:dyDescent="0.25">
      <c r="A91" s="1" t="s">
        <v>110</v>
      </c>
      <c r="B91">
        <v>-9.1376356367790582E-3</v>
      </c>
      <c r="C91">
        <v>0</v>
      </c>
      <c r="D91">
        <v>-2.6848798869524269E-2</v>
      </c>
      <c r="E91">
        <v>-1.014023732470332E-2</v>
      </c>
      <c r="F91">
        <v>-6.1679267807400557E-3</v>
      </c>
      <c r="G91">
        <v>-7.3684210526316091E-3</v>
      </c>
      <c r="H91">
        <v>-2.566844919786042E-3</v>
      </c>
      <c r="I91">
        <v>1.7558691552317211E-3</v>
      </c>
      <c r="J91">
        <v>5.2246603970747751E-4</v>
      </c>
      <c r="K91">
        <v>-5.2065469613259124E-3</v>
      </c>
      <c r="L91">
        <v>-1.1438892233594299E-2</v>
      </c>
      <c r="M91">
        <v>-8.5470085470088712E-4</v>
      </c>
      <c r="N91">
        <v>2.405291641611408E-3</v>
      </c>
      <c r="O91">
        <v>-4.3270325666134764E-3</v>
      </c>
      <c r="P91">
        <v>-1.279707495429616E-2</v>
      </c>
      <c r="Q91">
        <v>-6.5789473684210297E-3</v>
      </c>
      <c r="R91">
        <v>0</v>
      </c>
      <c r="S91">
        <v>0</v>
      </c>
      <c r="T91">
        <v>0</v>
      </c>
      <c r="U91">
        <v>-3.3171224077812533E-2</v>
      </c>
    </row>
    <row r="92" spans="1:21" x14ac:dyDescent="0.25">
      <c r="A92" s="1" t="s">
        <v>111</v>
      </c>
      <c r="B92">
        <v>1.5369836695486149E-3</v>
      </c>
      <c r="C92">
        <v>4.366812227074919E-4</v>
      </c>
      <c r="D92">
        <v>1.839303000968049E-2</v>
      </c>
      <c r="E92">
        <v>1.0353095030514259E-2</v>
      </c>
      <c r="F92">
        <v>2.4024024024023941E-2</v>
      </c>
      <c r="G92">
        <v>9.3672675857193553E-3</v>
      </c>
      <c r="H92">
        <v>-1.286725284151882E-3</v>
      </c>
      <c r="I92">
        <v>4.0249285899766592E-3</v>
      </c>
      <c r="J92">
        <v>-1.697127937336813E-2</v>
      </c>
      <c r="K92">
        <v>-1.42961851405175E-2</v>
      </c>
      <c r="L92">
        <v>-2.1315468940316641E-2</v>
      </c>
      <c r="M92">
        <v>-5.1325919589392966E-3</v>
      </c>
      <c r="N92">
        <v>1.799640071985671E-3</v>
      </c>
      <c r="O92">
        <v>-5.2607502287281994E-3</v>
      </c>
      <c r="P92">
        <v>7.4074074074074077E-3</v>
      </c>
      <c r="Q92">
        <v>-3.3112582781456251E-3</v>
      </c>
      <c r="R92">
        <v>-2.242152466367713E-3</v>
      </c>
      <c r="S92">
        <v>-2.333931777378823E-2</v>
      </c>
      <c r="T92">
        <v>3.1380753138075312E-2</v>
      </c>
      <c r="U92">
        <v>2.2967778674132789E-2</v>
      </c>
    </row>
    <row r="93" spans="1:21" x14ac:dyDescent="0.25">
      <c r="A93" s="1" t="s">
        <v>112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-6.6401062416998431E-3</v>
      </c>
      <c r="K93">
        <v>1.9249803071810439E-2</v>
      </c>
      <c r="L93">
        <v>1.5556938394523901E-2</v>
      </c>
      <c r="M93">
        <v>-8.5984522785885508E-4</v>
      </c>
      <c r="N93">
        <v>2.9940119760479039E-3</v>
      </c>
      <c r="O93">
        <v>-4.1388825017245274E-3</v>
      </c>
      <c r="P93">
        <v>-3.6764705882352941E-3</v>
      </c>
      <c r="Q93">
        <v>-6.644518272425343E-3</v>
      </c>
      <c r="R93">
        <v>1.51685393258427E-2</v>
      </c>
      <c r="S93">
        <v>-5.5147058823528886E-3</v>
      </c>
      <c r="T93">
        <v>-2.6031102096010821E-2</v>
      </c>
      <c r="U93">
        <v>0</v>
      </c>
    </row>
    <row r="94" spans="1:21" x14ac:dyDescent="0.25">
      <c r="A94" s="1" t="s">
        <v>113</v>
      </c>
      <c r="B94">
        <v>2.666410895837331E-2</v>
      </c>
      <c r="C94">
        <v>1.069402007856835E-2</v>
      </c>
      <c r="D94">
        <v>2.851711026615977E-2</v>
      </c>
      <c r="E94">
        <v>9.4919641894079358E-3</v>
      </c>
      <c r="F94">
        <v>-5.8651026392964099E-4</v>
      </c>
      <c r="G94">
        <v>7.8795307301698977E-3</v>
      </c>
      <c r="H94">
        <v>2.7914966716770999E-3</v>
      </c>
      <c r="I94">
        <v>2.7608948661580309E-2</v>
      </c>
      <c r="J94">
        <v>0</v>
      </c>
      <c r="K94">
        <v>0</v>
      </c>
      <c r="L94">
        <v>0</v>
      </c>
      <c r="M94">
        <v>8.6058519793459545E-3</v>
      </c>
      <c r="N94">
        <v>0</v>
      </c>
      <c r="O94">
        <v>4.3869776033248148E-3</v>
      </c>
      <c r="P94">
        <v>-9.2250922509225092E-3</v>
      </c>
      <c r="Q94">
        <v>3.3444816053512182E-3</v>
      </c>
      <c r="R94">
        <v>6.0874377421140007E-3</v>
      </c>
      <c r="S94">
        <v>-1.293900184842889E-2</v>
      </c>
      <c r="T94">
        <v>1.076015272474835E-2</v>
      </c>
      <c r="U94">
        <v>5.974857354919514E-2</v>
      </c>
    </row>
    <row r="95" spans="1:21" x14ac:dyDescent="0.25">
      <c r="A95" s="1" t="s">
        <v>114</v>
      </c>
      <c r="B95">
        <v>9.3423019431982724E-4</v>
      </c>
      <c r="C95">
        <v>-1.61952062189598E-3</v>
      </c>
      <c r="D95">
        <v>-3.096118299445479E-2</v>
      </c>
      <c r="E95">
        <v>-9.0821668981729727E-3</v>
      </c>
      <c r="F95">
        <v>7.6291079812206694E-3</v>
      </c>
      <c r="G95">
        <v>-1.042390548992358E-2</v>
      </c>
      <c r="H95">
        <v>-2.2483940042827399E-3</v>
      </c>
      <c r="I95">
        <v>-3.775246964072197E-3</v>
      </c>
      <c r="J95">
        <v>5.498395721925081E-3</v>
      </c>
      <c r="K95">
        <v>3.7661752349364301E-2</v>
      </c>
      <c r="L95">
        <v>-2.9411764705882242E-2</v>
      </c>
      <c r="M95">
        <v>2.844141069397042E-3</v>
      </c>
      <c r="N95">
        <v>-2.9850746268656721E-3</v>
      </c>
      <c r="O95">
        <v>1.977011494252872E-2</v>
      </c>
      <c r="P95">
        <v>-5.5865921787709499E-3</v>
      </c>
      <c r="Q95">
        <v>-3.3333333333333808E-3</v>
      </c>
      <c r="R95">
        <v>9.3509350935093508E-3</v>
      </c>
      <c r="S95">
        <v>-1.872659176029989E-3</v>
      </c>
      <c r="T95">
        <v>6.181318681318681E-3</v>
      </c>
      <c r="U95">
        <v>-1.540818559859918E-2</v>
      </c>
    </row>
    <row r="96" spans="1:21" x14ac:dyDescent="0.25">
      <c r="A96" s="1" t="s">
        <v>115</v>
      </c>
      <c r="B96">
        <v>-1.4187044987866311E-2</v>
      </c>
      <c r="C96">
        <v>-1.2652752243971039E-2</v>
      </c>
      <c r="D96">
        <v>-1.8597997138769699E-2</v>
      </c>
      <c r="E96">
        <v>-2.0810869096398451E-2</v>
      </c>
      <c r="F96">
        <v>3.1061929722384718E-3</v>
      </c>
      <c r="G96">
        <v>-9.4803370786516704E-3</v>
      </c>
      <c r="H96">
        <v>-1.1911149264942579E-2</v>
      </c>
      <c r="I96">
        <v>-2.9684835470220349E-3</v>
      </c>
      <c r="J96">
        <v>4.6365385617689282E-3</v>
      </c>
      <c r="K96">
        <v>-3.2656819936684981E-3</v>
      </c>
      <c r="L96">
        <v>-2.0833333333333419E-2</v>
      </c>
      <c r="M96">
        <v>-1.2762336925694839E-2</v>
      </c>
      <c r="N96">
        <v>-1.197604790419094E-3</v>
      </c>
      <c r="O96">
        <v>-1.4427412082957629E-2</v>
      </c>
      <c r="P96">
        <v>9.3632958801498131E-3</v>
      </c>
      <c r="Q96">
        <v>3.3444816053512182E-3</v>
      </c>
      <c r="R96">
        <v>-5.4495912806539508E-3</v>
      </c>
      <c r="S96">
        <v>-1.125703564727944E-2</v>
      </c>
      <c r="T96">
        <v>1.331058020477816E-2</v>
      </c>
      <c r="U96">
        <v>-4.4769483839416667E-2</v>
      </c>
    </row>
    <row r="97" spans="1:21" x14ac:dyDescent="0.25">
      <c r="A97" s="1" t="s">
        <v>116</v>
      </c>
      <c r="B97">
        <v>-9.4868396137095343E-2</v>
      </c>
      <c r="C97">
        <v>-5.9145673603504057E-3</v>
      </c>
      <c r="D97">
        <v>-2.0894071914480061E-2</v>
      </c>
      <c r="E97">
        <v>-6.9375619425172926E-3</v>
      </c>
      <c r="F97">
        <v>-7.3543642345655609E-3</v>
      </c>
      <c r="G97">
        <v>4.9627791563275634E-3</v>
      </c>
      <c r="H97">
        <v>-5.755864465682028E-3</v>
      </c>
      <c r="I97">
        <v>8.8686177625735686E-4</v>
      </c>
      <c r="J97">
        <v>-1.2440444679724759E-2</v>
      </c>
      <c r="K97">
        <v>-2.8594334580438321E-2</v>
      </c>
      <c r="L97">
        <v>4.5132172791748021E-3</v>
      </c>
      <c r="M97">
        <v>-1.8672795173800629E-2</v>
      </c>
      <c r="N97">
        <v>-1.798561151079137E-2</v>
      </c>
      <c r="O97">
        <v>-5.2607502287281994E-3</v>
      </c>
      <c r="P97">
        <v>-1.4842300556586269E-2</v>
      </c>
      <c r="Q97">
        <v>0</v>
      </c>
      <c r="R97">
        <v>0</v>
      </c>
      <c r="S97">
        <v>-1.897533206831146E-3</v>
      </c>
      <c r="T97">
        <v>0</v>
      </c>
      <c r="U97">
        <v>-3.2579353997962211E-4</v>
      </c>
    </row>
    <row r="98" spans="1:21" x14ac:dyDescent="0.25">
      <c r="A98" s="1" t="s">
        <v>117</v>
      </c>
      <c r="B98">
        <v>1.4225941422594141E-2</v>
      </c>
      <c r="C98">
        <v>1.652710445130013E-2</v>
      </c>
      <c r="D98">
        <v>-1.042183622828771E-2</v>
      </c>
      <c r="E98">
        <v>9.4255932579285235E-3</v>
      </c>
      <c r="F98">
        <v>1.3062975238838009E-2</v>
      </c>
      <c r="G98">
        <v>2.4691358024691462E-3</v>
      </c>
      <c r="H98">
        <v>9.721463681048613E-3</v>
      </c>
      <c r="I98">
        <v>8.2911392405063435E-3</v>
      </c>
      <c r="J98">
        <v>-2.1441972661484878E-3</v>
      </c>
      <c r="K98">
        <v>-2.2008253094910608E-3</v>
      </c>
      <c r="L98">
        <v>1.7971758664954939E-2</v>
      </c>
      <c r="M98">
        <v>-3.8056206088993298E-3</v>
      </c>
      <c r="N98">
        <v>-1.221001221001221E-2</v>
      </c>
      <c r="O98">
        <v>1.540584042308564E-2</v>
      </c>
      <c r="P98">
        <v>-3.0131826741996229E-2</v>
      </c>
      <c r="Q98">
        <v>-3.3333333333333808E-3</v>
      </c>
      <c r="R98">
        <v>1.0410958904109591E-2</v>
      </c>
      <c r="S98">
        <v>-3.802281368821347E-3</v>
      </c>
      <c r="T98">
        <v>-1.5830245874031659E-2</v>
      </c>
      <c r="U98">
        <v>3.3427999441314797E-2</v>
      </c>
    </row>
    <row r="99" spans="1:21" x14ac:dyDescent="0.25">
      <c r="A99" s="1" t="s">
        <v>118</v>
      </c>
      <c r="B99">
        <v>-1.980198019801967E-2</v>
      </c>
      <c r="C99">
        <v>-2.406243225666593E-2</v>
      </c>
      <c r="D99">
        <v>-1.253761283851555E-2</v>
      </c>
      <c r="E99">
        <v>-1.7027353619685791E-2</v>
      </c>
      <c r="F99">
        <v>-6.5434949961509512E-3</v>
      </c>
      <c r="G99">
        <v>-1.7417311752287151E-2</v>
      </c>
      <c r="H99">
        <v>-1.8173950670705239E-2</v>
      </c>
      <c r="I99">
        <v>-1.349570020714334E-2</v>
      </c>
      <c r="J99">
        <v>-4.8348106365833452E-3</v>
      </c>
      <c r="K99">
        <v>-1.7094017094017051E-2</v>
      </c>
      <c r="L99">
        <v>-2.711223203026477E-2</v>
      </c>
      <c r="M99">
        <v>-2.1157801939465141E-2</v>
      </c>
      <c r="N99">
        <v>-3.0902348578491961E-3</v>
      </c>
      <c r="O99">
        <v>-2.7400362318840441E-2</v>
      </c>
      <c r="P99">
        <v>-2.135922330097087E-2</v>
      </c>
      <c r="Q99">
        <v>-1.337792642140464E-2</v>
      </c>
      <c r="R99">
        <v>9.2190889370932748E-3</v>
      </c>
      <c r="S99">
        <v>-9.5419847328244278E-3</v>
      </c>
      <c r="T99">
        <v>8.5557837097878162E-3</v>
      </c>
      <c r="U99">
        <v>-1.991260080191011E-2</v>
      </c>
    </row>
    <row r="100" spans="1:21" x14ac:dyDescent="0.25">
      <c r="A100" s="1" t="s">
        <v>119</v>
      </c>
      <c r="B100">
        <v>-4.2087542087548661E-4</v>
      </c>
      <c r="C100">
        <v>1.066192803198571E-2</v>
      </c>
      <c r="D100">
        <v>3.0472320975113618E-3</v>
      </c>
      <c r="E100">
        <v>1.251676352257477E-2</v>
      </c>
      <c r="F100">
        <v>-1.00736148779542E-2</v>
      </c>
      <c r="G100">
        <v>-1.2533572068039441E-3</v>
      </c>
      <c r="H100">
        <v>7.1617452622299632E-3</v>
      </c>
      <c r="I100">
        <v>1.667090862814969E-2</v>
      </c>
      <c r="J100">
        <v>5.5060728744939199E-3</v>
      </c>
      <c r="K100">
        <v>2.4964936886395499E-2</v>
      </c>
      <c r="L100">
        <v>1.879455605962406E-2</v>
      </c>
      <c r="M100">
        <v>-1.50105073551486E-3</v>
      </c>
      <c r="N100">
        <v>1.2399256044637321E-2</v>
      </c>
      <c r="O100">
        <v>1.4202561117578571E-2</v>
      </c>
      <c r="P100">
        <v>5.9523809523809521E-2</v>
      </c>
      <c r="Q100">
        <v>-1.0169491525423751E-2</v>
      </c>
      <c r="R100">
        <v>-9.134873723804407E-3</v>
      </c>
      <c r="S100">
        <v>-9.6339113680154152E-3</v>
      </c>
      <c r="T100">
        <v>-1.5609093993892089E-2</v>
      </c>
      <c r="U100">
        <v>6.7570673408411802E-3</v>
      </c>
    </row>
    <row r="101" spans="1:21" x14ac:dyDescent="0.25">
      <c r="A101" s="1" t="s">
        <v>120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-1.101217050518068E-2</v>
      </c>
      <c r="K101">
        <v>2.5369458128076078E-4</v>
      </c>
      <c r="L101">
        <v>-2.0992366412213689E-2</v>
      </c>
      <c r="M101">
        <v>-8.4185207456404423E-3</v>
      </c>
      <c r="N101">
        <v>1.224739742804584E-3</v>
      </c>
      <c r="O101">
        <v>-7.3461891643709894E-3</v>
      </c>
      <c r="P101">
        <v>-4.6816479400749067E-2</v>
      </c>
      <c r="Q101">
        <v>-6.8493150684931269E-3</v>
      </c>
      <c r="R101">
        <v>3.2537960954446849E-3</v>
      </c>
      <c r="S101">
        <v>-2.3346303501945439E-2</v>
      </c>
      <c r="T101">
        <v>1.689072733540159E-2</v>
      </c>
      <c r="U101">
        <v>0</v>
      </c>
    </row>
    <row r="102" spans="1:21" x14ac:dyDescent="0.25">
      <c r="A102" s="1" t="s">
        <v>121</v>
      </c>
      <c r="B102">
        <v>-2.210526315789468E-2</v>
      </c>
      <c r="C102">
        <v>-1.318681318681322E-2</v>
      </c>
      <c r="D102">
        <v>5.0632911392412981E-4</v>
      </c>
      <c r="E102">
        <v>-6.9536423841059106E-3</v>
      </c>
      <c r="F102">
        <v>1.565557729941258E-3</v>
      </c>
      <c r="G102">
        <v>1.792757260666931E-3</v>
      </c>
      <c r="H102">
        <v>-2.297341647522085E-3</v>
      </c>
      <c r="I102">
        <v>1.0451871323069141E-2</v>
      </c>
      <c r="J102">
        <v>-8.2443447956492937E-3</v>
      </c>
      <c r="K102">
        <v>-6.4314116260051051E-3</v>
      </c>
      <c r="L102">
        <v>2.014294996751146E-2</v>
      </c>
      <c r="M102">
        <v>-3.0321406913280781E-3</v>
      </c>
      <c r="N102">
        <v>-4.281345565749166E-3</v>
      </c>
      <c r="O102">
        <v>-1.618871415356158E-2</v>
      </c>
      <c r="P102">
        <v>-2.75049115913556E-2</v>
      </c>
      <c r="Q102">
        <v>-1.7241379310344831E-2</v>
      </c>
      <c r="R102">
        <v>1.0810810810810811E-3</v>
      </c>
      <c r="S102">
        <v>-1.195219123505979E-2</v>
      </c>
      <c r="T102">
        <v>-2.6101694915254239E-2</v>
      </c>
      <c r="U102">
        <v>-3.6069765318236711E-3</v>
      </c>
    </row>
    <row r="103" spans="1:21" x14ac:dyDescent="0.25">
      <c r="A103" s="1" t="s">
        <v>122</v>
      </c>
      <c r="B103">
        <v>-2.454251883745965E-2</v>
      </c>
      <c r="C103">
        <v>-8.4632516703785181E-3</v>
      </c>
      <c r="D103">
        <v>-1.5182186234818391E-3</v>
      </c>
      <c r="E103">
        <v>-2.6230965877514719E-2</v>
      </c>
      <c r="F103">
        <v>-1.2700273544353239E-2</v>
      </c>
      <c r="G103">
        <v>-2.8990694345025131E-2</v>
      </c>
      <c r="H103">
        <v>-6.3596491228069983E-3</v>
      </c>
      <c r="I103">
        <v>-2.0501703313719429E-2</v>
      </c>
      <c r="J103">
        <v>-5.2889244663382098E-3</v>
      </c>
      <c r="K103">
        <v>-9.9208803862453204E-3</v>
      </c>
      <c r="L103">
        <v>-3.8216560509554171E-3</v>
      </c>
      <c r="M103">
        <v>-2.2506082725060932E-2</v>
      </c>
      <c r="N103">
        <v>-2.3955773955773991E-2</v>
      </c>
      <c r="O103">
        <v>-7.0521861777153594E-4</v>
      </c>
      <c r="P103">
        <v>-5.2525252525252517E-2</v>
      </c>
      <c r="Q103">
        <v>1.052631578947371E-2</v>
      </c>
      <c r="R103">
        <v>8.6393088552915772E-3</v>
      </c>
      <c r="S103">
        <v>0</v>
      </c>
      <c r="T103">
        <v>-1.287852419074139E-2</v>
      </c>
      <c r="U103">
        <v>-2.8410392704944269E-2</v>
      </c>
    </row>
    <row r="104" spans="1:21" x14ac:dyDescent="0.25">
      <c r="A104" s="1" t="s">
        <v>123</v>
      </c>
      <c r="B104">
        <v>1.6331935555064989E-2</v>
      </c>
      <c r="C104">
        <v>2.1451033243486031E-2</v>
      </c>
      <c r="D104">
        <v>1.01368474404458E-3</v>
      </c>
      <c r="E104">
        <v>-1.0272799908686611E-3</v>
      </c>
      <c r="F104">
        <v>-6.3328715614486501E-3</v>
      </c>
      <c r="G104">
        <v>1.8429782528566431E-3</v>
      </c>
      <c r="H104">
        <v>3.0898256455528699E-3</v>
      </c>
      <c r="I104">
        <v>5.6279246237512003E-3</v>
      </c>
      <c r="J104">
        <v>0</v>
      </c>
      <c r="K104">
        <v>0</v>
      </c>
      <c r="L104">
        <v>0</v>
      </c>
      <c r="M104">
        <v>-1.897946484131912E-2</v>
      </c>
      <c r="N104">
        <v>0</v>
      </c>
      <c r="O104">
        <v>1.8819101387910001E-3</v>
      </c>
      <c r="P104">
        <v>-1.1727078891258E-2</v>
      </c>
      <c r="Q104">
        <v>-6.9444444444444198E-3</v>
      </c>
      <c r="R104">
        <v>-2.676659528907923E-2</v>
      </c>
      <c r="S104">
        <v>0</v>
      </c>
      <c r="T104">
        <v>-3.4203102961918197E-2</v>
      </c>
      <c r="U104">
        <v>1.306418902985431E-2</v>
      </c>
    </row>
    <row r="105" spans="1:21" x14ac:dyDescent="0.25">
      <c r="A105" s="1" t="s">
        <v>124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1.408781404085352E-3</v>
      </c>
      <c r="P105">
        <v>0</v>
      </c>
      <c r="Q105">
        <v>2.09790209790209E-2</v>
      </c>
      <c r="R105">
        <v>-4.4004400440044002E-3</v>
      </c>
      <c r="S105">
        <v>1.0080645161290321E-2</v>
      </c>
      <c r="T105">
        <v>2.1905805038335158E-3</v>
      </c>
      <c r="U105">
        <v>0</v>
      </c>
    </row>
    <row r="106" spans="1:21" x14ac:dyDescent="0.25">
      <c r="A106" s="1" t="s">
        <v>125</v>
      </c>
      <c r="B106">
        <v>1.845819761129211E-2</v>
      </c>
      <c r="C106">
        <v>1.0995052226498081E-2</v>
      </c>
      <c r="D106">
        <v>-2.6329113924050612E-2</v>
      </c>
      <c r="E106">
        <v>1.462522851919563E-2</v>
      </c>
      <c r="F106">
        <v>1.7924716191993598E-2</v>
      </c>
      <c r="G106">
        <v>9.19793966151582E-3</v>
      </c>
      <c r="H106">
        <v>1.2321232123212209E-2</v>
      </c>
      <c r="I106">
        <v>1.3205055649877879E-3</v>
      </c>
      <c r="J106">
        <v>0</v>
      </c>
      <c r="K106">
        <v>0</v>
      </c>
      <c r="L106">
        <v>0</v>
      </c>
      <c r="M106">
        <v>-4.1230574056454533E-3</v>
      </c>
      <c r="N106">
        <v>0</v>
      </c>
      <c r="O106">
        <v>3.9859320046893706E-3</v>
      </c>
      <c r="P106">
        <v>-9.7087378640776691E-3</v>
      </c>
      <c r="Q106">
        <v>-1.369863013698625E-2</v>
      </c>
      <c r="R106">
        <v>9.3922651933701657E-3</v>
      </c>
      <c r="S106">
        <v>7.9840319361277161E-3</v>
      </c>
      <c r="T106">
        <v>2.331511839708561E-2</v>
      </c>
      <c r="U106">
        <v>1.1173184357541791E-2</v>
      </c>
    </row>
    <row r="107" spans="1:21" x14ac:dyDescent="0.25">
      <c r="A107" s="1" t="s">
        <v>126</v>
      </c>
      <c r="B107">
        <v>-9.8081023454157975E-3</v>
      </c>
      <c r="C107">
        <v>-2.5339858618814552E-2</v>
      </c>
      <c r="D107">
        <v>-3.4841393655746317E-2</v>
      </c>
      <c r="E107">
        <v>-2.7027027027026931E-2</v>
      </c>
      <c r="F107">
        <v>-2.6217961260027321E-2</v>
      </c>
      <c r="G107">
        <v>-2.2602989427634019E-2</v>
      </c>
      <c r="H107">
        <v>-1.5866116061725642E-2</v>
      </c>
      <c r="I107">
        <v>-1.9969856819894539E-2</v>
      </c>
      <c r="J107">
        <v>-1.9444457673507019E-2</v>
      </c>
      <c r="K107">
        <v>-1.9022609031221549E-2</v>
      </c>
      <c r="L107">
        <v>-2.0460358056266139E-2</v>
      </c>
      <c r="M107">
        <v>3.1847133757969019E-4</v>
      </c>
      <c r="N107">
        <v>-3.3983637507866607E-2</v>
      </c>
      <c r="O107">
        <v>-9.1078935077066915E-3</v>
      </c>
      <c r="P107">
        <v>9.8039215686274508E-3</v>
      </c>
      <c r="Q107">
        <v>0</v>
      </c>
      <c r="R107">
        <v>-3.2840722495894909E-3</v>
      </c>
      <c r="S107">
        <v>3.9603960396040168E-3</v>
      </c>
      <c r="T107">
        <v>-8.5439658241367039E-3</v>
      </c>
      <c r="U107">
        <v>-7.2283609576426948E-3</v>
      </c>
    </row>
    <row r="108" spans="1:21" x14ac:dyDescent="0.25">
      <c r="A108" s="1" t="s">
        <v>127</v>
      </c>
      <c r="B108">
        <v>2.1102497846683981E-2</v>
      </c>
      <c r="C108">
        <v>2.2539611693818299E-2</v>
      </c>
      <c r="D108">
        <v>1.239224137931037E-2</v>
      </c>
      <c r="E108">
        <v>1.5509259259259131E-2</v>
      </c>
      <c r="F108">
        <v>8.8406670685151241E-3</v>
      </c>
      <c r="G108">
        <v>8.9518836255129425E-3</v>
      </c>
      <c r="H108">
        <v>1.0379858657243789E-2</v>
      </c>
      <c r="I108">
        <v>2.6848647955914379E-2</v>
      </c>
      <c r="J108">
        <v>-8.9786756453423197E-3</v>
      </c>
      <c r="K108">
        <v>-1.1341083073433519E-3</v>
      </c>
      <c r="L108">
        <v>-2.5456919060052031E-2</v>
      </c>
      <c r="M108">
        <v>-1.1142948105698819E-2</v>
      </c>
      <c r="N108">
        <v>-1.107491856677517E-2</v>
      </c>
      <c r="O108">
        <v>1.8618901720480769E-2</v>
      </c>
      <c r="P108">
        <v>-3.1283710895361382E-2</v>
      </c>
      <c r="Q108">
        <v>-1.3888888888888959E-2</v>
      </c>
      <c r="R108">
        <v>0</v>
      </c>
      <c r="S108">
        <v>-1.9723865877712032E-2</v>
      </c>
      <c r="T108">
        <v>-1.2567324955116701E-2</v>
      </c>
      <c r="U108">
        <v>8.8577656170291553E-3</v>
      </c>
    </row>
    <row r="109" spans="1:21" x14ac:dyDescent="0.25">
      <c r="A109" s="1" t="s">
        <v>128</v>
      </c>
      <c r="B109">
        <v>-2.3618726275833082E-2</v>
      </c>
      <c r="C109">
        <v>-2.4443474465298941E-2</v>
      </c>
      <c r="D109">
        <v>-2.6609898882384249E-2</v>
      </c>
      <c r="E109">
        <v>-4.376567130157271E-2</v>
      </c>
      <c r="F109">
        <v>-1.4140609440350539E-2</v>
      </c>
      <c r="G109">
        <v>-1.7375231053604522E-2</v>
      </c>
      <c r="H109">
        <v>-1.5519125683060129E-2</v>
      </c>
      <c r="I109">
        <v>-2.3338533541341709E-2</v>
      </c>
      <c r="J109">
        <v>-5.6625141562853957E-3</v>
      </c>
      <c r="K109">
        <v>-6.5285268237298124E-3</v>
      </c>
      <c r="L109">
        <v>-6.6979236436704673E-3</v>
      </c>
      <c r="M109">
        <v>1.931745009658615E-3</v>
      </c>
      <c r="N109">
        <v>9.8814229249011842E-3</v>
      </c>
      <c r="O109">
        <v>-1.550208236927352E-2</v>
      </c>
      <c r="P109">
        <v>0</v>
      </c>
      <c r="Q109">
        <v>1.40845070422536E-2</v>
      </c>
      <c r="R109">
        <v>-1.3179571663920919E-2</v>
      </c>
      <c r="S109">
        <v>2.0120724346076459E-2</v>
      </c>
      <c r="T109">
        <v>-4.1090909090909088E-2</v>
      </c>
      <c r="U109">
        <v>-2.0869725108026069E-2</v>
      </c>
    </row>
    <row r="110" spans="1:21" x14ac:dyDescent="0.25">
      <c r="A110" s="1" t="s">
        <v>129</v>
      </c>
      <c r="B110">
        <v>-1.5118790496760169E-2</v>
      </c>
      <c r="C110">
        <v>-4.8322147651006793E-2</v>
      </c>
      <c r="D110">
        <v>-1.5855658829961681E-2</v>
      </c>
      <c r="E110">
        <v>-3.3849821215733052E-2</v>
      </c>
      <c r="F110">
        <v>1.5757575757575779E-2</v>
      </c>
      <c r="G110">
        <v>-2.5583145221971401E-2</v>
      </c>
      <c r="H110">
        <v>-2.4422735346358668E-3</v>
      </c>
      <c r="I110">
        <v>-1.124528784103246E-2</v>
      </c>
      <c r="J110">
        <v>-3.1321184510249649E-3</v>
      </c>
      <c r="K110">
        <v>-5.7142857142850848E-4</v>
      </c>
      <c r="L110">
        <v>-7.4173971679029806E-3</v>
      </c>
      <c r="M110">
        <v>-2.988431876606688E-2</v>
      </c>
      <c r="N110">
        <v>-2.8049575994781549E-2</v>
      </c>
      <c r="O110">
        <v>-1.527614571092829E-2</v>
      </c>
      <c r="P110">
        <v>-3.34075723830735E-2</v>
      </c>
      <c r="Q110">
        <v>0</v>
      </c>
      <c r="R110">
        <v>-3.3388981636060101E-3</v>
      </c>
      <c r="S110">
        <v>-1.9723865877712032E-2</v>
      </c>
      <c r="T110">
        <v>-1.6306408797876371E-2</v>
      </c>
      <c r="U110">
        <v>-4.5305164319248852E-2</v>
      </c>
    </row>
    <row r="111" spans="1:21" x14ac:dyDescent="0.25">
      <c r="A111" s="1" t="s">
        <v>130</v>
      </c>
      <c r="B111">
        <v>-3.7280701754386032E-2</v>
      </c>
      <c r="C111">
        <v>-3.0324400564174871E-2</v>
      </c>
      <c r="D111">
        <v>0</v>
      </c>
      <c r="E111">
        <v>-4.6262028127313101E-2</v>
      </c>
      <c r="F111">
        <v>-2.366746221161491E-2</v>
      </c>
      <c r="G111">
        <v>-1.467181467181463E-2</v>
      </c>
      <c r="H111">
        <v>-9.1253060316046422E-3</v>
      </c>
      <c r="I111">
        <v>-2.2552504038772271E-2</v>
      </c>
      <c r="J111">
        <v>6.8551842330761429E-3</v>
      </c>
      <c r="K111">
        <v>-8.8622069754145608E-3</v>
      </c>
      <c r="L111">
        <v>1.9701086956521681E-2</v>
      </c>
      <c r="M111">
        <v>1.490559788009275E-2</v>
      </c>
      <c r="N111">
        <v>0</v>
      </c>
      <c r="O111">
        <v>-1.2171837708830501E-2</v>
      </c>
      <c r="P111">
        <v>-1.1520737327188941E-2</v>
      </c>
      <c r="Q111">
        <v>-3.1250000000000083E-2</v>
      </c>
      <c r="R111">
        <v>0</v>
      </c>
      <c r="S111">
        <v>-1.0060362173038229E-2</v>
      </c>
      <c r="T111">
        <v>0</v>
      </c>
      <c r="U111">
        <v>-1.804770100811403E-2</v>
      </c>
    </row>
    <row r="112" spans="1:21" x14ac:dyDescent="0.25">
      <c r="A112" s="1" t="s">
        <v>131</v>
      </c>
      <c r="B112">
        <v>1.548974943052391E-2</v>
      </c>
      <c r="C112">
        <v>-3.6363636363636021E-3</v>
      </c>
      <c r="D112">
        <v>-8.3333333333332552E-3</v>
      </c>
      <c r="E112">
        <v>3.7252619324796211E-2</v>
      </c>
      <c r="F112">
        <v>-3.4630270930943508E-3</v>
      </c>
      <c r="G112">
        <v>8.2288401253918838E-3</v>
      </c>
      <c r="H112">
        <v>8.3108715184186301E-3</v>
      </c>
      <c r="I112">
        <v>1.62633875446252E-2</v>
      </c>
      <c r="J112">
        <v>-5.1063829787233459E-3</v>
      </c>
      <c r="K112">
        <v>2.279400057686743E-3</v>
      </c>
      <c r="L112">
        <v>-8.6608927381743375E-3</v>
      </c>
      <c r="M112">
        <v>1.370757180156673E-2</v>
      </c>
      <c r="N112">
        <v>3.4899328859060323E-2</v>
      </c>
      <c r="O112">
        <v>2.6576467745832188E-3</v>
      </c>
      <c r="P112">
        <v>1.048951048951049E-2</v>
      </c>
      <c r="Q112">
        <v>3.5842293906810552E-3</v>
      </c>
      <c r="R112">
        <v>-7.2585147962032394E-3</v>
      </c>
      <c r="S112">
        <v>-2.0325203252032809E-3</v>
      </c>
      <c r="T112">
        <v>-1.503469545104086E-2</v>
      </c>
      <c r="U112">
        <v>-3.054887820512889E-3</v>
      </c>
    </row>
    <row r="113" spans="1:21" x14ac:dyDescent="0.25">
      <c r="A113" s="1" t="s">
        <v>132</v>
      </c>
      <c r="B113">
        <v>1.0767160161507489E-2</v>
      </c>
      <c r="C113">
        <v>-2.9197080291971911E-3</v>
      </c>
      <c r="D113">
        <v>6.7226890756301094E-3</v>
      </c>
      <c r="E113">
        <v>1.122334455667832E-3</v>
      </c>
      <c r="F113">
        <v>8.1766148814389099E-4</v>
      </c>
      <c r="G113">
        <v>3.8865137971232073E-4</v>
      </c>
      <c r="H113">
        <v>1.8489641345511211E-2</v>
      </c>
      <c r="I113">
        <v>6.5053343741864635E-4</v>
      </c>
      <c r="J113">
        <v>7.6988879384088079E-3</v>
      </c>
      <c r="K113">
        <v>-2.3281998792553209E-2</v>
      </c>
      <c r="L113">
        <v>-4.4354838709677602E-2</v>
      </c>
      <c r="M113">
        <v>-3.2517707662588609E-2</v>
      </c>
      <c r="N113">
        <v>-3.2425421530479899E-2</v>
      </c>
      <c r="O113">
        <v>-5.0602409638554422E-3</v>
      </c>
      <c r="P113">
        <v>-3.4602076124567477E-2</v>
      </c>
      <c r="Q113">
        <v>-7.1428571428571166E-3</v>
      </c>
      <c r="R113">
        <v>6.7491563554555678E-3</v>
      </c>
      <c r="S113">
        <v>8.1466395112016008E-3</v>
      </c>
      <c r="T113">
        <v>1.6046966731898239E-2</v>
      </c>
      <c r="U113">
        <v>3.345556839302756E-2</v>
      </c>
    </row>
    <row r="114" spans="1:21" x14ac:dyDescent="0.25">
      <c r="A114" s="1" t="s">
        <v>133</v>
      </c>
      <c r="B114">
        <v>1.8197958277851759E-2</v>
      </c>
      <c r="C114">
        <v>-4.8804294777939419E-3</v>
      </c>
      <c r="D114">
        <v>-2.7824151363381841E-3</v>
      </c>
      <c r="E114">
        <v>2.0428500249128061E-2</v>
      </c>
      <c r="F114">
        <v>5.3104575163398287E-3</v>
      </c>
      <c r="G114">
        <v>3.10800310800318E-3</v>
      </c>
      <c r="H114">
        <v>-2.0341207349081361E-2</v>
      </c>
      <c r="I114">
        <v>-1.2287088805096781E-2</v>
      </c>
      <c r="J114">
        <v>0</v>
      </c>
      <c r="K114">
        <v>0</v>
      </c>
      <c r="L114">
        <v>0</v>
      </c>
      <c r="M114">
        <v>1.8968386023294471E-2</v>
      </c>
      <c r="N114">
        <v>0</v>
      </c>
      <c r="O114">
        <v>1.114071203681281E-2</v>
      </c>
      <c r="P114">
        <v>-3.8231780167264043E-2</v>
      </c>
      <c r="Q114">
        <v>0</v>
      </c>
      <c r="R114">
        <v>-2.067039106145251E-2</v>
      </c>
      <c r="S114">
        <v>-6.0606060606060034E-3</v>
      </c>
      <c r="T114">
        <v>-5.3929121725731888E-2</v>
      </c>
      <c r="U114">
        <v>2.6685461527244492E-2</v>
      </c>
    </row>
    <row r="115" spans="1:21" x14ac:dyDescent="0.25">
      <c r="A115" s="1" t="s">
        <v>134</v>
      </c>
      <c r="B115">
        <v>1.8090671316477729E-2</v>
      </c>
      <c r="C115">
        <v>7.6017655713585654E-3</v>
      </c>
      <c r="D115">
        <v>3.7388392857142752E-2</v>
      </c>
      <c r="E115">
        <v>2.3315429687499958E-2</v>
      </c>
      <c r="F115">
        <v>2.43803331978871E-2</v>
      </c>
      <c r="G115">
        <v>2.0526723470178199E-2</v>
      </c>
      <c r="H115">
        <v>1.138647019423974E-2</v>
      </c>
      <c r="I115">
        <v>2.757849009412228E-2</v>
      </c>
      <c r="J115">
        <v>1.499717034521799E-2</v>
      </c>
      <c r="K115">
        <v>6.7766647024159361E-3</v>
      </c>
      <c r="L115">
        <v>3.5864978902953697E-2</v>
      </c>
      <c r="M115">
        <v>4.5068582625734863E-2</v>
      </c>
      <c r="N115">
        <v>4.088471849865967E-2</v>
      </c>
      <c r="O115">
        <v>9.5808383233532586E-3</v>
      </c>
      <c r="P115">
        <v>1.118012422360249E-2</v>
      </c>
      <c r="Q115">
        <v>-3.5971223021583239E-3</v>
      </c>
      <c r="R115">
        <v>-1.768397033656589E-2</v>
      </c>
      <c r="S115">
        <v>-4.0650406504065617E-3</v>
      </c>
      <c r="T115">
        <v>-4.8859934853420191E-3</v>
      </c>
      <c r="U115">
        <v>2.414544077265368E-3</v>
      </c>
    </row>
    <row r="116" spans="1:21" x14ac:dyDescent="0.25">
      <c r="A116" s="1" t="s">
        <v>135</v>
      </c>
      <c r="B116">
        <v>7.9212160137015087E-3</v>
      </c>
      <c r="C116">
        <v>7.5444146994401353E-3</v>
      </c>
      <c r="D116">
        <v>2.6896180742334969E-3</v>
      </c>
      <c r="E116">
        <v>1.3121794107121491E-3</v>
      </c>
      <c r="F116">
        <v>2.7766759222530848E-3</v>
      </c>
      <c r="G116">
        <v>9.8671726755217449E-3</v>
      </c>
      <c r="H116">
        <v>-1.192052980132449E-2</v>
      </c>
      <c r="I116">
        <v>-1.601332308480656E-3</v>
      </c>
      <c r="J116">
        <v>-7.2483969891273476E-3</v>
      </c>
      <c r="K116">
        <v>2.0778460637986589E-2</v>
      </c>
      <c r="L116">
        <v>-1.697216564833667E-2</v>
      </c>
      <c r="M116">
        <v>-1.9062500000000069E-2</v>
      </c>
      <c r="N116">
        <v>-9.0148100450740867E-3</v>
      </c>
      <c r="O116">
        <v>1.3760379596678489E-2</v>
      </c>
      <c r="P116">
        <v>1.1056511056511059E-2</v>
      </c>
      <c r="Q116">
        <v>2.527075812274366E-2</v>
      </c>
      <c r="R116">
        <v>2.4970963995354239E-2</v>
      </c>
      <c r="S116">
        <v>2.0408163265306121E-2</v>
      </c>
      <c r="T116">
        <v>5.032733224222586E-2</v>
      </c>
      <c r="U116">
        <v>2.3095451754593189E-2</v>
      </c>
    </row>
    <row r="117" spans="1:21" x14ac:dyDescent="0.25">
      <c r="A117" s="1" t="s">
        <v>136</v>
      </c>
      <c r="B117">
        <v>3.6533559898045853E-2</v>
      </c>
      <c r="C117">
        <v>2.8743961352657121E-2</v>
      </c>
      <c r="D117">
        <v>3.0042918454935549E-2</v>
      </c>
      <c r="E117">
        <v>3.7169406719085113E-2</v>
      </c>
      <c r="F117">
        <v>2.7492088607594951E-2</v>
      </c>
      <c r="G117">
        <v>3.5700864336715488E-2</v>
      </c>
      <c r="H117">
        <v>2.625111706881153E-2</v>
      </c>
      <c r="I117">
        <v>2.5726567010970619E-2</v>
      </c>
      <c r="J117">
        <v>1.825329963493387E-2</v>
      </c>
      <c r="K117">
        <v>2.465596330275225E-2</v>
      </c>
      <c r="L117">
        <v>2.3480662983425282E-2</v>
      </c>
      <c r="M117">
        <v>1.497292131252006E-2</v>
      </c>
      <c r="N117">
        <v>2.4691358024691249E-2</v>
      </c>
      <c r="O117">
        <v>1.989234729698108E-2</v>
      </c>
      <c r="P117">
        <v>-2.7946537059538271E-2</v>
      </c>
      <c r="Q117">
        <v>-1.056338028169004E-2</v>
      </c>
      <c r="R117">
        <v>-7.9320113314447598E-3</v>
      </c>
      <c r="S117">
        <v>5.9999999999999429E-3</v>
      </c>
      <c r="T117">
        <v>-3.7008180755746009E-2</v>
      </c>
      <c r="U117">
        <v>2.645185116794382E-2</v>
      </c>
    </row>
    <row r="118" spans="1:21" x14ac:dyDescent="0.25">
      <c r="A118" s="1" t="s">
        <v>137</v>
      </c>
      <c r="B118">
        <v>-9.6311475409835839E-3</v>
      </c>
      <c r="C118">
        <v>-2.5592862174219379E-2</v>
      </c>
      <c r="D118">
        <v>-2.864583333333337E-2</v>
      </c>
      <c r="E118">
        <v>-6.7654491155524923E-2</v>
      </c>
      <c r="F118">
        <v>-2.1174205967276118E-3</v>
      </c>
      <c r="G118">
        <v>-5.4426705370101084E-3</v>
      </c>
      <c r="H118">
        <v>-9.0345052791988498E-3</v>
      </c>
      <c r="I118">
        <v>-8.8191143357517921E-3</v>
      </c>
      <c r="J118">
        <v>9.1009376723662216E-3</v>
      </c>
      <c r="K118">
        <v>5.0363738108562496E-3</v>
      </c>
      <c r="L118">
        <v>8.7719298245614863E-3</v>
      </c>
      <c r="M118">
        <v>3.766478342749493E-3</v>
      </c>
      <c r="N118">
        <v>5.7070386810399859E-3</v>
      </c>
      <c r="O118">
        <v>-1.8586507572280749E-2</v>
      </c>
      <c r="P118">
        <v>1.8749999999999999E-2</v>
      </c>
      <c r="Q118">
        <v>1.0676156583629789E-2</v>
      </c>
      <c r="R118">
        <v>2.6270702455739581E-2</v>
      </c>
      <c r="S118">
        <v>3.9761431411531383E-3</v>
      </c>
      <c r="T118">
        <v>2.5889967637540451E-2</v>
      </c>
      <c r="U118">
        <v>-1.389700921969869E-2</v>
      </c>
    </row>
    <row r="119" spans="1:21" x14ac:dyDescent="0.25">
      <c r="A119" s="1" t="s">
        <v>138</v>
      </c>
      <c r="B119">
        <v>9.1040761431822853E-2</v>
      </c>
      <c r="C119">
        <v>1.7349397590361419E-2</v>
      </c>
      <c r="D119">
        <v>-1.6085790884717199E-3</v>
      </c>
      <c r="E119">
        <v>3.8561044720955957E-2</v>
      </c>
      <c r="F119">
        <v>1.273148148148141E-2</v>
      </c>
      <c r="G119">
        <v>1.240423203210507E-2</v>
      </c>
      <c r="H119">
        <v>9.2267135325130624E-3</v>
      </c>
      <c r="I119">
        <v>2.5430680885972119E-2</v>
      </c>
      <c r="J119">
        <v>1.9130910084722921E-3</v>
      </c>
      <c r="K119">
        <v>1.726057906458793E-2</v>
      </c>
      <c r="L119">
        <v>7.3578595317725067E-3</v>
      </c>
      <c r="M119">
        <v>8.7554721701063511E-3</v>
      </c>
      <c r="N119">
        <v>1.0088272383354319E-2</v>
      </c>
      <c r="O119">
        <v>2.6186579378068679E-2</v>
      </c>
      <c r="P119">
        <v>-1.47239263803681E-2</v>
      </c>
      <c r="Q119">
        <v>0</v>
      </c>
      <c r="R119">
        <v>-7.2342793544796884E-3</v>
      </c>
      <c r="S119">
        <v>-3.9603960396040168E-3</v>
      </c>
      <c r="T119">
        <v>-2.3659305993690852E-3</v>
      </c>
      <c r="U119">
        <v>-1.017057374806161E-2</v>
      </c>
    </row>
    <row r="120" spans="1:21" x14ac:dyDescent="0.25">
      <c r="A120" s="1" t="s">
        <v>139</v>
      </c>
      <c r="B120">
        <v>1.6119855869524021E-2</v>
      </c>
      <c r="C120">
        <v>1.0658455708195239E-2</v>
      </c>
      <c r="D120">
        <v>1.1815252416756111E-2</v>
      </c>
      <c r="E120">
        <v>6.4056939501780114E-3</v>
      </c>
      <c r="F120">
        <v>2.152380952380957E-2</v>
      </c>
      <c r="G120">
        <v>2.450450450450449E-2</v>
      </c>
      <c r="H120">
        <v>4.3535045711798606E-3</v>
      </c>
      <c r="I120">
        <v>8.4923076923076636E-3</v>
      </c>
      <c r="J120">
        <v>-2.3404582651391078E-3</v>
      </c>
      <c r="K120">
        <v>1.9473371647510381E-3</v>
      </c>
      <c r="L120">
        <v>1.2616201859229679E-2</v>
      </c>
      <c r="M120">
        <v>-5.269683818971002E-3</v>
      </c>
      <c r="N120">
        <v>9.3632958801498131E-3</v>
      </c>
      <c r="O120">
        <v>2.3467760309865599E-2</v>
      </c>
      <c r="P120">
        <v>1.4943960149439601E-2</v>
      </c>
      <c r="Q120">
        <v>0</v>
      </c>
      <c r="R120">
        <v>1.513452914798206E-2</v>
      </c>
      <c r="S120">
        <v>-2.3856858846918409E-2</v>
      </c>
      <c r="T120">
        <v>7.1146245059288526E-3</v>
      </c>
      <c r="U120">
        <v>2.543427175966461E-2</v>
      </c>
    </row>
    <row r="121" spans="1:21" x14ac:dyDescent="0.25">
      <c r="A121" s="1" t="s">
        <v>140</v>
      </c>
      <c r="B121">
        <v>2.2209779768570449E-2</v>
      </c>
      <c r="C121">
        <v>-3.046636981485881E-3</v>
      </c>
      <c r="D121">
        <v>1.06157112526537E-3</v>
      </c>
      <c r="E121">
        <v>1.0608203677511009E-3</v>
      </c>
      <c r="F121">
        <v>-1.8646280067126869E-3</v>
      </c>
      <c r="G121">
        <v>-1.1959198030249731E-2</v>
      </c>
      <c r="H121">
        <v>1.2787169484178511E-2</v>
      </c>
      <c r="I121">
        <v>8.176714669270219E-3</v>
      </c>
      <c r="J121">
        <v>4.2598663842774564E-3</v>
      </c>
      <c r="K121">
        <v>3.7924041824223581E-3</v>
      </c>
      <c r="L121">
        <v>1.5737704918032801E-2</v>
      </c>
      <c r="M121">
        <v>-1.308818946712368E-2</v>
      </c>
      <c r="N121">
        <v>-1.1750154607297321E-2</v>
      </c>
      <c r="O121">
        <v>-4.229741763134569E-3</v>
      </c>
      <c r="P121">
        <v>1.7177914110429449E-2</v>
      </c>
      <c r="Q121">
        <v>-7.0422535211267356E-3</v>
      </c>
      <c r="R121">
        <v>1.435670900055218E-2</v>
      </c>
      <c r="S121">
        <v>8.1466395112016008E-3</v>
      </c>
      <c r="T121">
        <v>7.4568288854003142E-3</v>
      </c>
      <c r="U121">
        <v>-1.1817569085598849E-2</v>
      </c>
    </row>
    <row r="122" spans="1:21" x14ac:dyDescent="0.25">
      <c r="A122" s="1" t="s">
        <v>141</v>
      </c>
      <c r="B122">
        <v>1.7710425415373359E-2</v>
      </c>
      <c r="C122">
        <v>2.0333803479078559E-2</v>
      </c>
      <c r="D122">
        <v>3.7645811240721153E-2</v>
      </c>
      <c r="E122">
        <v>2.5314965265512669E-2</v>
      </c>
      <c r="F122">
        <v>1.25163459742201E-2</v>
      </c>
      <c r="G122">
        <v>1.9223923104307549E-2</v>
      </c>
      <c r="H122">
        <v>1.8189599828803801E-2</v>
      </c>
      <c r="I122">
        <v>1.803655731751598E-2</v>
      </c>
      <c r="J122">
        <v>5.17288320174248E-3</v>
      </c>
      <c r="K122">
        <v>8.1632653061225174E-3</v>
      </c>
      <c r="L122">
        <v>0</v>
      </c>
      <c r="M122">
        <v>1.6103568045468971E-2</v>
      </c>
      <c r="N122">
        <v>-5.6320400500626134E-3</v>
      </c>
      <c r="O122">
        <v>2.3474178403755961E-2</v>
      </c>
      <c r="P122">
        <v>0</v>
      </c>
      <c r="Q122">
        <v>2.482269503546097E-2</v>
      </c>
      <c r="R122">
        <v>3.8105606967882419E-3</v>
      </c>
      <c r="S122">
        <v>1.6161616161616099E-2</v>
      </c>
      <c r="T122">
        <v>-2.4152707440592131E-2</v>
      </c>
      <c r="U122">
        <v>4.1105856675154699E-2</v>
      </c>
    </row>
    <row r="123" spans="1:21" x14ac:dyDescent="0.25">
      <c r="A123" s="1" t="s">
        <v>142</v>
      </c>
      <c r="B123">
        <v>0</v>
      </c>
      <c r="C123">
        <v>0</v>
      </c>
      <c r="D123">
        <v>0</v>
      </c>
      <c r="E123">
        <v>0</v>
      </c>
      <c r="F123">
        <v>-7.3800738007391608E-4</v>
      </c>
      <c r="G123">
        <v>0</v>
      </c>
      <c r="H123">
        <v>0</v>
      </c>
      <c r="I123">
        <v>0</v>
      </c>
      <c r="J123">
        <v>4.8754062838569324E-3</v>
      </c>
      <c r="K123">
        <v>6.7476383265856711E-3</v>
      </c>
      <c r="L123">
        <v>0</v>
      </c>
      <c r="M123">
        <v>7.4580484773150314E-3</v>
      </c>
      <c r="N123">
        <v>1.132787916928875E-2</v>
      </c>
      <c r="O123">
        <v>-1.135867190913069E-2</v>
      </c>
      <c r="P123">
        <v>8.5645355850422197E-2</v>
      </c>
      <c r="Q123">
        <v>1.0380622837370269E-2</v>
      </c>
      <c r="R123">
        <v>1.301518438177874E-2</v>
      </c>
      <c r="S123">
        <v>1.7892644135188981E-2</v>
      </c>
      <c r="T123">
        <v>3.1536926147704591E-2</v>
      </c>
      <c r="U123">
        <v>0</v>
      </c>
    </row>
    <row r="124" spans="1:21" x14ac:dyDescent="0.25">
      <c r="A124" s="1" t="s">
        <v>143</v>
      </c>
      <c r="B124">
        <v>3.5880875493354901E-4</v>
      </c>
      <c r="C124">
        <v>-4.4925699804170089E-3</v>
      </c>
      <c r="D124">
        <v>-3.3214103219213011E-2</v>
      </c>
      <c r="E124">
        <v>4.8231511254019487E-3</v>
      </c>
      <c r="F124">
        <v>8.8995568685376669E-2</v>
      </c>
      <c r="G124">
        <v>0</v>
      </c>
      <c r="H124">
        <v>5.275325767129057E-2</v>
      </c>
      <c r="I124">
        <v>-1.7300832342449449E-2</v>
      </c>
      <c r="J124">
        <v>1.239892183288405E-2</v>
      </c>
      <c r="K124">
        <v>7.5067024128686391E-3</v>
      </c>
      <c r="L124">
        <v>0</v>
      </c>
      <c r="M124">
        <v>1.881554595928446E-2</v>
      </c>
      <c r="N124">
        <v>-7.4673304293714294E-3</v>
      </c>
      <c r="O124">
        <v>5.0817498895272643E-3</v>
      </c>
      <c r="P124">
        <v>4.4444444444444453E-2</v>
      </c>
      <c r="Q124">
        <v>-1.7123287671232879E-2</v>
      </c>
      <c r="R124">
        <v>5.8886509635974306E-3</v>
      </c>
      <c r="S124">
        <v>-1.9531250000000282E-3</v>
      </c>
      <c r="T124">
        <v>-4.2569659442724464E-3</v>
      </c>
      <c r="U124">
        <v>3.5158979734451347E-2</v>
      </c>
    </row>
    <row r="125" spans="1:21" x14ac:dyDescent="0.25">
      <c r="A125" s="1" t="s">
        <v>144</v>
      </c>
      <c r="B125">
        <v>2.690100430416043E-3</v>
      </c>
      <c r="C125">
        <v>1.9208516547095541E-2</v>
      </c>
      <c r="D125">
        <v>3.4355179704016837E-2</v>
      </c>
      <c r="E125">
        <v>1.108571428571427E-2</v>
      </c>
      <c r="F125">
        <v>-1.339437097321125E-2</v>
      </c>
      <c r="G125">
        <v>1.5019210618232611E-2</v>
      </c>
      <c r="H125">
        <v>1.35755639848273E-2</v>
      </c>
      <c r="I125">
        <v>1.276544255550858E-2</v>
      </c>
      <c r="J125">
        <v>5.5910543130991358E-3</v>
      </c>
      <c r="K125">
        <v>1.170835550824908E-2</v>
      </c>
      <c r="L125">
        <v>3.0987734021949671E-2</v>
      </c>
      <c r="M125">
        <v>2.966999697244932E-2</v>
      </c>
      <c r="N125">
        <v>1.4420062695924839E-2</v>
      </c>
      <c r="O125">
        <v>-4.396570674874286E-4</v>
      </c>
      <c r="P125">
        <v>3.6170212765957437E-2</v>
      </c>
      <c r="Q125">
        <v>1.0452961672473889E-2</v>
      </c>
      <c r="R125">
        <v>2.12879191059074E-2</v>
      </c>
      <c r="S125">
        <v>-5.8708414872799264E-3</v>
      </c>
      <c r="T125">
        <v>1.9043917605907498E-2</v>
      </c>
      <c r="U125">
        <v>7.4258470106747373E-3</v>
      </c>
    </row>
    <row r="126" spans="1:21" x14ac:dyDescent="0.25">
      <c r="A126" s="1" t="s">
        <v>145</v>
      </c>
      <c r="B126">
        <v>7.3332140940798379E-3</v>
      </c>
      <c r="C126">
        <v>-6.8119891008176965E-4</v>
      </c>
      <c r="D126">
        <v>-2.2483392948390461E-2</v>
      </c>
      <c r="E126">
        <v>3.6170453260993261E-3</v>
      </c>
      <c r="F126">
        <v>-6.7021825055851624E-3</v>
      </c>
      <c r="G126">
        <v>3.7852718513421541E-3</v>
      </c>
      <c r="H126">
        <v>-1.181800275753442E-3</v>
      </c>
      <c r="I126">
        <v>-1.194743130227103E-3</v>
      </c>
      <c r="J126">
        <v>-7.1485305798252938E-3</v>
      </c>
      <c r="K126">
        <v>-5.5234087322461618E-3</v>
      </c>
      <c r="L126">
        <v>-3.2561051972448372E-2</v>
      </c>
      <c r="M126">
        <v>-1.764187003822472E-3</v>
      </c>
      <c r="N126">
        <v>-1.483312731767618E-2</v>
      </c>
      <c r="O126">
        <v>6.5977567627009323E-4</v>
      </c>
      <c r="P126">
        <v>-6.5708418891170434E-2</v>
      </c>
      <c r="Q126">
        <v>6.8965517241379067E-3</v>
      </c>
      <c r="R126">
        <v>0</v>
      </c>
      <c r="S126">
        <v>-7.8740157480314682E-3</v>
      </c>
      <c r="T126">
        <v>0</v>
      </c>
      <c r="U126">
        <v>-9.3395317669724767E-3</v>
      </c>
    </row>
    <row r="127" spans="1:21" x14ac:dyDescent="0.25">
      <c r="A127" s="1" t="s">
        <v>146</v>
      </c>
      <c r="B127">
        <v>-1.580255681818183E-2</v>
      </c>
      <c r="C127">
        <v>4.7716428084526438E-3</v>
      </c>
      <c r="D127">
        <v>0</v>
      </c>
      <c r="E127">
        <v>9.4605248338775674E-3</v>
      </c>
      <c r="F127">
        <v>6.9204152249145766E-4</v>
      </c>
      <c r="G127">
        <v>7.1991772368871186E-3</v>
      </c>
      <c r="H127">
        <v>1.183198580161749E-3</v>
      </c>
      <c r="I127">
        <v>-1.4354066985644779E-3</v>
      </c>
      <c r="J127">
        <v>-1.0933333333333311E-2</v>
      </c>
      <c r="K127">
        <v>7.9344088865379008E-3</v>
      </c>
      <c r="L127">
        <v>-1.4886731391585851E-2</v>
      </c>
      <c r="M127">
        <v>-6.7746686303387666E-3</v>
      </c>
      <c r="N127">
        <v>-6.2735257214554582E-3</v>
      </c>
      <c r="O127">
        <v>-1.6923076923076989E-2</v>
      </c>
      <c r="P127">
        <v>3.1868131868131873E-2</v>
      </c>
      <c r="Q127">
        <v>6.8493150684931269E-3</v>
      </c>
      <c r="R127">
        <v>-3.126628452318916E-3</v>
      </c>
      <c r="S127">
        <v>1.3888888888888951E-2</v>
      </c>
      <c r="T127">
        <v>1.6399694889397409E-2</v>
      </c>
      <c r="U127">
        <v>2.2913672106197751E-2</v>
      </c>
    </row>
    <row r="128" spans="1:21" x14ac:dyDescent="0.25">
      <c r="A128" s="1" t="s">
        <v>147</v>
      </c>
      <c r="B128">
        <v>2.0566480245354509E-2</v>
      </c>
      <c r="C128">
        <v>4.9751243781094266E-3</v>
      </c>
      <c r="D128">
        <v>2.0909566126504288E-3</v>
      </c>
      <c r="E128">
        <v>1.126854847707247E-2</v>
      </c>
      <c r="F128">
        <v>-3.4578146611347028E-4</v>
      </c>
      <c r="G128">
        <v>2.8931245745405332E-3</v>
      </c>
      <c r="H128">
        <v>1.674217057317302E-2</v>
      </c>
      <c r="I128">
        <v>1.473406804024904E-2</v>
      </c>
      <c r="J128">
        <v>2.1299541655432661E-2</v>
      </c>
      <c r="K128">
        <v>4.1983731304119686E-3</v>
      </c>
      <c r="L128">
        <v>0</v>
      </c>
      <c r="M128">
        <v>1.3641755634638261E-2</v>
      </c>
      <c r="N128">
        <v>1.262626262626263E-2</v>
      </c>
      <c r="O128">
        <v>4.024144869215286E-3</v>
      </c>
      <c r="P128">
        <v>-2.7689030883919059E-2</v>
      </c>
      <c r="Q128">
        <v>-6.8027210884353496E-3</v>
      </c>
      <c r="R128">
        <v>1.202300052273915E-2</v>
      </c>
      <c r="S128">
        <v>1.1741682974559711E-2</v>
      </c>
      <c r="T128">
        <v>-2.664165103189493E-2</v>
      </c>
      <c r="U128">
        <v>-1.7606215903455201E-2</v>
      </c>
    </row>
    <row r="129" spans="1:21" x14ac:dyDescent="0.25">
      <c r="A129" s="1" t="s">
        <v>148</v>
      </c>
      <c r="B129">
        <v>-5.4799363620293843E-3</v>
      </c>
      <c r="C129">
        <v>1.0576057605760549E-2</v>
      </c>
      <c r="D129">
        <v>-2.086593635889551E-3</v>
      </c>
      <c r="E129">
        <v>8.4951456310679175E-3</v>
      </c>
      <c r="F129">
        <v>1.1068834313386381E-2</v>
      </c>
      <c r="G129">
        <v>7.2967928050229041E-3</v>
      </c>
      <c r="H129">
        <v>9.8798915149167985E-3</v>
      </c>
      <c r="I129">
        <v>1.3457679140597339E-2</v>
      </c>
      <c r="J129">
        <v>3.6958817317846449E-3</v>
      </c>
      <c r="K129">
        <v>-1.567807682257586E-3</v>
      </c>
      <c r="L129">
        <v>3.6136662286465289E-2</v>
      </c>
      <c r="M129">
        <v>1.4921006436512479E-2</v>
      </c>
      <c r="N129">
        <v>1.4962593516209511E-2</v>
      </c>
      <c r="O129">
        <v>2.137608550434204E-2</v>
      </c>
      <c r="P129">
        <v>8.2146768893756841E-2</v>
      </c>
      <c r="Q129">
        <v>-6.8493150684931269E-3</v>
      </c>
      <c r="R129">
        <v>-4.6487603305785134E-3</v>
      </c>
      <c r="S129">
        <v>-2.1276595744680878E-2</v>
      </c>
      <c r="T129">
        <v>-1.927525057825752E-3</v>
      </c>
      <c r="U129">
        <v>-3.3655868742111191E-3</v>
      </c>
    </row>
    <row r="130" spans="1:21" x14ac:dyDescent="0.25">
      <c r="A130" s="1" t="s">
        <v>149</v>
      </c>
      <c r="B130">
        <v>-1.1020263064344071E-2</v>
      </c>
      <c r="C130">
        <v>-8.4613671788019481E-3</v>
      </c>
      <c r="D130">
        <v>0.1102979613173026</v>
      </c>
      <c r="E130">
        <v>5.4698610655286252E-4</v>
      </c>
      <c r="F130">
        <v>-2.3947998631543032E-3</v>
      </c>
      <c r="G130">
        <v>1.2466307277628069E-2</v>
      </c>
      <c r="H130">
        <v>-1.6880874736236381E-2</v>
      </c>
      <c r="I130">
        <v>-2.7955736750145009E-3</v>
      </c>
      <c r="J130">
        <v>-1.262493424513415E-2</v>
      </c>
      <c r="K130">
        <v>-5.4959434702958262E-3</v>
      </c>
      <c r="L130">
        <v>-1.3950538998097671E-2</v>
      </c>
      <c r="M130">
        <v>-1.3260305563562891E-2</v>
      </c>
      <c r="N130">
        <v>7.9852579852578796E-3</v>
      </c>
      <c r="O130">
        <v>1.59145410943973E-2</v>
      </c>
      <c r="P130">
        <v>6.2753036437246959E-2</v>
      </c>
      <c r="Q130">
        <v>-3.448275862069014E-3</v>
      </c>
      <c r="R130">
        <v>6.2272963155163468E-3</v>
      </c>
      <c r="S130">
        <v>9.881422924901186E-3</v>
      </c>
      <c r="T130">
        <v>-6.991116261104674E-2</v>
      </c>
      <c r="U130">
        <v>-1.519628535246997E-3</v>
      </c>
    </row>
    <row r="131" spans="1:21" x14ac:dyDescent="0.25">
      <c r="A131" s="1" t="s">
        <v>150</v>
      </c>
      <c r="B131">
        <v>7.9079798705966528E-3</v>
      </c>
      <c r="C131">
        <v>-2.1333932180552179E-3</v>
      </c>
      <c r="D131">
        <v>2.87193973634653E-2</v>
      </c>
      <c r="E131">
        <v>2.0008746993221221E-2</v>
      </c>
      <c r="F131">
        <v>8.4019204389575095E-3</v>
      </c>
      <c r="G131">
        <v>-3.9933444259567718E-3</v>
      </c>
      <c r="H131">
        <v>9.7560975609750557E-4</v>
      </c>
      <c r="I131">
        <v>3.0370283845345771E-3</v>
      </c>
      <c r="J131">
        <v>1.278636121470433E-2</v>
      </c>
      <c r="K131">
        <v>8.4210526315789559E-3</v>
      </c>
      <c r="L131">
        <v>2.1221864951768581E-2</v>
      </c>
      <c r="M131">
        <v>5.2585451358457824E-3</v>
      </c>
      <c r="N131">
        <v>3.0469226081657531E-3</v>
      </c>
      <c r="O131">
        <v>-1.8454935622317589E-2</v>
      </c>
      <c r="P131">
        <v>0.04</v>
      </c>
      <c r="Q131">
        <v>6.9204152249135939E-3</v>
      </c>
      <c r="R131">
        <v>-3.610108303249098E-3</v>
      </c>
      <c r="S131">
        <v>-1.956947162426614E-2</v>
      </c>
      <c r="T131">
        <v>-3.1561461794019932E-2</v>
      </c>
      <c r="U131">
        <v>4.6672867168343707E-2</v>
      </c>
    </row>
    <row r="132" spans="1:21" x14ac:dyDescent="0.25">
      <c r="A132" s="1" t="s">
        <v>151</v>
      </c>
      <c r="B132">
        <v>0</v>
      </c>
      <c r="C132">
        <v>0</v>
      </c>
      <c r="D132">
        <v>0</v>
      </c>
      <c r="E132">
        <v>0</v>
      </c>
      <c r="F132">
        <v>-1.5303519809556779E-3</v>
      </c>
      <c r="G132">
        <v>0</v>
      </c>
      <c r="H132">
        <v>0</v>
      </c>
      <c r="I132">
        <v>0</v>
      </c>
      <c r="J132">
        <v>3.682272488164069E-3</v>
      </c>
      <c r="K132">
        <v>7.3068893528183783E-3</v>
      </c>
      <c r="L132">
        <v>1.007556675062973E-2</v>
      </c>
      <c r="M132">
        <v>-2.615518744551102E-3</v>
      </c>
      <c r="N132">
        <v>-8.5054678007290743E-3</v>
      </c>
      <c r="O132">
        <v>1.5741145605596831E-2</v>
      </c>
      <c r="P132">
        <v>1.098901098901099E-2</v>
      </c>
      <c r="Q132">
        <v>-6.872852233677073E-3</v>
      </c>
      <c r="R132">
        <v>9.316770186335404E-3</v>
      </c>
      <c r="S132">
        <v>0</v>
      </c>
      <c r="T132">
        <v>-3.1303602058319037E-2</v>
      </c>
      <c r="U132">
        <v>0</v>
      </c>
    </row>
    <row r="133" spans="1:21" x14ac:dyDescent="0.25">
      <c r="A133" s="1" t="s">
        <v>152</v>
      </c>
      <c r="B133">
        <v>0</v>
      </c>
      <c r="C133">
        <v>0</v>
      </c>
      <c r="D133">
        <v>0</v>
      </c>
      <c r="E133">
        <v>0</v>
      </c>
      <c r="F133">
        <v>-1.873297002724786E-3</v>
      </c>
      <c r="G133">
        <v>0</v>
      </c>
      <c r="H133">
        <v>0</v>
      </c>
      <c r="I133">
        <v>0</v>
      </c>
      <c r="J133">
        <v>-1.5723270440251009E-3</v>
      </c>
      <c r="K133">
        <v>-5.9585492227978466E-3</v>
      </c>
      <c r="L133">
        <v>0</v>
      </c>
      <c r="M133">
        <v>-1.4860139860139759E-2</v>
      </c>
      <c r="N133">
        <v>-1.164215686274496E-2</v>
      </c>
      <c r="O133">
        <v>2.023245802841149E-2</v>
      </c>
      <c r="P133">
        <v>-7.246376811594203E-3</v>
      </c>
      <c r="Q133">
        <v>-1.7301038062283738E-2</v>
      </c>
      <c r="R133">
        <v>6.6666666666666671E-3</v>
      </c>
      <c r="S133">
        <v>3.9920159680637869E-3</v>
      </c>
      <c r="T133">
        <v>4.4267374944665782E-4</v>
      </c>
      <c r="U133">
        <v>0</v>
      </c>
    </row>
    <row r="134" spans="1:21" x14ac:dyDescent="0.25">
      <c r="A134" s="1" t="s">
        <v>153</v>
      </c>
      <c r="B134">
        <v>-4.1012838801711294E-3</v>
      </c>
      <c r="C134">
        <v>-2.3630021379544052E-3</v>
      </c>
      <c r="D134">
        <v>-4.9885583524027451E-2</v>
      </c>
      <c r="E134">
        <v>-2.1116947154035941E-2</v>
      </c>
      <c r="F134">
        <v>-1.382016720696131E-2</v>
      </c>
      <c r="G134">
        <v>-4.0093551620448047E-3</v>
      </c>
      <c r="H134">
        <v>1.0916179337232009E-2</v>
      </c>
      <c r="I134">
        <v>-9.8986840572968388E-4</v>
      </c>
      <c r="J134">
        <v>1.968503937007867E-2</v>
      </c>
      <c r="K134">
        <v>1.5637216575448999E-3</v>
      </c>
      <c r="L134">
        <v>-2.7431421446384059E-2</v>
      </c>
      <c r="M134">
        <v>-3.253475303164811E-3</v>
      </c>
      <c r="N134">
        <v>6.8195908245504916E-3</v>
      </c>
      <c r="O134">
        <v>-4.4303797468354606E-3</v>
      </c>
      <c r="P134">
        <v>-1.094890510948905E-2</v>
      </c>
      <c r="Q134">
        <v>3.5211267605634311E-3</v>
      </c>
      <c r="R134">
        <v>2.6490066225165559E-2</v>
      </c>
      <c r="S134">
        <v>1.9880715705765692E-3</v>
      </c>
      <c r="T134">
        <v>-1.5044247787610619E-2</v>
      </c>
      <c r="U134">
        <v>-1.4096453671540551E-2</v>
      </c>
    </row>
    <row r="135" spans="1:21" x14ac:dyDescent="0.25">
      <c r="A135" s="1" t="s">
        <v>154</v>
      </c>
      <c r="B135">
        <v>-3.5810205908684482E-3</v>
      </c>
      <c r="C135">
        <v>1.060230092488154E-2</v>
      </c>
      <c r="D135">
        <v>2.7456647398843771E-2</v>
      </c>
      <c r="E135">
        <v>-1.095050372316131E-4</v>
      </c>
      <c r="F135">
        <v>2.5951557093426589E-3</v>
      </c>
      <c r="G135">
        <v>4.5286816504529204E-3</v>
      </c>
      <c r="H135">
        <v>5.9776320863864692E-3</v>
      </c>
      <c r="I135">
        <v>-5.8285248003677248E-5</v>
      </c>
      <c r="J135">
        <v>5.6628056628057252E-3</v>
      </c>
      <c r="K135">
        <v>2.602133749674794E-3</v>
      </c>
      <c r="L135">
        <v>1.6025641025640969E-2</v>
      </c>
      <c r="M135">
        <v>8.6053412462907333E-3</v>
      </c>
      <c r="N135">
        <v>-1.9088669950738879E-2</v>
      </c>
      <c r="O135">
        <v>3.60245814791273E-3</v>
      </c>
      <c r="P135">
        <v>-1.8450184501845018E-2</v>
      </c>
      <c r="Q135">
        <v>0</v>
      </c>
      <c r="R135">
        <v>8.4367245657568247E-3</v>
      </c>
      <c r="S135">
        <v>5.9523809523810371E-3</v>
      </c>
      <c r="T135">
        <v>7.6370170709793364E-3</v>
      </c>
      <c r="U135">
        <v>2.2983325822442481E-2</v>
      </c>
    </row>
    <row r="136" spans="1:21" x14ac:dyDescent="0.25">
      <c r="A136" s="1" t="s">
        <v>155</v>
      </c>
      <c r="B136">
        <v>-1.7789757412398959E-2</v>
      </c>
      <c r="C136">
        <v>-8.9285714285713969E-3</v>
      </c>
      <c r="D136">
        <v>6.5635255508673506E-3</v>
      </c>
      <c r="E136">
        <v>-6.7900558536852984E-3</v>
      </c>
      <c r="F136">
        <v>8.2830025884382541E-3</v>
      </c>
      <c r="G136">
        <v>4.1743195859074971E-3</v>
      </c>
      <c r="H136">
        <v>8.4339658807743474E-3</v>
      </c>
      <c r="I136">
        <v>-1.3989274889252099E-3</v>
      </c>
      <c r="J136">
        <v>-2.559508574353442E-4</v>
      </c>
      <c r="K136">
        <v>3.893070334803966E-3</v>
      </c>
      <c r="L136">
        <v>0</v>
      </c>
      <c r="M136">
        <v>5.0014710208886306E-3</v>
      </c>
      <c r="N136">
        <v>-7.5329566854991648E-3</v>
      </c>
      <c r="O136">
        <v>-1.1190878378378399E-2</v>
      </c>
      <c r="P136">
        <v>4.1353383458646607E-2</v>
      </c>
      <c r="Q136">
        <v>-3.5087719298246109E-3</v>
      </c>
      <c r="R136">
        <v>-2.3622047244094491E-2</v>
      </c>
      <c r="S136">
        <v>-1.9723865877712032E-2</v>
      </c>
      <c r="T136">
        <v>-2.095407935800268E-2</v>
      </c>
      <c r="U136">
        <v>-2.222667200640762E-2</v>
      </c>
    </row>
    <row r="137" spans="1:21" x14ac:dyDescent="0.25">
      <c r="A137" s="1" t="s">
        <v>156</v>
      </c>
      <c r="B137">
        <v>8.5986095865350533E-3</v>
      </c>
      <c r="C137">
        <v>-1.1261261261260619E-3</v>
      </c>
      <c r="D137">
        <v>-5.1234280391243333E-3</v>
      </c>
      <c r="E137">
        <v>8.1596647921491801E-3</v>
      </c>
      <c r="F137">
        <v>4.620913914085284E-3</v>
      </c>
      <c r="G137">
        <v>-1.9953441968739178E-3</v>
      </c>
      <c r="H137">
        <v>9.5038965976050188E-3</v>
      </c>
      <c r="I137">
        <v>3.9691804809713219E-3</v>
      </c>
      <c r="J137">
        <v>5.3763440860214824E-3</v>
      </c>
      <c r="K137">
        <v>-2.06825232678387E-3</v>
      </c>
      <c r="L137">
        <v>2.082018927444804E-2</v>
      </c>
      <c r="M137">
        <v>2.078454332552683E-2</v>
      </c>
      <c r="N137">
        <v>1.265022137887413E-2</v>
      </c>
      <c r="O137">
        <v>-2.34892163143283E-3</v>
      </c>
      <c r="P137">
        <v>-1.8050541516245491E-2</v>
      </c>
      <c r="Q137">
        <v>0</v>
      </c>
      <c r="R137">
        <v>1.058467741935484E-2</v>
      </c>
      <c r="S137">
        <v>-1.0060362173038229E-2</v>
      </c>
      <c r="T137">
        <v>-1.6848816029143902E-2</v>
      </c>
      <c r="U137">
        <v>-5.734179807495415E-3</v>
      </c>
    </row>
    <row r="138" spans="1:21" x14ac:dyDescent="0.25">
      <c r="A138" s="1" t="s">
        <v>157</v>
      </c>
      <c r="B138">
        <v>-1.8138944313441209E-3</v>
      </c>
      <c r="C138">
        <v>7.4408117249154066E-3</v>
      </c>
      <c r="D138">
        <v>1.2640449438202229E-2</v>
      </c>
      <c r="E138">
        <v>-9.624849611724922E-3</v>
      </c>
      <c r="F138">
        <v>1.873935264054505E-3</v>
      </c>
      <c r="G138">
        <v>3.3322225924685141E-4</v>
      </c>
      <c r="H138">
        <v>2.6360384108454261E-3</v>
      </c>
      <c r="I138">
        <v>-1.86046511627903E-3</v>
      </c>
      <c r="J138">
        <v>-2.037178507766745E-3</v>
      </c>
      <c r="K138">
        <v>-1.813471502590589E-3</v>
      </c>
      <c r="L138">
        <v>1.3597033374536341E-2</v>
      </c>
      <c r="M138">
        <v>-2.0074562661313131E-3</v>
      </c>
      <c r="N138">
        <v>-2.1236727045596541E-2</v>
      </c>
      <c r="O138">
        <v>-9.4178082191780331E-3</v>
      </c>
      <c r="P138">
        <v>-5.5147058823529424E-3</v>
      </c>
      <c r="Q138">
        <v>7.0422535211268613E-3</v>
      </c>
      <c r="R138">
        <v>4.4887780548628431E-3</v>
      </c>
      <c r="S138">
        <v>-8.1300813008131235E-3</v>
      </c>
      <c r="T138">
        <v>-5.2339045854562297E-2</v>
      </c>
      <c r="U138">
        <v>-9.5983522142122045E-3</v>
      </c>
    </row>
    <row r="139" spans="1:21" x14ac:dyDescent="0.25">
      <c r="A139" s="1" t="s">
        <v>158</v>
      </c>
      <c r="B139">
        <v>3.6343812465920451E-4</v>
      </c>
      <c r="C139">
        <v>8.2811101163831127E-3</v>
      </c>
      <c r="D139">
        <v>2.7739251040221981E-2</v>
      </c>
      <c r="E139">
        <v>2.098288238542217E-3</v>
      </c>
      <c r="F139">
        <v>-3.400782179901426E-3</v>
      </c>
      <c r="G139">
        <v>2.6648900732845391E-3</v>
      </c>
      <c r="H139">
        <v>4.8826291079811833E-3</v>
      </c>
      <c r="I139">
        <v>4.7763280521900811E-3</v>
      </c>
      <c r="J139">
        <v>2.2965042102576919E-3</v>
      </c>
      <c r="K139">
        <v>-3.8930703348040809E-3</v>
      </c>
      <c r="L139">
        <v>-9.1463414634145746E-3</v>
      </c>
      <c r="M139">
        <v>2.2988505747126762E-3</v>
      </c>
      <c r="N139">
        <v>-6.3816209317166563E-3</v>
      </c>
      <c r="O139">
        <v>-4.3215211754538208E-3</v>
      </c>
      <c r="P139">
        <v>1.4787430683918671E-2</v>
      </c>
      <c r="Q139">
        <v>3.4965034965034219E-3</v>
      </c>
      <c r="R139">
        <v>1.489572989076465E-3</v>
      </c>
      <c r="S139">
        <v>-1.024590163934426E-2</v>
      </c>
      <c r="T139">
        <v>3.6656891495601182E-2</v>
      </c>
      <c r="U139">
        <v>-8.4435571083936491E-3</v>
      </c>
    </row>
    <row r="140" spans="1:21" x14ac:dyDescent="0.25">
      <c r="A140" s="1" t="s">
        <v>159</v>
      </c>
      <c r="B140">
        <v>1.8891916439600479E-2</v>
      </c>
      <c r="C140">
        <v>3.4406215316315461E-3</v>
      </c>
      <c r="D140">
        <v>-6.2977957714800076E-3</v>
      </c>
      <c r="E140">
        <v>1.190213797663653E-2</v>
      </c>
      <c r="F140">
        <v>3.2417676164476659E-3</v>
      </c>
      <c r="G140">
        <v>1.7607973421926829E-2</v>
      </c>
      <c r="H140">
        <v>7.2883573163894707E-3</v>
      </c>
      <c r="I140">
        <v>1.136231884057976E-2</v>
      </c>
      <c r="J140">
        <v>1.578411405295323E-2</v>
      </c>
      <c r="K140">
        <v>-2.6055237102654759E-4</v>
      </c>
      <c r="L140">
        <v>2.8307692307692329E-2</v>
      </c>
      <c r="M140">
        <v>2.0355504587155869E-2</v>
      </c>
      <c r="N140">
        <v>3.4039820166987873E-2</v>
      </c>
      <c r="O140">
        <v>1.7144097222222199E-2</v>
      </c>
      <c r="P140">
        <v>1.092896174863388E-2</v>
      </c>
      <c r="Q140">
        <v>6.9686411149825541E-3</v>
      </c>
      <c r="R140">
        <v>-4.4620723847297967E-3</v>
      </c>
      <c r="S140">
        <v>1.449275362318846E-2</v>
      </c>
      <c r="T140">
        <v>-7.5436115040075436E-3</v>
      </c>
      <c r="U140">
        <v>2.8986115189395631E-2</v>
      </c>
    </row>
    <row r="141" spans="1:21" x14ac:dyDescent="0.25">
      <c r="A141" s="1" t="s">
        <v>160</v>
      </c>
      <c r="B141">
        <v>3.9222677839186818E-3</v>
      </c>
      <c r="C141">
        <v>5.5303616856539279E-4</v>
      </c>
      <c r="D141">
        <v>-2.8066998641919461E-2</v>
      </c>
      <c r="E141">
        <v>1.3831409279024289E-2</v>
      </c>
      <c r="F141">
        <v>1.1904761904761949E-3</v>
      </c>
      <c r="G141">
        <v>1.17531831537708E-2</v>
      </c>
      <c r="H141">
        <v>1.076066790352502E-2</v>
      </c>
      <c r="I141">
        <v>6.1332110512437987E-3</v>
      </c>
      <c r="J141">
        <v>5.7644110275688436E-3</v>
      </c>
      <c r="K141">
        <v>1.5637216575448999E-3</v>
      </c>
      <c r="L141">
        <v>-1.1968880909634961E-2</v>
      </c>
      <c r="M141">
        <v>1.12391121101433E-2</v>
      </c>
      <c r="N141">
        <v>-5.5900621118012772E-3</v>
      </c>
      <c r="O141">
        <v>5.120546191593813E-3</v>
      </c>
      <c r="P141">
        <v>9.0090090090090089E-3</v>
      </c>
      <c r="Q141">
        <v>-3.4602076124566738E-3</v>
      </c>
      <c r="R141">
        <v>0</v>
      </c>
      <c r="S141">
        <v>5.3061224489795937E-2</v>
      </c>
      <c r="T141">
        <v>0</v>
      </c>
      <c r="U141">
        <v>-5.6665307786384622E-3</v>
      </c>
    </row>
    <row r="142" spans="1:21" x14ac:dyDescent="0.25">
      <c r="A142" s="1" t="s">
        <v>161</v>
      </c>
      <c r="B142">
        <v>7.1035340081690383E-3</v>
      </c>
      <c r="C142">
        <v>2.1003758567323888E-3</v>
      </c>
      <c r="D142">
        <v>1.8630647414997769E-2</v>
      </c>
      <c r="E142">
        <v>2.051777849393057E-2</v>
      </c>
      <c r="F142">
        <v>-5.9453032104636377E-3</v>
      </c>
      <c r="G142">
        <v>-4.1949015811551804E-3</v>
      </c>
      <c r="H142">
        <v>-9.1776798825251769E-4</v>
      </c>
      <c r="I142">
        <v>-3.8170113370933029E-3</v>
      </c>
      <c r="J142">
        <v>1.3954647395963129E-2</v>
      </c>
      <c r="K142">
        <v>9.8881082487639379E-3</v>
      </c>
      <c r="L142">
        <v>5.4512416717140506E-3</v>
      </c>
      <c r="M142">
        <v>1.8616282300639199E-2</v>
      </c>
      <c r="N142">
        <v>1.6864459712679681E-2</v>
      </c>
      <c r="O142">
        <v>1.3797495223943929E-2</v>
      </c>
      <c r="P142">
        <v>-7.1428571428571426E-3</v>
      </c>
      <c r="Q142">
        <v>-1.041666666666669E-2</v>
      </c>
      <c r="R142">
        <v>-9.9601593625498006E-3</v>
      </c>
      <c r="S142">
        <v>-1.3565891472868271E-2</v>
      </c>
      <c r="T142">
        <v>7.1258907363420431E-3</v>
      </c>
      <c r="U142">
        <v>1.762945348694218E-3</v>
      </c>
    </row>
    <row r="143" spans="1:21" x14ac:dyDescent="0.25">
      <c r="A143" s="1" t="s">
        <v>162</v>
      </c>
      <c r="B143">
        <v>-8.1114441897372751E-3</v>
      </c>
      <c r="C143">
        <v>-1.875344732487608E-3</v>
      </c>
      <c r="D143">
        <v>-4.572473708276242E-3</v>
      </c>
      <c r="E143">
        <v>-1.0736842105263119E-2</v>
      </c>
      <c r="F143">
        <v>5.809979494189957E-3</v>
      </c>
      <c r="G143">
        <v>0</v>
      </c>
      <c r="H143">
        <v>1.6534999081389569E-3</v>
      </c>
      <c r="I143">
        <v>1.258149376644166E-3</v>
      </c>
      <c r="J143">
        <v>0</v>
      </c>
      <c r="K143">
        <v>1.0306622004637991E-3</v>
      </c>
      <c r="L143">
        <v>0</v>
      </c>
      <c r="M143">
        <v>-3.546099290780173E-3</v>
      </c>
      <c r="N143">
        <v>-3.6855036855038248E-3</v>
      </c>
      <c r="O143">
        <v>1.31909547738694E-2</v>
      </c>
      <c r="P143">
        <v>7.9136690647482008E-2</v>
      </c>
      <c r="Q143">
        <v>0</v>
      </c>
      <c r="R143">
        <v>-2.2635814889336019E-2</v>
      </c>
      <c r="S143">
        <v>1.7681728880157139E-2</v>
      </c>
      <c r="T143">
        <v>1.60377358490566E-2</v>
      </c>
      <c r="U143">
        <v>6.9165916346075051E-3</v>
      </c>
    </row>
    <row r="144" spans="1:21" x14ac:dyDescent="0.25">
      <c r="A144" s="1" t="s">
        <v>163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-1.474563774883254E-2</v>
      </c>
      <c r="K144">
        <v>1.4157014157014199E-2</v>
      </c>
      <c r="L144">
        <v>8.4337349397591785E-3</v>
      </c>
      <c r="M144">
        <v>9.8549137695044236E-3</v>
      </c>
      <c r="N144">
        <v>-6.7817509247841828E-3</v>
      </c>
      <c r="O144">
        <v>0</v>
      </c>
      <c r="P144">
        <v>8.3333333333333332E-3</v>
      </c>
      <c r="Q144">
        <v>7.0175438596490978E-3</v>
      </c>
      <c r="R144">
        <v>-1.5440041173443129E-3</v>
      </c>
      <c r="S144">
        <v>-1.158301158301147E-2</v>
      </c>
      <c r="T144">
        <v>-2.4605385329619311E-2</v>
      </c>
      <c r="U144">
        <v>0</v>
      </c>
    </row>
    <row r="145" spans="1:21" x14ac:dyDescent="0.25">
      <c r="A145" s="1" t="s">
        <v>164</v>
      </c>
      <c r="B145">
        <v>1.297777777777772E-2</v>
      </c>
      <c r="C145">
        <v>-8.841732979663825E-4</v>
      </c>
      <c r="D145">
        <v>-2.342673403766642E-2</v>
      </c>
      <c r="E145">
        <v>1.6386465205362761E-2</v>
      </c>
      <c r="F145">
        <v>3.2279986408426391E-3</v>
      </c>
      <c r="G145">
        <v>9.3972780298120263E-3</v>
      </c>
      <c r="H145">
        <v>8.4372707263388434E-3</v>
      </c>
      <c r="I145">
        <v>1.7706191455334669E-2</v>
      </c>
      <c r="J145">
        <v>1.546520329259196E-2</v>
      </c>
      <c r="K145">
        <v>-4.3147208121827171E-3</v>
      </c>
      <c r="L145">
        <v>1.1947431302268691E-3</v>
      </c>
      <c r="M145">
        <v>4.0661425860666848E-3</v>
      </c>
      <c r="N145">
        <v>-3.0415890751086319E-2</v>
      </c>
      <c r="O145">
        <v>7.4395536267823956E-2</v>
      </c>
      <c r="P145">
        <v>4.9586776859504144E-3</v>
      </c>
      <c r="Q145">
        <v>0</v>
      </c>
      <c r="R145">
        <v>1.030927835051546E-3</v>
      </c>
      <c r="S145">
        <v>2.5390624999999941E-2</v>
      </c>
      <c r="T145">
        <v>-1.5706806282722509E-2</v>
      </c>
      <c r="U145">
        <v>-3.739381376254877E-3</v>
      </c>
    </row>
    <row r="146" spans="1:21" x14ac:dyDescent="0.25">
      <c r="A146" s="1" t="s">
        <v>165</v>
      </c>
      <c r="B146">
        <v>0</v>
      </c>
      <c r="C146">
        <v>-1.725663716814162E-2</v>
      </c>
      <c r="D146">
        <v>-2.492944496707437E-2</v>
      </c>
      <c r="E146">
        <v>0</v>
      </c>
      <c r="F146">
        <v>0</v>
      </c>
      <c r="G146">
        <v>-8.3467094703049121E-3</v>
      </c>
      <c r="H146">
        <v>-4.3652237177154397E-3</v>
      </c>
      <c r="I146">
        <v>-2.6939050398474469E-3</v>
      </c>
      <c r="J146">
        <v>-1.228199459592277E-2</v>
      </c>
      <c r="K146">
        <v>1.0196278358399189E-3</v>
      </c>
      <c r="L146">
        <v>-5.9665871121718436E-3</v>
      </c>
      <c r="M146">
        <v>-2.699784017278618E-3</v>
      </c>
      <c r="N146">
        <v>-7.6824583866836674E-3</v>
      </c>
      <c r="O146">
        <v>-2.7889978842085071E-2</v>
      </c>
      <c r="P146">
        <v>-3.7828947368421052E-2</v>
      </c>
      <c r="Q146">
        <v>-1.0452961672473889E-2</v>
      </c>
      <c r="R146">
        <v>6.694129763130793E-3</v>
      </c>
      <c r="S146">
        <v>-1.7142857142857119E-2</v>
      </c>
      <c r="T146">
        <v>-5.0290135396518373E-2</v>
      </c>
      <c r="U146">
        <v>-3.4678307698584307E-2</v>
      </c>
    </row>
    <row r="147" spans="1:21" x14ac:dyDescent="0.25">
      <c r="A147" s="1" t="s">
        <v>166</v>
      </c>
      <c r="B147">
        <v>2.1060021060021858E-3</v>
      </c>
      <c r="C147">
        <v>9.6803241782980574E-3</v>
      </c>
      <c r="D147">
        <v>-3.0390738060781429E-2</v>
      </c>
      <c r="E147">
        <v>-2.9103852596314921E-2</v>
      </c>
      <c r="F147">
        <v>3.2176121930568131E-3</v>
      </c>
      <c r="G147">
        <v>3.884752347037908E-3</v>
      </c>
      <c r="H147">
        <v>9.8648154914139415E-3</v>
      </c>
      <c r="I147">
        <v>1.513787281935846E-2</v>
      </c>
      <c r="J147">
        <v>2.7356379010196768E-3</v>
      </c>
      <c r="K147">
        <v>4.5836516424751193E-3</v>
      </c>
      <c r="L147">
        <v>-1.860744297719083E-2</v>
      </c>
      <c r="M147">
        <v>-4.8727666486192596E-3</v>
      </c>
      <c r="N147">
        <v>-3.870967741935447E-3</v>
      </c>
      <c r="O147">
        <v>-1.385041551246543E-3</v>
      </c>
      <c r="P147">
        <v>2.0512820512820509E-2</v>
      </c>
      <c r="Q147">
        <v>-1.4084507042253469E-2</v>
      </c>
      <c r="R147">
        <v>-2.0460358056265979E-3</v>
      </c>
      <c r="S147">
        <v>1.937984496124059E-3</v>
      </c>
      <c r="T147">
        <v>2.1894093686354379E-2</v>
      </c>
      <c r="U147">
        <v>-7.9033007903300985E-3</v>
      </c>
    </row>
    <row r="148" spans="1:21" x14ac:dyDescent="0.25">
      <c r="A148" s="1" t="s">
        <v>167</v>
      </c>
      <c r="B148">
        <v>2.8546409807355441E-2</v>
      </c>
      <c r="C148">
        <v>3.143812709030093E-2</v>
      </c>
      <c r="D148">
        <v>-9.9502487562204596E-4</v>
      </c>
      <c r="E148">
        <v>1.5742937243907781E-2</v>
      </c>
      <c r="F148">
        <v>-3.5449020931802981E-3</v>
      </c>
      <c r="G148">
        <v>1.1609158336020621E-2</v>
      </c>
      <c r="H148">
        <v>6.6931982633863501E-3</v>
      </c>
      <c r="I148">
        <v>-1.9402405898331079E-3</v>
      </c>
      <c r="J148">
        <v>4.6875000000000007E-2</v>
      </c>
      <c r="K148">
        <v>-1.166032953105192E-2</v>
      </c>
      <c r="L148">
        <v>2.1406727828746131E-2</v>
      </c>
      <c r="M148">
        <v>3.808487486398197E-3</v>
      </c>
      <c r="N148">
        <v>6.4766839378238338E-3</v>
      </c>
      <c r="O148">
        <v>-7.7273627897761158E-3</v>
      </c>
      <c r="P148">
        <v>-3.1825795644891117E-2</v>
      </c>
      <c r="Q148">
        <v>2.1428571428571481E-2</v>
      </c>
      <c r="R148">
        <v>-1.7939518195797029E-2</v>
      </c>
      <c r="S148">
        <v>2.9013539651837519E-2</v>
      </c>
      <c r="T148">
        <v>2.0926756352765322E-2</v>
      </c>
      <c r="U148">
        <v>-1.469711169804898E-2</v>
      </c>
    </row>
    <row r="149" spans="1:21" x14ac:dyDescent="0.25">
      <c r="A149" s="1" t="s">
        <v>168</v>
      </c>
      <c r="B149">
        <v>1.004597309722465E-2</v>
      </c>
      <c r="C149">
        <v>8.2144401210549629E-3</v>
      </c>
      <c r="D149">
        <v>-2.8884462151394341E-2</v>
      </c>
      <c r="E149">
        <v>-1.305732484076437E-2</v>
      </c>
      <c r="F149">
        <v>-2.3716754192783431E-3</v>
      </c>
      <c r="G149">
        <v>-1.5779407076825021E-2</v>
      </c>
      <c r="H149">
        <v>-7.1877807726862801E-4</v>
      </c>
      <c r="I149">
        <v>7.7760497667193277E-4</v>
      </c>
      <c r="J149">
        <v>6.5150438284766729E-2</v>
      </c>
      <c r="K149">
        <v>-3.5906642728905452E-3</v>
      </c>
      <c r="L149">
        <v>-1.19760479041903E-3</v>
      </c>
      <c r="M149">
        <v>-1.0569105691056849E-2</v>
      </c>
      <c r="N149">
        <v>-1.2870012870013969E-3</v>
      </c>
      <c r="O149">
        <v>-5.5910543130990647E-3</v>
      </c>
      <c r="P149">
        <v>-3.4602076124567479E-3</v>
      </c>
      <c r="Q149">
        <v>-6.9930069930070919E-3</v>
      </c>
      <c r="R149">
        <v>-2.0876826722338198E-3</v>
      </c>
      <c r="S149">
        <v>3.1954887218045028E-2</v>
      </c>
      <c r="T149">
        <v>1.952171791117618E-3</v>
      </c>
      <c r="U149">
        <v>-2.0753167019758301E-3</v>
      </c>
    </row>
    <row r="150" spans="1:21" x14ac:dyDescent="0.25">
      <c r="A150" s="1" t="s">
        <v>169</v>
      </c>
      <c r="B150">
        <v>-4.2144302090357383E-3</v>
      </c>
      <c r="C150">
        <v>1.3186106346483749E-2</v>
      </c>
      <c r="D150">
        <v>-5.641025641025612E-3</v>
      </c>
      <c r="E150">
        <v>7.2066257932666637E-3</v>
      </c>
      <c r="F150">
        <v>2.9886228561725219E-2</v>
      </c>
      <c r="G150">
        <v>-1.781376518218614E-3</v>
      </c>
      <c r="H150">
        <v>7.4626865671641642E-3</v>
      </c>
      <c r="I150">
        <v>1.026751026751023E-2</v>
      </c>
      <c r="J150">
        <v>-3.7811387900356639E-3</v>
      </c>
      <c r="K150">
        <v>2.0592020592020612E-3</v>
      </c>
      <c r="L150">
        <v>0</v>
      </c>
      <c r="M150">
        <v>3.0128731854286491E-2</v>
      </c>
      <c r="N150">
        <v>2.255154639175258E-2</v>
      </c>
      <c r="O150">
        <v>-1.054216867469877E-2</v>
      </c>
      <c r="P150">
        <v>3.9930555555555552E-2</v>
      </c>
      <c r="Q150">
        <v>7.0422535211268613E-3</v>
      </c>
      <c r="R150">
        <v>4.1841004184100406E-3</v>
      </c>
      <c r="S150">
        <v>-1.0928961748633909E-2</v>
      </c>
      <c r="T150">
        <v>6.4296151972722843E-2</v>
      </c>
      <c r="U150">
        <v>8.2752047138338752E-3</v>
      </c>
    </row>
    <row r="151" spans="1:21" x14ac:dyDescent="0.25">
      <c r="A151" s="1" t="s">
        <v>170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s="1" t="s">
        <v>171</v>
      </c>
      <c r="B152">
        <v>0</v>
      </c>
      <c r="C152">
        <v>0</v>
      </c>
      <c r="D152">
        <v>0</v>
      </c>
      <c r="E152">
        <v>0</v>
      </c>
      <c r="F152">
        <v>3.297609233306369E-4</v>
      </c>
      <c r="G152">
        <v>0</v>
      </c>
      <c r="H152">
        <v>0</v>
      </c>
      <c r="I152">
        <v>0</v>
      </c>
      <c r="J152">
        <v>-3.1256977003796009E-3</v>
      </c>
      <c r="K152">
        <v>-1.181608014384789E-2</v>
      </c>
      <c r="L152">
        <v>3.2973621103117468E-2</v>
      </c>
      <c r="M152">
        <v>-9.5719223610742418E-3</v>
      </c>
      <c r="N152">
        <v>-1.890359168241966E-2</v>
      </c>
      <c r="O152">
        <v>1.522070015220758E-3</v>
      </c>
      <c r="P152">
        <v>1.335559265442404E-2</v>
      </c>
      <c r="Q152">
        <v>-6.9930069930070919E-3</v>
      </c>
      <c r="R152">
        <v>2.604166666666667E-3</v>
      </c>
      <c r="S152">
        <v>7.3664825046041568E-3</v>
      </c>
      <c r="T152">
        <v>-1.1441647597254001E-2</v>
      </c>
      <c r="U152">
        <v>0</v>
      </c>
    </row>
    <row r="153" spans="1:21" x14ac:dyDescent="0.25">
      <c r="A153" s="1" t="s">
        <v>172</v>
      </c>
      <c r="B153">
        <v>6.4330455391908344E-3</v>
      </c>
      <c r="C153">
        <v>-1.46016294572004E-2</v>
      </c>
      <c r="D153">
        <v>-3.3522434244456008E-2</v>
      </c>
      <c r="E153">
        <v>-2.3921401110636429E-2</v>
      </c>
      <c r="F153">
        <v>-1.15378275918906E-2</v>
      </c>
      <c r="G153">
        <v>-6.4892926670991481E-4</v>
      </c>
      <c r="H153">
        <v>-1.294065149486839E-2</v>
      </c>
      <c r="I153">
        <v>-1.7909135856726859E-2</v>
      </c>
      <c r="J153">
        <v>-2.105263157894724E-2</v>
      </c>
      <c r="K153">
        <v>-1.221731219131795E-2</v>
      </c>
      <c r="L153">
        <v>-2.7278003482298401E-2</v>
      </c>
      <c r="M153">
        <v>-1.6912751677852379E-2</v>
      </c>
      <c r="N153">
        <v>-8.3493898522799172E-3</v>
      </c>
      <c r="O153">
        <v>-9.7264437689970409E-3</v>
      </c>
      <c r="P153">
        <v>-1.6474464579901149E-3</v>
      </c>
      <c r="Q153">
        <v>-4.5774647887323848E-2</v>
      </c>
      <c r="R153">
        <v>2.9610389610389611E-2</v>
      </c>
      <c r="S153">
        <v>-1.096892138939673E-2</v>
      </c>
      <c r="T153">
        <v>-3.425925925925926E-2</v>
      </c>
      <c r="U153">
        <v>-1.211756617394291E-2</v>
      </c>
    </row>
    <row r="154" spans="1:21" x14ac:dyDescent="0.25">
      <c r="A154" s="1" t="s">
        <v>173</v>
      </c>
      <c r="B154">
        <v>-9.2514718250631487E-3</v>
      </c>
      <c r="C154">
        <v>-1.127456243960053E-2</v>
      </c>
      <c r="D154">
        <v>-3.6286019210245449E-2</v>
      </c>
      <c r="E154">
        <v>-2.8336980306345769E-2</v>
      </c>
      <c r="F154">
        <v>-1.150575287643818E-2</v>
      </c>
      <c r="G154">
        <v>-2.27272727272727E-2</v>
      </c>
      <c r="H154">
        <v>-2.1699819168173519E-2</v>
      </c>
      <c r="I154">
        <v>-1.292163114616548E-2</v>
      </c>
      <c r="J154">
        <v>6.8634179821533403E-4</v>
      </c>
      <c r="K154">
        <v>2.894736842105295E-3</v>
      </c>
      <c r="L154">
        <v>7.1599045346063444E-3</v>
      </c>
      <c r="M154">
        <v>-1.3653741125068269E-3</v>
      </c>
      <c r="N154">
        <v>-7.772020725388711E-3</v>
      </c>
      <c r="O154">
        <v>-3.8878657663187592E-3</v>
      </c>
      <c r="P154">
        <v>-2.1452145214521452E-2</v>
      </c>
      <c r="Q154">
        <v>-2.583025830258313E-2</v>
      </c>
      <c r="R154">
        <v>2.825428859737639E-2</v>
      </c>
      <c r="S154">
        <v>1.1090573012939029E-2</v>
      </c>
      <c r="T154">
        <v>-2.8763183125599229E-3</v>
      </c>
      <c r="U154">
        <v>-2.079164854284472E-2</v>
      </c>
    </row>
    <row r="155" spans="1:21" x14ac:dyDescent="0.25">
      <c r="A155" s="1" t="s">
        <v>174</v>
      </c>
      <c r="B155">
        <v>1.0356536502546679E-2</v>
      </c>
      <c r="C155">
        <v>8.6880973066898043E-3</v>
      </c>
      <c r="D155">
        <v>-6.0908084163897808E-3</v>
      </c>
      <c r="E155">
        <v>-3.3779979732011839E-3</v>
      </c>
      <c r="F155">
        <v>6.7476383265856711E-3</v>
      </c>
      <c r="G155">
        <v>4.9833887043179454E-4</v>
      </c>
      <c r="H155">
        <v>6.4695009242144441E-3</v>
      </c>
      <c r="I155">
        <v>2.3801428085684431E-3</v>
      </c>
      <c r="J155">
        <v>3.4293552812068571E-3</v>
      </c>
      <c r="K155">
        <v>-1.259511939123591E-2</v>
      </c>
      <c r="L155">
        <v>-8.8862559241706888E-3</v>
      </c>
      <c r="M155">
        <v>1.968826907301063E-2</v>
      </c>
      <c r="N155">
        <v>-7.8328981723236862E-3</v>
      </c>
      <c r="O155">
        <v>1.4379622021364071E-3</v>
      </c>
      <c r="P155">
        <v>3.3726812816188868E-3</v>
      </c>
      <c r="Q155">
        <v>-1.893939393939394E-2</v>
      </c>
      <c r="R155">
        <v>3.0912659470068691E-2</v>
      </c>
      <c r="S155">
        <v>-9.140767824497258E-3</v>
      </c>
      <c r="T155">
        <v>-6.7307692307692311E-3</v>
      </c>
      <c r="U155">
        <v>1.8256929637526589E-2</v>
      </c>
    </row>
    <row r="156" spans="1:21" x14ac:dyDescent="0.25">
      <c r="A156" s="1" t="s">
        <v>175</v>
      </c>
      <c r="B156">
        <v>-2.0332717190388181E-2</v>
      </c>
      <c r="C156">
        <v>-1.894918173987932E-2</v>
      </c>
      <c r="D156">
        <v>-9.4707520891363882E-3</v>
      </c>
      <c r="E156">
        <v>-9.038526720144744E-3</v>
      </c>
      <c r="F156">
        <v>-1.558310991957104E-2</v>
      </c>
      <c r="G156">
        <v>-8.4675410924787992E-3</v>
      </c>
      <c r="H156">
        <v>-4.4077134986226264E-3</v>
      </c>
      <c r="I156">
        <v>-6.1623699683401372E-3</v>
      </c>
      <c r="J156">
        <v>-1.207564365459061E-2</v>
      </c>
      <c r="K156">
        <v>-1.5944724953494568E-2</v>
      </c>
      <c r="L156">
        <v>-3.1679617453675993E-2</v>
      </c>
      <c r="M156">
        <v>-2.5744167337087599E-2</v>
      </c>
      <c r="N156">
        <v>-2.9605263157894739E-2</v>
      </c>
      <c r="O156">
        <v>-1.025641025641026E-2</v>
      </c>
      <c r="P156">
        <v>-1.008403361344538E-2</v>
      </c>
      <c r="Q156">
        <v>7.7220077220078323E-3</v>
      </c>
      <c r="R156">
        <v>3.5221323179438373E-2</v>
      </c>
      <c r="S156">
        <v>9.2250922509225092E-3</v>
      </c>
      <c r="T156">
        <v>-2.3717328170377541E-2</v>
      </c>
      <c r="U156">
        <v>3.9261876717708598E-4</v>
      </c>
    </row>
    <row r="157" spans="1:21" x14ac:dyDescent="0.25">
      <c r="A157" s="1" t="s">
        <v>176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s="1" t="s">
        <v>177</v>
      </c>
      <c r="B158">
        <v>0</v>
      </c>
      <c r="C158">
        <v>-6.8042142230026834E-3</v>
      </c>
      <c r="D158">
        <v>-1.1811023622047291E-2</v>
      </c>
      <c r="E158">
        <v>0</v>
      </c>
      <c r="F158">
        <v>-3.4042553191489851E-3</v>
      </c>
      <c r="G158">
        <v>-6.0281312793034067E-3</v>
      </c>
      <c r="H158">
        <v>-1.4757424829367351E-2</v>
      </c>
      <c r="I158">
        <v>2.7305307469140351E-3</v>
      </c>
      <c r="J158">
        <v>-8.9944649446495814E-3</v>
      </c>
      <c r="K158">
        <v>-1.1882257628949511E-2</v>
      </c>
      <c r="L158">
        <v>-3.086419753086422E-2</v>
      </c>
      <c r="M158">
        <v>-3.6058353977429181E-2</v>
      </c>
      <c r="N158">
        <v>-1.355932203389753E-3</v>
      </c>
      <c r="O158">
        <v>6.2176165803111167E-4</v>
      </c>
      <c r="P158">
        <v>1.01867572156197E-2</v>
      </c>
      <c r="Q158">
        <v>-1.532567049808437E-2</v>
      </c>
      <c r="R158">
        <v>1.563218390804598E-2</v>
      </c>
      <c r="S158">
        <v>-9.140767824497258E-3</v>
      </c>
      <c r="T158">
        <v>-3.3217649975210713E-2</v>
      </c>
      <c r="U158">
        <v>-1.530612244897955E-2</v>
      </c>
    </row>
    <row r="159" spans="1:21" x14ac:dyDescent="0.25">
      <c r="A159" s="1" t="s">
        <v>178</v>
      </c>
      <c r="B159">
        <v>-1.200686106346489E-3</v>
      </c>
      <c r="C159">
        <v>-5.3038674033149607E-3</v>
      </c>
      <c r="D159">
        <v>-5.1223676721684607E-3</v>
      </c>
      <c r="E159">
        <v>-2.6222779614637989E-3</v>
      </c>
      <c r="F159">
        <v>-1.4688300597779669E-2</v>
      </c>
      <c r="G159">
        <v>-1.6340970350404289E-2</v>
      </c>
      <c r="H159">
        <v>-7.6764650814453586E-3</v>
      </c>
      <c r="I159">
        <v>-1.140296136608623E-2</v>
      </c>
      <c r="J159">
        <v>1.9781242727484289E-2</v>
      </c>
      <c r="K159">
        <v>5.4659743099213555E-4</v>
      </c>
      <c r="L159">
        <v>2.101910828025472E-2</v>
      </c>
      <c r="M159">
        <v>1.9703026841804781E-2</v>
      </c>
      <c r="N159">
        <v>1.4256619144602811E-2</v>
      </c>
      <c r="O159">
        <v>-1.429163214581603E-2</v>
      </c>
      <c r="P159">
        <v>-3.3613445378151258E-3</v>
      </c>
      <c r="Q159">
        <v>-1.1673151750972791E-2</v>
      </c>
      <c r="R159">
        <v>4.074241738343142E-3</v>
      </c>
      <c r="S159">
        <v>-7.3800738007381121E-3</v>
      </c>
      <c r="T159">
        <v>-4.2564102564102563E-2</v>
      </c>
      <c r="U159">
        <v>-2.5906735751295311E-2</v>
      </c>
    </row>
    <row r="160" spans="1:21" x14ac:dyDescent="0.25">
      <c r="A160" s="1" t="s">
        <v>179</v>
      </c>
      <c r="B160">
        <v>3.2285763352223988E-2</v>
      </c>
      <c r="C160">
        <v>8.2203954676739518E-3</v>
      </c>
      <c r="D160">
        <v>2.6887871853546848E-2</v>
      </c>
      <c r="E160">
        <v>1.417466849565609E-2</v>
      </c>
      <c r="F160">
        <v>2.600104004160167E-2</v>
      </c>
      <c r="G160">
        <v>1.3872238396985819E-2</v>
      </c>
      <c r="H160">
        <v>3.584905660377316E-3</v>
      </c>
      <c r="I160">
        <v>-3.7185814300470507E-2</v>
      </c>
      <c r="J160">
        <v>-1.1410314924691679E-3</v>
      </c>
      <c r="K160">
        <v>1.0925976509150519E-3</v>
      </c>
      <c r="L160">
        <v>1.122894572676233E-2</v>
      </c>
      <c r="M160">
        <v>-3.3604032483899341E-3</v>
      </c>
      <c r="N160">
        <v>2.008032128513942E-3</v>
      </c>
      <c r="O160">
        <v>1.6810254255095549E-2</v>
      </c>
      <c r="P160">
        <v>-2.192242833052277E-2</v>
      </c>
      <c r="Q160">
        <v>-2.7559055118110212E-2</v>
      </c>
      <c r="R160">
        <v>-4.6438232642019843E-2</v>
      </c>
      <c r="S160">
        <v>-1.30111524163568E-2</v>
      </c>
      <c r="T160">
        <v>1.339046598821639E-2</v>
      </c>
      <c r="U160">
        <v>1.7685033642480391E-2</v>
      </c>
    </row>
    <row r="161" spans="1:21" x14ac:dyDescent="0.25">
      <c r="A161" s="1" t="s">
        <v>180</v>
      </c>
      <c r="B161">
        <v>6.9871901513891494E-3</v>
      </c>
      <c r="C161">
        <v>2.6443367122080119E-2</v>
      </c>
      <c r="D161">
        <v>4.3454038997214547E-2</v>
      </c>
      <c r="E161">
        <v>2.479711451758344E-2</v>
      </c>
      <c r="F161">
        <v>2.703159317452275E-2</v>
      </c>
      <c r="G161">
        <v>3.2094594594594572E-2</v>
      </c>
      <c r="H161">
        <v>1.7108479037413121E-2</v>
      </c>
      <c r="I161">
        <v>3.9337227321492398E-2</v>
      </c>
      <c r="J161">
        <v>1.9648160840758579E-2</v>
      </c>
      <c r="K161">
        <v>-4.0927694406548767E-3</v>
      </c>
      <c r="L161">
        <v>1.2338062924120921E-2</v>
      </c>
      <c r="M161">
        <v>3.7089069963473019E-2</v>
      </c>
      <c r="N161">
        <v>1.135604542418181E-2</v>
      </c>
      <c r="O161">
        <v>2.1905352345525979E-2</v>
      </c>
      <c r="P161">
        <v>-1.724137931034483E-3</v>
      </c>
      <c r="Q161">
        <v>-1.2145748987854281E-2</v>
      </c>
      <c r="R161">
        <v>2.174940898345154E-2</v>
      </c>
      <c r="S161">
        <v>0</v>
      </c>
      <c r="T161">
        <v>3.0126849894291759E-2</v>
      </c>
      <c r="U161">
        <v>3.5872235872235883E-2</v>
      </c>
    </row>
    <row r="162" spans="1:21" x14ac:dyDescent="0.25">
      <c r="A162" s="1" t="s">
        <v>181</v>
      </c>
      <c r="B162">
        <v>0.1121757806046587</v>
      </c>
      <c r="C162">
        <v>1.5671962215543241E-2</v>
      </c>
      <c r="D162">
        <v>1.7084890549919931E-2</v>
      </c>
      <c r="E162">
        <v>7.1491421029475522E-3</v>
      </c>
      <c r="F162">
        <v>8.3895377529198557E-3</v>
      </c>
      <c r="G162">
        <v>1.194762684124381E-2</v>
      </c>
      <c r="H162">
        <v>-7.3937153419593076E-3</v>
      </c>
      <c r="I162">
        <v>-9.1753641472643987E-4</v>
      </c>
      <c r="J162">
        <v>2.5319291956083449E-2</v>
      </c>
      <c r="K162">
        <v>1.9178082191780899E-2</v>
      </c>
      <c r="L162">
        <v>3.6563071297989061E-3</v>
      </c>
      <c r="M162">
        <v>3.793010024383574E-3</v>
      </c>
      <c r="N162">
        <v>1.1228533685600979E-2</v>
      </c>
      <c r="O162">
        <v>2.184024266936296E-2</v>
      </c>
      <c r="P162">
        <v>-2.072538860103627E-2</v>
      </c>
      <c r="Q162">
        <v>4.0983606557377053E-2</v>
      </c>
      <c r="R162">
        <v>3.1004164738546971E-2</v>
      </c>
      <c r="S162">
        <v>0</v>
      </c>
      <c r="T162">
        <v>-7.1831708568496667E-3</v>
      </c>
      <c r="U162">
        <v>1.013455235466618E-2</v>
      </c>
    </row>
    <row r="163" spans="1:21" x14ac:dyDescent="0.25">
      <c r="A163" s="1" t="s">
        <v>182</v>
      </c>
      <c r="B163">
        <v>7.8728461081402443E-3</v>
      </c>
      <c r="C163">
        <v>8.243500317057716E-3</v>
      </c>
      <c r="D163">
        <v>-9.9737532808399625E-3</v>
      </c>
      <c r="E163">
        <v>1.1139019329474829E-2</v>
      </c>
      <c r="F163">
        <v>-3.9151712887437991E-3</v>
      </c>
      <c r="G163">
        <v>8.5718906679605553E-3</v>
      </c>
      <c r="H163">
        <v>7.2625698324022452E-3</v>
      </c>
      <c r="I163">
        <v>1.5210653197107141E-2</v>
      </c>
      <c r="J163">
        <v>7.4300699300698884E-3</v>
      </c>
      <c r="K163">
        <v>2.3924731182795689E-2</v>
      </c>
      <c r="L163">
        <v>1.760777170613231E-2</v>
      </c>
      <c r="M163">
        <v>3.7786774628879279E-3</v>
      </c>
      <c r="N163">
        <v>-6.531678641410472E-4</v>
      </c>
      <c r="O163">
        <v>1.187413417771666E-3</v>
      </c>
      <c r="P163">
        <v>1.7636684303350969E-2</v>
      </c>
      <c r="Q163">
        <v>1.5748031496063079E-2</v>
      </c>
      <c r="R163">
        <v>3.1418312387791738E-3</v>
      </c>
      <c r="S163">
        <v>0</v>
      </c>
      <c r="T163">
        <v>3.3591731266149873E-2</v>
      </c>
      <c r="U163">
        <v>1.5796439397173911E-3</v>
      </c>
    </row>
    <row r="164" spans="1:21" x14ac:dyDescent="0.25">
      <c r="A164" s="1" t="s">
        <v>183</v>
      </c>
      <c r="B164">
        <v>-1.326455416359458E-3</v>
      </c>
      <c r="C164">
        <v>4.1928721173995848E-4</v>
      </c>
      <c r="D164">
        <v>1.5906680805938531E-2</v>
      </c>
      <c r="E164">
        <v>1.004428123987464E-2</v>
      </c>
      <c r="F164">
        <v>-3.1116934163118341E-2</v>
      </c>
      <c r="G164">
        <v>4.8107761385503076E-3</v>
      </c>
      <c r="H164">
        <v>-1.663893510815371E-3</v>
      </c>
      <c r="I164">
        <v>3.9577090518456032E-4</v>
      </c>
      <c r="J164">
        <v>3.6876355748371929E-3</v>
      </c>
      <c r="K164">
        <v>4.988185875557806E-3</v>
      </c>
      <c r="L164">
        <v>2.3269689737470251E-2</v>
      </c>
      <c r="M164">
        <v>6.1844581876848922E-3</v>
      </c>
      <c r="N164">
        <v>1.111111111111104E-2</v>
      </c>
      <c r="O164">
        <v>3.7556829412926998E-3</v>
      </c>
      <c r="P164">
        <v>0</v>
      </c>
      <c r="Q164">
        <v>7.7519379844960962E-3</v>
      </c>
      <c r="R164">
        <v>0</v>
      </c>
      <c r="S164">
        <v>0</v>
      </c>
      <c r="T164">
        <v>0</v>
      </c>
      <c r="U164">
        <v>-6.1381074168797862E-3</v>
      </c>
    </row>
    <row r="165" spans="1:21" x14ac:dyDescent="0.25">
      <c r="A165" s="1" t="s">
        <v>184</v>
      </c>
      <c r="B165">
        <v>-2.2136953955136608E-3</v>
      </c>
      <c r="C165">
        <v>3.1433361274098609E-3</v>
      </c>
      <c r="D165">
        <v>4.175365344467552E-3</v>
      </c>
      <c r="E165">
        <v>-1.603934987168429E-3</v>
      </c>
      <c r="F165">
        <v>-1.690331304935431E-4</v>
      </c>
      <c r="G165">
        <v>-6.3836578359398582E-4</v>
      </c>
      <c r="H165">
        <v>-4.4444444444444809E-3</v>
      </c>
      <c r="I165">
        <v>-2.9388493274556931E-3</v>
      </c>
      <c r="J165">
        <v>2.80959585044303E-3</v>
      </c>
      <c r="K165">
        <v>1.306165099268636E-3</v>
      </c>
      <c r="L165">
        <v>0</v>
      </c>
      <c r="M165">
        <v>0</v>
      </c>
      <c r="N165">
        <v>0</v>
      </c>
      <c r="O165">
        <v>-3.9385584875941559E-4</v>
      </c>
      <c r="P165">
        <v>1.7331022530329291E-3</v>
      </c>
      <c r="Q165">
        <v>7.692307692307665E-3</v>
      </c>
      <c r="R165">
        <v>2.4161073825503351E-2</v>
      </c>
      <c r="S165">
        <v>0</v>
      </c>
      <c r="T165">
        <v>-8.9999999999999993E-3</v>
      </c>
      <c r="U165">
        <v>-9.3498027105850361E-3</v>
      </c>
    </row>
    <row r="166" spans="1:21" x14ac:dyDescent="0.25">
      <c r="A166" s="1" t="s">
        <v>185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-3.8167938931296902E-3</v>
      </c>
      <c r="R166">
        <v>-3.4949759720401918E-3</v>
      </c>
      <c r="S166">
        <v>0</v>
      </c>
      <c r="T166">
        <v>2.5227043390514629E-3</v>
      </c>
      <c r="U166">
        <v>0</v>
      </c>
    </row>
    <row r="167" spans="1:21" x14ac:dyDescent="0.25">
      <c r="A167" s="1" t="s">
        <v>186</v>
      </c>
      <c r="B167">
        <v>0</v>
      </c>
      <c r="C167">
        <v>-1.4622937121370439E-3</v>
      </c>
      <c r="D167">
        <v>0</v>
      </c>
      <c r="E167">
        <v>7.2828531648280233E-3</v>
      </c>
      <c r="F167">
        <v>7.2696534234995731E-3</v>
      </c>
      <c r="G167">
        <v>-3.1938677738740941E-3</v>
      </c>
      <c r="H167">
        <v>1.4880952380953391E-3</v>
      </c>
      <c r="I167">
        <v>-2.9475116199976299E-3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2.7580772261623439E-3</v>
      </c>
      <c r="P167">
        <v>1.730103806228374E-3</v>
      </c>
      <c r="Q167">
        <v>-3.8314176245211268E-3</v>
      </c>
      <c r="R167">
        <v>-3.0688294607628232E-3</v>
      </c>
      <c r="S167">
        <v>0</v>
      </c>
      <c r="T167">
        <v>2.3653749370910922E-2</v>
      </c>
      <c r="U167">
        <v>1.6884578751407069E-2</v>
      </c>
    </row>
    <row r="168" spans="1:21" x14ac:dyDescent="0.25">
      <c r="A168" s="1" t="s">
        <v>187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1" t="s">
        <v>188</v>
      </c>
      <c r="B169">
        <v>3.8455849726372589E-3</v>
      </c>
      <c r="C169">
        <v>8.577405857740663E-3</v>
      </c>
      <c r="D169">
        <v>5.1975051975060099E-4</v>
      </c>
      <c r="E169">
        <v>-2.8708133971291449E-3</v>
      </c>
      <c r="F169">
        <v>3.860355824102114E-3</v>
      </c>
      <c r="G169">
        <v>-8.9714834988786005E-3</v>
      </c>
      <c r="H169">
        <v>-2.043090638930285E-3</v>
      </c>
      <c r="I169">
        <v>-2.1603183627060571E-3</v>
      </c>
      <c r="J169">
        <v>1.0775862068965671E-2</v>
      </c>
      <c r="K169">
        <v>-6.2614140360031361E-3</v>
      </c>
      <c r="L169">
        <v>-1.457725947521874E-2</v>
      </c>
      <c r="M169">
        <v>-2.6723677177979692E-3</v>
      </c>
      <c r="N169">
        <v>-6.4641241111825681E-4</v>
      </c>
      <c r="O169">
        <v>3.3398821218074992E-3</v>
      </c>
      <c r="P169">
        <v>-1.8998272884283251E-2</v>
      </c>
      <c r="Q169">
        <v>7.692307692307665E-3</v>
      </c>
      <c r="R169">
        <v>-7.9155672823219003E-3</v>
      </c>
      <c r="S169">
        <v>0</v>
      </c>
      <c r="T169">
        <v>-1.9665683382497539E-3</v>
      </c>
      <c r="U169">
        <v>-1.9882493188010851E-2</v>
      </c>
    </row>
    <row r="170" spans="1:21" x14ac:dyDescent="0.25">
      <c r="A170" s="1" t="s">
        <v>189</v>
      </c>
      <c r="B170">
        <v>-9.2824517459851128E-3</v>
      </c>
      <c r="C170">
        <v>-1.866832607342946E-3</v>
      </c>
      <c r="D170">
        <v>-1.2467532467532389E-2</v>
      </c>
      <c r="E170">
        <v>-1.0663254425249979E-3</v>
      </c>
      <c r="F170">
        <v>-7.0222370840996766E-3</v>
      </c>
      <c r="G170">
        <v>-4.5263498221791328E-3</v>
      </c>
      <c r="H170">
        <v>-7.2585147962031171E-3</v>
      </c>
      <c r="I170">
        <v>-2.962625341841444E-3</v>
      </c>
      <c r="J170">
        <v>-4.2643923240952411E-4</v>
      </c>
      <c r="K170">
        <v>-1.1026516145970141E-2</v>
      </c>
      <c r="L170">
        <v>-8.8757396449703572E-3</v>
      </c>
      <c r="M170">
        <v>-1.0450160771704121E-2</v>
      </c>
      <c r="N170">
        <v>-1.164294954721852E-2</v>
      </c>
      <c r="O170">
        <v>-7.8323869199138155E-3</v>
      </c>
      <c r="P170">
        <v>-3.6971830985915492E-2</v>
      </c>
      <c r="Q170">
        <v>-3.8167938931296902E-3</v>
      </c>
      <c r="R170">
        <v>-2.2163120567375888E-3</v>
      </c>
      <c r="S170">
        <v>6.0263653483992388E-2</v>
      </c>
      <c r="T170">
        <v>3.9408866995073889E-3</v>
      </c>
      <c r="U170">
        <v>-8.6877199079109094E-4</v>
      </c>
    </row>
    <row r="171" spans="1:21" x14ac:dyDescent="0.25">
      <c r="A171" s="1" t="s">
        <v>190</v>
      </c>
      <c r="B171">
        <v>-9.8155859607376057E-3</v>
      </c>
      <c r="C171">
        <v>-1.1637572734829489E-2</v>
      </c>
      <c r="D171">
        <v>2.1041557075223111E-3</v>
      </c>
      <c r="E171">
        <v>-8.859948761742233E-3</v>
      </c>
      <c r="F171">
        <v>-6.0616265364539391E-3</v>
      </c>
      <c r="G171">
        <v>-1.1042546281260149E-2</v>
      </c>
      <c r="H171">
        <v>-1.312335958005255E-3</v>
      </c>
      <c r="I171">
        <v>-7.6571428571428762E-3</v>
      </c>
      <c r="J171">
        <v>-6.6126279863480582E-3</v>
      </c>
      <c r="K171">
        <v>-1.698964693389967E-2</v>
      </c>
      <c r="L171">
        <v>0</v>
      </c>
      <c r="M171">
        <v>0</v>
      </c>
      <c r="N171">
        <v>0</v>
      </c>
      <c r="O171">
        <v>-9.177027827116704E-3</v>
      </c>
      <c r="P171">
        <v>0</v>
      </c>
      <c r="Q171">
        <v>0</v>
      </c>
      <c r="R171">
        <v>0</v>
      </c>
      <c r="S171">
        <v>3.1971580817051592E-2</v>
      </c>
      <c r="T171">
        <v>0</v>
      </c>
      <c r="U171">
        <v>-8.8691796008868833E-3</v>
      </c>
    </row>
    <row r="172" spans="1:21" x14ac:dyDescent="0.25">
      <c r="A172" s="1" t="s">
        <v>191</v>
      </c>
      <c r="B172">
        <v>-1.6521477921297601E-3</v>
      </c>
      <c r="C172">
        <v>-3.3641715727502882E-3</v>
      </c>
      <c r="D172">
        <v>1.207349081364832E-2</v>
      </c>
      <c r="E172">
        <v>-6.1389337641356298E-3</v>
      </c>
      <c r="F172">
        <v>8.1314585803828037E-3</v>
      </c>
      <c r="G172">
        <v>7.8817733990148436E-3</v>
      </c>
      <c r="H172">
        <v>-2.51548714097992E-2</v>
      </c>
      <c r="I172">
        <v>-6.9676379131636988E-3</v>
      </c>
      <c r="J172">
        <v>4.509340777324438E-3</v>
      </c>
      <c r="K172">
        <v>2.5654874426141019E-2</v>
      </c>
      <c r="L172">
        <v>0</v>
      </c>
      <c r="M172">
        <v>-1.1643650148930439E-2</v>
      </c>
      <c r="N172">
        <v>0</v>
      </c>
      <c r="O172">
        <v>-2.091425156856824E-3</v>
      </c>
      <c r="P172">
        <v>1.4625228519195611E-2</v>
      </c>
      <c r="Q172">
        <v>0</v>
      </c>
      <c r="R172">
        <v>0</v>
      </c>
      <c r="S172">
        <v>8.6058519793459545E-3</v>
      </c>
      <c r="T172">
        <v>0</v>
      </c>
      <c r="U172">
        <v>-2.145019081458081E-2</v>
      </c>
    </row>
    <row r="173" spans="1:21" x14ac:dyDescent="0.25">
      <c r="A173" s="1" t="s">
        <v>192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8.1621906266456396E-3</v>
      </c>
      <c r="L173">
        <v>0</v>
      </c>
      <c r="M173">
        <v>-3.3972602739725972E-2</v>
      </c>
      <c r="N173">
        <v>-1.4397905759162411E-2</v>
      </c>
      <c r="O173">
        <v>-4.7205588822355329E-2</v>
      </c>
      <c r="P173">
        <v>0</v>
      </c>
      <c r="Q173">
        <v>0</v>
      </c>
      <c r="R173">
        <v>0</v>
      </c>
      <c r="S173">
        <v>-6.8259385665528768E-3</v>
      </c>
      <c r="T173">
        <v>0</v>
      </c>
      <c r="U173">
        <v>0</v>
      </c>
    </row>
    <row r="174" spans="1:21" x14ac:dyDescent="0.25">
      <c r="A174" s="1" t="s">
        <v>193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-1.7101325352714851E-2</v>
      </c>
      <c r="K174">
        <v>-1.0446591799425451E-3</v>
      </c>
      <c r="L174">
        <v>0</v>
      </c>
      <c r="M174">
        <v>6.239364719228555E-3</v>
      </c>
      <c r="N174">
        <v>0</v>
      </c>
      <c r="O174">
        <v>-3.2470933277469602E-3</v>
      </c>
      <c r="P174">
        <v>0</v>
      </c>
      <c r="Q174">
        <v>0</v>
      </c>
      <c r="R174">
        <v>0</v>
      </c>
      <c r="S174">
        <v>-1.3745704467354019E-2</v>
      </c>
      <c r="T174">
        <v>0</v>
      </c>
      <c r="U174">
        <v>0</v>
      </c>
    </row>
    <row r="175" spans="1:21" x14ac:dyDescent="0.25">
      <c r="A175" s="1" t="s">
        <v>194</v>
      </c>
      <c r="B175">
        <v>0</v>
      </c>
      <c r="C175">
        <v>0</v>
      </c>
      <c r="D175">
        <v>-3.7863070539419112E-2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4.3497172683770768E-4</v>
      </c>
      <c r="K175">
        <v>1.385620915032678E-2</v>
      </c>
      <c r="L175">
        <v>0</v>
      </c>
      <c r="M175">
        <v>6.2006764374295054E-3</v>
      </c>
      <c r="N175">
        <v>-3.0544488711819352E-2</v>
      </c>
      <c r="O175">
        <v>2.101723413199898E-4</v>
      </c>
      <c r="P175">
        <v>0</v>
      </c>
      <c r="Q175">
        <v>0</v>
      </c>
      <c r="R175">
        <v>0</v>
      </c>
      <c r="S175">
        <v>-8.7108013937282226E-3</v>
      </c>
      <c r="T175">
        <v>0</v>
      </c>
      <c r="U175">
        <v>0</v>
      </c>
    </row>
    <row r="176" spans="1:21" x14ac:dyDescent="0.25">
      <c r="A176" s="1" t="s">
        <v>195</v>
      </c>
      <c r="B176">
        <v>-2.5425003761095199E-2</v>
      </c>
      <c r="C176">
        <v>-4.0295358649788962E-2</v>
      </c>
      <c r="D176">
        <v>0</v>
      </c>
      <c r="E176">
        <v>-3.7711313394018238E-2</v>
      </c>
      <c r="F176">
        <v>-4.5370525962022522E-3</v>
      </c>
      <c r="G176">
        <v>-2.2808732486151932E-3</v>
      </c>
      <c r="H176">
        <v>6.1621413441170858E-3</v>
      </c>
      <c r="I176">
        <v>-8.1762829805740594E-3</v>
      </c>
      <c r="J176">
        <v>1.217391304347866E-2</v>
      </c>
      <c r="K176">
        <v>8.5095410005157079E-3</v>
      </c>
      <c r="L176">
        <v>0</v>
      </c>
      <c r="M176">
        <v>2.9971988795518181E-2</v>
      </c>
      <c r="N176">
        <v>1.8493150684931431E-2</v>
      </c>
      <c r="O176">
        <v>3.7823072073965062E-3</v>
      </c>
      <c r="P176">
        <v>8.1081081081081086E-2</v>
      </c>
      <c r="Q176">
        <v>-2.2988505747126489E-2</v>
      </c>
      <c r="R176">
        <v>-4.4424700133274098E-4</v>
      </c>
      <c r="S176">
        <v>1.5817223198594001E-2</v>
      </c>
      <c r="T176">
        <v>-4.0726202158979388E-2</v>
      </c>
      <c r="U176">
        <v>5.693024923794073E-3</v>
      </c>
    </row>
    <row r="177" spans="1:21" x14ac:dyDescent="0.25">
      <c r="A177" s="1" t="s">
        <v>196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-6.4432989690724066E-3</v>
      </c>
      <c r="K177">
        <v>1.252876502173355E-2</v>
      </c>
      <c r="L177">
        <v>0</v>
      </c>
      <c r="M177">
        <v>-1.604568942072335E-2</v>
      </c>
      <c r="N177">
        <v>-1.1432414256893E-2</v>
      </c>
      <c r="O177">
        <v>-3.5587188612099998E-3</v>
      </c>
      <c r="P177">
        <v>3.1666666666666669E-2</v>
      </c>
      <c r="Q177">
        <v>7.8431372549019329E-3</v>
      </c>
      <c r="R177">
        <v>-3.0666666666666662E-2</v>
      </c>
      <c r="S177">
        <v>1.557093425605546E-2</v>
      </c>
      <c r="T177">
        <v>8.1841432225063931E-3</v>
      </c>
      <c r="U177">
        <v>0</v>
      </c>
    </row>
    <row r="178" spans="1:21" x14ac:dyDescent="0.25">
      <c r="A178" s="1" t="s">
        <v>197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5.1880674448767884E-3</v>
      </c>
      <c r="K178">
        <v>9.3434343434343238E-3</v>
      </c>
      <c r="L178">
        <v>0</v>
      </c>
      <c r="M178">
        <v>4.6987285793255616E-3</v>
      </c>
      <c r="N178">
        <v>0</v>
      </c>
      <c r="O178">
        <v>0</v>
      </c>
      <c r="P178">
        <v>1.130856219709208E-2</v>
      </c>
      <c r="Q178">
        <v>-1.1673151750972791E-2</v>
      </c>
      <c r="R178">
        <v>0</v>
      </c>
      <c r="S178">
        <v>-1.703577512776855E-3</v>
      </c>
      <c r="T178">
        <v>0</v>
      </c>
      <c r="U178">
        <v>0</v>
      </c>
    </row>
    <row r="179" spans="1:21" x14ac:dyDescent="0.25">
      <c r="A179" s="1" t="s">
        <v>198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-3.440860215053766E-3</v>
      </c>
      <c r="K179">
        <v>-3.0022516887665781E-3</v>
      </c>
      <c r="L179">
        <v>0</v>
      </c>
      <c r="M179">
        <v>2.228335625859704E-2</v>
      </c>
      <c r="N179">
        <v>1.6326530612244941E-2</v>
      </c>
      <c r="O179">
        <v>5.4621848739495379E-3</v>
      </c>
      <c r="P179">
        <v>0</v>
      </c>
      <c r="Q179">
        <v>1.181102362204727E-2</v>
      </c>
      <c r="R179">
        <v>3.8055937643282897E-2</v>
      </c>
      <c r="S179">
        <v>0</v>
      </c>
      <c r="T179">
        <v>-1.116184677828513E-2</v>
      </c>
      <c r="U179">
        <v>0</v>
      </c>
    </row>
    <row r="180" spans="1:21" x14ac:dyDescent="0.25">
      <c r="A180" s="1" t="s">
        <v>199</v>
      </c>
      <c r="B180">
        <v>0</v>
      </c>
      <c r="C180">
        <v>0</v>
      </c>
      <c r="D180">
        <v>-8.7331536388140216E-2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-3.2369443245577399E-3</v>
      </c>
      <c r="K180">
        <v>-2.3086574654956109E-2</v>
      </c>
      <c r="L180">
        <v>-4.298507462686571E-2</v>
      </c>
      <c r="M180">
        <v>-1.2109795479009689E-2</v>
      </c>
      <c r="N180">
        <v>-4.6184738955823333E-2</v>
      </c>
      <c r="O180">
        <v>-4.1788549937308862E-4</v>
      </c>
      <c r="P180">
        <v>0</v>
      </c>
      <c r="Q180">
        <v>-3.8910505836575052E-3</v>
      </c>
      <c r="R180">
        <v>2.7826855123674912E-2</v>
      </c>
      <c r="S180">
        <v>-3.4129692832764991E-3</v>
      </c>
      <c r="T180">
        <v>-2.001026167265264E-2</v>
      </c>
      <c r="U180">
        <v>0</v>
      </c>
    </row>
    <row r="181" spans="1:21" x14ac:dyDescent="0.25">
      <c r="A181" s="1" t="s">
        <v>200</v>
      </c>
      <c r="B181">
        <v>-2.0994133991972821E-2</v>
      </c>
      <c r="C181">
        <v>-1.231039788964612E-2</v>
      </c>
      <c r="D181">
        <v>0</v>
      </c>
      <c r="E181">
        <v>-1.396396396396391E-2</v>
      </c>
      <c r="F181">
        <v>4.0344361917623237E-2</v>
      </c>
      <c r="G181">
        <v>1.436969301110378E-2</v>
      </c>
      <c r="H181">
        <v>-1.741626794258367E-2</v>
      </c>
      <c r="I181">
        <v>9.9976613657624426E-3</v>
      </c>
      <c r="J181">
        <v>1.255683048278845E-2</v>
      </c>
      <c r="K181">
        <v>9.5042383765734321E-3</v>
      </c>
      <c r="L181">
        <v>1.497192763568311E-2</v>
      </c>
      <c r="M181">
        <v>1.6071915009534119E-2</v>
      </c>
      <c r="N181">
        <v>1.824561403508768E-2</v>
      </c>
      <c r="O181">
        <v>-1.3795986622073649E-2</v>
      </c>
      <c r="P181">
        <v>1.437699680511182E-2</v>
      </c>
      <c r="Q181">
        <v>3.9062499999999172E-3</v>
      </c>
      <c r="R181">
        <v>4.2114310270734853E-2</v>
      </c>
      <c r="S181">
        <v>0</v>
      </c>
      <c r="T181">
        <v>3.1413612565445032E-3</v>
      </c>
      <c r="U181">
        <v>-3.3563628259416098E-2</v>
      </c>
    </row>
    <row r="182" spans="1:21" x14ac:dyDescent="0.25">
      <c r="A182" s="1" t="s">
        <v>201</v>
      </c>
      <c r="B182">
        <v>0</v>
      </c>
      <c r="C182">
        <v>0</v>
      </c>
      <c r="D182">
        <v>0</v>
      </c>
      <c r="E182">
        <v>0</v>
      </c>
      <c r="F182">
        <v>1.103358753853642E-2</v>
      </c>
      <c r="G182">
        <v>0</v>
      </c>
      <c r="H182">
        <v>0</v>
      </c>
      <c r="I182">
        <v>0</v>
      </c>
      <c r="J182">
        <v>3.2071840923670238E-3</v>
      </c>
      <c r="K182">
        <v>2.035623409669202E-2</v>
      </c>
      <c r="L182">
        <v>3.073140749846346E-2</v>
      </c>
      <c r="M182">
        <v>2.8418230563002741E-2</v>
      </c>
      <c r="N182">
        <v>-3.4458993797381121E-3</v>
      </c>
      <c r="O182">
        <v>-1.653242899533703E-2</v>
      </c>
      <c r="P182">
        <v>-2.0472440944881889E-2</v>
      </c>
      <c r="Q182">
        <v>-1.9455252918287941E-2</v>
      </c>
      <c r="R182">
        <v>-9.4845360824742271E-3</v>
      </c>
      <c r="S182">
        <v>-1.5410958904109571E-2</v>
      </c>
      <c r="T182">
        <v>2.8705636743215031E-2</v>
      </c>
      <c r="U182">
        <v>0</v>
      </c>
    </row>
    <row r="183" spans="1:21" x14ac:dyDescent="0.25">
      <c r="A183" s="1" t="s">
        <v>202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-4.262574595054944E-4</v>
      </c>
      <c r="K183">
        <v>6.7331670822942981E-3</v>
      </c>
      <c r="L183">
        <v>1.1926058437686351E-3</v>
      </c>
      <c r="M183">
        <v>4.43169968717411E-3</v>
      </c>
      <c r="N183">
        <v>1.313969571230986E-2</v>
      </c>
      <c r="O183">
        <v>0</v>
      </c>
      <c r="P183">
        <v>1.9292604501607719E-2</v>
      </c>
      <c r="Q183">
        <v>7.9365079365079083E-3</v>
      </c>
      <c r="R183">
        <v>2.206494587843464E-2</v>
      </c>
      <c r="S183">
        <v>-4.3478260869565223E-2</v>
      </c>
      <c r="T183">
        <v>2.2323693556570271E-2</v>
      </c>
      <c r="U183">
        <v>0</v>
      </c>
    </row>
    <row r="184" spans="1:21" x14ac:dyDescent="0.25">
      <c r="A184" s="1" t="s">
        <v>203</v>
      </c>
      <c r="B184">
        <v>-9.618416903185106E-3</v>
      </c>
      <c r="C184">
        <v>1.0460716670376119E-2</v>
      </c>
      <c r="D184">
        <v>4.7253396337862876E-3</v>
      </c>
      <c r="E184">
        <v>1.1763362265874841E-2</v>
      </c>
      <c r="F184">
        <v>2.2468303643075039E-3</v>
      </c>
      <c r="G184">
        <v>1.9639407598197139E-2</v>
      </c>
      <c r="H184">
        <v>-2.02571094663032E-2</v>
      </c>
      <c r="I184">
        <v>3.6931982633863943E-2</v>
      </c>
      <c r="J184">
        <v>5.5437100213219176E-3</v>
      </c>
      <c r="K184">
        <v>9.6606390884321509E-3</v>
      </c>
      <c r="L184">
        <v>0</v>
      </c>
      <c r="M184">
        <v>2.0763041785621891E-3</v>
      </c>
      <c r="N184">
        <v>1.979522184300345E-2</v>
      </c>
      <c r="O184">
        <v>3.4482758620690448E-3</v>
      </c>
      <c r="P184">
        <v>6.3091482649842269E-3</v>
      </c>
      <c r="Q184">
        <v>7.8740157480316087E-3</v>
      </c>
      <c r="R184">
        <v>1.059063136456212E-2</v>
      </c>
      <c r="S184">
        <v>1.818181818181844E-3</v>
      </c>
      <c r="T184">
        <v>-1.9851116625310169E-3</v>
      </c>
      <c r="U184">
        <v>1.6326907111890141E-2</v>
      </c>
    </row>
    <row r="185" spans="1:21" x14ac:dyDescent="0.25">
      <c r="A185" s="1" t="s">
        <v>204</v>
      </c>
      <c r="B185">
        <v>0</v>
      </c>
      <c r="C185">
        <v>1.0352422907488961E-2</v>
      </c>
      <c r="D185">
        <v>3.7624926513815223E-2</v>
      </c>
      <c r="E185">
        <v>0</v>
      </c>
      <c r="F185">
        <v>-8.0064051240992789E-3</v>
      </c>
      <c r="G185">
        <v>-5.4625828860119997E-2</v>
      </c>
      <c r="H185">
        <v>-3.1809145129223981E-3</v>
      </c>
      <c r="I185">
        <v>0</v>
      </c>
      <c r="J185">
        <v>1.060220525869358E-3</v>
      </c>
      <c r="K185">
        <v>-1.47203140333666E-3</v>
      </c>
      <c r="L185">
        <v>-1.6081000595592691E-2</v>
      </c>
      <c r="M185">
        <v>7.7700077700077691E-3</v>
      </c>
      <c r="N185">
        <v>6.0240963855422063E-3</v>
      </c>
      <c r="O185">
        <v>5.1546391752576217E-3</v>
      </c>
      <c r="P185">
        <v>2.5078369905956108E-2</v>
      </c>
      <c r="Q185">
        <v>3.9062499999999172E-3</v>
      </c>
      <c r="R185">
        <v>5.3204353083434103E-2</v>
      </c>
      <c r="S185">
        <v>3.6297640653356758E-3</v>
      </c>
      <c r="T185">
        <v>-2.3868722028841369E-2</v>
      </c>
      <c r="U185">
        <v>3.5941187148302717E-2</v>
      </c>
    </row>
    <row r="186" spans="1:21" x14ac:dyDescent="0.25">
      <c r="A186" s="1" t="s">
        <v>205</v>
      </c>
      <c r="B186">
        <v>3.184206336570542E-3</v>
      </c>
      <c r="C186">
        <v>1.264442991061708E-2</v>
      </c>
      <c r="D186">
        <v>7.3654390934845644E-3</v>
      </c>
      <c r="E186">
        <v>4.2894231854610611E-3</v>
      </c>
      <c r="F186">
        <v>2.2598870056497271E-3</v>
      </c>
      <c r="G186">
        <v>2.0040080160320571E-2</v>
      </c>
      <c r="H186">
        <v>1.475867570801759E-2</v>
      </c>
      <c r="I186">
        <v>1.2672360855244849E-2</v>
      </c>
      <c r="J186">
        <v>1.1650074136835361E-2</v>
      </c>
      <c r="K186">
        <v>2.7027027027027319E-3</v>
      </c>
      <c r="L186">
        <v>8.4745762711864493E-3</v>
      </c>
      <c r="M186">
        <v>1.8247237214083691E-2</v>
      </c>
      <c r="N186">
        <v>2.7944111776447029E-2</v>
      </c>
      <c r="O186">
        <v>-6.4102564102551352E-4</v>
      </c>
      <c r="P186">
        <v>0</v>
      </c>
      <c r="Q186">
        <v>0</v>
      </c>
      <c r="R186">
        <v>0</v>
      </c>
      <c r="S186">
        <v>-7.2332730560578408E-3</v>
      </c>
      <c r="T186">
        <v>0</v>
      </c>
      <c r="U186">
        <v>7.0089363939022003E-3</v>
      </c>
    </row>
    <row r="187" spans="1:21" x14ac:dyDescent="0.25">
      <c r="A187" s="1" t="s">
        <v>206</v>
      </c>
      <c r="B187">
        <v>2.9519123948579699E-2</v>
      </c>
      <c r="C187">
        <v>-3.4445640473628348E-3</v>
      </c>
      <c r="D187">
        <v>1.124859392575904E-3</v>
      </c>
      <c r="E187">
        <v>1.8433179723502311E-2</v>
      </c>
      <c r="F187">
        <v>-3.2211306168470157E-4</v>
      </c>
      <c r="G187">
        <v>1.538965291421095E-2</v>
      </c>
      <c r="H187">
        <v>1.9654088050310561E-4</v>
      </c>
      <c r="I187">
        <v>-2.9713340683572301E-2</v>
      </c>
      <c r="J187">
        <v>2.303182579564514E-3</v>
      </c>
      <c r="K187">
        <v>6.6160254839500443E-3</v>
      </c>
      <c r="L187">
        <v>-1.4405762304921981E-2</v>
      </c>
      <c r="M187">
        <v>2.877334679454829E-2</v>
      </c>
      <c r="N187">
        <v>1.4239482200647181E-2</v>
      </c>
      <c r="O187">
        <v>5.345306820611199E-4</v>
      </c>
      <c r="P187">
        <v>7.6452599388379203E-3</v>
      </c>
      <c r="Q187">
        <v>3.8910505836576431E-3</v>
      </c>
      <c r="R187">
        <v>-2.1048603138155379E-2</v>
      </c>
      <c r="S187">
        <v>5.4644808743170179E-3</v>
      </c>
      <c r="T187">
        <v>1.6811003565970449E-2</v>
      </c>
      <c r="U187">
        <v>1.498607969375323E-2</v>
      </c>
    </row>
    <row r="188" spans="1:21" x14ac:dyDescent="0.25">
      <c r="A188" s="1" t="s">
        <v>207</v>
      </c>
      <c r="B188">
        <v>-1.5415446277171039E-3</v>
      </c>
      <c r="C188">
        <v>-4.1045582199178586E-3</v>
      </c>
      <c r="D188">
        <v>0</v>
      </c>
      <c r="E188">
        <v>-2.207261891623472E-3</v>
      </c>
      <c r="F188">
        <v>6.2832286128564618E-3</v>
      </c>
      <c r="G188">
        <v>-5.1596259271202878E-3</v>
      </c>
      <c r="H188">
        <v>-2.7510316368638348E-3</v>
      </c>
      <c r="I188">
        <v>3.69297199022786E-3</v>
      </c>
      <c r="J188">
        <v>2.715688322540192E-3</v>
      </c>
      <c r="K188">
        <v>7.5462512171367846E-3</v>
      </c>
      <c r="L188">
        <v>0</v>
      </c>
      <c r="M188">
        <v>7.1148184494601993E-3</v>
      </c>
      <c r="N188">
        <v>3.765156349712831E-2</v>
      </c>
      <c r="O188">
        <v>1.250133561277916E-2</v>
      </c>
      <c r="P188">
        <v>-7.5872534142640367E-3</v>
      </c>
      <c r="Q188">
        <v>1.5503875968992191E-2</v>
      </c>
      <c r="R188">
        <v>3.3229085222830343E-2</v>
      </c>
      <c r="S188">
        <v>-1.086956521739133E-2</v>
      </c>
      <c r="T188">
        <v>-6.0120240480961923E-3</v>
      </c>
      <c r="U188">
        <v>-1.658630665380896E-2</v>
      </c>
    </row>
    <row r="189" spans="1:21" x14ac:dyDescent="0.25">
      <c r="A189" s="1" t="s">
        <v>208</v>
      </c>
      <c r="B189">
        <v>0</v>
      </c>
      <c r="C189">
        <v>-1.5184381778741931E-2</v>
      </c>
      <c r="D189">
        <v>1.7415730337078581E-2</v>
      </c>
      <c r="E189">
        <v>0</v>
      </c>
      <c r="F189">
        <v>-7.5248158821645669E-3</v>
      </c>
      <c r="G189">
        <v>-2.949756888168558E-2</v>
      </c>
      <c r="H189">
        <v>-5.1231527093595656E-3</v>
      </c>
      <c r="I189">
        <v>-1.5736442884637158E-2</v>
      </c>
      <c r="J189">
        <v>8.3333333333333419E-3</v>
      </c>
      <c r="K189">
        <v>-1.3288233872915891E-2</v>
      </c>
      <c r="L189">
        <v>3.6540803897685777E-2</v>
      </c>
      <c r="M189">
        <v>-1.6077953714981781E-2</v>
      </c>
      <c r="N189">
        <v>-3.7515375153751501E-2</v>
      </c>
      <c r="O189">
        <v>-1.4985225833685121E-2</v>
      </c>
      <c r="P189">
        <v>2.2935779816513759E-2</v>
      </c>
      <c r="Q189">
        <v>7.6335877862595148E-3</v>
      </c>
      <c r="R189">
        <v>1.6647748770336739E-2</v>
      </c>
      <c r="S189">
        <v>-2.0146520146520169E-2</v>
      </c>
      <c r="T189">
        <v>1.5625E-2</v>
      </c>
      <c r="U189">
        <v>-8.3894445533983196E-3</v>
      </c>
    </row>
    <row r="190" spans="1:21" x14ac:dyDescent="0.25">
      <c r="A190" s="1" t="s">
        <v>209</v>
      </c>
      <c r="B190">
        <v>-1.651999382430127E-2</v>
      </c>
      <c r="C190">
        <v>-1.4757709251101359E-2</v>
      </c>
      <c r="D190">
        <v>-2.3743787962451669E-2</v>
      </c>
      <c r="E190">
        <v>-5.0879327508018338E-3</v>
      </c>
      <c r="F190">
        <v>-1.0646878528795031E-2</v>
      </c>
      <c r="G190">
        <v>-1.670006680026744E-3</v>
      </c>
      <c r="H190">
        <v>-9.9029510794216673E-3</v>
      </c>
      <c r="I190">
        <v>-1.3975155279503149E-2</v>
      </c>
      <c r="J190">
        <v>-4.7520661157024148E-3</v>
      </c>
      <c r="K190">
        <v>1.273261508325184E-2</v>
      </c>
      <c r="L190">
        <v>-4.7003525264394871E-3</v>
      </c>
      <c r="M190">
        <v>1.1141371626640259E-2</v>
      </c>
      <c r="N190">
        <v>2.1725239616613459E-2</v>
      </c>
      <c r="O190">
        <v>-4.0711377758732552E-3</v>
      </c>
      <c r="P190">
        <v>0</v>
      </c>
      <c r="Q190">
        <v>0</v>
      </c>
      <c r="R190">
        <v>0</v>
      </c>
      <c r="S190">
        <v>3.7383177570093989E-3</v>
      </c>
      <c r="T190">
        <v>0</v>
      </c>
      <c r="U190">
        <v>-3.1732079286247959E-2</v>
      </c>
    </row>
    <row r="191" spans="1:21" x14ac:dyDescent="0.25">
      <c r="A191" s="1" t="s">
        <v>210</v>
      </c>
      <c r="B191">
        <v>-6.1224489795918451E-3</v>
      </c>
      <c r="C191">
        <v>5.8126536999777581E-3</v>
      </c>
      <c r="D191">
        <v>-6.787330316742138E-3</v>
      </c>
      <c r="E191">
        <v>-4.1245136186770517E-2</v>
      </c>
      <c r="F191">
        <v>-3.0979944562204102E-3</v>
      </c>
      <c r="G191">
        <v>1.3716962194713959E-2</v>
      </c>
      <c r="H191">
        <v>1.480296059211832E-2</v>
      </c>
      <c r="I191">
        <v>8.3989501312335835E-3</v>
      </c>
      <c r="J191">
        <v>-4.1519618019509647E-4</v>
      </c>
      <c r="K191">
        <v>-2.6595744680851349E-3</v>
      </c>
      <c r="L191">
        <v>0</v>
      </c>
      <c r="M191">
        <v>-2.4485798237014179E-4</v>
      </c>
      <c r="N191">
        <v>6.3789868667917374E-2</v>
      </c>
      <c r="O191">
        <v>-1.5060240963855481E-3</v>
      </c>
      <c r="P191">
        <v>-3.7369207772795218E-2</v>
      </c>
      <c r="Q191">
        <v>-7.5757575757575491E-3</v>
      </c>
      <c r="R191">
        <v>1.7863788611834758E-2</v>
      </c>
      <c r="S191">
        <v>-1.6759776536312949E-2</v>
      </c>
      <c r="T191">
        <v>-3.672456575682382E-2</v>
      </c>
      <c r="U191">
        <v>3.6312468793964897E-4</v>
      </c>
    </row>
    <row r="192" spans="1:21" x14ac:dyDescent="0.25">
      <c r="A192" s="1" t="s">
        <v>211</v>
      </c>
      <c r="B192">
        <v>-1.9112304533249101E-2</v>
      </c>
      <c r="C192">
        <v>-1.311402533896429E-2</v>
      </c>
      <c r="D192">
        <v>1.8223234624145799E-2</v>
      </c>
      <c r="E192">
        <v>-4.0004638218923798E-2</v>
      </c>
      <c r="F192">
        <v>-1.422963689892047E-2</v>
      </c>
      <c r="G192">
        <v>0</v>
      </c>
      <c r="H192">
        <v>-1.3897102306327579E-2</v>
      </c>
      <c r="I192">
        <v>-2.1863612701717699E-2</v>
      </c>
      <c r="J192">
        <v>-2.6998961578402472E-3</v>
      </c>
      <c r="K192">
        <v>-2.4242424242432341E-4</v>
      </c>
      <c r="L192">
        <v>-3.5419126328215958E-3</v>
      </c>
      <c r="M192">
        <v>-2.865540044085229E-2</v>
      </c>
      <c r="N192">
        <v>2.0576131687242798E-2</v>
      </c>
      <c r="O192">
        <v>6.6795949148890817E-3</v>
      </c>
      <c r="P192">
        <v>4.0372670807453423E-2</v>
      </c>
      <c r="Q192">
        <v>-1.1450381679389341E-2</v>
      </c>
      <c r="R192">
        <v>1.828153564899452E-3</v>
      </c>
      <c r="S192">
        <v>-9.46969696969697E-3</v>
      </c>
      <c r="T192">
        <v>-1.494075218959299E-2</v>
      </c>
      <c r="U192">
        <v>-1.12074050546758E-2</v>
      </c>
    </row>
    <row r="193" spans="1:21" x14ac:dyDescent="0.25">
      <c r="A193" s="1" t="s">
        <v>212</v>
      </c>
      <c r="B193">
        <v>0</v>
      </c>
      <c r="C193">
        <v>1.2837837837837851E-2</v>
      </c>
      <c r="D193">
        <v>6.4317673378076187E-2</v>
      </c>
      <c r="E193">
        <v>0</v>
      </c>
      <c r="F193">
        <v>-6.6368010618892065E-4</v>
      </c>
      <c r="G193">
        <v>3.6303630363036109E-3</v>
      </c>
      <c r="H193">
        <v>9.495252373813122E-3</v>
      </c>
      <c r="I193">
        <v>0</v>
      </c>
      <c r="J193">
        <v>-6.6638900458142504E-3</v>
      </c>
      <c r="K193">
        <v>9.6993210475266826E-3</v>
      </c>
      <c r="L193">
        <v>0</v>
      </c>
      <c r="M193">
        <v>1.991931417044876E-2</v>
      </c>
      <c r="N193">
        <v>8.0645161290322908E-3</v>
      </c>
      <c r="O193">
        <v>1.348458904109595E-2</v>
      </c>
      <c r="P193">
        <v>0</v>
      </c>
      <c r="Q193">
        <v>0</v>
      </c>
      <c r="R193">
        <v>0</v>
      </c>
      <c r="S193">
        <v>-1.9120458891013381E-2</v>
      </c>
      <c r="T193">
        <v>0</v>
      </c>
      <c r="U193">
        <v>-1.4913729809103739E-3</v>
      </c>
    </row>
    <row r="194" spans="1:21" x14ac:dyDescent="0.25">
      <c r="A194" s="1" t="s">
        <v>213</v>
      </c>
      <c r="B194">
        <v>6.9243156199677892E-3</v>
      </c>
      <c r="C194">
        <v>1.8012008005336939E-2</v>
      </c>
      <c r="D194">
        <v>-4.2038885969522778E-3</v>
      </c>
      <c r="E194">
        <v>1.497765430607555E-2</v>
      </c>
      <c r="F194">
        <v>-6.1431180474845999E-3</v>
      </c>
      <c r="G194">
        <v>2.5320618217691531E-2</v>
      </c>
      <c r="H194">
        <v>3.9603960396040168E-3</v>
      </c>
      <c r="I194">
        <v>2.282537993022284E-2</v>
      </c>
      <c r="J194">
        <v>7.1278825995804871E-3</v>
      </c>
      <c r="K194">
        <v>1.6330451488953051E-2</v>
      </c>
      <c r="L194">
        <v>5.9241706161137489E-3</v>
      </c>
      <c r="M194">
        <v>2.3980222496909741E-2</v>
      </c>
      <c r="N194">
        <v>2.1142857142857081E-2</v>
      </c>
      <c r="O194">
        <v>2.8088701161562792E-2</v>
      </c>
      <c r="P194">
        <v>5.9701492537313433E-3</v>
      </c>
      <c r="Q194">
        <v>1.5444015444015529E-2</v>
      </c>
      <c r="R194">
        <v>-7.2992700729926996E-3</v>
      </c>
      <c r="S194">
        <v>2.923976608187135E-2</v>
      </c>
      <c r="T194">
        <v>3.6610878661087858E-2</v>
      </c>
      <c r="U194">
        <v>-1.9991268181713839E-3</v>
      </c>
    </row>
    <row r="195" spans="1:21" x14ac:dyDescent="0.25">
      <c r="A195" s="1" t="s">
        <v>214</v>
      </c>
      <c r="B195">
        <v>1.9510634895250262E-2</v>
      </c>
      <c r="C195">
        <v>-7.7763215377894324E-2</v>
      </c>
      <c r="D195">
        <v>-6.3324538258575716E-3</v>
      </c>
      <c r="E195">
        <v>5.3671307866238312E-2</v>
      </c>
      <c r="F195">
        <v>-1.0357500835282279E-2</v>
      </c>
      <c r="G195">
        <v>1.058370750481083E-2</v>
      </c>
      <c r="H195">
        <v>-5.9171597633138329E-4</v>
      </c>
      <c r="I195">
        <v>-5.1454009365785184E-3</v>
      </c>
      <c r="J195">
        <v>8.3263946711074205E-3</v>
      </c>
      <c r="K195">
        <v>-9.6880907372401629E-3</v>
      </c>
      <c r="L195">
        <v>9.4228504122495817E-3</v>
      </c>
      <c r="M195">
        <v>1.303718010622896E-2</v>
      </c>
      <c r="N195">
        <v>-6.7151650811415149E-3</v>
      </c>
      <c r="O195">
        <v>7.6006573541494964E-3</v>
      </c>
      <c r="P195">
        <v>0</v>
      </c>
      <c r="Q195">
        <v>0</v>
      </c>
      <c r="R195">
        <v>0</v>
      </c>
      <c r="S195">
        <v>-1.51515151515151E-2</v>
      </c>
      <c r="T195">
        <v>0</v>
      </c>
      <c r="U195">
        <v>3.6839196905513218E-4</v>
      </c>
    </row>
    <row r="196" spans="1:21" x14ac:dyDescent="0.25">
      <c r="A196" s="1" t="s">
        <v>215</v>
      </c>
      <c r="B196">
        <v>1.1137254901960689E-2</v>
      </c>
      <c r="C196">
        <v>-3.7896731406915352E-3</v>
      </c>
      <c r="D196">
        <v>6.9038767923527656E-3</v>
      </c>
      <c r="E196">
        <v>-9.0354641969745309E-4</v>
      </c>
      <c r="F196">
        <v>1.6711681296421251E-2</v>
      </c>
      <c r="G196">
        <v>8.5687083465566354E-3</v>
      </c>
      <c r="H196">
        <v>2.3682652457074692E-3</v>
      </c>
      <c r="I196">
        <v>7.4965132496512786E-3</v>
      </c>
      <c r="J196">
        <v>2.0644095788607689E-3</v>
      </c>
      <c r="K196">
        <v>-2.38606537819004E-4</v>
      </c>
      <c r="L196">
        <v>5.8343057176202565E-4</v>
      </c>
      <c r="M196">
        <v>1.3822688274547079E-2</v>
      </c>
      <c r="N196">
        <v>1.0140845070422601E-2</v>
      </c>
      <c r="O196">
        <v>9.0723751274210049E-3</v>
      </c>
      <c r="P196">
        <v>5.9347181008902079E-3</v>
      </c>
      <c r="Q196">
        <v>7.6045627376425586E-3</v>
      </c>
      <c r="R196">
        <v>-1.470588235294118E-2</v>
      </c>
      <c r="S196">
        <v>3.846153846153901E-3</v>
      </c>
      <c r="T196">
        <v>5.1463168516649851E-2</v>
      </c>
      <c r="U196">
        <v>-2.025409685140847E-3</v>
      </c>
    </row>
    <row r="197" spans="1:21" x14ac:dyDescent="0.25">
      <c r="A197" s="1" t="s">
        <v>216</v>
      </c>
      <c r="B197">
        <v>-6.2053986968650394E-4</v>
      </c>
      <c r="C197">
        <v>6.5382786495482301E-3</v>
      </c>
      <c r="D197">
        <v>-3.691983122362884E-3</v>
      </c>
      <c r="E197">
        <v>2.11394980782275E-2</v>
      </c>
      <c r="F197">
        <v>-9.2976921799766757E-3</v>
      </c>
      <c r="G197">
        <v>7.866582756450597E-3</v>
      </c>
      <c r="H197">
        <v>-5.1191179366016542E-3</v>
      </c>
      <c r="I197">
        <v>-6.9216127357676958E-4</v>
      </c>
      <c r="J197">
        <v>-1.0300782859497099E-3</v>
      </c>
      <c r="K197">
        <v>-2.1479713603819429E-3</v>
      </c>
      <c r="L197">
        <v>-9.9125364431486319E-3</v>
      </c>
      <c r="M197">
        <v>7.2872590503056476E-3</v>
      </c>
      <c r="N197">
        <v>1.505856107083095E-2</v>
      </c>
      <c r="O197">
        <v>-8.7887665420748606E-3</v>
      </c>
      <c r="P197">
        <v>4.4247787610619468E-3</v>
      </c>
      <c r="Q197">
        <v>-3.7735849056604312E-3</v>
      </c>
      <c r="R197">
        <v>-9.3283582089552231E-3</v>
      </c>
      <c r="S197">
        <v>-9.5785440613026813E-3</v>
      </c>
      <c r="T197">
        <v>-1.0076775431861799E-2</v>
      </c>
      <c r="U197">
        <v>-2.3154981549815549E-2</v>
      </c>
    </row>
    <row r="198" spans="1:21" x14ac:dyDescent="0.25">
      <c r="A198" s="1" t="s">
        <v>217</v>
      </c>
      <c r="B198">
        <v>2.0180068301768931E-3</v>
      </c>
      <c r="C198">
        <v>-1.7715837959136141E-3</v>
      </c>
      <c r="D198">
        <v>1.3234515616728429E-2</v>
      </c>
      <c r="E198">
        <v>3.3211557622053728E-4</v>
      </c>
      <c r="F198">
        <v>-1.3742249036366691E-2</v>
      </c>
      <c r="G198">
        <v>-2.6537620980331199E-3</v>
      </c>
      <c r="H198">
        <v>-1.029091628735411E-2</v>
      </c>
      <c r="I198">
        <v>-9.2929292929293719E-3</v>
      </c>
      <c r="J198">
        <v>-1.8148071767374731E-2</v>
      </c>
      <c r="K198">
        <v>-1.435063381966028E-2</v>
      </c>
      <c r="L198">
        <v>-3.1802120141342781E-2</v>
      </c>
      <c r="M198">
        <v>-3.1505250875145857E-2</v>
      </c>
      <c r="N198">
        <v>-4.3956043956044581E-3</v>
      </c>
      <c r="O198">
        <v>-1.039543416225041E-2</v>
      </c>
      <c r="P198">
        <v>-8.8105726872246704E-3</v>
      </c>
      <c r="Q198">
        <v>0</v>
      </c>
      <c r="R198">
        <v>-9.7928436911487761E-3</v>
      </c>
      <c r="S198">
        <v>1.9342359767890579E-3</v>
      </c>
      <c r="T198">
        <v>-1.16335433834222E-2</v>
      </c>
      <c r="U198">
        <v>1.534611389177448E-2</v>
      </c>
    </row>
    <row r="199" spans="1:21" x14ac:dyDescent="0.25">
      <c r="A199" s="1" t="s">
        <v>218</v>
      </c>
      <c r="B199">
        <v>1.735089078233934E-2</v>
      </c>
      <c r="C199">
        <v>5.9157595835305256E-3</v>
      </c>
      <c r="D199">
        <v>3.9707419017763743E-2</v>
      </c>
      <c r="E199">
        <v>2.988047808764896E-3</v>
      </c>
      <c r="F199">
        <v>1.6652506372132489E-2</v>
      </c>
      <c r="G199">
        <v>1.079981217717949E-2</v>
      </c>
      <c r="H199">
        <v>1.9796040791841669E-2</v>
      </c>
      <c r="I199">
        <v>9.6714052668377126E-3</v>
      </c>
      <c r="J199">
        <v>5.4610375971434156E-3</v>
      </c>
      <c r="K199">
        <v>1.358893472458121E-2</v>
      </c>
      <c r="L199">
        <v>2.0681265206812668E-2</v>
      </c>
      <c r="M199">
        <v>7.7108433734939487E-3</v>
      </c>
      <c r="N199">
        <v>-6.6225165562913283E-3</v>
      </c>
      <c r="O199">
        <v>6.9001029866117584E-3</v>
      </c>
      <c r="P199">
        <v>2.9629629629629628E-3</v>
      </c>
      <c r="Q199">
        <v>7.5757575757576844E-3</v>
      </c>
      <c r="R199">
        <v>1.1030810193990111E-2</v>
      </c>
      <c r="S199">
        <v>1.9305019305019581E-3</v>
      </c>
      <c r="T199">
        <v>4.9043648847474251E-3</v>
      </c>
      <c r="U199">
        <v>2.0508766218667152E-2</v>
      </c>
    </row>
    <row r="200" spans="1:21" x14ac:dyDescent="0.25">
      <c r="A200" s="1" t="s">
        <v>219</v>
      </c>
      <c r="B200">
        <v>4.5682960255824141E-3</v>
      </c>
      <c r="C200">
        <v>-7.410021171489008E-3</v>
      </c>
      <c r="D200">
        <v>-3.4170854271356771E-2</v>
      </c>
      <c r="E200">
        <v>1.820589208871241E-2</v>
      </c>
      <c r="F200">
        <v>-8.6912919939828859E-3</v>
      </c>
      <c r="G200">
        <v>-4.3357076494270853E-3</v>
      </c>
      <c r="H200">
        <v>1.098039215686279E-2</v>
      </c>
      <c r="I200">
        <v>3.577611079053526E-3</v>
      </c>
      <c r="J200">
        <v>5.2224775433466382E-3</v>
      </c>
      <c r="K200">
        <v>5.745750538664331E-3</v>
      </c>
      <c r="L200">
        <v>1.1918951132300371E-2</v>
      </c>
      <c r="M200">
        <v>5.4997608799617678E-3</v>
      </c>
      <c r="N200">
        <v>-1.666666666666667E-2</v>
      </c>
      <c r="O200">
        <v>9.5121202822952521E-3</v>
      </c>
      <c r="P200">
        <v>-7.385524372230428E-3</v>
      </c>
      <c r="Q200">
        <v>-7.5187969924813093E-3</v>
      </c>
      <c r="R200">
        <v>0</v>
      </c>
      <c r="S200">
        <v>1.9267822736031099E-3</v>
      </c>
      <c r="T200">
        <v>0</v>
      </c>
      <c r="U200">
        <v>-2.1737149106817399E-2</v>
      </c>
    </row>
    <row r="201" spans="1:21" x14ac:dyDescent="0.25">
      <c r="A201" s="1" t="s">
        <v>220</v>
      </c>
      <c r="B201">
        <v>0</v>
      </c>
      <c r="C201">
        <v>9.4797961843818331E-4</v>
      </c>
      <c r="D201">
        <v>2.6014568158168952E-3</v>
      </c>
      <c r="E201">
        <v>0</v>
      </c>
      <c r="F201">
        <v>2.866295734277434E-3</v>
      </c>
      <c r="G201">
        <v>7.9315707620529578E-3</v>
      </c>
      <c r="H201">
        <v>1.6679596586501151E-2</v>
      </c>
      <c r="I201">
        <v>0</v>
      </c>
      <c r="J201">
        <v>-1.3507896924355859E-2</v>
      </c>
      <c r="K201">
        <v>6.6650797429182521E-3</v>
      </c>
      <c r="L201">
        <v>1.06007067137808E-2</v>
      </c>
      <c r="M201">
        <v>1.9976218787158089E-2</v>
      </c>
      <c r="N201">
        <v>3.2203389830508411E-2</v>
      </c>
      <c r="O201">
        <v>8.9159067882471667E-3</v>
      </c>
      <c r="P201">
        <v>-2.3809523809523812E-2</v>
      </c>
      <c r="Q201">
        <v>7.5757575757576844E-3</v>
      </c>
      <c r="R201">
        <v>2.8969149736644089E-2</v>
      </c>
      <c r="S201">
        <v>9.6153846153846159E-3</v>
      </c>
      <c r="T201">
        <v>-7.6622742801366522E-2</v>
      </c>
      <c r="U201">
        <v>-4.4952718125494839E-2</v>
      </c>
    </row>
    <row r="202" spans="1:21" x14ac:dyDescent="0.25">
      <c r="A202" s="1" t="s">
        <v>221</v>
      </c>
      <c r="B202">
        <v>2.592087312414746E-2</v>
      </c>
      <c r="C202">
        <v>6.274416952764309E-3</v>
      </c>
      <c r="D202">
        <v>1.2973533990659061E-2</v>
      </c>
      <c r="E202">
        <v>1.7771998266146519E-2</v>
      </c>
      <c r="F202">
        <v>9.4149293880296282E-3</v>
      </c>
      <c r="G202">
        <v>6.9433729362753096E-3</v>
      </c>
      <c r="H202">
        <v>6.104540251812291E-3</v>
      </c>
      <c r="I202">
        <v>1.4661913523459131E-2</v>
      </c>
      <c r="J202">
        <v>-6.9517590056876926E-3</v>
      </c>
      <c r="K202">
        <v>8.0397257034759539E-3</v>
      </c>
      <c r="L202">
        <v>-2.3310023310023332E-3</v>
      </c>
      <c r="M202">
        <v>-8.393564933550866E-3</v>
      </c>
      <c r="N202">
        <v>6.5681444991790754E-3</v>
      </c>
      <c r="O202">
        <v>5.4227756577626088E-2</v>
      </c>
      <c r="P202">
        <v>1.9817073170731711E-2</v>
      </c>
      <c r="Q202">
        <v>3.7593984962405211E-3</v>
      </c>
      <c r="R202">
        <v>5.4844606946983544E-3</v>
      </c>
      <c r="S202">
        <v>7.6190476190475922E-3</v>
      </c>
      <c r="T202">
        <v>0</v>
      </c>
      <c r="U202">
        <v>3.4679543459174643E-2</v>
      </c>
    </row>
    <row r="203" spans="1:21" x14ac:dyDescent="0.25">
      <c r="A203" s="1" t="s">
        <v>222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s="1" t="s">
        <v>223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-2.1213406873145258E-3</v>
      </c>
      <c r="K204">
        <v>-9.1484869809992271E-3</v>
      </c>
      <c r="L204">
        <v>-3.5046728971962651E-3</v>
      </c>
      <c r="M204">
        <v>5.64307547613444E-3</v>
      </c>
      <c r="N204">
        <v>4.893964110929884E-3</v>
      </c>
      <c r="O204">
        <v>0</v>
      </c>
      <c r="P204">
        <v>0</v>
      </c>
      <c r="Q204">
        <v>0</v>
      </c>
      <c r="R204">
        <v>0</v>
      </c>
      <c r="S204">
        <v>1.8903591682419929E-3</v>
      </c>
      <c r="T204">
        <v>0</v>
      </c>
      <c r="U204">
        <v>0</v>
      </c>
    </row>
    <row r="205" spans="1:21" x14ac:dyDescent="0.25">
      <c r="A205" s="1" t="s">
        <v>224</v>
      </c>
      <c r="B205">
        <v>-2.955082742316826E-3</v>
      </c>
      <c r="C205">
        <v>2.5882352941176338E-3</v>
      </c>
      <c r="D205">
        <v>2.510245901639355E-2</v>
      </c>
      <c r="E205">
        <v>2.129471890971069E-3</v>
      </c>
      <c r="F205">
        <v>9.9933377748171685E-4</v>
      </c>
      <c r="G205">
        <v>-1.5323322096231771E-3</v>
      </c>
      <c r="H205">
        <v>-1.7064846416382901E-3</v>
      </c>
      <c r="I205">
        <v>1.7396724655748819E-2</v>
      </c>
      <c r="J205">
        <v>-1.1692176870748239E-2</v>
      </c>
      <c r="K205">
        <v>-9.4696969696980292E-4</v>
      </c>
      <c r="L205">
        <v>-2.9308323563891521E-3</v>
      </c>
      <c r="M205">
        <v>-7.0142623334112694E-3</v>
      </c>
      <c r="N205">
        <v>-1.46103896103897E-2</v>
      </c>
      <c r="O205">
        <v>7.4299866641265111E-3</v>
      </c>
      <c r="P205">
        <v>-4.4843049327354259E-3</v>
      </c>
      <c r="Q205">
        <v>0</v>
      </c>
      <c r="R205">
        <v>-2.2545454545454549E-2</v>
      </c>
      <c r="S205">
        <v>-1.886792452830216E-3</v>
      </c>
      <c r="T205">
        <v>4.3340380549682873E-2</v>
      </c>
      <c r="U205">
        <v>-1.565078018196386E-2</v>
      </c>
    </row>
    <row r="206" spans="1:21" x14ac:dyDescent="0.25">
      <c r="A206" s="1" t="s">
        <v>225</v>
      </c>
      <c r="B206">
        <v>4.4457617071726641E-4</v>
      </c>
      <c r="C206">
        <v>1.05609011969022E-2</v>
      </c>
      <c r="D206">
        <v>-1.04947526236882E-2</v>
      </c>
      <c r="E206">
        <v>-3.187420314492258E-3</v>
      </c>
      <c r="F206">
        <v>-1.497504159733834E-3</v>
      </c>
      <c r="G206">
        <v>3.0693677102532578E-4</v>
      </c>
      <c r="H206">
        <v>1.7283950617284018E-2</v>
      </c>
      <c r="I206">
        <v>1.3367494708700521E-3</v>
      </c>
      <c r="J206">
        <v>1.118520111852022E-2</v>
      </c>
      <c r="K206">
        <v>-1.919431279620884E-2</v>
      </c>
      <c r="L206">
        <v>-9.9941211052321597E-3</v>
      </c>
      <c r="M206">
        <v>2.2604191193783901E-2</v>
      </c>
      <c r="N206">
        <v>2.5809994508511899E-2</v>
      </c>
      <c r="O206">
        <v>-9.0771558245083955E-3</v>
      </c>
      <c r="P206">
        <v>0</v>
      </c>
      <c r="Q206">
        <v>0</v>
      </c>
      <c r="R206">
        <v>2.0833333333333329E-2</v>
      </c>
      <c r="S206">
        <v>-7.5614366729678372E-3</v>
      </c>
      <c r="T206">
        <v>1.063829787234043E-2</v>
      </c>
      <c r="U206">
        <v>-7.9498108328145047E-3</v>
      </c>
    </row>
    <row r="207" spans="1:21" x14ac:dyDescent="0.25">
      <c r="A207" s="1" t="s">
        <v>226</v>
      </c>
      <c r="B207">
        <v>1.170197007850677E-2</v>
      </c>
      <c r="C207">
        <v>-2.3223409196470369E-3</v>
      </c>
      <c r="D207">
        <v>5.5555555555555263E-3</v>
      </c>
      <c r="E207">
        <v>2.2383287145598799E-3</v>
      </c>
      <c r="F207">
        <v>-7.6653891018163781E-3</v>
      </c>
      <c r="G207">
        <v>-2.1478981282602111E-3</v>
      </c>
      <c r="H207">
        <v>-1.8483943241224831E-2</v>
      </c>
      <c r="I207">
        <v>-6.2854600066747993E-3</v>
      </c>
      <c r="J207">
        <v>4.0416932567537197E-3</v>
      </c>
      <c r="K207">
        <v>1.401304662962108E-2</v>
      </c>
      <c r="L207">
        <v>1.187648456056876E-3</v>
      </c>
      <c r="M207">
        <v>2.763067004374856E-2</v>
      </c>
      <c r="N207">
        <v>-1.605995717344814E-3</v>
      </c>
      <c r="O207">
        <v>6.6793893129771268E-3</v>
      </c>
      <c r="P207">
        <v>0</v>
      </c>
      <c r="Q207">
        <v>0</v>
      </c>
      <c r="R207">
        <v>1.567055393586006E-2</v>
      </c>
      <c r="S207">
        <v>0</v>
      </c>
      <c r="T207">
        <v>5.5137844611528822E-3</v>
      </c>
      <c r="U207">
        <v>4.3446777697322432E-4</v>
      </c>
    </row>
    <row r="208" spans="1:21" x14ac:dyDescent="0.25">
      <c r="A208" s="1" t="s">
        <v>227</v>
      </c>
      <c r="B208">
        <v>-2.489019033674988E-3</v>
      </c>
      <c r="C208">
        <v>-4.5391061452514031E-3</v>
      </c>
      <c r="D208">
        <v>-1.155198392767456E-2</v>
      </c>
      <c r="E208">
        <v>7.7634797405083909E-3</v>
      </c>
      <c r="F208">
        <v>1.628883291351815E-2</v>
      </c>
      <c r="G208">
        <v>9.5325953259531096E-3</v>
      </c>
      <c r="H208">
        <v>-7.6089024158263548E-4</v>
      </c>
      <c r="I208">
        <v>-8.3963056255250865E-4</v>
      </c>
      <c r="J208">
        <v>-8.474576271185508E-4</v>
      </c>
      <c r="K208">
        <v>-6.671431975220507E-3</v>
      </c>
      <c r="L208">
        <v>-2.3724792408066448E-3</v>
      </c>
      <c r="M208">
        <v>8.2903876316378858E-3</v>
      </c>
      <c r="N208">
        <v>2.2520107238605841E-2</v>
      </c>
      <c r="O208">
        <v>9.4786729857819912E-3</v>
      </c>
      <c r="P208">
        <v>0</v>
      </c>
      <c r="Q208">
        <v>0</v>
      </c>
      <c r="R208">
        <v>1.0405453893074989E-2</v>
      </c>
      <c r="S208">
        <v>0</v>
      </c>
      <c r="T208">
        <v>-4.4865403788634101E-3</v>
      </c>
      <c r="U208">
        <v>1.1532522679019429E-2</v>
      </c>
    </row>
    <row r="209" spans="1:21" x14ac:dyDescent="0.25">
      <c r="A209" s="1" t="s">
        <v>228</v>
      </c>
      <c r="B209">
        <v>0</v>
      </c>
      <c r="C209">
        <v>-1.309482053080796E-2</v>
      </c>
      <c r="D209">
        <v>-3.0487804878048131E-3</v>
      </c>
      <c r="E209">
        <v>0</v>
      </c>
      <c r="F209">
        <v>1.2723066754791739E-2</v>
      </c>
      <c r="G209">
        <v>-7.3103868413035306E-3</v>
      </c>
      <c r="H209">
        <v>-1.008947268227682E-2</v>
      </c>
      <c r="I209">
        <v>-1.1204481792716451E-3</v>
      </c>
      <c r="J209">
        <v>1.5903307888040751E-2</v>
      </c>
      <c r="K209">
        <v>7.435835931878289E-3</v>
      </c>
      <c r="L209">
        <v>6.2425683709869187E-2</v>
      </c>
      <c r="M209">
        <v>1.6222222222222249E-2</v>
      </c>
      <c r="N209">
        <v>-3.6706869428421011E-3</v>
      </c>
      <c r="O209">
        <v>1.107981220657283E-2</v>
      </c>
      <c r="P209">
        <v>3.4534534534534533E-2</v>
      </c>
      <c r="Q209">
        <v>0</v>
      </c>
      <c r="R209">
        <v>1.065340909090909E-3</v>
      </c>
      <c r="S209">
        <v>-3.8095238095238642E-3</v>
      </c>
      <c r="T209">
        <v>-7.0105157736604909E-3</v>
      </c>
      <c r="U209">
        <v>-1.526499069789624E-2</v>
      </c>
    </row>
    <row r="210" spans="1:21" x14ac:dyDescent="0.25">
      <c r="A210" s="1" t="s">
        <v>229</v>
      </c>
      <c r="B210">
        <v>-1.247614853955665E-2</v>
      </c>
      <c r="C210">
        <v>-2.487856888994121E-3</v>
      </c>
      <c r="D210">
        <v>1.478083588175327E-2</v>
      </c>
      <c r="E210">
        <v>3.482482059940885E-3</v>
      </c>
      <c r="F210">
        <v>2.610540055474037E-3</v>
      </c>
      <c r="G210">
        <v>3.3752684872660151E-3</v>
      </c>
      <c r="H210">
        <v>1.096153846153847E-2</v>
      </c>
      <c r="I210">
        <v>-2.8042624789680311E-3</v>
      </c>
      <c r="J210">
        <v>9.2882487998328777E-3</v>
      </c>
      <c r="K210">
        <v>-6.4066904761900505E-4</v>
      </c>
      <c r="L210">
        <v>2.7420257414661531E-2</v>
      </c>
      <c r="M210">
        <v>-1.115241635687737E-2</v>
      </c>
      <c r="N210">
        <v>-3.1578947368420748E-3</v>
      </c>
      <c r="O210">
        <v>-9.1010401188707651E-3</v>
      </c>
      <c r="P210">
        <v>-1.4513788098693759E-3</v>
      </c>
      <c r="Q210">
        <v>3.745318352059978E-3</v>
      </c>
      <c r="R210">
        <v>-4.6115643845335216E-3</v>
      </c>
      <c r="S210">
        <v>1.9120458891013659E-3</v>
      </c>
      <c r="T210">
        <v>1.412002017145739E-2</v>
      </c>
      <c r="U210">
        <v>7.896139127064843E-3</v>
      </c>
    </row>
    <row r="211" spans="1:21" x14ac:dyDescent="0.25">
      <c r="A211" s="1" t="s">
        <v>230</v>
      </c>
      <c r="B211">
        <v>1.218787158145055E-2</v>
      </c>
      <c r="C211">
        <v>7.8384798099762065E-3</v>
      </c>
      <c r="D211">
        <v>-2.3606228026117469E-2</v>
      </c>
      <c r="E211">
        <v>-1.4722894100326069E-3</v>
      </c>
      <c r="F211">
        <v>-3.7428803905614969E-3</v>
      </c>
      <c r="G211">
        <v>1.253822629969409E-2</v>
      </c>
      <c r="H211">
        <v>1.255468898611369E-2</v>
      </c>
      <c r="I211">
        <v>-1.214848143982016E-2</v>
      </c>
      <c r="J211">
        <v>-1.5510288491364689E-3</v>
      </c>
      <c r="K211">
        <v>1.8323191482588191E-3</v>
      </c>
      <c r="L211">
        <v>-3.267973856209153E-3</v>
      </c>
      <c r="M211">
        <v>-1.371074745687746E-2</v>
      </c>
      <c r="N211">
        <v>-1.372756071805699E-2</v>
      </c>
      <c r="O211">
        <v>2.136832239925025E-2</v>
      </c>
      <c r="P211">
        <v>-5.8139534883720929E-3</v>
      </c>
      <c r="Q211">
        <v>7.4626865671641521E-3</v>
      </c>
      <c r="R211">
        <v>2.3164647184604419E-2</v>
      </c>
      <c r="S211">
        <v>9.5419847328244278E-3</v>
      </c>
      <c r="T211">
        <v>4.4753853804077584E-3</v>
      </c>
      <c r="U211">
        <v>-2.177256560607518E-2</v>
      </c>
    </row>
    <row r="212" spans="1:21" x14ac:dyDescent="0.25">
      <c r="A212" s="1" t="s">
        <v>231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1.139188069594029E-2</v>
      </c>
      <c r="K212">
        <v>2.2592152199762131E-2</v>
      </c>
      <c r="L212">
        <v>-7.6502732240437219E-3</v>
      </c>
      <c r="M212">
        <v>8.5201793721973347E-3</v>
      </c>
      <c r="N212">
        <v>6.9593147751605081E-3</v>
      </c>
      <c r="O212">
        <v>0</v>
      </c>
      <c r="P212">
        <v>-5.8479532163742687E-3</v>
      </c>
      <c r="Q212">
        <v>-3.7037037037037559E-3</v>
      </c>
      <c r="R212">
        <v>-4.5280390107976312E-3</v>
      </c>
      <c r="S212">
        <v>3.7807183364839858E-3</v>
      </c>
      <c r="T212">
        <v>4.4554455445544551E-3</v>
      </c>
      <c r="U212">
        <v>0</v>
      </c>
    </row>
    <row r="213" spans="1:21" x14ac:dyDescent="0.25">
      <c r="A213" s="1" t="s">
        <v>232</v>
      </c>
      <c r="B213">
        <v>0</v>
      </c>
      <c r="C213">
        <v>0</v>
      </c>
      <c r="D213">
        <v>0</v>
      </c>
      <c r="E213">
        <v>0</v>
      </c>
      <c r="F213">
        <v>-4.900359359686331E-3</v>
      </c>
      <c r="G213">
        <v>0</v>
      </c>
      <c r="H213">
        <v>0</v>
      </c>
      <c r="I213">
        <v>0</v>
      </c>
      <c r="J213">
        <v>-7.7821011673152272E-3</v>
      </c>
      <c r="K213">
        <v>1.1627906976743941E-3</v>
      </c>
      <c r="L213">
        <v>-3.3039647577092538E-3</v>
      </c>
      <c r="M213">
        <v>2.667852378835012E-3</v>
      </c>
      <c r="N213">
        <v>-4.7846889952153412E-3</v>
      </c>
      <c r="O213">
        <v>-7.8913562121490123E-3</v>
      </c>
      <c r="P213">
        <v>1.323529411764706E-2</v>
      </c>
      <c r="Q213">
        <v>0</v>
      </c>
      <c r="R213">
        <v>-3.1490552834149759E-3</v>
      </c>
      <c r="S213">
        <v>-7.5329566854990312E-3</v>
      </c>
      <c r="T213">
        <v>-1.577131591917201E-2</v>
      </c>
      <c r="U213">
        <v>0</v>
      </c>
    </row>
    <row r="214" spans="1:21" x14ac:dyDescent="0.25">
      <c r="A214" s="1" t="s">
        <v>233</v>
      </c>
      <c r="B214">
        <v>0</v>
      </c>
      <c r="C214">
        <v>0</v>
      </c>
      <c r="D214">
        <v>0</v>
      </c>
      <c r="E214">
        <v>0</v>
      </c>
      <c r="F214">
        <v>2.2652659225213319E-2</v>
      </c>
      <c r="G214">
        <v>0</v>
      </c>
      <c r="H214">
        <v>0</v>
      </c>
      <c r="I214">
        <v>0</v>
      </c>
      <c r="J214">
        <v>-6.1919504643965194E-4</v>
      </c>
      <c r="K214">
        <v>1.0917537746806181E-2</v>
      </c>
      <c r="L214">
        <v>0</v>
      </c>
      <c r="M214">
        <v>6.6518847006651876E-3</v>
      </c>
      <c r="N214">
        <v>-1.442307692307686E-2</v>
      </c>
      <c r="O214">
        <v>1.0636330003699511E-2</v>
      </c>
      <c r="P214">
        <v>2.9027576197387519E-2</v>
      </c>
      <c r="Q214">
        <v>-7.4349442379181892E-3</v>
      </c>
      <c r="R214">
        <v>-1.4040014040014041E-2</v>
      </c>
      <c r="S214">
        <v>1.3282732447817761E-2</v>
      </c>
      <c r="T214">
        <v>-8.01201802704056E-3</v>
      </c>
      <c r="U214">
        <v>0</v>
      </c>
    </row>
    <row r="215" spans="1:21" x14ac:dyDescent="0.25">
      <c r="A215" s="1" t="s">
        <v>234</v>
      </c>
      <c r="B215">
        <v>0</v>
      </c>
      <c r="C215">
        <v>0</v>
      </c>
      <c r="D215">
        <v>0</v>
      </c>
      <c r="E215">
        <v>0</v>
      </c>
      <c r="F215">
        <v>-6.0995184590689477E-3</v>
      </c>
      <c r="G215">
        <v>0</v>
      </c>
      <c r="H215">
        <v>0</v>
      </c>
      <c r="I215">
        <v>0</v>
      </c>
      <c r="J215">
        <v>-2.8913672036347269E-3</v>
      </c>
      <c r="K215">
        <v>1.6084558823528661E-3</v>
      </c>
      <c r="L215">
        <v>-1.2154696132596701E-2</v>
      </c>
      <c r="M215">
        <v>-2.378854625550663E-2</v>
      </c>
      <c r="N215">
        <v>-2.2764227642276359E-2</v>
      </c>
      <c r="O215">
        <v>1.812025258533911E-2</v>
      </c>
      <c r="P215">
        <v>1.2693935119887159E-2</v>
      </c>
      <c r="Q215">
        <v>0</v>
      </c>
      <c r="R215">
        <v>8.8999644001423999E-3</v>
      </c>
      <c r="S215">
        <v>-1.6853932584269642E-2</v>
      </c>
      <c r="T215">
        <v>-3.0287733467945482E-3</v>
      </c>
      <c r="U215">
        <v>0</v>
      </c>
    </row>
    <row r="216" spans="1:21" x14ac:dyDescent="0.25">
      <c r="A216" s="1" t="s">
        <v>235</v>
      </c>
      <c r="B216">
        <v>0</v>
      </c>
      <c r="C216">
        <v>0</v>
      </c>
      <c r="D216">
        <v>0</v>
      </c>
      <c r="E216">
        <v>0</v>
      </c>
      <c r="F216">
        <v>6.0562015503875972E-2</v>
      </c>
      <c r="G216">
        <v>0</v>
      </c>
      <c r="H216">
        <v>0</v>
      </c>
      <c r="I216">
        <v>0</v>
      </c>
      <c r="J216">
        <v>4.1425020712509471E-3</v>
      </c>
      <c r="K216">
        <v>-5.9646707960540951E-3</v>
      </c>
      <c r="L216">
        <v>3.9149888143176154E-3</v>
      </c>
      <c r="M216">
        <v>1.1732851985559539E-2</v>
      </c>
      <c r="N216">
        <v>-8.8740987243484341E-3</v>
      </c>
      <c r="O216">
        <v>-1.375280898876406E-2</v>
      </c>
      <c r="P216">
        <v>6.9637883008356544E-3</v>
      </c>
      <c r="Q216">
        <v>0</v>
      </c>
      <c r="R216">
        <v>-2.18772053634439E-2</v>
      </c>
      <c r="S216">
        <v>-5.7142857142856614E-3</v>
      </c>
      <c r="T216">
        <v>-3.0379746835443042E-3</v>
      </c>
      <c r="U216">
        <v>0</v>
      </c>
    </row>
    <row r="217" spans="1:21" x14ac:dyDescent="0.25">
      <c r="A217" s="1" t="s">
        <v>236</v>
      </c>
      <c r="B217">
        <v>0</v>
      </c>
      <c r="C217">
        <v>0</v>
      </c>
      <c r="D217">
        <v>0</v>
      </c>
      <c r="E217">
        <v>0</v>
      </c>
      <c r="F217">
        <v>5.7865082990710441E-3</v>
      </c>
      <c r="G217">
        <v>0</v>
      </c>
      <c r="H217">
        <v>0</v>
      </c>
      <c r="I217">
        <v>0</v>
      </c>
      <c r="J217">
        <v>1.4232673267326719E-2</v>
      </c>
      <c r="K217">
        <v>6.6928225248095814E-3</v>
      </c>
      <c r="L217">
        <v>7.7994428969359406E-3</v>
      </c>
      <c r="M217">
        <v>6.4674397859055179E-3</v>
      </c>
      <c r="N217">
        <v>1.2870733072188089E-2</v>
      </c>
      <c r="O217">
        <v>2.5519504192490078E-3</v>
      </c>
      <c r="P217">
        <v>5.5325034578146614E-3</v>
      </c>
      <c r="Q217">
        <v>-1.498127340823965E-2</v>
      </c>
      <c r="R217">
        <v>7.215007215007215E-3</v>
      </c>
      <c r="S217">
        <v>-2.6819923371647621E-2</v>
      </c>
      <c r="T217">
        <v>1.6759776536312849E-2</v>
      </c>
      <c r="U217">
        <v>0</v>
      </c>
    </row>
    <row r="218" spans="1:21" x14ac:dyDescent="0.25">
      <c r="A218" s="1" t="s">
        <v>237</v>
      </c>
      <c r="B218">
        <v>0</v>
      </c>
      <c r="C218">
        <v>0</v>
      </c>
      <c r="D218">
        <v>0</v>
      </c>
      <c r="E218">
        <v>0</v>
      </c>
      <c r="F218">
        <v>-1.408024224072661E-2</v>
      </c>
      <c r="G218">
        <v>0</v>
      </c>
      <c r="H218">
        <v>0</v>
      </c>
      <c r="I218">
        <v>0</v>
      </c>
      <c r="J218">
        <v>-6.1012812690667358E-4</v>
      </c>
      <c r="K218">
        <v>-1.9944979367262659E-2</v>
      </c>
      <c r="L218">
        <v>-5.5279159756765612E-4</v>
      </c>
      <c r="M218">
        <v>1.8612896077996849E-2</v>
      </c>
      <c r="N218">
        <v>1.104972375690608E-2</v>
      </c>
      <c r="O218">
        <v>-1.4727272727272769E-2</v>
      </c>
      <c r="P218">
        <v>-1.3755158184319121E-2</v>
      </c>
      <c r="Q218">
        <v>7.6045627376425586E-3</v>
      </c>
      <c r="R218">
        <v>1.898280802292264E-2</v>
      </c>
      <c r="S218">
        <v>1.377952755905518E-2</v>
      </c>
      <c r="T218">
        <v>-6.993006993006993E-3</v>
      </c>
      <c r="U218">
        <v>0</v>
      </c>
    </row>
    <row r="219" spans="1:21" x14ac:dyDescent="0.25">
      <c r="A219" s="1" t="s">
        <v>238</v>
      </c>
      <c r="B219">
        <v>0</v>
      </c>
      <c r="C219">
        <v>0</v>
      </c>
      <c r="D219">
        <v>0</v>
      </c>
      <c r="E219">
        <v>0</v>
      </c>
      <c r="F219">
        <v>1.904176904176896E-2</v>
      </c>
      <c r="G219">
        <v>0</v>
      </c>
      <c r="H219">
        <v>0</v>
      </c>
      <c r="I219">
        <v>0</v>
      </c>
      <c r="J219">
        <v>-1.098901098901086E-2</v>
      </c>
      <c r="K219">
        <v>-1.8713450292397679E-3</v>
      </c>
      <c r="L219">
        <v>-1.1615044247787681E-2</v>
      </c>
      <c r="M219">
        <v>1.0224059169023249E-2</v>
      </c>
      <c r="N219">
        <v>3.8251366120217959E-3</v>
      </c>
      <c r="O219">
        <v>1.8453589223113329E-4</v>
      </c>
      <c r="P219">
        <v>-6.9735006973500697E-3</v>
      </c>
      <c r="Q219">
        <v>-7.5471698113207279E-3</v>
      </c>
      <c r="R219">
        <v>-1.4762741652021089E-2</v>
      </c>
      <c r="S219">
        <v>3.8834951456311229E-3</v>
      </c>
      <c r="T219">
        <v>-1.911468812877264E-2</v>
      </c>
      <c r="U219">
        <v>0</v>
      </c>
    </row>
    <row r="220" spans="1:21" x14ac:dyDescent="0.25">
      <c r="A220" s="1" t="s">
        <v>239</v>
      </c>
      <c r="B220">
        <v>0</v>
      </c>
      <c r="C220">
        <v>0</v>
      </c>
      <c r="D220">
        <v>0</v>
      </c>
      <c r="E220">
        <v>0</v>
      </c>
      <c r="F220">
        <v>-1.250753465943337E-2</v>
      </c>
      <c r="G220">
        <v>0</v>
      </c>
      <c r="H220">
        <v>0</v>
      </c>
      <c r="I220">
        <v>0</v>
      </c>
      <c r="J220">
        <v>-1.8930041152263481E-2</v>
      </c>
      <c r="K220">
        <v>-2.41387391610032E-2</v>
      </c>
      <c r="L220">
        <v>0</v>
      </c>
      <c r="M220">
        <v>-3.8759689922479639E-3</v>
      </c>
      <c r="N220">
        <v>-2.286336418072939E-2</v>
      </c>
      <c r="O220">
        <v>-1.8357933579335881E-2</v>
      </c>
      <c r="P220">
        <v>4.7752808988764037E-2</v>
      </c>
      <c r="Q220">
        <v>-1.14068441064639E-2</v>
      </c>
      <c r="R220">
        <v>-1.2129860863360681E-2</v>
      </c>
      <c r="S220">
        <v>0</v>
      </c>
      <c r="T220">
        <v>-1.2307692307692309E-2</v>
      </c>
      <c r="U220">
        <v>0</v>
      </c>
    </row>
    <row r="221" spans="1:21" x14ac:dyDescent="0.25">
      <c r="A221" s="1" t="s">
        <v>240</v>
      </c>
      <c r="B221">
        <v>-8.6784140969162954E-2</v>
      </c>
      <c r="C221">
        <v>-4.5486683950035349E-2</v>
      </c>
      <c r="D221">
        <v>-9.2592592592592629E-2</v>
      </c>
      <c r="E221">
        <v>-3.15955766192733E-2</v>
      </c>
      <c r="F221">
        <v>1.0682130321988891E-3</v>
      </c>
      <c r="G221">
        <v>-5.4062216852914499E-2</v>
      </c>
      <c r="H221">
        <v>-3.8324253240653749E-2</v>
      </c>
      <c r="I221">
        <v>-2.8182646322022251E-2</v>
      </c>
      <c r="J221">
        <v>-1.048657718120783E-3</v>
      </c>
      <c r="K221">
        <v>4.0826128722383174E-3</v>
      </c>
      <c r="L221">
        <v>0</v>
      </c>
      <c r="M221">
        <v>4.7341115434500598E-2</v>
      </c>
      <c r="N221">
        <v>1.3927576601671311E-2</v>
      </c>
      <c r="O221">
        <v>-1.58819659806409E-2</v>
      </c>
      <c r="P221">
        <v>3.7533512064343161E-2</v>
      </c>
      <c r="Q221">
        <v>0</v>
      </c>
      <c r="R221">
        <v>2.527988443481401E-3</v>
      </c>
      <c r="S221">
        <v>-5.8027079303675866E-3</v>
      </c>
      <c r="T221">
        <v>0</v>
      </c>
      <c r="U221">
        <v>1.105488134427357E-2</v>
      </c>
    </row>
    <row r="222" spans="1:21" x14ac:dyDescent="0.25">
      <c r="A222" s="1" t="s">
        <v>241</v>
      </c>
      <c r="B222">
        <v>-3.055153561665826E-3</v>
      </c>
      <c r="C222">
        <v>-1.9753086419752671E-3</v>
      </c>
      <c r="D222">
        <v>3.7414965986394558E-2</v>
      </c>
      <c r="E222">
        <v>6.1990212071777392E-3</v>
      </c>
      <c r="F222">
        <v>1.600609756097578E-2</v>
      </c>
      <c r="G222">
        <v>-3.1928480204342731E-3</v>
      </c>
      <c r="H222">
        <v>-1.9535065442468119E-3</v>
      </c>
      <c r="I222">
        <v>5.0969594000820464E-3</v>
      </c>
      <c r="J222">
        <v>1.0497585555322049E-3</v>
      </c>
      <c r="K222">
        <v>1.195886151638339E-3</v>
      </c>
      <c r="L222">
        <v>0</v>
      </c>
      <c r="M222">
        <v>-3.5087719298245381E-3</v>
      </c>
      <c r="N222">
        <v>1.648351648351648E-2</v>
      </c>
      <c r="O222">
        <v>6.5889992360580376E-3</v>
      </c>
      <c r="P222">
        <v>0</v>
      </c>
      <c r="Q222">
        <v>0</v>
      </c>
      <c r="R222">
        <v>0</v>
      </c>
      <c r="S222">
        <v>1.9455252918287941E-2</v>
      </c>
      <c r="T222">
        <v>0</v>
      </c>
      <c r="U222">
        <v>-6.8033822528914649E-3</v>
      </c>
    </row>
    <row r="223" spans="1:21" x14ac:dyDescent="0.25">
      <c r="A223" s="1" t="s">
        <v>242</v>
      </c>
      <c r="B223">
        <v>7.2580645161290777E-3</v>
      </c>
      <c r="C223">
        <v>1.4349332013854479E-2</v>
      </c>
      <c r="D223">
        <v>-2.0218579234972729E-2</v>
      </c>
      <c r="E223">
        <v>1.8266320795503652E-2</v>
      </c>
      <c r="F223">
        <v>3.3008252063015582E-3</v>
      </c>
      <c r="G223">
        <v>1.201153106982703E-2</v>
      </c>
      <c r="H223">
        <v>4.1103934233703999E-3</v>
      </c>
      <c r="I223">
        <v>1.177430636512013E-2</v>
      </c>
      <c r="J223">
        <v>-8.5989932885904962E-3</v>
      </c>
      <c r="K223">
        <v>7.644529383659825E-3</v>
      </c>
      <c r="L223">
        <v>6.6032456631225575E-2</v>
      </c>
      <c r="M223">
        <v>2.6304888152444049E-2</v>
      </c>
      <c r="N223">
        <v>1.3513513513513511E-2</v>
      </c>
      <c r="O223">
        <v>-1.3566075324921659E-2</v>
      </c>
      <c r="P223">
        <v>1.937984496124031E-2</v>
      </c>
      <c r="Q223">
        <v>3.846153846153901E-3</v>
      </c>
      <c r="R223">
        <v>2.0893371757925071E-2</v>
      </c>
      <c r="S223">
        <v>5.725190839694738E-3</v>
      </c>
      <c r="T223">
        <v>-2.0768431983385249E-3</v>
      </c>
      <c r="U223">
        <v>-4.8439181916039194E-3</v>
      </c>
    </row>
    <row r="224" spans="1:21" x14ac:dyDescent="0.25">
      <c r="A224" s="1" t="s">
        <v>243</v>
      </c>
      <c r="B224">
        <v>1.3931144915932701E-2</v>
      </c>
      <c r="C224">
        <v>-4.146341463414676E-3</v>
      </c>
      <c r="D224">
        <v>0</v>
      </c>
      <c r="E224">
        <v>-1.156989703853083E-2</v>
      </c>
      <c r="F224">
        <v>0</v>
      </c>
      <c r="G224">
        <v>-6.4883684127234782E-3</v>
      </c>
      <c r="H224">
        <v>-1.4814814814814781E-2</v>
      </c>
      <c r="I224">
        <v>-1.497868418020621E-3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5.1870790107675247E-3</v>
      </c>
    </row>
    <row r="225" spans="1:21" x14ac:dyDescent="0.25">
      <c r="A225" s="1" t="s">
        <v>244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3.173259995768919E-3</v>
      </c>
      <c r="K225">
        <v>1.2328117591275389E-2</v>
      </c>
      <c r="L225">
        <v>2.6246719160104431E-3</v>
      </c>
      <c r="M225">
        <v>3.0070635721493391E-2</v>
      </c>
      <c r="N225">
        <v>9.0666666666666066E-3</v>
      </c>
      <c r="O225">
        <v>1.307943835352952E-2</v>
      </c>
      <c r="P225">
        <v>-2.5348542458808621E-3</v>
      </c>
      <c r="Q225">
        <v>0</v>
      </c>
      <c r="R225">
        <v>-1.1291460832745241E-2</v>
      </c>
      <c r="S225">
        <v>1.138519924098661E-2</v>
      </c>
      <c r="T225">
        <v>-1.0405827263267431E-3</v>
      </c>
      <c r="U225">
        <v>0</v>
      </c>
    </row>
    <row r="226" spans="1:21" x14ac:dyDescent="0.25">
      <c r="A226" s="1" t="s">
        <v>245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9.4896668072543076E-3</v>
      </c>
      <c r="K226">
        <v>-1.6393442622950061E-3</v>
      </c>
      <c r="L226">
        <v>-1.6230366492146549E-2</v>
      </c>
      <c r="M226">
        <v>-1.077586206896552E-2</v>
      </c>
      <c r="N226">
        <v>-4.2283298097250694E-3</v>
      </c>
      <c r="O226">
        <v>-2.847921017657083E-3</v>
      </c>
      <c r="P226">
        <v>8.8945362134688691E-3</v>
      </c>
      <c r="Q226">
        <v>7.6628352490421183E-3</v>
      </c>
      <c r="R226">
        <v>3.211991434689507E-3</v>
      </c>
      <c r="S226">
        <v>5.6285178236398564E-3</v>
      </c>
      <c r="T226">
        <v>-1.5625000000000001E-3</v>
      </c>
      <c r="U226">
        <v>0</v>
      </c>
    </row>
    <row r="227" spans="1:21" x14ac:dyDescent="0.25">
      <c r="A227" s="1" t="s">
        <v>246</v>
      </c>
      <c r="B227">
        <v>3.4112444725205367E-2</v>
      </c>
      <c r="C227">
        <v>4.9473426402155359E-2</v>
      </c>
      <c r="D227">
        <v>4.3502509760178533E-2</v>
      </c>
      <c r="E227">
        <v>3.4901202749140887E-2</v>
      </c>
      <c r="F227">
        <v>2.3927022581127479E-2</v>
      </c>
      <c r="G227">
        <v>3.1060847403631769E-2</v>
      </c>
      <c r="H227">
        <v>3.0371982588049139E-2</v>
      </c>
      <c r="I227">
        <v>-1.153934918069571E-4</v>
      </c>
      <c r="J227">
        <v>-6.2669730520161144E-4</v>
      </c>
      <c r="K227">
        <v>8.6793338024864931E-3</v>
      </c>
      <c r="L227">
        <v>8.5151676423629672E-3</v>
      </c>
      <c r="M227">
        <v>-3.1491384432560859E-2</v>
      </c>
      <c r="N227">
        <v>3.1316348195329108E-2</v>
      </c>
      <c r="O227">
        <v>9.80578827113468E-3</v>
      </c>
      <c r="P227">
        <v>0</v>
      </c>
      <c r="Q227">
        <v>0</v>
      </c>
      <c r="R227">
        <v>0</v>
      </c>
      <c r="S227">
        <v>2.985074626865674E-2</v>
      </c>
      <c r="T227">
        <v>0</v>
      </c>
      <c r="U227">
        <v>3.1817848321064317E-2</v>
      </c>
    </row>
    <row r="228" spans="1:21" x14ac:dyDescent="0.25">
      <c r="A228" s="1" t="s">
        <v>247</v>
      </c>
      <c r="B228">
        <v>2.44349419670123E-3</v>
      </c>
      <c r="C228">
        <v>-8.8681446907818567E-3</v>
      </c>
      <c r="D228">
        <v>-2.4051309460181681E-2</v>
      </c>
      <c r="E228">
        <v>6.4335374079069248E-3</v>
      </c>
      <c r="F228">
        <v>-2.190740470279038E-3</v>
      </c>
      <c r="G228">
        <v>-4.6346361810599619E-4</v>
      </c>
      <c r="H228">
        <v>-2.5924147863659172E-3</v>
      </c>
      <c r="I228">
        <v>3.1736872475475061E-3</v>
      </c>
      <c r="J228">
        <v>5.6438127090301287E-3</v>
      </c>
      <c r="K228">
        <v>1.8604651162790711E-2</v>
      </c>
      <c r="L228">
        <v>1.319261213720312E-2</v>
      </c>
      <c r="M228">
        <v>1.431492842535787E-2</v>
      </c>
      <c r="N228">
        <v>-2.5733401955738552E-3</v>
      </c>
      <c r="O228">
        <v>-9.1449043084755252E-3</v>
      </c>
      <c r="P228">
        <v>-2.2670025188916879E-2</v>
      </c>
      <c r="Q228">
        <v>2.2813688212927671E-2</v>
      </c>
      <c r="R228">
        <v>2.8815368196371399E-2</v>
      </c>
      <c r="S228">
        <v>1.08695652173912E-2</v>
      </c>
      <c r="T228">
        <v>-9.3896713615023476E-3</v>
      </c>
      <c r="U228">
        <v>1.716046456506283E-2</v>
      </c>
    </row>
    <row r="229" spans="1:21" x14ac:dyDescent="0.25">
      <c r="A229" s="1" t="s">
        <v>248</v>
      </c>
      <c r="B229">
        <v>1.386349786715412E-2</v>
      </c>
      <c r="C229">
        <v>-4.0028255238992632E-3</v>
      </c>
      <c r="D229">
        <v>1.971522453450161E-2</v>
      </c>
      <c r="E229">
        <v>1.0413444685019131E-2</v>
      </c>
      <c r="F229">
        <v>-8.1967213114752368E-3</v>
      </c>
      <c r="G229">
        <v>1.7001545595054009E-2</v>
      </c>
      <c r="H229">
        <v>-2.695417789757423E-3</v>
      </c>
      <c r="I229">
        <v>-1.0411274086856499E-2</v>
      </c>
      <c r="J229">
        <v>-1.6628559551028911E-3</v>
      </c>
      <c r="K229">
        <v>6.8493150684934109E-4</v>
      </c>
      <c r="L229">
        <v>3.1250000000000032E-3</v>
      </c>
      <c r="M229">
        <v>8.2661290322581099E-3</v>
      </c>
      <c r="N229">
        <v>1.341589267285859E-2</v>
      </c>
      <c r="O229">
        <v>1.332064700285448E-2</v>
      </c>
      <c r="P229">
        <v>7.7319587628865982E-3</v>
      </c>
      <c r="Q229">
        <v>-1.1152416356877221E-2</v>
      </c>
      <c r="R229">
        <v>-7.261410788381743E-3</v>
      </c>
      <c r="S229">
        <v>-7.168458781361982E-3</v>
      </c>
      <c r="T229">
        <v>3.1595576619273301E-3</v>
      </c>
      <c r="U229">
        <v>-8.7617094654424913E-3</v>
      </c>
    </row>
    <row r="230" spans="1:21" x14ac:dyDescent="0.25">
      <c r="A230" s="1" t="s">
        <v>249</v>
      </c>
      <c r="B230">
        <v>-1.50262960180307E-3</v>
      </c>
      <c r="C230">
        <v>-1.8912529550827019E-3</v>
      </c>
      <c r="D230">
        <v>5.3705692803426473E-4</v>
      </c>
      <c r="E230">
        <v>-6.938775510204151E-3</v>
      </c>
      <c r="F230">
        <v>-2.6564344746163931E-3</v>
      </c>
      <c r="G230">
        <v>4.5592705167172816E-3</v>
      </c>
      <c r="H230">
        <v>2.316602316602405E-3</v>
      </c>
      <c r="I230">
        <v>-8.1376424087421864E-3</v>
      </c>
      <c r="J230">
        <v>-4.8927753487404326E-3</v>
      </c>
      <c r="K230">
        <v>2.0533880903491541E-3</v>
      </c>
      <c r="L230">
        <v>9.3457943925233725E-3</v>
      </c>
      <c r="M230">
        <v>-3.6992601479704047E-2</v>
      </c>
      <c r="N230">
        <v>-1.018329938900204E-2</v>
      </c>
      <c r="O230">
        <v>-4.8826291079811833E-3</v>
      </c>
      <c r="P230">
        <v>2.5575447570332479E-3</v>
      </c>
      <c r="Q230">
        <v>0</v>
      </c>
      <c r="R230">
        <v>-5.2246603970741903E-3</v>
      </c>
      <c r="S230">
        <v>1.444043321299647E-2</v>
      </c>
      <c r="T230">
        <v>7.3490813648293962E-3</v>
      </c>
      <c r="U230">
        <v>1.9229865061827091E-2</v>
      </c>
    </row>
    <row r="231" spans="1:21" x14ac:dyDescent="0.25">
      <c r="A231" s="1" t="s">
        <v>250</v>
      </c>
      <c r="B231">
        <v>1.2791572610985621E-2</v>
      </c>
      <c r="C231">
        <v>4.0265277119848819E-3</v>
      </c>
      <c r="D231">
        <v>1.8786902844873939E-2</v>
      </c>
      <c r="E231">
        <v>-9.2478421701602097E-3</v>
      </c>
      <c r="F231">
        <v>-2.796685409884582E-2</v>
      </c>
      <c r="G231">
        <v>-4.8411497730710016E-3</v>
      </c>
      <c r="H231">
        <v>-2.6964560862866062E-3</v>
      </c>
      <c r="I231">
        <v>-8.6732301922174751E-3</v>
      </c>
      <c r="J231">
        <v>7.8460089967570951E-3</v>
      </c>
      <c r="K231">
        <v>7.8429348816028751E-3</v>
      </c>
      <c r="L231">
        <v>-1.2860082304526701E-2</v>
      </c>
      <c r="M231">
        <v>1.8687707641196011E-2</v>
      </c>
      <c r="N231">
        <v>5.1440329218104073E-4</v>
      </c>
      <c r="O231">
        <v>-8.6808831855067145E-3</v>
      </c>
      <c r="P231">
        <v>1.4030612244897959E-2</v>
      </c>
      <c r="Q231">
        <v>-7.5187969924813093E-3</v>
      </c>
      <c r="R231">
        <v>-4.2016806722689074E-3</v>
      </c>
      <c r="S231">
        <v>-1.6014234875444941E-2</v>
      </c>
      <c r="T231">
        <v>-1.563314226159458E-3</v>
      </c>
      <c r="U231">
        <v>-1.4669249930805459E-2</v>
      </c>
    </row>
    <row r="232" spans="1:21" x14ac:dyDescent="0.25">
      <c r="A232" s="1" t="s">
        <v>251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-2.74029478928795E-2</v>
      </c>
      <c r="K232">
        <v>-5.748668123981812E-3</v>
      </c>
      <c r="L232">
        <v>7.2954663887441441E-3</v>
      </c>
      <c r="M232">
        <v>-5.2996331023237317E-3</v>
      </c>
      <c r="N232">
        <v>4.113110539845817E-3</v>
      </c>
      <c r="O232">
        <v>-1.3992004568817809E-2</v>
      </c>
      <c r="P232">
        <v>2.893081761006289E-2</v>
      </c>
      <c r="Q232">
        <v>-1.136363636363626E-2</v>
      </c>
      <c r="R232">
        <v>1.1251758087201131E-2</v>
      </c>
      <c r="S232">
        <v>3.616636528028985E-3</v>
      </c>
      <c r="T232">
        <v>-1.9311064718162841E-2</v>
      </c>
      <c r="U232">
        <v>0</v>
      </c>
    </row>
    <row r="233" spans="1:21" x14ac:dyDescent="0.25">
      <c r="A233" s="1" t="s">
        <v>252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-6.8303094983989633E-3</v>
      </c>
      <c r="K233">
        <v>-3.6809815950920227E-2</v>
      </c>
      <c r="L233">
        <v>2.5866528711846319E-3</v>
      </c>
      <c r="M233">
        <v>-2.8688524590163469E-3</v>
      </c>
      <c r="N233">
        <v>-1.536098310291859E-2</v>
      </c>
      <c r="O233">
        <v>-3.18563567911959E-3</v>
      </c>
      <c r="P233">
        <v>-2.200488997555012E-2</v>
      </c>
      <c r="Q233">
        <v>1.9157088122605359E-2</v>
      </c>
      <c r="R233">
        <v>-2.0862308762169681E-2</v>
      </c>
      <c r="S233">
        <v>1.801801801801827E-3</v>
      </c>
      <c r="T233">
        <v>-4.2575838211814793E-3</v>
      </c>
      <c r="U233">
        <v>0</v>
      </c>
    </row>
    <row r="234" spans="1:21" x14ac:dyDescent="0.25">
      <c r="A234" s="1" t="s">
        <v>253</v>
      </c>
      <c r="B234">
        <v>0</v>
      </c>
      <c r="C234">
        <v>0</v>
      </c>
      <c r="D234">
        <v>-7.1127502634352024E-2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-7.3071136900925626E-3</v>
      </c>
      <c r="K234">
        <v>0</v>
      </c>
      <c r="L234">
        <v>-4.1279669762641939E-3</v>
      </c>
      <c r="M234">
        <v>5.3431976983147672E-3</v>
      </c>
      <c r="N234">
        <v>6.2402496099843397E-3</v>
      </c>
      <c r="O234">
        <v>-2.3242300987798671E-3</v>
      </c>
      <c r="P234">
        <v>8.7500000000000008E-3</v>
      </c>
      <c r="Q234">
        <v>-1.503759398496248E-2</v>
      </c>
      <c r="R234">
        <v>-3.90625E-3</v>
      </c>
      <c r="S234">
        <v>2.6978417266187049E-2</v>
      </c>
      <c r="T234">
        <v>6.9481560662747197E-3</v>
      </c>
      <c r="U234">
        <v>0</v>
      </c>
    </row>
    <row r="235" spans="1:21" x14ac:dyDescent="0.25">
      <c r="A235" s="1" t="s">
        <v>254</v>
      </c>
      <c r="B235">
        <v>-9.0638930163447172E-3</v>
      </c>
      <c r="C235">
        <v>-2.8780372729417289E-2</v>
      </c>
      <c r="D235">
        <v>0</v>
      </c>
      <c r="E235">
        <v>-2.1053723293922431E-2</v>
      </c>
      <c r="F235">
        <v>-6.5458973968639464E-3</v>
      </c>
      <c r="G235">
        <v>-1.824262693827915E-2</v>
      </c>
      <c r="H235">
        <v>-1.9119351100811161E-2</v>
      </c>
      <c r="I235">
        <v>-2.7015842988886221E-2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-2.935393258426958E-2</v>
      </c>
    </row>
    <row r="236" spans="1:21" x14ac:dyDescent="0.25">
      <c r="A236" s="1" t="s">
        <v>255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1.5371292487551549E-2</v>
      </c>
      <c r="K236">
        <v>-4.718093890068731E-3</v>
      </c>
      <c r="L236">
        <v>4.145077720207258E-3</v>
      </c>
      <c r="M236">
        <v>2.166802943581362E-2</v>
      </c>
      <c r="N236">
        <v>1.1886304909560779E-2</v>
      </c>
      <c r="O236">
        <v>3.397398563385833E-3</v>
      </c>
      <c r="P236">
        <v>-4.9566294919454771E-3</v>
      </c>
      <c r="Q236">
        <v>3.8167938931298251E-3</v>
      </c>
      <c r="R236">
        <v>2.31729055258467E-2</v>
      </c>
      <c r="S236">
        <v>2.2767075306479811E-2</v>
      </c>
      <c r="T236">
        <v>-6.369426751592357E-3</v>
      </c>
      <c r="U236">
        <v>0</v>
      </c>
    </row>
    <row r="237" spans="1:21" x14ac:dyDescent="0.25">
      <c r="A237" s="1" t="s">
        <v>256</v>
      </c>
      <c r="B237">
        <v>3.4787824261508581E-2</v>
      </c>
      <c r="C237">
        <v>6.4367257711926296E-3</v>
      </c>
      <c r="D237">
        <v>1.1344299489506281E-3</v>
      </c>
      <c r="E237">
        <v>5.2971713105201823E-3</v>
      </c>
      <c r="F237">
        <v>-1.1645724793135231E-2</v>
      </c>
      <c r="G237">
        <v>9.910188912976162E-3</v>
      </c>
      <c r="H237">
        <v>1.9688915140776021E-3</v>
      </c>
      <c r="I237">
        <v>5.2251048058811912E-3</v>
      </c>
      <c r="J237">
        <v>-3.1013646055439549E-3</v>
      </c>
      <c r="K237">
        <v>-7.6184546100968873E-3</v>
      </c>
      <c r="L237">
        <v>-1.5479876160990149E-3</v>
      </c>
      <c r="M237">
        <v>-8.2032813125250559E-3</v>
      </c>
      <c r="N237">
        <v>-1.481103166496428E-2</v>
      </c>
      <c r="O237">
        <v>-4.1598142594563873E-3</v>
      </c>
      <c r="P237">
        <v>-4.2341220423412207E-2</v>
      </c>
      <c r="Q237">
        <v>1.14068441064639E-2</v>
      </c>
      <c r="R237">
        <v>1.8815331010452959E-2</v>
      </c>
      <c r="S237">
        <v>5.1369863013699356E-3</v>
      </c>
      <c r="T237">
        <v>9.0811965811965819E-3</v>
      </c>
      <c r="U237">
        <v>5.1608546761201619E-3</v>
      </c>
    </row>
    <row r="238" spans="1:21" x14ac:dyDescent="0.25">
      <c r="A238" s="1" t="s">
        <v>257</v>
      </c>
      <c r="B238">
        <v>-8.984205187654028E-3</v>
      </c>
      <c r="C238">
        <v>-4.7061662845420604E-3</v>
      </c>
      <c r="D238">
        <v>1.246458923512762E-2</v>
      </c>
      <c r="E238">
        <v>-7.376962799031235E-4</v>
      </c>
      <c r="F238">
        <v>-1.4573643410852681E-2</v>
      </c>
      <c r="G238">
        <v>-1.4719411223550961E-2</v>
      </c>
      <c r="H238">
        <v>-1.2379642365887259E-2</v>
      </c>
      <c r="I238">
        <v>4.7748564521004561E-3</v>
      </c>
      <c r="J238">
        <v>2.6832471007205341E-3</v>
      </c>
      <c r="K238">
        <v>-2.5932908816719471E-3</v>
      </c>
      <c r="L238">
        <v>1.7571059431524559E-2</v>
      </c>
      <c r="M238">
        <v>-1.291103490014117E-2</v>
      </c>
      <c r="N238">
        <v>-3.006739243131162E-2</v>
      </c>
      <c r="O238">
        <v>8.3543811929279142E-3</v>
      </c>
      <c r="P238">
        <v>-5.4616384915474638E-2</v>
      </c>
      <c r="Q238">
        <v>-3.7593984962406551E-3</v>
      </c>
      <c r="R238">
        <v>3.4199726402188782E-4</v>
      </c>
      <c r="S238">
        <v>1.5332197614991459E-2</v>
      </c>
      <c r="T238">
        <v>-1.270513499205929E-2</v>
      </c>
      <c r="U238">
        <v>1.281190019193852E-2</v>
      </c>
    </row>
    <row r="239" spans="1:21" x14ac:dyDescent="0.25">
      <c r="A239" s="1" t="s">
        <v>258</v>
      </c>
      <c r="B239">
        <v>9.2703611639128575E-2</v>
      </c>
      <c r="C239">
        <v>-4.607177497575287E-3</v>
      </c>
      <c r="D239">
        <v>3.4695019585898011E-2</v>
      </c>
      <c r="E239">
        <v>-4.5349082472051537E-3</v>
      </c>
      <c r="F239">
        <v>-5.191944619257479E-3</v>
      </c>
      <c r="G239">
        <v>-6.2247121070651366E-3</v>
      </c>
      <c r="H239">
        <v>-5.9689614007165021E-4</v>
      </c>
      <c r="I239">
        <v>-1.203079884504947E-4</v>
      </c>
      <c r="J239">
        <v>2.346416382252586E-3</v>
      </c>
      <c r="K239">
        <v>4.5498084291188054E-3</v>
      </c>
      <c r="L239">
        <v>4.5708481462670876E-3</v>
      </c>
      <c r="M239">
        <v>-3.4743511138360691E-3</v>
      </c>
      <c r="N239">
        <v>9.6205237840727501E-3</v>
      </c>
      <c r="O239">
        <v>3.4682080924855439E-3</v>
      </c>
      <c r="P239">
        <v>2.6134800550206332E-2</v>
      </c>
      <c r="Q239">
        <v>7.5471698113207279E-3</v>
      </c>
      <c r="R239">
        <v>3.7606837606837612E-2</v>
      </c>
      <c r="S239">
        <v>5.0335570469798177E-3</v>
      </c>
      <c r="T239">
        <v>5.8981233243967828E-3</v>
      </c>
      <c r="U239">
        <v>-1.2128677689865929E-2</v>
      </c>
    </row>
    <row r="240" spans="1:21" x14ac:dyDescent="0.25">
      <c r="A240" s="1" t="s">
        <v>259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1.340482573726542E-3</v>
      </c>
      <c r="Q240">
        <v>0</v>
      </c>
      <c r="R240">
        <v>0.12850082372322899</v>
      </c>
      <c r="S240">
        <v>0</v>
      </c>
      <c r="T240">
        <v>-1.599147121535181E-3</v>
      </c>
      <c r="U240">
        <v>0</v>
      </c>
    </row>
    <row r="241" spans="1:21" x14ac:dyDescent="0.25">
      <c r="A241" s="1" t="s">
        <v>260</v>
      </c>
      <c r="B241">
        <v>-1.0437575270975529E-2</v>
      </c>
      <c r="C241">
        <v>1.9488428745433721E-3</v>
      </c>
      <c r="D241">
        <v>-3.2449972958355179E-3</v>
      </c>
      <c r="E241">
        <v>-3.3901896387329949E-3</v>
      </c>
      <c r="F241">
        <v>-3.6375138383678142E-3</v>
      </c>
      <c r="G241">
        <v>1.440651424992173E-2</v>
      </c>
      <c r="H241">
        <v>1.05514632689628E-2</v>
      </c>
      <c r="I241">
        <v>2.707255444591437E-3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1.9201228878648511E-3</v>
      </c>
      <c r="P241">
        <v>6.6934404283801874E-3</v>
      </c>
      <c r="Q241">
        <v>0</v>
      </c>
      <c r="R241">
        <v>1.751824817518248E-2</v>
      </c>
      <c r="S241">
        <v>0</v>
      </c>
      <c r="T241">
        <v>-5.8729311265349714E-3</v>
      </c>
      <c r="U241">
        <v>-2.354803126948346E-2</v>
      </c>
    </row>
    <row r="242" spans="1:21" x14ac:dyDescent="0.25">
      <c r="A242" s="1" t="s">
        <v>261</v>
      </c>
      <c r="B242">
        <v>-7.1670047329276693E-3</v>
      </c>
      <c r="C242">
        <v>-1.908582543155856E-2</v>
      </c>
      <c r="D242">
        <v>-4.3407487791643131E-3</v>
      </c>
      <c r="E242">
        <v>-2.8702030402891041E-3</v>
      </c>
      <c r="F242">
        <v>0</v>
      </c>
      <c r="G242">
        <v>-3.7048471750539499E-3</v>
      </c>
      <c r="H242">
        <v>-2.5610717100077911E-3</v>
      </c>
      <c r="I242">
        <v>2.6939461210775839E-2</v>
      </c>
      <c r="J242">
        <v>7.4483932751649596E-3</v>
      </c>
      <c r="K242">
        <v>1.6924910607866439E-2</v>
      </c>
      <c r="L242">
        <v>4.24671385237613E-2</v>
      </c>
      <c r="M242">
        <v>3.6915504511894062E-3</v>
      </c>
      <c r="N242">
        <v>1.270513499205932E-2</v>
      </c>
      <c r="O242">
        <v>-2.4913760061326669E-3</v>
      </c>
      <c r="P242">
        <v>-6.648936170212766E-3</v>
      </c>
      <c r="Q242">
        <v>-3.7453183520598449E-3</v>
      </c>
      <c r="R242">
        <v>-2.0086083213773309E-2</v>
      </c>
      <c r="S242">
        <v>0</v>
      </c>
      <c r="T242">
        <v>1.557465091299678E-2</v>
      </c>
      <c r="U242">
        <v>1.301571709233864E-3</v>
      </c>
    </row>
    <row r="243" spans="1:21" x14ac:dyDescent="0.25">
      <c r="A243" s="1" t="s">
        <v>262</v>
      </c>
      <c r="B243">
        <v>0</v>
      </c>
      <c r="C243">
        <v>0</v>
      </c>
      <c r="D243">
        <v>0</v>
      </c>
      <c r="E243">
        <v>0</v>
      </c>
      <c r="F243">
        <v>8.2539682539683034E-3</v>
      </c>
      <c r="G243">
        <v>0</v>
      </c>
      <c r="H243">
        <v>0</v>
      </c>
      <c r="I243">
        <v>3.9728908623510566E-3</v>
      </c>
      <c r="J243">
        <v>-2.5348542458807702E-3</v>
      </c>
      <c r="K243">
        <v>6.0947022972338959E-3</v>
      </c>
      <c r="L243">
        <v>1.163918525703202E-2</v>
      </c>
      <c r="M243">
        <v>-1.430322844299119E-3</v>
      </c>
      <c r="N243">
        <v>-1.8295870360690011E-2</v>
      </c>
      <c r="O243">
        <v>5.1873198847262854E-3</v>
      </c>
      <c r="P243">
        <v>-9.3708165997322627E-3</v>
      </c>
      <c r="Q243">
        <v>3.7593984962405211E-3</v>
      </c>
      <c r="R243">
        <v>1.3177159590043921E-2</v>
      </c>
      <c r="S243">
        <v>3.1719532554257072E-2</v>
      </c>
      <c r="T243">
        <v>2.2210470650449499E-2</v>
      </c>
      <c r="U243">
        <v>0</v>
      </c>
    </row>
    <row r="244" spans="1:21" x14ac:dyDescent="0.25">
      <c r="A244" s="1" t="s">
        <v>263</v>
      </c>
      <c r="B244">
        <v>9.3979842004902978E-3</v>
      </c>
      <c r="C244">
        <v>8.6751766018103099E-4</v>
      </c>
      <c r="D244">
        <v>2.3433242506811971E-2</v>
      </c>
      <c r="E244">
        <v>7.675906183368858E-3</v>
      </c>
      <c r="F244">
        <v>-9.4458438287157228E-4</v>
      </c>
      <c r="G244">
        <v>-2.5720483421134231E-2</v>
      </c>
      <c r="H244">
        <v>1.4615840410823521E-2</v>
      </c>
      <c r="I244">
        <v>6.2849162011172259E-3</v>
      </c>
      <c r="J244">
        <v>9.9534095722150998E-3</v>
      </c>
      <c r="K244">
        <v>1.4678471575023441E-2</v>
      </c>
      <c r="L244">
        <v>3.8350910834132352E-3</v>
      </c>
      <c r="M244">
        <v>2.1485573971761821E-2</v>
      </c>
      <c r="N244">
        <v>1.0649627263045189E-3</v>
      </c>
      <c r="O244">
        <v>-5.733944954128386E-3</v>
      </c>
      <c r="P244">
        <v>1.6216216216216221E-2</v>
      </c>
      <c r="Q244">
        <v>7.4906367041198234E-3</v>
      </c>
      <c r="R244">
        <v>2.023121387283237E-2</v>
      </c>
      <c r="S244">
        <v>-9.7087378640775789E-3</v>
      </c>
      <c r="T244">
        <v>-1.6037247801345061E-2</v>
      </c>
      <c r="U244">
        <v>7.1665072474431532E-2</v>
      </c>
    </row>
    <row r="245" spans="1:21" x14ac:dyDescent="0.25">
      <c r="A245" s="1" t="s">
        <v>264</v>
      </c>
      <c r="B245">
        <v>-1.2413979220078289E-2</v>
      </c>
      <c r="C245">
        <v>-9.1629519564141778E-3</v>
      </c>
      <c r="D245">
        <v>1.91693290734824E-2</v>
      </c>
      <c r="E245">
        <v>9.6275920440119633E-3</v>
      </c>
      <c r="F245">
        <v>1.859439016703435E-2</v>
      </c>
      <c r="G245">
        <v>3.339694656488563E-3</v>
      </c>
      <c r="H245">
        <v>6.4239828693791207E-3</v>
      </c>
      <c r="I245">
        <v>8.3853805227852019E-3</v>
      </c>
      <c r="J245">
        <v>1.4887817152442801E-2</v>
      </c>
      <c r="K245">
        <v>1.308840413318013E-2</v>
      </c>
      <c r="L245">
        <v>1.0506208213944721E-2</v>
      </c>
      <c r="M245">
        <v>1.44230769230769E-2</v>
      </c>
      <c r="N245">
        <v>2.2340425531914829E-2</v>
      </c>
      <c r="O245">
        <v>1.018838908112253E-2</v>
      </c>
      <c r="P245">
        <v>0</v>
      </c>
      <c r="Q245">
        <v>0</v>
      </c>
      <c r="R245">
        <v>0</v>
      </c>
      <c r="S245">
        <v>1.307189542483655E-2</v>
      </c>
      <c r="T245">
        <v>0</v>
      </c>
      <c r="U245">
        <v>-1.6866918411717599E-2</v>
      </c>
    </row>
    <row r="246" spans="1:21" x14ac:dyDescent="0.25">
      <c r="A246" s="1" t="s">
        <v>265</v>
      </c>
      <c r="B246">
        <v>-2.4593523705423231E-3</v>
      </c>
      <c r="C246">
        <v>2.4993751562122257E-4</v>
      </c>
      <c r="D246">
        <v>2.2466039707418999E-2</v>
      </c>
      <c r="E246">
        <v>-8.3831080373061406E-4</v>
      </c>
      <c r="F246">
        <v>-1.067450495049501E-2</v>
      </c>
      <c r="G246">
        <v>-1.537486130924086E-2</v>
      </c>
      <c r="H246">
        <v>-6.9632495164409936E-3</v>
      </c>
      <c r="I246">
        <v>-7.1113150197855664E-3</v>
      </c>
      <c r="J246">
        <v>-1.322314049586778E-2</v>
      </c>
      <c r="K246">
        <v>-8.1595648232093351E-3</v>
      </c>
      <c r="L246">
        <v>2.5519848771266462E-2</v>
      </c>
      <c r="M246">
        <v>-1.796998420221162E-2</v>
      </c>
      <c r="N246">
        <v>7.2840790842872306E-3</v>
      </c>
      <c r="O246">
        <v>-8.3729781160798815E-3</v>
      </c>
      <c r="P246">
        <v>1.861702127659574E-2</v>
      </c>
      <c r="Q246">
        <v>7.434944237918322E-3</v>
      </c>
      <c r="R246">
        <v>-3.6827195467422087E-2</v>
      </c>
      <c r="S246">
        <v>1.1290322580645209E-2</v>
      </c>
      <c r="T246">
        <v>1.997896950578339E-2</v>
      </c>
      <c r="U246">
        <v>2.8399832394432412E-3</v>
      </c>
    </row>
    <row r="247" spans="1:21" x14ac:dyDescent="0.25">
      <c r="A247" s="1" t="s">
        <v>266</v>
      </c>
      <c r="B247">
        <v>0</v>
      </c>
      <c r="C247">
        <v>0</v>
      </c>
      <c r="D247">
        <v>0</v>
      </c>
      <c r="E247">
        <v>0</v>
      </c>
      <c r="F247">
        <v>1.250977326035939E-3</v>
      </c>
      <c r="G247">
        <v>0</v>
      </c>
      <c r="H247">
        <v>0</v>
      </c>
      <c r="I247">
        <v>-9.4148905446773835E-3</v>
      </c>
      <c r="J247">
        <v>6.4907872696818641E-3</v>
      </c>
      <c r="K247">
        <v>6.8555758683732024E-3</v>
      </c>
      <c r="L247">
        <v>-1.8433179723502319E-3</v>
      </c>
      <c r="M247">
        <v>-8.847778001206584E-3</v>
      </c>
      <c r="N247">
        <v>1.6528925619834801E-2</v>
      </c>
      <c r="O247">
        <v>-1.074649779312996E-2</v>
      </c>
      <c r="P247">
        <v>-7.832898172323759E-3</v>
      </c>
      <c r="Q247">
        <v>-3.6900369003690561E-3</v>
      </c>
      <c r="R247">
        <v>-1.323529411764706E-2</v>
      </c>
      <c r="S247">
        <v>1.5948963317383459E-3</v>
      </c>
      <c r="T247">
        <v>1.082474226804124E-2</v>
      </c>
      <c r="U247">
        <v>0</v>
      </c>
    </row>
    <row r="248" spans="1:21" x14ac:dyDescent="0.25">
      <c r="A248" s="1" t="s">
        <v>267</v>
      </c>
      <c r="B248">
        <v>0</v>
      </c>
      <c r="C248">
        <v>0</v>
      </c>
      <c r="D248">
        <v>0</v>
      </c>
      <c r="E248">
        <v>0</v>
      </c>
      <c r="F248">
        <v>-9.3706075277214026E-3</v>
      </c>
      <c r="G248">
        <v>0</v>
      </c>
      <c r="H248">
        <v>0</v>
      </c>
      <c r="I248">
        <v>-1.154518950437312E-2</v>
      </c>
      <c r="J248">
        <v>5.824838776783769E-3</v>
      </c>
      <c r="K248">
        <v>-8.8515660463008312E-3</v>
      </c>
      <c r="L248">
        <v>-3.693444136657436E-3</v>
      </c>
      <c r="M248">
        <v>-1.521606816798539E-2</v>
      </c>
      <c r="N248">
        <v>1.016260162601568E-3</v>
      </c>
      <c r="O248">
        <v>-6.0135790494664438E-3</v>
      </c>
      <c r="P248">
        <v>-9.2105263157894728E-3</v>
      </c>
      <c r="Q248">
        <v>-7.4074074074073808E-3</v>
      </c>
      <c r="R248">
        <v>-3.5767511177347243E-2</v>
      </c>
      <c r="S248">
        <v>4.7770700636943358E-3</v>
      </c>
      <c r="T248">
        <v>3.5186129525752168E-2</v>
      </c>
      <c r="U248">
        <v>0</v>
      </c>
    </row>
    <row r="249" spans="1:21" x14ac:dyDescent="0.25">
      <c r="A249" s="1" t="s">
        <v>268</v>
      </c>
      <c r="B249">
        <v>0</v>
      </c>
      <c r="C249">
        <v>0</v>
      </c>
      <c r="D249">
        <v>0</v>
      </c>
      <c r="E249">
        <v>0</v>
      </c>
      <c r="F249">
        <v>3.9413526722371119E-3</v>
      </c>
      <c r="G249">
        <v>0</v>
      </c>
      <c r="H249">
        <v>0</v>
      </c>
      <c r="I249">
        <v>-1.6517225106182231E-3</v>
      </c>
      <c r="J249">
        <v>-8.6866597724922067E-3</v>
      </c>
      <c r="K249">
        <v>-9.6175864437828742E-3</v>
      </c>
      <c r="L249">
        <v>-1.297497683039853E-2</v>
      </c>
      <c r="M249">
        <v>-2.080758137618452E-2</v>
      </c>
      <c r="N249">
        <v>-1.015228426395881E-3</v>
      </c>
      <c r="O249">
        <v>-1.951600312257048E-4</v>
      </c>
      <c r="P249">
        <v>-1.460823373173971E-2</v>
      </c>
      <c r="Q249">
        <v>1.1194029850746291E-2</v>
      </c>
      <c r="R249">
        <v>-3.2457496136012363E-2</v>
      </c>
      <c r="S249">
        <v>-4.7543581616482453E-3</v>
      </c>
      <c r="T249">
        <v>2.364532019704434E-2</v>
      </c>
      <c r="U249">
        <v>0</v>
      </c>
    </row>
    <row r="250" spans="1:21" x14ac:dyDescent="0.25">
      <c r="A250" s="1" t="s">
        <v>269</v>
      </c>
      <c r="B250">
        <v>0</v>
      </c>
      <c r="C250">
        <v>0</v>
      </c>
      <c r="D250">
        <v>0</v>
      </c>
      <c r="E250">
        <v>0</v>
      </c>
      <c r="F250">
        <v>2.6224874371859209E-2</v>
      </c>
      <c r="G250">
        <v>0</v>
      </c>
      <c r="H250">
        <v>0</v>
      </c>
      <c r="I250">
        <v>-7.3268730796502554E-3</v>
      </c>
      <c r="J250">
        <v>-2.086375964948876E-2</v>
      </c>
      <c r="K250">
        <v>-6.9364161849711564E-3</v>
      </c>
      <c r="L250">
        <v>-3.0046948356807539E-2</v>
      </c>
      <c r="M250">
        <v>-1.1150852093414709E-2</v>
      </c>
      <c r="N250">
        <v>-4.3699186991870032E-2</v>
      </c>
      <c r="O250">
        <v>-1.2980675385516279E-2</v>
      </c>
      <c r="P250">
        <v>0</v>
      </c>
      <c r="Q250">
        <v>0</v>
      </c>
      <c r="R250">
        <v>0</v>
      </c>
      <c r="S250">
        <v>-6.3694267515923336E-3</v>
      </c>
      <c r="T250">
        <v>0</v>
      </c>
      <c r="U250">
        <v>0</v>
      </c>
    </row>
    <row r="251" spans="1:21" x14ac:dyDescent="0.25">
      <c r="A251" s="1" t="s">
        <v>270</v>
      </c>
      <c r="B251">
        <v>-2.794137789343934E-2</v>
      </c>
      <c r="C251">
        <v>1.9490254872563569E-2</v>
      </c>
      <c r="D251">
        <v>1.2774655084312719E-2</v>
      </c>
      <c r="E251">
        <v>6.2926061877295074E-3</v>
      </c>
      <c r="F251">
        <v>7.8041315990819461E-3</v>
      </c>
      <c r="G251">
        <v>2.0605280103026421E-2</v>
      </c>
      <c r="H251">
        <v>4.4799376704323501E-3</v>
      </c>
      <c r="I251">
        <v>6.309523809523823E-3</v>
      </c>
      <c r="J251">
        <v>7.4579160451735032E-3</v>
      </c>
      <c r="K251">
        <v>9.0803259604190223E-3</v>
      </c>
      <c r="L251">
        <v>2.129719264278802E-2</v>
      </c>
      <c r="M251">
        <v>-1.7872340425531871E-2</v>
      </c>
      <c r="N251">
        <v>9.0329436769395165E-3</v>
      </c>
      <c r="O251">
        <v>-2.86759616335402E-3</v>
      </c>
      <c r="P251">
        <v>0</v>
      </c>
      <c r="Q251">
        <v>0</v>
      </c>
      <c r="R251">
        <v>0</v>
      </c>
      <c r="S251">
        <v>1.923076923076928E-2</v>
      </c>
      <c r="T251">
        <v>0</v>
      </c>
      <c r="U251">
        <v>-1.6434540389972111E-2</v>
      </c>
    </row>
    <row r="252" spans="1:21" x14ac:dyDescent="0.25">
      <c r="A252" s="1" t="s">
        <v>271</v>
      </c>
      <c r="B252">
        <v>0</v>
      </c>
      <c r="C252">
        <v>0</v>
      </c>
      <c r="D252">
        <v>0</v>
      </c>
      <c r="E252">
        <v>0</v>
      </c>
      <c r="F252">
        <v>1.442453689644705E-2</v>
      </c>
      <c r="G252">
        <v>0</v>
      </c>
      <c r="H252">
        <v>0</v>
      </c>
      <c r="I252">
        <v>5.0278007807878526E-3</v>
      </c>
      <c r="J252">
        <v>1.247884940778345E-2</v>
      </c>
      <c r="K252">
        <v>2.30733733271779E-3</v>
      </c>
      <c r="L252">
        <v>0</v>
      </c>
      <c r="M252">
        <v>-1.2131715771230549E-2</v>
      </c>
      <c r="N252">
        <v>2.790942601369133E-2</v>
      </c>
      <c r="O252">
        <v>1.170170567235217E-2</v>
      </c>
      <c r="P252">
        <v>-4.8517520215633422E-2</v>
      </c>
      <c r="Q252">
        <v>-3.6900369003690561E-3</v>
      </c>
      <c r="R252">
        <v>7.9872204472843447E-3</v>
      </c>
      <c r="S252">
        <v>7.8616352201256751E-3</v>
      </c>
      <c r="T252">
        <v>-4.8123195380173241E-2</v>
      </c>
      <c r="U252">
        <v>0</v>
      </c>
    </row>
    <row r="253" spans="1:21" x14ac:dyDescent="0.25">
      <c r="A253" s="1" t="s">
        <v>272</v>
      </c>
      <c r="B253">
        <v>0</v>
      </c>
      <c r="C253">
        <v>0</v>
      </c>
      <c r="D253">
        <v>0</v>
      </c>
      <c r="E253">
        <v>0</v>
      </c>
      <c r="F253">
        <v>-3.1432420296364011E-3</v>
      </c>
      <c r="G253">
        <v>0</v>
      </c>
      <c r="H253">
        <v>0</v>
      </c>
      <c r="I253">
        <v>5.8854687775878006E-4</v>
      </c>
      <c r="J253">
        <v>6.0580739502819961E-3</v>
      </c>
      <c r="K253">
        <v>-5.9852670349903386E-3</v>
      </c>
      <c r="L253">
        <v>-1.8957345971563999E-3</v>
      </c>
      <c r="M253">
        <v>-5.9210526315789224E-3</v>
      </c>
      <c r="N253">
        <v>1.1270491803278781E-2</v>
      </c>
      <c r="O253">
        <v>-4.7049598118015078E-3</v>
      </c>
      <c r="P253">
        <v>-2.54957507082153E-2</v>
      </c>
      <c r="Q253">
        <v>-3.7037037037037559E-3</v>
      </c>
      <c r="R253">
        <v>-2.3771790808240888E-2</v>
      </c>
      <c r="S253">
        <v>2.9641185647425988E-2</v>
      </c>
      <c r="T253">
        <v>-6.5722952477249748E-3</v>
      </c>
      <c r="U253">
        <v>0</v>
      </c>
    </row>
    <row r="254" spans="1:21" x14ac:dyDescent="0.25">
      <c r="A254" s="1" t="s">
        <v>273</v>
      </c>
      <c r="B254">
        <v>0</v>
      </c>
      <c r="C254">
        <v>0</v>
      </c>
      <c r="D254">
        <v>0</v>
      </c>
      <c r="E254">
        <v>0</v>
      </c>
      <c r="F254">
        <v>-9.0090090090089239E-3</v>
      </c>
      <c r="G254">
        <v>0</v>
      </c>
      <c r="H254">
        <v>0</v>
      </c>
      <c r="I254">
        <v>5.293806246691572E-4</v>
      </c>
      <c r="J254">
        <v>1.079734219269113E-2</v>
      </c>
      <c r="K254">
        <v>-3.9370078740158278E-3</v>
      </c>
      <c r="L254">
        <v>-1.899335232668568E-3</v>
      </c>
      <c r="M254">
        <v>8.3829693359806119E-3</v>
      </c>
      <c r="N254">
        <v>-2.6849037487335421E-2</v>
      </c>
      <c r="O254">
        <v>3.1711640732716158E-2</v>
      </c>
      <c r="P254">
        <v>4.9418604651162788E-2</v>
      </c>
      <c r="Q254">
        <v>3.717472118959108E-2</v>
      </c>
      <c r="R254">
        <v>-4.87012987012987E-3</v>
      </c>
      <c r="S254">
        <v>7.575757575757576E-3</v>
      </c>
      <c r="T254">
        <v>2.086513994910941E-2</v>
      </c>
      <c r="U254">
        <v>0</v>
      </c>
    </row>
    <row r="255" spans="1:21" x14ac:dyDescent="0.25">
      <c r="A255" s="1" t="s">
        <v>274</v>
      </c>
      <c r="B255">
        <v>0</v>
      </c>
      <c r="C255">
        <v>0</v>
      </c>
      <c r="D255">
        <v>0</v>
      </c>
      <c r="E255">
        <v>0</v>
      </c>
      <c r="F255">
        <v>-3.0303030303030728E-3</v>
      </c>
      <c r="G255">
        <v>0</v>
      </c>
      <c r="H255">
        <v>0</v>
      </c>
      <c r="I255">
        <v>-8.8183421516758195E-4</v>
      </c>
      <c r="J255">
        <v>-4.3138866064091836E-3</v>
      </c>
      <c r="K255">
        <v>2.3250406882119939E-3</v>
      </c>
      <c r="L255">
        <v>1.8078020932445409E-2</v>
      </c>
      <c r="M255">
        <v>1.9689345876175889E-2</v>
      </c>
      <c r="N255">
        <v>1.7699115044247819E-2</v>
      </c>
      <c r="O255">
        <v>8.9728904161893632E-3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 s="1" t="s">
        <v>275</v>
      </c>
      <c r="B256">
        <v>0</v>
      </c>
      <c r="C256">
        <v>0</v>
      </c>
      <c r="D256">
        <v>0</v>
      </c>
      <c r="E256">
        <v>0</v>
      </c>
      <c r="F256">
        <v>-9.7264437689969698E-3</v>
      </c>
      <c r="G256">
        <v>0</v>
      </c>
      <c r="H256">
        <v>0</v>
      </c>
      <c r="I256">
        <v>-5.4133568696674763E-3</v>
      </c>
      <c r="J256">
        <v>-1.856818650711851E-3</v>
      </c>
      <c r="K256">
        <v>7.8868012062166103E-3</v>
      </c>
      <c r="L256">
        <v>-4.6728971962617903E-3</v>
      </c>
      <c r="M256">
        <v>5.3207466208967942E-2</v>
      </c>
      <c r="N256">
        <v>9.4629156010230184E-2</v>
      </c>
      <c r="O256">
        <v>-1.059602649006627E-2</v>
      </c>
      <c r="P256">
        <v>0</v>
      </c>
      <c r="Q256">
        <v>0</v>
      </c>
      <c r="R256">
        <v>0</v>
      </c>
      <c r="S256">
        <v>-7.5187969924812026E-3</v>
      </c>
      <c r="T256">
        <v>0</v>
      </c>
      <c r="U256">
        <v>0</v>
      </c>
    </row>
    <row r="257" spans="1:21" x14ac:dyDescent="0.25">
      <c r="A257" s="1" t="s">
        <v>276</v>
      </c>
      <c r="B257">
        <v>-2.2262927997745499E-2</v>
      </c>
      <c r="C257">
        <v>4.7181372549019718E-2</v>
      </c>
      <c r="D257">
        <v>6.0040363269424878E-2</v>
      </c>
      <c r="E257">
        <v>2.136529442417923E-2</v>
      </c>
      <c r="F257">
        <v>-9.5150399017800858E-3</v>
      </c>
      <c r="G257">
        <v>1.5141955835962159E-2</v>
      </c>
      <c r="H257">
        <v>-1.745200698080345E-3</v>
      </c>
      <c r="I257">
        <v>1.3074602141631709E-2</v>
      </c>
      <c r="J257">
        <v>9.3013642000826634E-3</v>
      </c>
      <c r="K257">
        <v>-4.6029919447635901E-4</v>
      </c>
      <c r="L257">
        <v>-1.408450704225343E-2</v>
      </c>
      <c r="M257">
        <v>-2.098187003463018E-2</v>
      </c>
      <c r="N257">
        <v>-4.112149532710286E-2</v>
      </c>
      <c r="O257">
        <v>5.3547523427041714E-3</v>
      </c>
      <c r="P257">
        <v>-8.3102493074792241E-2</v>
      </c>
      <c r="Q257">
        <v>2.1505376344086079E-2</v>
      </c>
      <c r="R257">
        <v>-2.9037520391517128E-2</v>
      </c>
      <c r="S257">
        <v>-1.5151515151514291E-3</v>
      </c>
      <c r="T257">
        <v>1.6949152542372881E-2</v>
      </c>
      <c r="U257">
        <v>3.4598319645048538E-2</v>
      </c>
    </row>
    <row r="258" spans="1:21" x14ac:dyDescent="0.25">
      <c r="A258" s="1" t="s">
        <v>277</v>
      </c>
      <c r="B258">
        <v>-9.0791180285343057E-3</v>
      </c>
      <c r="C258">
        <v>7.9578700994732895E-3</v>
      </c>
      <c r="D258">
        <v>-9.5192765349848285E-4</v>
      </c>
      <c r="E258">
        <v>-9.081632653061231E-3</v>
      </c>
      <c r="F258">
        <v>-3.8735667802912918E-3</v>
      </c>
      <c r="G258">
        <v>3.1075201988806751E-4</v>
      </c>
      <c r="H258">
        <v>-9.5182595182594192E-3</v>
      </c>
      <c r="I258">
        <v>-9.752394300397196E-3</v>
      </c>
      <c r="J258">
        <v>-4.9150112635674833E-3</v>
      </c>
      <c r="K258">
        <v>-1.3354823854478431E-2</v>
      </c>
      <c r="L258">
        <v>-2.8571428571428591E-2</v>
      </c>
      <c r="M258">
        <v>-3.9741989180191471E-2</v>
      </c>
      <c r="N258">
        <v>-3.8499025341130498E-2</v>
      </c>
      <c r="O258">
        <v>-4.9457865702871983E-3</v>
      </c>
      <c r="P258">
        <v>0</v>
      </c>
      <c r="Q258">
        <v>0</v>
      </c>
      <c r="R258">
        <v>0</v>
      </c>
      <c r="S258">
        <v>-3.6418816388467459E-2</v>
      </c>
      <c r="T258">
        <v>0</v>
      </c>
      <c r="U258">
        <v>-8.6682786623476309E-4</v>
      </c>
    </row>
    <row r="259" spans="1:21" x14ac:dyDescent="0.25">
      <c r="A259" s="1" t="s">
        <v>278</v>
      </c>
      <c r="B259">
        <v>-9.4531704479349273E-3</v>
      </c>
      <c r="C259">
        <v>-1.033321722976896E-2</v>
      </c>
      <c r="D259">
        <v>1.0957598856598401E-2</v>
      </c>
      <c r="E259">
        <v>-1.8020801153331271E-2</v>
      </c>
      <c r="F259">
        <v>-8.7105304090839848E-3</v>
      </c>
      <c r="G259">
        <v>-1.304753028890954E-2</v>
      </c>
      <c r="H259">
        <v>1.961168856638166E-4</v>
      </c>
      <c r="I259">
        <v>0</v>
      </c>
      <c r="J259">
        <v>2.058036633052756E-4</v>
      </c>
      <c r="K259">
        <v>1.166861143523896E-3</v>
      </c>
      <c r="L259">
        <v>1.176470588235295E-2</v>
      </c>
      <c r="M259">
        <v>3.0335861321776321E-3</v>
      </c>
      <c r="N259">
        <v>6.4368981246832171E-2</v>
      </c>
      <c r="O259">
        <v>-3.2498566239725041E-3</v>
      </c>
      <c r="P259">
        <v>1.963746223564955E-2</v>
      </c>
      <c r="Q259">
        <v>-1.4035087719298201E-2</v>
      </c>
      <c r="R259">
        <v>-2.2849462365591398E-2</v>
      </c>
      <c r="S259">
        <v>-7.874015748031496E-3</v>
      </c>
      <c r="T259">
        <v>-2.1078431372549021E-2</v>
      </c>
      <c r="U259">
        <v>-8.5479452054794514E-2</v>
      </c>
    </row>
    <row r="260" spans="1:21" x14ac:dyDescent="0.25">
      <c r="A260" s="1" t="s">
        <v>279</v>
      </c>
      <c r="B260">
        <v>2.49596241374248E-2</v>
      </c>
      <c r="C260">
        <v>5.1618958235571562E-3</v>
      </c>
      <c r="D260">
        <v>-1.649387370405268E-2</v>
      </c>
      <c r="E260">
        <v>1.436661073825508E-2</v>
      </c>
      <c r="F260">
        <v>1.459281343166483E-2</v>
      </c>
      <c r="G260">
        <v>2.5180988353793472E-3</v>
      </c>
      <c r="H260">
        <v>8.4313725490196018E-3</v>
      </c>
      <c r="I260">
        <v>1.2738102258654221E-2</v>
      </c>
      <c r="J260">
        <v>6.1728395061727073E-3</v>
      </c>
      <c r="K260">
        <v>-9.3240093240093327E-3</v>
      </c>
      <c r="L260">
        <v>0</v>
      </c>
      <c r="M260">
        <v>0</v>
      </c>
      <c r="N260">
        <v>0</v>
      </c>
      <c r="O260">
        <v>1.86037591100882E-2</v>
      </c>
      <c r="P260">
        <v>0</v>
      </c>
      <c r="Q260">
        <v>0</v>
      </c>
      <c r="R260">
        <v>0</v>
      </c>
      <c r="S260">
        <v>0</v>
      </c>
      <c r="T260">
        <v>3.505257886830245E-3</v>
      </c>
      <c r="U260">
        <v>1.0934691431995189E-2</v>
      </c>
    </row>
    <row r="261" spans="1:21" x14ac:dyDescent="0.25">
      <c r="A261" s="1" t="s">
        <v>280</v>
      </c>
      <c r="B261">
        <v>2.1773384901876469E-2</v>
      </c>
      <c r="C261">
        <v>7.2362278244630053E-3</v>
      </c>
      <c r="D261">
        <v>-2.8749401054145788E-3</v>
      </c>
      <c r="E261">
        <v>1.860849788069809E-3</v>
      </c>
      <c r="F261">
        <v>1.0207237859573099E-2</v>
      </c>
      <c r="G261">
        <v>-1.569858712715878E-3</v>
      </c>
      <c r="H261">
        <v>2.216605094302937E-2</v>
      </c>
      <c r="I261">
        <v>3.4938566354161928E-3</v>
      </c>
      <c r="J261">
        <v>0</v>
      </c>
      <c r="K261">
        <v>0</v>
      </c>
      <c r="L261">
        <v>1.453488372093014E-2</v>
      </c>
      <c r="M261">
        <v>-2.5923525599481291E-3</v>
      </c>
      <c r="N261">
        <v>6.666666666666694E-3</v>
      </c>
      <c r="O261">
        <v>-1.0355865185464081E-3</v>
      </c>
      <c r="P261">
        <v>-1.7777777777777781E-2</v>
      </c>
      <c r="Q261">
        <v>-1.067615658362992E-2</v>
      </c>
      <c r="R261">
        <v>0</v>
      </c>
      <c r="S261">
        <v>4.9206349206349108E-2</v>
      </c>
      <c r="T261">
        <v>0</v>
      </c>
      <c r="U261">
        <v>6.0749740702325762E-3</v>
      </c>
    </row>
    <row r="262" spans="1:21" x14ac:dyDescent="0.25">
      <c r="A262" s="1" t="s">
        <v>281</v>
      </c>
      <c r="B262">
        <v>-1.443992709939718E-2</v>
      </c>
      <c r="C262">
        <v>-3.499420625724213E-2</v>
      </c>
      <c r="D262">
        <v>-2.3065833733781859E-2</v>
      </c>
      <c r="E262">
        <v>-1.1660303374264739E-2</v>
      </c>
      <c r="F262">
        <v>-4.4396815676667504E-3</v>
      </c>
      <c r="G262">
        <v>-1.2421383647798731E-2</v>
      </c>
      <c r="H262">
        <v>-8.3697926574091246E-3</v>
      </c>
      <c r="I262">
        <v>-1.4623106829919401E-2</v>
      </c>
      <c r="J262">
        <v>1.533742331288347E-2</v>
      </c>
      <c r="K262">
        <v>-1.482352941176464E-2</v>
      </c>
      <c r="L262">
        <v>-2.4832855778414539E-2</v>
      </c>
      <c r="M262">
        <v>-1.017977041368852E-2</v>
      </c>
      <c r="N262">
        <v>-1.7029328287606411E-2</v>
      </c>
      <c r="O262">
        <v>-1.5926868344171119E-2</v>
      </c>
      <c r="P262">
        <v>0</v>
      </c>
      <c r="Q262">
        <v>7.1942446043165211E-3</v>
      </c>
      <c r="R262">
        <v>0</v>
      </c>
      <c r="S262">
        <v>-2.7231467473524919E-2</v>
      </c>
      <c r="T262">
        <v>0</v>
      </c>
      <c r="U262">
        <v>-4.3986254295532552E-2</v>
      </c>
    </row>
    <row r="263" spans="1:21" x14ac:dyDescent="0.25">
      <c r="A263" s="1" t="s">
        <v>282</v>
      </c>
      <c r="B263">
        <v>-4.6941678520625654E-3</v>
      </c>
      <c r="C263">
        <v>1.0806916426513379E-3</v>
      </c>
      <c r="D263">
        <v>-5.9026069847514734E-3</v>
      </c>
      <c r="E263">
        <v>-1.033618709542697E-2</v>
      </c>
      <c r="F263">
        <v>-5.5359065046901336E-3</v>
      </c>
      <c r="G263">
        <v>1.432892851456716E-3</v>
      </c>
      <c r="H263">
        <v>-2.378668712833305E-2</v>
      </c>
      <c r="I263">
        <v>-1.4722336729285669E-3</v>
      </c>
      <c r="J263">
        <v>7.9556898288016209E-2</v>
      </c>
      <c r="K263">
        <v>-1.1225220921901259E-2</v>
      </c>
      <c r="L263">
        <v>-7.8354554358472158E-3</v>
      </c>
      <c r="M263">
        <v>-3.3698030634573252E-2</v>
      </c>
      <c r="N263">
        <v>-1.92492781520693E-2</v>
      </c>
      <c r="O263">
        <v>2.1068760773798011E-3</v>
      </c>
      <c r="P263">
        <v>-5.8823529411764712E-2</v>
      </c>
      <c r="Q263">
        <v>-1.071428571428574E-2</v>
      </c>
      <c r="R263">
        <v>0</v>
      </c>
      <c r="S263">
        <v>-3.110419906687403E-2</v>
      </c>
      <c r="T263">
        <v>0</v>
      </c>
      <c r="U263">
        <v>-2.4083393242271739E-2</v>
      </c>
    </row>
    <row r="264" spans="1:21" x14ac:dyDescent="0.25">
      <c r="A264" s="1" t="s">
        <v>283</v>
      </c>
      <c r="B264">
        <v>1.2433900242961329E-2</v>
      </c>
      <c r="C264">
        <v>8.0364639558594426E-3</v>
      </c>
      <c r="D264">
        <v>0</v>
      </c>
      <c r="E264">
        <v>7.0682561451628594E-3</v>
      </c>
      <c r="F264">
        <v>5.8759857739291094E-3</v>
      </c>
      <c r="G264">
        <v>-1.589825119236907E-3</v>
      </c>
      <c r="H264">
        <v>-2.7510316368638348E-3</v>
      </c>
      <c r="I264">
        <v>1.285680585043646E-2</v>
      </c>
      <c r="J264">
        <v>-1.7723880597015039E-2</v>
      </c>
      <c r="K264">
        <v>-1.3768115942028871E-2</v>
      </c>
      <c r="L264">
        <v>3.1589338598223132E-2</v>
      </c>
      <c r="M264">
        <v>1.9021739130434728E-2</v>
      </c>
      <c r="N264">
        <v>9.8135426889101388E-4</v>
      </c>
      <c r="O264">
        <v>-4.2048929663608342E-3</v>
      </c>
      <c r="P264">
        <v>0</v>
      </c>
      <c r="Q264">
        <v>0</v>
      </c>
      <c r="R264">
        <v>0</v>
      </c>
      <c r="S264">
        <v>-2.2471910112359529E-2</v>
      </c>
      <c r="T264">
        <v>0</v>
      </c>
      <c r="U264">
        <v>1.883714811891599E-2</v>
      </c>
    </row>
    <row r="265" spans="1:21" x14ac:dyDescent="0.25">
      <c r="A265" s="1" t="s">
        <v>284</v>
      </c>
      <c r="B265">
        <v>9.7402597402597071E-3</v>
      </c>
      <c r="C265">
        <v>1.6658733936220749E-2</v>
      </c>
      <c r="D265">
        <v>2.5729836714497752E-2</v>
      </c>
      <c r="E265">
        <v>4.9235281793422701E-3</v>
      </c>
      <c r="F265">
        <v>2.8900845503459029E-2</v>
      </c>
      <c r="G265">
        <v>6.3694267515924472E-3</v>
      </c>
      <c r="H265">
        <v>7.0935960591132904E-3</v>
      </c>
      <c r="I265">
        <v>9.3746360777919244E-3</v>
      </c>
      <c r="J265">
        <v>3.2288698955365611E-2</v>
      </c>
      <c r="K265">
        <v>2.6451138868478968E-2</v>
      </c>
      <c r="L265">
        <v>1.6267942583732181E-2</v>
      </c>
      <c r="M265">
        <v>3.111111111111111E-2</v>
      </c>
      <c r="N265">
        <v>-1.6666666666666691E-2</v>
      </c>
      <c r="O265">
        <v>-3.2437619961612367E-2</v>
      </c>
      <c r="P265">
        <v>1.282051282051282E-2</v>
      </c>
      <c r="Q265">
        <v>-2.1660649819494511E-2</v>
      </c>
      <c r="R265">
        <v>-2.4071526822558462E-2</v>
      </c>
      <c r="S265">
        <v>2.6272577996715951E-2</v>
      </c>
      <c r="T265">
        <v>5.9880239520958087E-3</v>
      </c>
      <c r="U265">
        <v>-4.6480400764346131E-4</v>
      </c>
    </row>
    <row r="266" spans="1:21" x14ac:dyDescent="0.25">
      <c r="A266" s="1" t="s">
        <v>285</v>
      </c>
      <c r="B266">
        <v>-2.5164266741228409E-3</v>
      </c>
      <c r="C266">
        <v>-5.9691011235953996E-3</v>
      </c>
      <c r="D266">
        <v>-9.6478533526290055E-3</v>
      </c>
      <c r="E266">
        <v>6.4630459710204348E-3</v>
      </c>
      <c r="F266">
        <v>1.7630360077692999E-2</v>
      </c>
      <c r="G266">
        <v>-1.645569620253174E-2</v>
      </c>
      <c r="H266">
        <v>-1.0761103502249989E-2</v>
      </c>
      <c r="I266">
        <v>4.9033746755119366E-3</v>
      </c>
      <c r="J266">
        <v>2.2999080036798531E-2</v>
      </c>
      <c r="K266">
        <v>-3.3404915294679639E-3</v>
      </c>
      <c r="L266">
        <v>3.766478342749323E-3</v>
      </c>
      <c r="M266">
        <v>-2.0258620689655119E-2</v>
      </c>
      <c r="N266">
        <v>1.8943170488534451E-2</v>
      </c>
      <c r="O266">
        <v>-1.785360047609528E-3</v>
      </c>
      <c r="P266">
        <v>-4.7468354430379748E-3</v>
      </c>
      <c r="Q266">
        <v>3.6900369003689251E-3</v>
      </c>
      <c r="R266">
        <v>6.6948555320648336E-3</v>
      </c>
      <c r="S266">
        <v>3.2000000000000001E-2</v>
      </c>
      <c r="T266">
        <v>-8.9285714285714281E-3</v>
      </c>
      <c r="U266">
        <v>-1.397643897902234E-2</v>
      </c>
    </row>
    <row r="267" spans="1:21" x14ac:dyDescent="0.25">
      <c r="A267" s="1" t="s">
        <v>286</v>
      </c>
      <c r="B267">
        <v>-1.1212333566923379E-3</v>
      </c>
      <c r="C267">
        <v>1.2834098669492391E-2</v>
      </c>
      <c r="D267">
        <v>-2.4354603019971122E-3</v>
      </c>
      <c r="E267">
        <v>-2.1232522009321561E-2</v>
      </c>
      <c r="F267">
        <v>-8.9561004257818159E-3</v>
      </c>
      <c r="G267">
        <v>6.4350064350065274E-3</v>
      </c>
      <c r="H267">
        <v>-1.384493670886082E-3</v>
      </c>
      <c r="I267">
        <v>-4.4776119402985147E-3</v>
      </c>
      <c r="J267">
        <v>-2.6978417266186959E-2</v>
      </c>
      <c r="K267">
        <v>-1.6040220253770481E-2</v>
      </c>
      <c r="L267">
        <v>-2.6266416510318771E-2</v>
      </c>
      <c r="M267">
        <v>-2.9696436427628679E-2</v>
      </c>
      <c r="N267">
        <v>-2.2994129158512799E-2</v>
      </c>
      <c r="O267">
        <v>5.9618441971385409E-4</v>
      </c>
      <c r="P267">
        <v>-1.112877583465819E-2</v>
      </c>
      <c r="Q267">
        <v>3.676470588235347E-3</v>
      </c>
      <c r="R267">
        <v>-5.250262513125656E-3</v>
      </c>
      <c r="S267">
        <v>-1.705426356589149E-2</v>
      </c>
      <c r="T267">
        <v>-1.051051051051051E-2</v>
      </c>
      <c r="U267">
        <v>-4.5327115047030632E-3</v>
      </c>
    </row>
    <row r="268" spans="1:21" x14ac:dyDescent="0.25">
      <c r="A268" s="1" t="s">
        <v>287</v>
      </c>
      <c r="B268">
        <v>-2.2449838641784279E-3</v>
      </c>
      <c r="C268">
        <v>-4.1850732387816716E-3</v>
      </c>
      <c r="D268">
        <v>4.3945312499999931E-3</v>
      </c>
      <c r="E268">
        <v>-6.4550264550264488E-3</v>
      </c>
      <c r="F268">
        <v>-1.4814814814813971E-3</v>
      </c>
      <c r="G268">
        <v>7.9923273657289007E-3</v>
      </c>
      <c r="H268">
        <v>6.7340067340066609E-3</v>
      </c>
      <c r="I268">
        <v>-8.5918579171951372E-3</v>
      </c>
      <c r="J268">
        <v>3.6968576709795879E-3</v>
      </c>
      <c r="K268">
        <v>9.7323600973236082E-3</v>
      </c>
      <c r="L268">
        <v>-4.8169556840078186E-3</v>
      </c>
      <c r="M268">
        <v>-1.1108592155973779E-2</v>
      </c>
      <c r="N268">
        <v>-5.0075112669000659E-4</v>
      </c>
      <c r="O268">
        <v>-2.4826216484607751E-3</v>
      </c>
      <c r="P268">
        <v>-1.607717041800643E-2</v>
      </c>
      <c r="Q268">
        <v>-7.3260073260073E-3</v>
      </c>
      <c r="R268">
        <v>-1.020408163265306E-2</v>
      </c>
      <c r="S268">
        <v>-2.2082018927444769E-2</v>
      </c>
      <c r="T268">
        <v>-5.5639858371269602E-3</v>
      </c>
      <c r="U268">
        <v>-4.1585513502131501E-3</v>
      </c>
    </row>
    <row r="269" spans="1:21" x14ac:dyDescent="0.25">
      <c r="A269" s="1" t="s">
        <v>288</v>
      </c>
      <c r="B269">
        <v>8.578259035297419E-3</v>
      </c>
      <c r="C269">
        <v>1.0273173009572841E-2</v>
      </c>
      <c r="D269">
        <v>3.8891589693727901E-3</v>
      </c>
      <c r="E269">
        <v>1.288742145063365E-2</v>
      </c>
      <c r="F269">
        <v>7.4183976261123371E-4</v>
      </c>
      <c r="G269">
        <v>1.554075483666356E-2</v>
      </c>
      <c r="H269">
        <v>1.5542002754278949E-2</v>
      </c>
      <c r="I269">
        <v>8.8408073052985616E-3</v>
      </c>
      <c r="J269">
        <v>1.841620626151137E-3</v>
      </c>
      <c r="K269">
        <v>-2.4096385542170299E-3</v>
      </c>
      <c r="L269">
        <v>8.7124878993224773E-3</v>
      </c>
      <c r="M269">
        <v>1.2608895002292529E-2</v>
      </c>
      <c r="N269">
        <v>5.0100200400798758E-4</v>
      </c>
      <c r="O269">
        <v>1.5828770532603322E-2</v>
      </c>
      <c r="P269">
        <v>5.8823529411764712E-2</v>
      </c>
      <c r="Q269">
        <v>-2.2140221402214069E-2</v>
      </c>
      <c r="R269">
        <v>-1.7419125488801989E-2</v>
      </c>
      <c r="S269">
        <v>-1.4516129032258039E-2</v>
      </c>
      <c r="T269">
        <v>-6.6124109867751781E-3</v>
      </c>
      <c r="U269">
        <v>5.7617084258378441E-3</v>
      </c>
    </row>
    <row r="270" spans="1:21" x14ac:dyDescent="0.25">
      <c r="A270" s="1" t="s">
        <v>289</v>
      </c>
      <c r="B270">
        <v>7.5292805354155922E-3</v>
      </c>
      <c r="C270">
        <v>-1.1324243124566719E-2</v>
      </c>
      <c r="D270">
        <v>2.4213075060533031E-3</v>
      </c>
      <c r="E270">
        <v>5.6782334384858704E-3</v>
      </c>
      <c r="F270">
        <v>2.816901408450671E-3</v>
      </c>
      <c r="G270">
        <v>-1.030605871330424E-2</v>
      </c>
      <c r="H270">
        <v>7.1677644323906347E-3</v>
      </c>
      <c r="I270">
        <v>9.7434419140962694E-3</v>
      </c>
      <c r="J270">
        <v>0</v>
      </c>
      <c r="K270">
        <v>1.570048309178753E-2</v>
      </c>
      <c r="L270">
        <v>3.2629558541266611E-2</v>
      </c>
      <c r="M270">
        <v>-2.3318994792845851E-2</v>
      </c>
      <c r="N270">
        <v>-2.503755633450175E-3</v>
      </c>
      <c r="O270">
        <v>1.146609172873371E-2</v>
      </c>
      <c r="P270">
        <v>-1.54320987654321E-3</v>
      </c>
      <c r="Q270">
        <v>3.7735849056604312E-3</v>
      </c>
      <c r="R270">
        <v>2.062228654124457E-2</v>
      </c>
      <c r="S270">
        <v>3.10965630114566E-2</v>
      </c>
      <c r="T270">
        <v>-1.48489503328213E-2</v>
      </c>
      <c r="U270">
        <v>1.424291795869017E-2</v>
      </c>
    </row>
    <row r="271" spans="1:21" x14ac:dyDescent="0.25">
      <c r="A271" s="1" t="s">
        <v>290</v>
      </c>
      <c r="B271">
        <v>1.02407971215056E-2</v>
      </c>
      <c r="C271">
        <v>-2.5712949976624462E-3</v>
      </c>
      <c r="D271">
        <v>0</v>
      </c>
      <c r="E271">
        <v>1.2547051442910949E-2</v>
      </c>
      <c r="F271">
        <v>5.3222945002956747E-3</v>
      </c>
      <c r="G271">
        <v>1.893341748185507E-3</v>
      </c>
      <c r="H271">
        <v>1.077130217349481E-2</v>
      </c>
      <c r="I271">
        <v>1.1647824597465E-2</v>
      </c>
      <c r="J271">
        <v>3.2169117647058793E-2</v>
      </c>
      <c r="K271">
        <v>-1.189060642092721E-3</v>
      </c>
      <c r="L271">
        <v>1.394052044609677E-2</v>
      </c>
      <c r="M271">
        <v>3.0829856281873E-2</v>
      </c>
      <c r="N271">
        <v>1.2048192771084369E-2</v>
      </c>
      <c r="O271">
        <v>6.4916190291638576E-3</v>
      </c>
      <c r="P271">
        <v>-3.0911901081916542E-2</v>
      </c>
      <c r="Q271">
        <v>-3.7593984962406551E-3</v>
      </c>
      <c r="R271">
        <v>1.2052463665366889E-2</v>
      </c>
      <c r="S271">
        <v>-9.5238095238095472E-3</v>
      </c>
      <c r="T271">
        <v>-4.677754677754678E-3</v>
      </c>
      <c r="U271">
        <v>-8.6019276608974848E-3</v>
      </c>
    </row>
    <row r="272" spans="1:21" x14ac:dyDescent="0.25">
      <c r="A272" s="1" t="s">
        <v>291</v>
      </c>
      <c r="B272">
        <v>-1.0136986301369791E-2</v>
      </c>
      <c r="C272">
        <v>-3.515350363252838E-3</v>
      </c>
      <c r="D272">
        <v>-4.7826086956521657E-2</v>
      </c>
      <c r="E272">
        <v>-9.706732755059868E-3</v>
      </c>
      <c r="F272">
        <v>3.9705882352940591E-3</v>
      </c>
      <c r="G272">
        <v>-6.2992125984250621E-4</v>
      </c>
      <c r="H272">
        <v>1.7126546146527769E-3</v>
      </c>
      <c r="I272">
        <v>4.5151823004852846E-3</v>
      </c>
      <c r="J272">
        <v>1.6028495102404249E-2</v>
      </c>
      <c r="K272">
        <v>1.7619047619047579E-2</v>
      </c>
      <c r="L272">
        <v>1.833180568285978E-3</v>
      </c>
      <c r="M272">
        <v>4.8796941758488838E-2</v>
      </c>
      <c r="N272">
        <v>1.9841269841270122E-3</v>
      </c>
      <c r="O272">
        <v>2.2525991528686978E-2</v>
      </c>
      <c r="P272">
        <v>9.5693779904306216E-3</v>
      </c>
      <c r="Q272">
        <v>1.5094339622641459E-2</v>
      </c>
      <c r="R272">
        <v>2.8371278458844129E-2</v>
      </c>
      <c r="S272">
        <v>1.121794871794876E-2</v>
      </c>
      <c r="T272">
        <v>2.6109660574412529E-3</v>
      </c>
      <c r="U272">
        <v>9.5128580388876924E-3</v>
      </c>
    </row>
    <row r="273" spans="1:21" x14ac:dyDescent="0.25">
      <c r="A273" s="1" t="s">
        <v>292</v>
      </c>
      <c r="B273">
        <v>5.5355660116235869E-4</v>
      </c>
      <c r="C273">
        <v>1.175917215427967E-3</v>
      </c>
      <c r="D273">
        <v>-2.3845763571791089E-2</v>
      </c>
      <c r="E273">
        <v>-1.8352450469238842E-2</v>
      </c>
      <c r="F273">
        <v>1.1864655046140361E-2</v>
      </c>
      <c r="G273">
        <v>-1.1660888748818181E-2</v>
      </c>
      <c r="H273">
        <v>-5.699088145896872E-4</v>
      </c>
      <c r="I273">
        <v>-2.5845600629283041E-3</v>
      </c>
      <c r="J273">
        <v>8.7642418930762179E-3</v>
      </c>
      <c r="K273">
        <v>-1.403837154890086E-3</v>
      </c>
      <c r="L273">
        <v>2.7447392497713758E-3</v>
      </c>
      <c r="M273">
        <v>-2.57289879931387E-3</v>
      </c>
      <c r="N273">
        <v>1.980198019802008E-3</v>
      </c>
      <c r="O273">
        <v>4.3118056863114283E-2</v>
      </c>
      <c r="P273">
        <v>2.2116903633491308E-2</v>
      </c>
      <c r="Q273">
        <v>-1.1152416356877221E-2</v>
      </c>
      <c r="R273">
        <v>1.4645776566757489E-2</v>
      </c>
      <c r="S273">
        <v>1.584786053882748E-3</v>
      </c>
      <c r="T273">
        <v>-3.645833333333333E-3</v>
      </c>
      <c r="U273">
        <v>1.227089158123643E-2</v>
      </c>
    </row>
    <row r="274" spans="1:21" x14ac:dyDescent="0.25">
      <c r="A274" s="1" t="s">
        <v>293</v>
      </c>
      <c r="B274">
        <v>2.9045643153528069E-3</v>
      </c>
      <c r="C274">
        <v>2.8188865398167122E-3</v>
      </c>
      <c r="D274">
        <v>-1.0395010395010359E-2</v>
      </c>
      <c r="E274">
        <v>9.3477799022731612E-3</v>
      </c>
      <c r="F274">
        <v>-4.1690793283149903E-2</v>
      </c>
      <c r="G274">
        <v>7.6530612244898599E-3</v>
      </c>
      <c r="H274">
        <v>-4.5618703668504467E-3</v>
      </c>
      <c r="I274">
        <v>2.6588553402433521E-2</v>
      </c>
      <c r="J274">
        <v>-4.8653344917463121E-2</v>
      </c>
      <c r="K274">
        <v>-3.772258669165876E-2</v>
      </c>
      <c r="L274">
        <v>1.8248175182481771E-2</v>
      </c>
      <c r="M274">
        <v>-8.0395528804815083E-2</v>
      </c>
      <c r="N274">
        <v>-1.8280632411067279E-2</v>
      </c>
      <c r="O274">
        <v>-2.8880866425992171E-3</v>
      </c>
      <c r="P274">
        <v>-3.7094281298299843E-2</v>
      </c>
      <c r="Q274">
        <v>-3.7593984962406551E-3</v>
      </c>
      <c r="R274">
        <v>-5.7066129573682444E-3</v>
      </c>
      <c r="S274">
        <v>2.6898734177215229E-2</v>
      </c>
      <c r="T274">
        <v>-2.090956612650287E-3</v>
      </c>
      <c r="U274">
        <v>2.3630504833512381E-2</v>
      </c>
    </row>
    <row r="275" spans="1:21" x14ac:dyDescent="0.25">
      <c r="A275" s="1" t="s">
        <v>294</v>
      </c>
      <c r="B275">
        <v>-1.3791201213626881E-3</v>
      </c>
      <c r="C275">
        <v>-6.7931599906301049E-3</v>
      </c>
      <c r="D275">
        <v>-1.313025210084034E-2</v>
      </c>
      <c r="E275">
        <v>-8.7350031572300396E-3</v>
      </c>
      <c r="F275">
        <v>3.1722054380664562E-2</v>
      </c>
      <c r="G275">
        <v>-8.5443037974684537E-3</v>
      </c>
      <c r="H275">
        <v>-9.7383998472407498E-3</v>
      </c>
      <c r="I275">
        <v>-3.8740122914837589E-2</v>
      </c>
      <c r="J275">
        <v>4.4748858447488597E-2</v>
      </c>
      <c r="K275">
        <v>2.7514000486973351E-2</v>
      </c>
      <c r="L275">
        <v>8.0645161290321642E-3</v>
      </c>
      <c r="M275">
        <v>7.5035063113604403E-2</v>
      </c>
      <c r="N275">
        <v>4.2778057372924012E-2</v>
      </c>
      <c r="O275">
        <v>3.9826212889210642E-2</v>
      </c>
      <c r="P275">
        <v>2.7287319422150881E-2</v>
      </c>
      <c r="Q275">
        <v>7.5471698113207279E-3</v>
      </c>
      <c r="R275">
        <v>-2.7683997299122211E-2</v>
      </c>
      <c r="S275">
        <v>-2.4653312788906138E-2</v>
      </c>
      <c r="T275">
        <v>2.6191723415400731E-2</v>
      </c>
      <c r="U275">
        <v>1.8338080247838989E-2</v>
      </c>
    </row>
    <row r="276" spans="1:21" x14ac:dyDescent="0.25">
      <c r="A276" s="1" t="s">
        <v>295</v>
      </c>
      <c r="B276">
        <v>0</v>
      </c>
      <c r="C276">
        <v>0</v>
      </c>
      <c r="D276">
        <v>1.3304949441192119E-2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4.3706293706294334E-3</v>
      </c>
      <c r="K276">
        <v>1.184834123222724E-3</v>
      </c>
      <c r="L276">
        <v>-1.9555555555555569E-2</v>
      </c>
      <c r="M276">
        <v>2.391824309632579E-3</v>
      </c>
      <c r="N276">
        <v>-6.756756756756647E-3</v>
      </c>
      <c r="O276">
        <v>0</v>
      </c>
      <c r="P276">
        <v>0</v>
      </c>
      <c r="Q276">
        <v>3.745318352059978E-3</v>
      </c>
      <c r="R276">
        <v>-6.5972222222222222E-3</v>
      </c>
      <c r="S276">
        <v>0</v>
      </c>
      <c r="T276">
        <v>-5.1046452271567128E-4</v>
      </c>
      <c r="U276">
        <v>0</v>
      </c>
    </row>
    <row r="277" spans="1:21" x14ac:dyDescent="0.25">
      <c r="A277" s="1" t="s">
        <v>296</v>
      </c>
      <c r="B277">
        <v>-9.6671730423974981E-3</v>
      </c>
      <c r="C277">
        <v>-8.2547169811312713E-4</v>
      </c>
      <c r="D277">
        <v>-1.470588235294105E-2</v>
      </c>
      <c r="E277">
        <v>-6.1577662172204936E-3</v>
      </c>
      <c r="F277">
        <v>-1.1713030746705671E-2</v>
      </c>
      <c r="G277">
        <v>-1.851260772422593E-2</v>
      </c>
      <c r="H277">
        <v>-1.330505206324716E-2</v>
      </c>
      <c r="I277">
        <v>-6.108003196711914E-3</v>
      </c>
      <c r="J277">
        <v>-1.2184508268059229E-2</v>
      </c>
      <c r="K277">
        <v>-8.2840236686388766E-3</v>
      </c>
      <c r="L277">
        <v>9.0661831369003801E-4</v>
      </c>
      <c r="M277">
        <v>-1.8004338394793949E-2</v>
      </c>
      <c r="N277">
        <v>-3.8872691933916968E-3</v>
      </c>
      <c r="O277">
        <v>5.3098885793871819E-3</v>
      </c>
      <c r="P277">
        <v>-9.3749999999999997E-3</v>
      </c>
      <c r="Q277">
        <v>-7.4626865671641521E-3</v>
      </c>
      <c r="R277">
        <v>-1.2932541069556099E-2</v>
      </c>
      <c r="S277">
        <v>3.7914691943128062E-2</v>
      </c>
      <c r="T277">
        <v>-3.5750766087844742E-3</v>
      </c>
      <c r="U277">
        <v>-1.7713444553483879E-2</v>
      </c>
    </row>
    <row r="278" spans="1:21" x14ac:dyDescent="0.25">
      <c r="A278" s="1" t="s">
        <v>297</v>
      </c>
      <c r="B278">
        <v>1.5757913819551109E-2</v>
      </c>
      <c r="C278">
        <v>6.0191195562373529E-3</v>
      </c>
      <c r="D278">
        <v>-3.198294243070483E-3</v>
      </c>
      <c r="E278">
        <v>1.2391838478794961E-2</v>
      </c>
      <c r="F278">
        <v>1.3333333333333419E-2</v>
      </c>
      <c r="G278">
        <v>1.3821138211382139E-2</v>
      </c>
      <c r="H278">
        <v>1.367989056087543E-2</v>
      </c>
      <c r="I278">
        <v>1.46459135029578E-2</v>
      </c>
      <c r="J278">
        <v>4.4052863436123977E-3</v>
      </c>
      <c r="K278">
        <v>1.694510739856795E-2</v>
      </c>
      <c r="L278">
        <v>1.7210144927536149E-2</v>
      </c>
      <c r="M278">
        <v>1.3474707311685491E-2</v>
      </c>
      <c r="N278">
        <v>2.634146341463417E-2</v>
      </c>
      <c r="O278">
        <v>1.272837475106069E-2</v>
      </c>
      <c r="P278">
        <v>-3.1545741324921127E-2</v>
      </c>
      <c r="Q278">
        <v>0</v>
      </c>
      <c r="R278">
        <v>-2.3725212464589231E-2</v>
      </c>
      <c r="S278">
        <v>1.522070015220614E-3</v>
      </c>
      <c r="T278">
        <v>-1.3326499231163511E-2</v>
      </c>
      <c r="U278">
        <v>6.2940206803536189E-3</v>
      </c>
    </row>
    <row r="279" spans="1:21" x14ac:dyDescent="0.25">
      <c r="A279" s="1" t="s">
        <v>298</v>
      </c>
      <c r="B279">
        <v>0</v>
      </c>
      <c r="C279">
        <v>0</v>
      </c>
      <c r="D279">
        <v>0</v>
      </c>
      <c r="E279">
        <v>0</v>
      </c>
      <c r="F279">
        <v>1.096491228070175E-2</v>
      </c>
      <c r="G279">
        <v>0</v>
      </c>
      <c r="H279">
        <v>0</v>
      </c>
      <c r="I279">
        <v>-8.8305219064870495E-3</v>
      </c>
      <c r="J279">
        <v>1.3157894736842139E-2</v>
      </c>
      <c r="K279">
        <v>1.149964796995998E-2</v>
      </c>
      <c r="L279">
        <v>8.9047195013367041E-4</v>
      </c>
      <c r="M279">
        <v>-1.111595466434181E-2</v>
      </c>
      <c r="N279">
        <v>1.901140684410673E-3</v>
      </c>
      <c r="O279">
        <v>-1.350889192886456E-2</v>
      </c>
      <c r="P279">
        <v>-6.5146579804560262E-2</v>
      </c>
      <c r="Q279">
        <v>7.5187969924811757E-3</v>
      </c>
      <c r="R279">
        <v>-2.031193326079072E-2</v>
      </c>
      <c r="S279">
        <v>-9.118541033434565E-3</v>
      </c>
      <c r="T279">
        <v>-4.1558441558441558E-3</v>
      </c>
      <c r="U279">
        <v>0</v>
      </c>
    </row>
    <row r="280" spans="1:21" x14ac:dyDescent="0.25">
      <c r="A280" s="1" t="s">
        <v>299</v>
      </c>
      <c r="B280">
        <v>-2.4711696869851689E-2</v>
      </c>
      <c r="C280">
        <v>-2.6044110746128571E-2</v>
      </c>
      <c r="D280">
        <v>-3.2085561497325519E-3</v>
      </c>
      <c r="E280">
        <v>-3.2921810699588383E-2</v>
      </c>
      <c r="F280">
        <v>-6.5798987707881576E-2</v>
      </c>
      <c r="G280">
        <v>-2.325581395348842E-2</v>
      </c>
      <c r="H280">
        <v>3.1810294968189542E-3</v>
      </c>
      <c r="I280">
        <v>-1.0736721873215281E-2</v>
      </c>
      <c r="J280">
        <v>-1.5584415584415709E-2</v>
      </c>
      <c r="K280">
        <v>-1.113689095127611E-2</v>
      </c>
      <c r="L280">
        <v>8.8967971530247211E-3</v>
      </c>
      <c r="M280">
        <v>-2.5787965616045821E-2</v>
      </c>
      <c r="N280">
        <v>-2.5616698292220141E-2</v>
      </c>
      <c r="O280">
        <v>-2.7734442711041191E-3</v>
      </c>
      <c r="P280">
        <v>-3.8327526132404179E-2</v>
      </c>
      <c r="Q280">
        <v>-7.4626865671641521E-3</v>
      </c>
      <c r="R280">
        <v>1.51795631247686E-2</v>
      </c>
      <c r="S280">
        <v>-3.067484662576731E-3</v>
      </c>
      <c r="T280">
        <v>0</v>
      </c>
      <c r="U280">
        <v>-2.010424422933722E-2</v>
      </c>
    </row>
    <row r="281" spans="1:21" x14ac:dyDescent="0.25">
      <c r="A281" s="1" t="s">
        <v>300</v>
      </c>
      <c r="B281">
        <v>9.2905405405404925E-3</v>
      </c>
      <c r="C281">
        <v>4.0953986991086886E-3</v>
      </c>
      <c r="D281">
        <v>1.502145922746787E-2</v>
      </c>
      <c r="E281">
        <v>2.94599018003269E-3</v>
      </c>
      <c r="F281">
        <v>2.9102167182662689E-2</v>
      </c>
      <c r="G281">
        <v>-1.1165845648604259E-2</v>
      </c>
      <c r="H281">
        <v>5.2849043912752127E-3</v>
      </c>
      <c r="I281">
        <v>1.2411961667244001E-2</v>
      </c>
      <c r="J281">
        <v>8.7950747581355699E-3</v>
      </c>
      <c r="K281">
        <v>7.7428437353356094E-3</v>
      </c>
      <c r="L281">
        <v>2.2927689594356281E-2</v>
      </c>
      <c r="M281">
        <v>-2.9411764705882608E-3</v>
      </c>
      <c r="N281">
        <v>3.894839337877229E-3</v>
      </c>
      <c r="O281">
        <v>-1.912045889101329E-3</v>
      </c>
      <c r="P281">
        <v>5.434782608695652E-2</v>
      </c>
      <c r="Q281">
        <v>0</v>
      </c>
      <c r="R281">
        <v>-2.1881838074398249E-3</v>
      </c>
      <c r="S281">
        <v>2.6153846153846201E-2</v>
      </c>
      <c r="T281">
        <v>-2.08659363588941E-3</v>
      </c>
      <c r="U281">
        <v>2.10739614994934E-2</v>
      </c>
    </row>
    <row r="282" spans="1:21" x14ac:dyDescent="0.25">
      <c r="A282" s="1" t="s">
        <v>301</v>
      </c>
      <c r="B282">
        <v>5.5788005578799368E-3</v>
      </c>
      <c r="C282">
        <v>1.043666026871407E-2</v>
      </c>
      <c r="D282">
        <v>1.9027484143763179E-2</v>
      </c>
      <c r="E282">
        <v>2.2845953002610291E-3</v>
      </c>
      <c r="F282">
        <v>-1.0228640192539209E-2</v>
      </c>
      <c r="G282">
        <v>-6.9744271006310478E-3</v>
      </c>
      <c r="H282">
        <v>3.8233607340844999E-4</v>
      </c>
      <c r="I282">
        <v>1.995780350116863E-3</v>
      </c>
      <c r="J282">
        <v>-1.1333914559721081E-2</v>
      </c>
      <c r="K282">
        <v>-1.6065192083818378E-2</v>
      </c>
      <c r="L282">
        <v>7.7586206896552764E-3</v>
      </c>
      <c r="M282">
        <v>-1.5429997730882709E-2</v>
      </c>
      <c r="N282">
        <v>1.939864209505362E-3</v>
      </c>
      <c r="O282">
        <v>-7.1403692093347914E-3</v>
      </c>
      <c r="P282">
        <v>4.1237113402061848E-2</v>
      </c>
      <c r="Q282">
        <v>3.7593984962405211E-3</v>
      </c>
      <c r="R282">
        <v>1.6447368421052631E-2</v>
      </c>
      <c r="S282">
        <v>-1.649175412293866E-2</v>
      </c>
      <c r="T282">
        <v>-2.613695765812859E-3</v>
      </c>
      <c r="U282">
        <v>8.9303433220877717E-3</v>
      </c>
    </row>
    <row r="283" spans="1:21" x14ac:dyDescent="0.25">
      <c r="A283" s="1" t="s">
        <v>302</v>
      </c>
      <c r="B283">
        <v>9.847434119278891E-3</v>
      </c>
      <c r="C283">
        <v>9.8539712691439896E-3</v>
      </c>
      <c r="D283">
        <v>-4.1493775933610913E-3</v>
      </c>
      <c r="E283">
        <v>1.606425702811249E-2</v>
      </c>
      <c r="F283">
        <v>-1.519756838905689E-3</v>
      </c>
      <c r="G283">
        <v>4.0133779264214381E-3</v>
      </c>
      <c r="H283">
        <v>7.6437989680871116E-3</v>
      </c>
      <c r="I283">
        <v>2.3901661734577671E-2</v>
      </c>
      <c r="J283">
        <v>-7.9365079365079239E-3</v>
      </c>
      <c r="K283">
        <v>-1.0175106483672539E-2</v>
      </c>
      <c r="L283">
        <v>-1.112061591103518E-2</v>
      </c>
      <c r="M283">
        <v>3.9179534454944582E-3</v>
      </c>
      <c r="N283">
        <v>5.8083252662149906E-3</v>
      </c>
      <c r="O283">
        <v>-2.087353095948075E-2</v>
      </c>
      <c r="P283">
        <v>-4.4554455445544552E-2</v>
      </c>
      <c r="Q283">
        <v>-3.7453183520598449E-3</v>
      </c>
      <c r="R283">
        <v>-1.222581805106077E-2</v>
      </c>
      <c r="S283">
        <v>-3.0487804878047051E-3</v>
      </c>
      <c r="T283">
        <v>1.0482180293501051E-2</v>
      </c>
      <c r="U283">
        <v>2.557041699449163E-3</v>
      </c>
    </row>
    <row r="284" spans="1:21" x14ac:dyDescent="0.25">
      <c r="A284" s="1" t="s">
        <v>303</v>
      </c>
      <c r="B284">
        <v>3.845625600879015E-3</v>
      </c>
      <c r="C284">
        <v>-9.1699976487185642E-3</v>
      </c>
      <c r="D284">
        <v>3.125000000000119E-3</v>
      </c>
      <c r="E284">
        <v>-3.4184382010468239E-3</v>
      </c>
      <c r="F284">
        <v>1.065449010654386E-3</v>
      </c>
      <c r="G284">
        <v>-1.3157894736842091E-2</v>
      </c>
      <c r="H284">
        <v>-1.517162905366959E-2</v>
      </c>
      <c r="I284">
        <v>-1.6118274788794579E-3</v>
      </c>
      <c r="J284">
        <v>-9.7777777777777273E-3</v>
      </c>
      <c r="K284">
        <v>-4.7812574707146961E-3</v>
      </c>
      <c r="L284">
        <v>-1.9031141868512132E-2</v>
      </c>
      <c r="M284">
        <v>-6.8870523415980565E-4</v>
      </c>
      <c r="N284">
        <v>-3.0798845043310898E-2</v>
      </c>
      <c r="O284">
        <v>-2.1855965603726241E-2</v>
      </c>
      <c r="P284">
        <v>-3.4542314335060452E-3</v>
      </c>
      <c r="Q284">
        <v>-1.503759398496248E-2</v>
      </c>
      <c r="R284">
        <v>-1.1649071714597741E-2</v>
      </c>
      <c r="S284">
        <v>-2.140672782874626E-2</v>
      </c>
      <c r="T284">
        <v>-4.6680497925311202E-3</v>
      </c>
      <c r="U284">
        <v>2.182656464586979E-3</v>
      </c>
    </row>
    <row r="285" spans="1:21" x14ac:dyDescent="0.25">
      <c r="A285" s="1" t="s">
        <v>304</v>
      </c>
      <c r="B285">
        <v>8.3458749486933839E-3</v>
      </c>
      <c r="C285">
        <v>-5.9326056003796866E-3</v>
      </c>
      <c r="D285">
        <v>-5.7113187954310994E-3</v>
      </c>
      <c r="E285">
        <v>1.5864508521813592E-2</v>
      </c>
      <c r="F285">
        <v>6.5379352288278368E-3</v>
      </c>
      <c r="G285">
        <v>1.51898734177221E-3</v>
      </c>
      <c r="H285">
        <v>6.5472751781244639E-3</v>
      </c>
      <c r="I285">
        <v>1.452986694872802E-2</v>
      </c>
      <c r="J285">
        <v>-1.7055655296229918E-2</v>
      </c>
      <c r="K285">
        <v>-1.3451837617103061E-2</v>
      </c>
      <c r="L285">
        <v>-1.5873015873015692E-2</v>
      </c>
      <c r="M285">
        <v>-1.722949689869056E-2</v>
      </c>
      <c r="N285">
        <v>-1.340615690168827E-2</v>
      </c>
      <c r="O285">
        <v>1.172161172161173E-2</v>
      </c>
      <c r="P285">
        <v>0</v>
      </c>
      <c r="Q285">
        <v>-1.1450381679389341E-2</v>
      </c>
      <c r="R285">
        <v>4.7882136279926331E-3</v>
      </c>
      <c r="S285">
        <v>1.8750000000000041E-2</v>
      </c>
      <c r="T285">
        <v>-4.6899426784783741E-3</v>
      </c>
      <c r="U285">
        <v>7.6593662057995726E-3</v>
      </c>
    </row>
    <row r="286" spans="1:21" x14ac:dyDescent="0.25">
      <c r="A286" s="1" t="s">
        <v>305</v>
      </c>
      <c r="B286">
        <v>-2.0895522388059789E-2</v>
      </c>
      <c r="C286">
        <v>-8.8326569587013001E-3</v>
      </c>
      <c r="D286">
        <v>-1.9843342036553479E-2</v>
      </c>
      <c r="E286">
        <v>-9.3911575393056945E-3</v>
      </c>
      <c r="F286">
        <v>-1.329305135951676E-2</v>
      </c>
      <c r="G286">
        <v>-7.7519379844961378E-3</v>
      </c>
      <c r="H286">
        <v>-4.5915439066386452E-3</v>
      </c>
      <c r="I286">
        <v>-1.2895083406497049E-2</v>
      </c>
      <c r="J286">
        <v>-5.4794520547944044E-3</v>
      </c>
      <c r="K286">
        <v>5.356708059410604E-3</v>
      </c>
      <c r="L286">
        <v>-8.0645161290323637E-3</v>
      </c>
      <c r="M286">
        <v>-1.472650771388502E-2</v>
      </c>
      <c r="N286">
        <v>-6.542526421741233E-3</v>
      </c>
      <c r="O286">
        <v>-4.7067342505431771E-3</v>
      </c>
      <c r="P286">
        <v>-3.6395147313691513E-2</v>
      </c>
      <c r="Q286">
        <v>-3.8610038610037791E-3</v>
      </c>
      <c r="R286">
        <v>-2.236070381231672E-2</v>
      </c>
      <c r="S286">
        <v>-4.6012269938649868E-3</v>
      </c>
      <c r="T286">
        <v>4.1884816753926706E-3</v>
      </c>
      <c r="U286">
        <v>-1.3308077128563699E-2</v>
      </c>
    </row>
    <row r="287" spans="1:21" x14ac:dyDescent="0.25">
      <c r="A287" s="1" t="s">
        <v>306</v>
      </c>
      <c r="B287">
        <v>5.958980044345993E-3</v>
      </c>
      <c r="C287">
        <v>3.8535645472060828E-3</v>
      </c>
      <c r="D287">
        <v>5.8604155567394478E-3</v>
      </c>
      <c r="E287">
        <v>-1.810822326374113E-3</v>
      </c>
      <c r="F287">
        <v>-3.674219228413884E-3</v>
      </c>
      <c r="G287">
        <v>-3.3967391304353132E-4</v>
      </c>
      <c r="H287">
        <v>-2.8829521429943991E-3</v>
      </c>
      <c r="I287">
        <v>2.6682972927901398E-3</v>
      </c>
      <c r="J287">
        <v>-6.327965105601489E-3</v>
      </c>
      <c r="K287">
        <v>5.0859772341973353E-3</v>
      </c>
      <c r="L287">
        <v>-1.3550135501354929E-2</v>
      </c>
      <c r="M287">
        <v>9.0154211150652707E-3</v>
      </c>
      <c r="N287">
        <v>5.065856129685917E-3</v>
      </c>
      <c r="O287">
        <v>7.2753728628603589E-4</v>
      </c>
      <c r="P287">
        <v>0</v>
      </c>
      <c r="Q287">
        <v>-1.5503875968992329E-2</v>
      </c>
      <c r="R287">
        <v>-2.474690663667042E-2</v>
      </c>
      <c r="S287">
        <v>-3.0816640986132619E-2</v>
      </c>
      <c r="T287">
        <v>-9.9061522419186653E-3</v>
      </c>
      <c r="U287">
        <v>-2.9042579374846341E-3</v>
      </c>
    </row>
    <row r="288" spans="1:21" x14ac:dyDescent="0.25">
      <c r="A288" s="1" t="s">
        <v>307</v>
      </c>
      <c r="B288">
        <v>7.7145612343298281E-3</v>
      </c>
      <c r="C288">
        <v>1.175623800383882E-2</v>
      </c>
      <c r="D288">
        <v>5.2966101694923537E-4</v>
      </c>
      <c r="E288">
        <v>6.8295806210649946E-3</v>
      </c>
      <c r="F288">
        <v>6.9145666871543157E-3</v>
      </c>
      <c r="G288">
        <v>2.2086306489976171E-2</v>
      </c>
      <c r="H288">
        <v>1.2914417887432431E-2</v>
      </c>
      <c r="I288">
        <v>1.0811110495093359E-2</v>
      </c>
      <c r="J288">
        <v>1.4685356337988949E-2</v>
      </c>
      <c r="K288">
        <v>1.3012048192770929E-2</v>
      </c>
      <c r="L288">
        <v>8.2417582417581466E-3</v>
      </c>
      <c r="M288">
        <v>2.4923583352927259E-2</v>
      </c>
      <c r="N288">
        <v>1.8145161290322551E-2</v>
      </c>
      <c r="O288">
        <v>2.0537986186841061E-2</v>
      </c>
      <c r="P288">
        <v>3.0575539568345321E-2</v>
      </c>
      <c r="Q288">
        <v>7.8740157480316087E-3</v>
      </c>
      <c r="R288">
        <v>2.6912725874663592E-3</v>
      </c>
      <c r="S288">
        <v>1.589825119236907E-3</v>
      </c>
      <c r="T288">
        <v>4.2127435492364399E-3</v>
      </c>
      <c r="U288">
        <v>1.021919431279618E-2</v>
      </c>
    </row>
    <row r="289" spans="1:21" x14ac:dyDescent="0.25">
      <c r="A289" s="1" t="s">
        <v>308</v>
      </c>
      <c r="B289">
        <v>-5.058099794941962E-3</v>
      </c>
      <c r="C289">
        <v>4.0313018733697343E-3</v>
      </c>
      <c r="D289">
        <v>-4.2350449973531943E-3</v>
      </c>
      <c r="E289">
        <v>6.8892421833598909E-3</v>
      </c>
      <c r="F289">
        <v>4.8832595757667199E-3</v>
      </c>
      <c r="G289">
        <v>6.1502659574468842E-3</v>
      </c>
      <c r="H289">
        <v>3.8058991436727471E-3</v>
      </c>
      <c r="I289">
        <v>1.458973233874505E-2</v>
      </c>
      <c r="J289">
        <v>9.1074681238615344E-3</v>
      </c>
      <c r="K289">
        <v>2.664129400570887E-2</v>
      </c>
      <c r="L289">
        <v>6.357856494096383E-3</v>
      </c>
      <c r="M289">
        <v>-5.5058499655883846E-3</v>
      </c>
      <c r="N289">
        <v>-2.9702970297029421E-3</v>
      </c>
      <c r="O289">
        <v>-5.3428317008013754E-3</v>
      </c>
      <c r="P289">
        <v>1.0471204188481679E-2</v>
      </c>
      <c r="Q289">
        <v>0</v>
      </c>
      <c r="R289">
        <v>1.495398773006135E-2</v>
      </c>
      <c r="S289">
        <v>0</v>
      </c>
      <c r="T289">
        <v>5.7682223387519674E-3</v>
      </c>
      <c r="U289">
        <v>1.0457899623711161E-2</v>
      </c>
    </row>
    <row r="290" spans="1:21" x14ac:dyDescent="0.25">
      <c r="A290" s="1" t="s">
        <v>309</v>
      </c>
      <c r="B290">
        <v>1.0992030777685941E-3</v>
      </c>
      <c r="C290">
        <v>-7.321681624941007E-3</v>
      </c>
      <c r="D290">
        <v>1.329080276448698E-2</v>
      </c>
      <c r="E290">
        <v>-1.2210526315789441E-2</v>
      </c>
      <c r="F290">
        <v>-8.6560364464691453E-3</v>
      </c>
      <c r="G290">
        <v>-4.1301833801420784E-3</v>
      </c>
      <c r="H290">
        <v>-1.213270142180096E-2</v>
      </c>
      <c r="I290">
        <v>-7.2980862795977638E-3</v>
      </c>
      <c r="J290">
        <v>-4.512635379061436E-3</v>
      </c>
      <c r="K290">
        <v>-1.784059314179795E-2</v>
      </c>
      <c r="L290">
        <v>-9.9277978339351262E-3</v>
      </c>
      <c r="M290">
        <v>-1.5455594002306779E-2</v>
      </c>
      <c r="N290">
        <v>-9.9304865938439437E-4</v>
      </c>
      <c r="O290">
        <v>3.2229185317815528E-3</v>
      </c>
      <c r="P290">
        <v>-4.145077720207254E-2</v>
      </c>
      <c r="Q290">
        <v>3.9062499999999172E-3</v>
      </c>
      <c r="R290">
        <v>-1.5111446921042691E-2</v>
      </c>
      <c r="S290">
        <v>7.9365079365079361E-3</v>
      </c>
      <c r="T290">
        <v>3.128258602711158E-3</v>
      </c>
      <c r="U290">
        <v>4.0141219712723506E-3</v>
      </c>
    </row>
    <row r="291" spans="1:21" x14ac:dyDescent="0.25">
      <c r="A291" s="1" t="s">
        <v>310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 s="1" t="s">
        <v>311</v>
      </c>
      <c r="B292">
        <v>-1.797968707109528E-2</v>
      </c>
      <c r="C292">
        <v>-3.5688793718771971E-3</v>
      </c>
      <c r="D292">
        <v>-2.4134312696746971E-2</v>
      </c>
      <c r="E292">
        <v>-1.1189258312020431E-2</v>
      </c>
      <c r="F292">
        <v>2.1446078431372642E-3</v>
      </c>
      <c r="G292">
        <v>-1.1114797611147999E-2</v>
      </c>
      <c r="H292">
        <v>-7.4841681059297747E-3</v>
      </c>
      <c r="I292">
        <v>-5.2823612699449919E-3</v>
      </c>
      <c r="J292">
        <v>-1.0879419764279171E-2</v>
      </c>
      <c r="K292">
        <v>-1.08516159471572E-2</v>
      </c>
      <c r="L292">
        <v>-2.4612579762989889E-2</v>
      </c>
      <c r="M292">
        <v>-2.1790065604498619E-2</v>
      </c>
      <c r="N292">
        <v>-3.2803180914512897E-2</v>
      </c>
      <c r="O292">
        <v>-7.1390326610742722E-4</v>
      </c>
      <c r="P292">
        <v>1.801801801801802E-3</v>
      </c>
      <c r="Q292">
        <v>0</v>
      </c>
      <c r="R292">
        <v>5.7537399309551211E-3</v>
      </c>
      <c r="S292">
        <v>-3.1496062992126431E-3</v>
      </c>
      <c r="T292">
        <v>-2.0790020790020791E-3</v>
      </c>
      <c r="U292">
        <v>-9.007707129094435E-3</v>
      </c>
    </row>
    <row r="293" spans="1:21" x14ac:dyDescent="0.25">
      <c r="A293" s="1" t="s">
        <v>312</v>
      </c>
      <c r="B293">
        <v>9.0845562543676543E-3</v>
      </c>
      <c r="C293">
        <v>6.446991404011366E-3</v>
      </c>
      <c r="D293">
        <v>0</v>
      </c>
      <c r="E293">
        <v>-7.3283759025757813E-3</v>
      </c>
      <c r="F293">
        <v>8.4072149189849763E-3</v>
      </c>
      <c r="G293">
        <v>1.2246267404797921E-2</v>
      </c>
      <c r="H293">
        <v>4.4470224284610203E-3</v>
      </c>
      <c r="I293">
        <v>-2.9015657505748449E-3</v>
      </c>
      <c r="J293">
        <v>-4.5829514207150054E-3</v>
      </c>
      <c r="K293">
        <v>-7.8702599570713953E-3</v>
      </c>
      <c r="L293">
        <v>7.476635514018698E-3</v>
      </c>
      <c r="M293">
        <v>5.0299401197605332E-3</v>
      </c>
      <c r="N293">
        <v>1.8499486125385382E-2</v>
      </c>
      <c r="O293">
        <v>-5.3580996606538908E-4</v>
      </c>
      <c r="P293">
        <v>-4.4964028776978422E-2</v>
      </c>
      <c r="Q293">
        <v>-1.1673151750972791E-2</v>
      </c>
      <c r="R293">
        <v>-4.195270785659802E-3</v>
      </c>
      <c r="S293">
        <v>-5.5292259083728278E-2</v>
      </c>
      <c r="T293">
        <v>-4.1666666666666666E-3</v>
      </c>
      <c r="U293">
        <v>-3.5483400573566798E-3</v>
      </c>
    </row>
    <row r="294" spans="1:21" x14ac:dyDescent="0.25">
      <c r="A294" s="1" t="s">
        <v>313</v>
      </c>
      <c r="B294">
        <v>1.1080332409972059E-3</v>
      </c>
      <c r="C294">
        <v>1.2930011862396239E-2</v>
      </c>
      <c r="D294">
        <v>-1.0752688172044689E-3</v>
      </c>
      <c r="E294">
        <v>-1.519921832591473E-3</v>
      </c>
      <c r="F294">
        <v>5.0022737608003383E-3</v>
      </c>
      <c r="G294">
        <v>3.9774610540270943E-3</v>
      </c>
      <c r="H294">
        <v>1.308950914340712E-2</v>
      </c>
      <c r="I294">
        <v>-2.9649151704826252E-2</v>
      </c>
      <c r="J294">
        <v>-4.6040515653774346E-3</v>
      </c>
      <c r="K294">
        <v>-9.8557692307693189E-3</v>
      </c>
      <c r="L294">
        <v>1.948051948051939E-2</v>
      </c>
      <c r="M294">
        <v>-1.167778836987615E-2</v>
      </c>
      <c r="N294">
        <v>-2.1695257315842501E-2</v>
      </c>
      <c r="O294">
        <v>1.054324517512502E-2</v>
      </c>
      <c r="P294">
        <v>5.6497175141242938E-3</v>
      </c>
      <c r="Q294">
        <v>-3.9370078740156647E-3</v>
      </c>
      <c r="R294">
        <v>-3.4469551895825348E-3</v>
      </c>
      <c r="S294">
        <v>-1.170568561872903E-2</v>
      </c>
      <c r="T294">
        <v>7.8451882845188281E-3</v>
      </c>
      <c r="U294">
        <v>2.1999999999999961E-2</v>
      </c>
    </row>
    <row r="295" spans="1:21" x14ac:dyDescent="0.25">
      <c r="A295" s="1" t="s">
        <v>314</v>
      </c>
      <c r="B295">
        <v>-4.4272274488102847E-3</v>
      </c>
      <c r="C295">
        <v>1.6746691650076039E-2</v>
      </c>
      <c r="D295">
        <v>-7.5349838536058677E-3</v>
      </c>
      <c r="E295">
        <v>1.6309666195498531E-2</v>
      </c>
      <c r="F295">
        <v>4.8265460030167033E-3</v>
      </c>
      <c r="G295">
        <v>6.6028392208649488E-3</v>
      </c>
      <c r="H295">
        <v>1.035531065931968E-2</v>
      </c>
      <c r="I295">
        <v>9.392859163696015E-3</v>
      </c>
      <c r="J295">
        <v>-2.7752081406106511E-3</v>
      </c>
      <c r="K295">
        <v>-1.6994416120416789E-3</v>
      </c>
      <c r="L295">
        <v>1.7288444040036509E-2</v>
      </c>
      <c r="M295">
        <v>1.398601398601401E-2</v>
      </c>
      <c r="N295">
        <v>-1.2377514182568361E-2</v>
      </c>
      <c r="O295">
        <v>5.481874447391729E-3</v>
      </c>
      <c r="P295">
        <v>-3.3707865168539318E-2</v>
      </c>
      <c r="Q295">
        <v>-3.9525691699605304E-3</v>
      </c>
      <c r="R295">
        <v>-1.3451191391237511E-2</v>
      </c>
      <c r="S295">
        <v>-1.5228426395939061E-2</v>
      </c>
      <c r="T295">
        <v>-1.141670991177997E-2</v>
      </c>
      <c r="U295">
        <v>5.6799198128967476E-3</v>
      </c>
    </row>
    <row r="296" spans="1:21" x14ac:dyDescent="0.25">
      <c r="A296" s="1" t="s">
        <v>315</v>
      </c>
      <c r="B296">
        <v>-3.7381878821567509E-2</v>
      </c>
      <c r="C296">
        <v>-9.90555171619442E-3</v>
      </c>
      <c r="D296">
        <v>-1.3015184381778851E-2</v>
      </c>
      <c r="E296">
        <v>-2.1397239756067209E-4</v>
      </c>
      <c r="F296">
        <v>2.7018913239266378E-3</v>
      </c>
      <c r="G296">
        <v>-3.2797638570016441E-4</v>
      </c>
      <c r="H296">
        <v>-2.3507287259050308E-3</v>
      </c>
      <c r="I296">
        <v>-1.373395369695605E-2</v>
      </c>
      <c r="J296">
        <v>0</v>
      </c>
      <c r="K296">
        <v>4.8638132295714489E-4</v>
      </c>
      <c r="L296">
        <v>6.2611806797852367E-3</v>
      </c>
      <c r="M296">
        <v>-1.1890606420927471E-3</v>
      </c>
      <c r="N296">
        <v>1.2532637075718049E-2</v>
      </c>
      <c r="O296">
        <v>-1.75870559268381E-3</v>
      </c>
      <c r="P296">
        <v>1.937984496124031E-3</v>
      </c>
      <c r="Q296">
        <v>0</v>
      </c>
      <c r="R296">
        <v>9.7389949357226339E-3</v>
      </c>
      <c r="S296">
        <v>-2.7491408934707931E-2</v>
      </c>
      <c r="T296">
        <v>2.0997375328083989E-2</v>
      </c>
      <c r="U296">
        <v>8.0683436165171301E-4</v>
      </c>
    </row>
    <row r="297" spans="1:21" x14ac:dyDescent="0.25">
      <c r="A297" s="1" t="s">
        <v>316</v>
      </c>
      <c r="B297">
        <v>-1.7900967229680889E-2</v>
      </c>
      <c r="C297">
        <v>8.7249883666821789E-3</v>
      </c>
      <c r="D297">
        <v>1.043956043956051E-2</v>
      </c>
      <c r="E297">
        <v>5.885500267522709E-3</v>
      </c>
      <c r="F297">
        <v>3.8922155688623518E-3</v>
      </c>
      <c r="G297">
        <v>5.9055118110236124E-3</v>
      </c>
      <c r="H297">
        <v>6.7860508953817046E-3</v>
      </c>
      <c r="I297">
        <v>1.9324769807889249E-3</v>
      </c>
      <c r="J297">
        <v>2.782931354360032E-3</v>
      </c>
      <c r="K297">
        <v>7.2921730675741979E-3</v>
      </c>
      <c r="L297">
        <v>1.7777777777777789E-3</v>
      </c>
      <c r="M297">
        <v>3.7619047619047649E-2</v>
      </c>
      <c r="N297">
        <v>3.6101083032490391E-3</v>
      </c>
      <c r="O297">
        <v>6.5186751233263663E-3</v>
      </c>
      <c r="P297">
        <v>1.9342359767891681E-3</v>
      </c>
      <c r="Q297">
        <v>7.9365079365079083E-3</v>
      </c>
      <c r="R297">
        <v>-6.9444444444444441E-3</v>
      </c>
      <c r="S297">
        <v>4.7703180212014057E-2</v>
      </c>
      <c r="T297">
        <v>-4.6272493573264782E-3</v>
      </c>
      <c r="U297">
        <v>-5.8329776639636658E-3</v>
      </c>
    </row>
    <row r="298" spans="1:21" x14ac:dyDescent="0.25">
      <c r="A298" s="1" t="s">
        <v>317</v>
      </c>
      <c r="B298">
        <v>1.028957812729682E-2</v>
      </c>
      <c r="C298">
        <v>-2.652519893899087E-3</v>
      </c>
      <c r="D298">
        <v>2.011963023382278E-2</v>
      </c>
      <c r="E298">
        <v>-7.2340425531915624E-3</v>
      </c>
      <c r="F298">
        <v>4.026245153593737E-3</v>
      </c>
      <c r="G298">
        <v>5.8708414872798336E-3</v>
      </c>
      <c r="H298">
        <v>-5.8041565249952291E-3</v>
      </c>
      <c r="I298">
        <v>-5.7295212162468282E-3</v>
      </c>
      <c r="J298">
        <v>1.572617946345975E-2</v>
      </c>
      <c r="K298">
        <v>1.496138996139003E-2</v>
      </c>
      <c r="L298">
        <v>-6.2111801242235093E-3</v>
      </c>
      <c r="M298">
        <v>1.0555300596603871E-2</v>
      </c>
      <c r="N298">
        <v>0</v>
      </c>
      <c r="O298">
        <v>2.1004726063363812E-3</v>
      </c>
      <c r="P298">
        <v>3.0888030888030889E-2</v>
      </c>
      <c r="Q298">
        <v>2.755905511811035E-2</v>
      </c>
      <c r="R298">
        <v>1.320901320901321E-2</v>
      </c>
      <c r="S298">
        <v>8.4317032040472171E-3</v>
      </c>
      <c r="T298">
        <v>1.18801652892562E-2</v>
      </c>
      <c r="U298">
        <v>1.1161991986262179E-2</v>
      </c>
    </row>
    <row r="299" spans="1:21" x14ac:dyDescent="0.25">
      <c r="A299" s="1" t="s">
        <v>318</v>
      </c>
      <c r="B299">
        <v>-8.8753091808526034E-3</v>
      </c>
      <c r="C299">
        <v>-4.509713228492143E-3</v>
      </c>
      <c r="D299">
        <v>-1.119402985074631E-2</v>
      </c>
      <c r="E299">
        <v>-1.821688812687515E-2</v>
      </c>
      <c r="F299">
        <v>-7.7231546116143784E-3</v>
      </c>
      <c r="G299">
        <v>-5.5123216601815229E-3</v>
      </c>
      <c r="H299">
        <v>-1.6760828625235411E-2</v>
      </c>
      <c r="I299">
        <v>-1.0555143492896799E-2</v>
      </c>
      <c r="J299">
        <v>-6.010928961748635E-2</v>
      </c>
      <c r="K299">
        <v>-8.083689966714382E-3</v>
      </c>
      <c r="L299">
        <v>-1.160714285714297E-2</v>
      </c>
      <c r="M299">
        <v>-8.1743869209808494E-3</v>
      </c>
      <c r="N299">
        <v>-1.6443987667009191E-2</v>
      </c>
      <c r="O299">
        <v>-1.292576419213977E-2</v>
      </c>
      <c r="P299">
        <v>9.3632958801498131E-3</v>
      </c>
      <c r="Q299">
        <v>-3.8314176245211268E-3</v>
      </c>
      <c r="R299">
        <v>6.9018404907975461E-3</v>
      </c>
      <c r="S299">
        <v>8.3612040133779261E-3</v>
      </c>
      <c r="T299">
        <v>3.0627871362940281E-3</v>
      </c>
      <c r="U299">
        <v>-7.8309274459854548E-3</v>
      </c>
    </row>
    <row r="300" spans="1:21" x14ac:dyDescent="0.25">
      <c r="A300" s="1" t="s">
        <v>319</v>
      </c>
      <c r="B300">
        <v>-7.3399882560204585E-4</v>
      </c>
      <c r="C300">
        <v>-7.08560808456266E-3</v>
      </c>
      <c r="D300">
        <v>-1.4555256064690001E-2</v>
      </c>
      <c r="E300">
        <v>-2.1174416066361029E-2</v>
      </c>
      <c r="F300">
        <v>4.49034575662343E-4</v>
      </c>
      <c r="G300">
        <v>-1.6139550048907759E-2</v>
      </c>
      <c r="H300">
        <v>2.298410266232473E-3</v>
      </c>
      <c r="I300">
        <v>-3.5751355091683552E-3</v>
      </c>
      <c r="J300">
        <v>3.8759689922480647E-2</v>
      </c>
      <c r="K300">
        <v>3.116011505273227E-3</v>
      </c>
      <c r="L300">
        <v>-6.3233965672989121E-3</v>
      </c>
      <c r="M300">
        <v>1.144688644688645E-3</v>
      </c>
      <c r="N300">
        <v>-6.7920585161965067E-3</v>
      </c>
      <c r="O300">
        <v>-5.3087949035568434E-3</v>
      </c>
      <c r="P300">
        <v>7.4211502782931364E-3</v>
      </c>
      <c r="Q300">
        <v>-1.153846153846157E-2</v>
      </c>
      <c r="R300">
        <v>-1.8659558263518661E-2</v>
      </c>
      <c r="S300">
        <v>-3.1509121061359842E-2</v>
      </c>
      <c r="T300">
        <v>-1.1195928753180659E-2</v>
      </c>
      <c r="U300">
        <v>-1.31704069988588E-2</v>
      </c>
    </row>
    <row r="301" spans="1:21" x14ac:dyDescent="0.25">
      <c r="A301" s="1" t="s">
        <v>320</v>
      </c>
      <c r="B301">
        <v>4.994858234170757E-3</v>
      </c>
      <c r="C301">
        <v>8.3060364997659536E-3</v>
      </c>
      <c r="D301">
        <v>-1.8599562363238498E-2</v>
      </c>
      <c r="E301">
        <v>-6.6904549509367583E-3</v>
      </c>
      <c r="F301">
        <v>1.0472770795930619E-2</v>
      </c>
      <c r="G301">
        <v>-9.4449047224523658E-3</v>
      </c>
      <c r="H301">
        <v>0</v>
      </c>
      <c r="I301">
        <v>4.9768518518517662E-3</v>
      </c>
      <c r="J301">
        <v>-1.119402985074636E-2</v>
      </c>
      <c r="K301">
        <v>-4.0621266427716754E-3</v>
      </c>
      <c r="L301">
        <v>3.2727272727272549E-2</v>
      </c>
      <c r="M301">
        <v>3.2014635261833459E-3</v>
      </c>
      <c r="N301">
        <v>5.2603892688058906E-3</v>
      </c>
      <c r="O301">
        <v>-1.6011385874400181E-3</v>
      </c>
      <c r="P301">
        <v>-3.3149171270718231E-2</v>
      </c>
      <c r="Q301">
        <v>7.7821011673151466E-3</v>
      </c>
      <c r="R301">
        <v>2.0178502134264649E-2</v>
      </c>
      <c r="S301">
        <v>-5.8219178082191757E-2</v>
      </c>
      <c r="T301">
        <v>-1.441070509521359E-2</v>
      </c>
      <c r="U301">
        <v>-2.0187906528547329E-2</v>
      </c>
    </row>
    <row r="302" spans="1:21" x14ac:dyDescent="0.25">
      <c r="A302" s="1" t="s">
        <v>321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s="1" t="s">
        <v>322</v>
      </c>
      <c r="B303">
        <v>-3.0112556643765571E-2</v>
      </c>
      <c r="C303">
        <v>-2.053602506091189E-2</v>
      </c>
      <c r="D303">
        <v>-1.7279821627647841E-2</v>
      </c>
      <c r="E303">
        <v>-2.4584643017512321E-2</v>
      </c>
      <c r="F303">
        <v>-2.324548415753638E-2</v>
      </c>
      <c r="G303">
        <v>-2.7433924389427908E-2</v>
      </c>
      <c r="H303">
        <v>-1.910949742021785E-2</v>
      </c>
      <c r="I303">
        <v>-1.5202119083266069E-2</v>
      </c>
      <c r="J303">
        <v>-6.6037735849056884E-3</v>
      </c>
      <c r="K303">
        <v>-2.1113243761996182E-2</v>
      </c>
      <c r="L303">
        <v>-5.2816901408450759E-2</v>
      </c>
      <c r="M303">
        <v>-3.3963984499658033E-2</v>
      </c>
      <c r="N303">
        <v>-2.721088435374144E-2</v>
      </c>
      <c r="O303">
        <v>-3.4746970776906562E-2</v>
      </c>
      <c r="P303">
        <v>-3.2380952380952378E-2</v>
      </c>
      <c r="Q303">
        <v>-1.5444015444015391E-2</v>
      </c>
      <c r="R303">
        <v>-9.1289463674400911E-3</v>
      </c>
      <c r="S303">
        <v>-4.3636363636363612E-2</v>
      </c>
      <c r="T303">
        <v>-1.7232375979112272E-2</v>
      </c>
      <c r="U303">
        <v>-1.4063729346970959E-2</v>
      </c>
    </row>
    <row r="304" spans="1:21" x14ac:dyDescent="0.25">
      <c r="A304" s="1" t="s">
        <v>323</v>
      </c>
      <c r="B304">
        <v>-2.110022607385088E-3</v>
      </c>
      <c r="C304">
        <v>-7.1073205401566298E-4</v>
      </c>
      <c r="D304">
        <v>1.361315938740794E-2</v>
      </c>
      <c r="E304">
        <v>5.5242260329152262E-3</v>
      </c>
      <c r="F304">
        <v>8.6402910413825584E-3</v>
      </c>
      <c r="G304">
        <v>7.5679394564843088E-3</v>
      </c>
      <c r="H304">
        <v>4.2859925969218563E-3</v>
      </c>
      <c r="I304">
        <v>-3.6253069816396008E-3</v>
      </c>
      <c r="J304">
        <v>-2.6590693257359861E-2</v>
      </c>
      <c r="K304">
        <v>-5.3921568627451569E-3</v>
      </c>
      <c r="L304">
        <v>-5.5762081784384611E-3</v>
      </c>
      <c r="M304">
        <v>-1.8404907975460148E-2</v>
      </c>
      <c r="N304">
        <v>-1.398601398601395E-2</v>
      </c>
      <c r="O304">
        <v>-1.846040243677338E-3</v>
      </c>
      <c r="P304">
        <v>5.905511811023622E-3</v>
      </c>
      <c r="Q304">
        <v>7.8431372549019329E-3</v>
      </c>
      <c r="R304">
        <v>-4.9904030710172754E-3</v>
      </c>
      <c r="S304">
        <v>3.4220532319391581E-2</v>
      </c>
      <c r="T304">
        <v>-2.1253985122210409E-3</v>
      </c>
      <c r="U304">
        <v>-7.0822942643390899E-3</v>
      </c>
    </row>
    <row r="305" spans="1:21" x14ac:dyDescent="0.25">
      <c r="A305" s="1" t="s">
        <v>324</v>
      </c>
      <c r="B305">
        <v>1.253587071439379E-2</v>
      </c>
      <c r="C305">
        <v>-2.3707918444755831E-4</v>
      </c>
      <c r="D305">
        <v>0</v>
      </c>
      <c r="E305">
        <v>8.4697264507267358E-3</v>
      </c>
      <c r="F305">
        <v>1.6982266305981299E-2</v>
      </c>
      <c r="G305">
        <v>7.5110959371800078E-3</v>
      </c>
      <c r="H305">
        <v>3.6857419980602301E-3</v>
      </c>
      <c r="I305">
        <v>-3.462441314554011E-3</v>
      </c>
      <c r="J305">
        <v>1.463414634146345E-2</v>
      </c>
      <c r="K305">
        <v>1.6017742730409169E-2</v>
      </c>
      <c r="L305">
        <v>3.3644859813084141E-2</v>
      </c>
      <c r="M305">
        <v>3.9663461538461543E-2</v>
      </c>
      <c r="N305">
        <v>1.145662847790504E-2</v>
      </c>
      <c r="O305">
        <v>-4.8085814684668049E-2</v>
      </c>
      <c r="P305">
        <v>2.1526418786692762E-2</v>
      </c>
      <c r="Q305">
        <v>3.8910505836576431E-3</v>
      </c>
      <c r="R305">
        <v>5.8256172839506168E-2</v>
      </c>
      <c r="S305">
        <v>0</v>
      </c>
      <c r="T305">
        <v>4.7923322683706068E-3</v>
      </c>
      <c r="U305">
        <v>-1.85854932690378E-3</v>
      </c>
    </row>
    <row r="306" spans="1:21" x14ac:dyDescent="0.25">
      <c r="A306" s="1" t="s">
        <v>325</v>
      </c>
      <c r="B306">
        <v>-5.5190930787590176E-3</v>
      </c>
      <c r="C306">
        <v>-1.659947830211057E-3</v>
      </c>
      <c r="D306">
        <v>1.9585898153329478E-2</v>
      </c>
      <c r="E306">
        <v>2.8373623879241858E-3</v>
      </c>
      <c r="F306">
        <v>-2.8077434609132222E-3</v>
      </c>
      <c r="G306">
        <v>6.7773636055572933E-4</v>
      </c>
      <c r="H306">
        <v>-6.7645921917278973E-3</v>
      </c>
      <c r="I306">
        <v>7.7733937930627951E-3</v>
      </c>
      <c r="J306">
        <v>-1.8269230769230722E-2</v>
      </c>
      <c r="K306">
        <v>-9.4591317002184309E-3</v>
      </c>
      <c r="L306">
        <v>-2.441229656419542E-2</v>
      </c>
      <c r="M306">
        <v>-1.2947976878612769E-2</v>
      </c>
      <c r="N306">
        <v>-4.3149946062568034E-3</v>
      </c>
      <c r="O306">
        <v>-1.4960170973382481E-2</v>
      </c>
      <c r="P306">
        <v>-1.149425287356322E-2</v>
      </c>
      <c r="Q306">
        <v>1.162790697674421E-2</v>
      </c>
      <c r="R306">
        <v>-2.6248632883703969E-2</v>
      </c>
      <c r="S306">
        <v>-1.8382352941176471E-2</v>
      </c>
      <c r="T306">
        <v>1.589825119236884E-3</v>
      </c>
      <c r="U306">
        <v>-8.4545317296563175E-3</v>
      </c>
    </row>
    <row r="307" spans="1:21" x14ac:dyDescent="0.25">
      <c r="A307" s="1" t="s">
        <v>326</v>
      </c>
      <c r="B307">
        <v>0</v>
      </c>
      <c r="C307">
        <v>0</v>
      </c>
      <c r="D307">
        <v>8.7815587266739936E-3</v>
      </c>
      <c r="E307">
        <v>0</v>
      </c>
      <c r="F307">
        <v>2.8156490812092129E-3</v>
      </c>
      <c r="G307">
        <v>0</v>
      </c>
      <c r="H307">
        <v>0</v>
      </c>
      <c r="I307">
        <v>-7.7134342312861169E-3</v>
      </c>
      <c r="J307">
        <v>0</v>
      </c>
      <c r="K307">
        <v>8.3251714005878313E-3</v>
      </c>
      <c r="L307">
        <v>-1.019462465245588E-2</v>
      </c>
      <c r="M307">
        <v>-3.5137034434293752E-3</v>
      </c>
      <c r="N307">
        <v>-1.625135427952237E-3</v>
      </c>
      <c r="O307">
        <v>7.4358974358974275E-2</v>
      </c>
      <c r="P307">
        <v>-9.6899224806201549E-3</v>
      </c>
      <c r="Q307">
        <v>0</v>
      </c>
      <c r="R307">
        <v>-3.7439161362785481E-4</v>
      </c>
      <c r="S307">
        <v>-1.872659176029963E-2</v>
      </c>
      <c r="T307">
        <v>2.116402116402117E-3</v>
      </c>
      <c r="U307">
        <v>0</v>
      </c>
    </row>
    <row r="308" spans="1:21" x14ac:dyDescent="0.25">
      <c r="A308" s="1" t="s">
        <v>327</v>
      </c>
      <c r="B308">
        <v>-5.2497375131244717E-3</v>
      </c>
      <c r="C308">
        <v>-1.425178147268462E-3</v>
      </c>
      <c r="D308">
        <v>-3.9717083786724727E-2</v>
      </c>
      <c r="E308">
        <v>-8.6011770031689128E-3</v>
      </c>
      <c r="F308">
        <v>-2.512191517659254E-3</v>
      </c>
      <c r="G308">
        <v>-3.3863867253645658E-4</v>
      </c>
      <c r="H308">
        <v>8.5619770383342612E-3</v>
      </c>
      <c r="I308">
        <v>-6.2422707732171382E-3</v>
      </c>
      <c r="J308">
        <v>-3.9177277179236946E-3</v>
      </c>
      <c r="K308">
        <v>-1.529868868382725E-2</v>
      </c>
      <c r="L308">
        <v>-3.1835205992509392E-2</v>
      </c>
      <c r="M308">
        <v>-1.4104372355430181E-2</v>
      </c>
      <c r="N308">
        <v>-1.410743353228444E-2</v>
      </c>
      <c r="O308">
        <v>-7.2884156416375967E-2</v>
      </c>
      <c r="P308">
        <v>-1.3698630136986301E-2</v>
      </c>
      <c r="Q308">
        <v>-1.1494252873563241E-2</v>
      </c>
      <c r="R308">
        <v>-2.7715355805243449E-2</v>
      </c>
      <c r="S308">
        <v>-1.1450381679389341E-2</v>
      </c>
      <c r="T308">
        <v>-1.16156282998944E-2</v>
      </c>
      <c r="U308">
        <v>-4.0602953864893668E-2</v>
      </c>
    </row>
    <row r="309" spans="1:21" x14ac:dyDescent="0.25">
      <c r="A309" s="1" t="s">
        <v>328</v>
      </c>
      <c r="B309">
        <v>4.2219541616405482E-3</v>
      </c>
      <c r="C309">
        <v>1.66508087535681E-2</v>
      </c>
      <c r="D309">
        <v>1.3031161473087839E-2</v>
      </c>
      <c r="E309">
        <v>1.13013698630138E-2</v>
      </c>
      <c r="F309">
        <v>1.0814814814814871E-2</v>
      </c>
      <c r="G309">
        <v>1.897018970189698E-2</v>
      </c>
      <c r="H309">
        <v>6.7528458421763733E-3</v>
      </c>
      <c r="I309">
        <v>9.4222222222222433E-3</v>
      </c>
      <c r="J309">
        <v>-1.179941002949845E-2</v>
      </c>
      <c r="K309">
        <v>2.4660912453769028E-4</v>
      </c>
      <c r="L309">
        <v>-1.9342359767891702E-2</v>
      </c>
      <c r="M309">
        <v>-2.384358607534573E-2</v>
      </c>
      <c r="N309">
        <v>-2.036323610346719E-2</v>
      </c>
      <c r="O309">
        <v>-1.4257425742574241E-2</v>
      </c>
      <c r="P309">
        <v>7.9365079365079361E-3</v>
      </c>
      <c r="Q309">
        <v>7.7519379844960962E-3</v>
      </c>
      <c r="R309">
        <v>-3.0816640986132508E-3</v>
      </c>
      <c r="S309">
        <v>-3.4749034749034687E-2</v>
      </c>
      <c r="T309">
        <v>2.19017094017094E-2</v>
      </c>
      <c r="U309">
        <v>-7.8823467174523043E-3</v>
      </c>
    </row>
    <row r="310" spans="1:21" x14ac:dyDescent="0.25">
      <c r="A310" s="1" t="s">
        <v>329</v>
      </c>
      <c r="B310">
        <v>-1.546546546546548E-2</v>
      </c>
      <c r="C310">
        <v>-1.708001871782882E-2</v>
      </c>
      <c r="D310">
        <v>-3.4675615212527822E-2</v>
      </c>
      <c r="E310">
        <v>-1.535161982165029E-2</v>
      </c>
      <c r="F310">
        <v>-7.1815916752163136E-3</v>
      </c>
      <c r="G310">
        <v>-8.3111702127659573E-3</v>
      </c>
      <c r="H310">
        <v>-1.8014564967420429E-2</v>
      </c>
      <c r="I310">
        <v>-1.9666549254432279E-2</v>
      </c>
      <c r="J310">
        <v>6.9651741293530849E-3</v>
      </c>
      <c r="K310">
        <v>1.725838264299722E-3</v>
      </c>
      <c r="L310">
        <v>4.536489151873771E-2</v>
      </c>
      <c r="M310">
        <v>-2.6135808500244231E-2</v>
      </c>
      <c r="N310">
        <v>7.8651685393258744E-3</v>
      </c>
      <c r="O310">
        <v>-1.6070711128967539E-2</v>
      </c>
      <c r="P310">
        <v>-1.7716535433070869E-2</v>
      </c>
      <c r="Q310">
        <v>-2.69230769230769E-2</v>
      </c>
      <c r="R310">
        <v>-3.4003091190108192E-2</v>
      </c>
      <c r="S310">
        <v>-5.2000000000000032E-2</v>
      </c>
      <c r="T310">
        <v>-8.3638264506011497E-3</v>
      </c>
      <c r="U310">
        <v>-1.5783299562759839E-2</v>
      </c>
    </row>
    <row r="311" spans="1:21" x14ac:dyDescent="0.25">
      <c r="A311" s="1" t="s">
        <v>330</v>
      </c>
      <c r="B311">
        <v>1.037059630928789E-2</v>
      </c>
      <c r="C311">
        <v>-2.380385622470367E-4</v>
      </c>
      <c r="D311">
        <v>-1.2746234067207551E-2</v>
      </c>
      <c r="E311">
        <v>6.6490886163017111E-3</v>
      </c>
      <c r="F311">
        <v>2.214348981399552E-3</v>
      </c>
      <c r="G311">
        <v>5.1961112973516977E-3</v>
      </c>
      <c r="H311">
        <v>-7.6112412177986059E-3</v>
      </c>
      <c r="I311">
        <v>4.3116354272710869E-3</v>
      </c>
      <c r="J311">
        <v>2.6679841897233339E-2</v>
      </c>
      <c r="K311">
        <v>3.3472803347280367E-2</v>
      </c>
      <c r="L311">
        <v>3.018867924528304E-2</v>
      </c>
      <c r="M311">
        <v>2.182091798344617E-2</v>
      </c>
      <c r="N311">
        <v>1.059085841694541E-2</v>
      </c>
      <c r="O311">
        <v>2.041649652920604E-4</v>
      </c>
      <c r="P311">
        <v>-5.0100200400801601E-3</v>
      </c>
      <c r="Q311">
        <v>-3.9525691699605304E-3</v>
      </c>
      <c r="R311">
        <v>-2.4400000000000002E-2</v>
      </c>
      <c r="S311">
        <v>6.1181434599156093E-2</v>
      </c>
      <c r="T311">
        <v>-1.528729573010016E-2</v>
      </c>
      <c r="U311">
        <v>1.6198938129808112E-2</v>
      </c>
    </row>
    <row r="312" spans="1:21" x14ac:dyDescent="0.25">
      <c r="A312" s="1" t="s">
        <v>331</v>
      </c>
      <c r="B312">
        <v>1.011320754716984E-2</v>
      </c>
      <c r="C312">
        <v>7.857142857142816E-3</v>
      </c>
      <c r="D312">
        <v>-2.347417840375537E-3</v>
      </c>
      <c r="E312">
        <v>2.4940211820977078E-2</v>
      </c>
      <c r="F312">
        <v>2.0326999558108641E-2</v>
      </c>
      <c r="G312">
        <v>1.1839252959813249E-2</v>
      </c>
      <c r="H312">
        <v>1.160275319567348E-2</v>
      </c>
      <c r="I312">
        <v>4.4720052471528228E-3</v>
      </c>
      <c r="J312">
        <v>8.6621751684311694E-3</v>
      </c>
      <c r="K312">
        <v>6.1919504643962366E-3</v>
      </c>
      <c r="L312">
        <v>3.7545787545787468E-2</v>
      </c>
      <c r="M312">
        <v>1.030927835051558E-2</v>
      </c>
      <c r="N312">
        <v>1.047986762272464E-2</v>
      </c>
      <c r="O312">
        <v>3.8171055317411662E-2</v>
      </c>
      <c r="P312">
        <v>1.309164149043303E-2</v>
      </c>
      <c r="Q312">
        <v>0</v>
      </c>
      <c r="R312">
        <v>9.8400984009840101E-3</v>
      </c>
      <c r="S312">
        <v>3.379721669980125E-2</v>
      </c>
      <c r="T312">
        <v>-6.4239828693790149E-3</v>
      </c>
      <c r="U312">
        <v>9.5964173375276873E-4</v>
      </c>
    </row>
    <row r="313" spans="1:21" x14ac:dyDescent="0.25">
      <c r="A313" s="1" t="s">
        <v>332</v>
      </c>
      <c r="B313">
        <v>2.017334130304833E-2</v>
      </c>
      <c r="C313">
        <v>1.1575714623198719E-2</v>
      </c>
      <c r="D313">
        <v>1.941176470588225E-2</v>
      </c>
      <c r="E313">
        <v>1.9888888888888959E-2</v>
      </c>
      <c r="F313">
        <v>5.6301429190125677E-3</v>
      </c>
      <c r="G313">
        <v>1.054713249835202E-2</v>
      </c>
      <c r="H313">
        <v>1.4968895800933191E-2</v>
      </c>
      <c r="I313">
        <v>1.489967944912734E-2</v>
      </c>
      <c r="J313">
        <v>1.7175572519083939E-2</v>
      </c>
      <c r="K313">
        <v>2.7455621301775281E-2</v>
      </c>
      <c r="L313">
        <v>-3.5304501323918831E-3</v>
      </c>
      <c r="M313">
        <v>0</v>
      </c>
      <c r="N313">
        <v>1.0371179039301339E-2</v>
      </c>
      <c r="O313">
        <v>2.359418010224094E-3</v>
      </c>
      <c r="P313">
        <v>0</v>
      </c>
      <c r="Q313">
        <v>7.9365079365079083E-3</v>
      </c>
      <c r="R313">
        <v>1.380430369468128E-2</v>
      </c>
      <c r="S313">
        <v>3.269230769230775E-2</v>
      </c>
      <c r="T313">
        <v>-1.7241379310344831E-2</v>
      </c>
      <c r="U313">
        <v>2.9400798934753721E-2</v>
      </c>
    </row>
    <row r="314" spans="1:21" x14ac:dyDescent="0.25">
      <c r="A314" s="1" t="s">
        <v>333</v>
      </c>
      <c r="B314">
        <v>-3.661930569796397E-3</v>
      </c>
      <c r="C314">
        <v>-3.9934609995329308E-2</v>
      </c>
      <c r="D314">
        <v>1.8465089440276999E-2</v>
      </c>
      <c r="E314">
        <v>-3.59516287177266E-3</v>
      </c>
      <c r="F314">
        <v>5.7421762848120254E-3</v>
      </c>
      <c r="G314">
        <v>-5.2185257664709769E-3</v>
      </c>
      <c r="H314">
        <v>4.9798889101704269E-3</v>
      </c>
      <c r="I314">
        <v>1.579224425337838E-3</v>
      </c>
      <c r="J314">
        <v>0</v>
      </c>
      <c r="K314">
        <v>-6.9108500345545112E-4</v>
      </c>
      <c r="L314">
        <v>9.7431355181575724E-3</v>
      </c>
      <c r="M314">
        <v>-2.4295432458697759E-2</v>
      </c>
      <c r="N314">
        <v>3.2414910858994828E-3</v>
      </c>
      <c r="O314">
        <v>-4.9038838760298159E-3</v>
      </c>
      <c r="P314">
        <v>-5.9642147117296221E-3</v>
      </c>
      <c r="Q314">
        <v>7.8740157480316087E-3</v>
      </c>
      <c r="R314">
        <v>8.0096115338406087E-3</v>
      </c>
      <c r="S314">
        <v>-2.60707635009312E-2</v>
      </c>
      <c r="T314">
        <v>-1.0964912280701749E-3</v>
      </c>
      <c r="U314">
        <v>-1.029647643193465E-2</v>
      </c>
    </row>
    <row r="315" spans="1:21" x14ac:dyDescent="0.25">
      <c r="A315" s="1" t="s">
        <v>334</v>
      </c>
      <c r="B315">
        <v>-6.9097324316377369E-3</v>
      </c>
      <c r="C315">
        <v>9.2434930673802613E-3</v>
      </c>
      <c r="D315">
        <v>-3.3994334277619681E-3</v>
      </c>
      <c r="E315">
        <v>-1.322982724688382E-2</v>
      </c>
      <c r="F315">
        <v>-1.113331430202685E-2</v>
      </c>
      <c r="G315">
        <v>6.557377049180188E-4</v>
      </c>
      <c r="H315">
        <v>-2.4776062511910699E-3</v>
      </c>
      <c r="I315">
        <v>-1.2321887409483839E-2</v>
      </c>
      <c r="J315">
        <v>-2.814258911819828E-3</v>
      </c>
      <c r="K315">
        <v>2.7006247118486842E-3</v>
      </c>
      <c r="L315">
        <v>9.6491228070176502E-3</v>
      </c>
      <c r="M315">
        <v>-1.444223107569724E-2</v>
      </c>
      <c r="N315">
        <v>-4.7388260635433409E-2</v>
      </c>
      <c r="O315">
        <v>1.990932387147655E-2</v>
      </c>
      <c r="P315">
        <v>0.106</v>
      </c>
      <c r="Q315">
        <v>-3.9062500000000564E-3</v>
      </c>
      <c r="R315">
        <v>3.0591974572904249E-2</v>
      </c>
      <c r="S315">
        <v>-3.8240917782026769E-2</v>
      </c>
      <c r="T315">
        <v>1.6465422612513721E-3</v>
      </c>
      <c r="U315">
        <v>-2.457130907570048E-2</v>
      </c>
    </row>
    <row r="316" spans="1:21" x14ac:dyDescent="0.25">
      <c r="A316" s="1" t="s">
        <v>335</v>
      </c>
      <c r="B316">
        <v>1.9541080680977169E-2</v>
      </c>
      <c r="C316">
        <v>1.0604965051819661E-2</v>
      </c>
      <c r="D316">
        <v>-2.1603183627060769E-2</v>
      </c>
      <c r="E316">
        <v>9.7506925207755737E-3</v>
      </c>
      <c r="F316">
        <v>1.443418013856731E-3</v>
      </c>
      <c r="G316">
        <v>6.2254259501966346E-3</v>
      </c>
      <c r="H316">
        <v>2.8658769583492279E-3</v>
      </c>
      <c r="I316">
        <v>2.1285401761959059E-3</v>
      </c>
      <c r="J316">
        <v>7.6959247412981121E-3</v>
      </c>
      <c r="K316">
        <v>9.9511547113183673E-3</v>
      </c>
      <c r="L316">
        <v>1.216333622936578E-2</v>
      </c>
      <c r="M316">
        <v>1.5159171298635671E-2</v>
      </c>
      <c r="N316">
        <v>6.2182023742227248E-2</v>
      </c>
      <c r="O316">
        <v>2.222651720139154E-2</v>
      </c>
      <c r="P316">
        <v>1.8083182640144661E-3</v>
      </c>
      <c r="Q316">
        <v>7.8431372549019329E-3</v>
      </c>
      <c r="R316">
        <v>4.0863531225905927E-2</v>
      </c>
      <c r="S316">
        <v>0</v>
      </c>
      <c r="T316">
        <v>-2.1917808219178081E-3</v>
      </c>
      <c r="U316">
        <v>1.8865902025940521E-2</v>
      </c>
    </row>
    <row r="317" spans="1:21" x14ac:dyDescent="0.25">
      <c r="A317" s="1" t="s">
        <v>336</v>
      </c>
      <c r="B317">
        <v>-1.3358501524611609E-2</v>
      </c>
      <c r="C317">
        <v>-1.669449081803012E-3</v>
      </c>
      <c r="D317">
        <v>-2.0337013364323149E-2</v>
      </c>
      <c r="E317">
        <v>3.950400526720064E-3</v>
      </c>
      <c r="F317">
        <v>-1.5134044393195409E-3</v>
      </c>
      <c r="G317">
        <v>-5.8612829697166956E-3</v>
      </c>
      <c r="H317">
        <v>1.5240998285387371E-3</v>
      </c>
      <c r="I317">
        <v>4.2775384978464472E-3</v>
      </c>
      <c r="J317">
        <v>-9.0374736824998247E-3</v>
      </c>
      <c r="K317">
        <v>5.8046892783974683E-3</v>
      </c>
      <c r="L317">
        <v>0</v>
      </c>
      <c r="M317">
        <v>-4.604280736684974E-3</v>
      </c>
      <c r="N317">
        <v>-4.656732304417243E-2</v>
      </c>
      <c r="O317">
        <v>-3.025146530535143E-3</v>
      </c>
      <c r="P317">
        <v>-4.5126353790613721E-2</v>
      </c>
      <c r="Q317">
        <v>0</v>
      </c>
      <c r="R317">
        <v>2.222222222222222E-2</v>
      </c>
      <c r="S317">
        <v>1.093439363817106E-2</v>
      </c>
      <c r="T317">
        <v>5.4914881933003845E-4</v>
      </c>
      <c r="U317">
        <v>4.3871646501841152E-2</v>
      </c>
    </row>
    <row r="318" spans="1:21" x14ac:dyDescent="0.25">
      <c r="A318" s="1" t="s">
        <v>337</v>
      </c>
      <c r="B318">
        <v>3.2376747608535519E-3</v>
      </c>
      <c r="C318">
        <v>7.8834209268991463E-3</v>
      </c>
      <c r="D318">
        <v>2.9655990510083462E-3</v>
      </c>
      <c r="E318">
        <v>2.4046343862717109E-3</v>
      </c>
      <c r="F318">
        <v>9.8159509202452918E-3</v>
      </c>
      <c r="G318">
        <v>-1.3101867016050671E-3</v>
      </c>
      <c r="H318">
        <v>-1.521780483165271E-3</v>
      </c>
      <c r="I318">
        <v>-2.3499691566543509E-4</v>
      </c>
      <c r="J318">
        <v>9.420631182289179E-3</v>
      </c>
      <c r="K318">
        <v>-4.3001018445173993E-3</v>
      </c>
      <c r="L318">
        <v>1.545064377682405E-2</v>
      </c>
      <c r="M318">
        <v>-5.5006875859482151E-3</v>
      </c>
      <c r="N318">
        <v>2.9025955902874621E-2</v>
      </c>
      <c r="O318">
        <v>-3.1291484923193472E-3</v>
      </c>
      <c r="P318">
        <v>1.512287334593573E-2</v>
      </c>
      <c r="Q318">
        <v>-7.7821011673151466E-3</v>
      </c>
      <c r="R318">
        <v>0</v>
      </c>
      <c r="S318">
        <v>-7.8662733529989877E-3</v>
      </c>
      <c r="T318">
        <v>0</v>
      </c>
      <c r="U318">
        <v>5.8959887119533153E-3</v>
      </c>
    </row>
    <row r="319" spans="1:21" x14ac:dyDescent="0.25">
      <c r="A319" s="1" t="s">
        <v>338</v>
      </c>
      <c r="B319">
        <v>-1.8923280035206189E-2</v>
      </c>
      <c r="C319">
        <v>-1.7776724342261199E-2</v>
      </c>
      <c r="D319">
        <v>1.0053222945002851E-2</v>
      </c>
      <c r="E319">
        <v>1.7010140660778571E-2</v>
      </c>
      <c r="F319">
        <v>-1.5509970695446979E-2</v>
      </c>
      <c r="G319">
        <v>3.279763857002343E-3</v>
      </c>
      <c r="H319">
        <v>-6.8584492284244503E-3</v>
      </c>
      <c r="I319">
        <v>2.2623769648890311E-3</v>
      </c>
      <c r="J319">
        <v>-4.6663555762939851E-4</v>
      </c>
      <c r="K319">
        <v>1.2501420615980241E-3</v>
      </c>
      <c r="L319">
        <v>-2.1132713440405859E-2</v>
      </c>
      <c r="M319">
        <v>-6.9138906348208684E-3</v>
      </c>
      <c r="N319">
        <v>-2.8478437754271769E-2</v>
      </c>
      <c r="O319">
        <v>8.4657091220393856E-3</v>
      </c>
      <c r="P319">
        <v>-5.5865921787709499E-3</v>
      </c>
      <c r="Q319">
        <v>0</v>
      </c>
      <c r="R319">
        <v>9.057971014492754E-3</v>
      </c>
      <c r="S319">
        <v>-6.9375619425173724E-3</v>
      </c>
      <c r="T319">
        <v>-2.1953896816684958E-3</v>
      </c>
      <c r="U319">
        <v>1.3977255648514561E-2</v>
      </c>
    </row>
    <row r="320" spans="1:21" x14ac:dyDescent="0.25">
      <c r="A320" s="1" t="s">
        <v>339</v>
      </c>
      <c r="B320">
        <v>-8.3732057416268293E-3</v>
      </c>
      <c r="C320">
        <v>-1.8822393822393851E-2</v>
      </c>
      <c r="D320">
        <v>1.5222482435597279E-2</v>
      </c>
      <c r="E320">
        <v>-2.0370966012651201E-3</v>
      </c>
      <c r="F320">
        <v>6.8970524175982909E-3</v>
      </c>
      <c r="G320">
        <v>-1.471068976789798E-2</v>
      </c>
      <c r="H320">
        <v>8.4404373681181213E-3</v>
      </c>
      <c r="I320">
        <v>-1.2224437148217681E-2</v>
      </c>
      <c r="J320">
        <v>1.0737628384687061E-2</v>
      </c>
      <c r="K320">
        <v>-6.6969353007946706E-3</v>
      </c>
      <c r="L320">
        <v>7.7720207253887041E-3</v>
      </c>
      <c r="M320">
        <v>-1.2151898734177239E-2</v>
      </c>
      <c r="N320">
        <v>-1.81462869905081E-2</v>
      </c>
      <c r="O320">
        <v>-8.8662516506319358E-3</v>
      </c>
      <c r="P320">
        <v>-2.247191011235955E-2</v>
      </c>
      <c r="Q320">
        <v>-7.8431372549019329E-3</v>
      </c>
      <c r="R320">
        <v>-6.1041292639138238E-3</v>
      </c>
      <c r="S320">
        <v>-2.4950099800399202E-2</v>
      </c>
      <c r="T320">
        <v>-9.9009900990099011E-3</v>
      </c>
      <c r="U320">
        <v>1.6501976284584999E-2</v>
      </c>
    </row>
    <row r="321" spans="1:21" x14ac:dyDescent="0.25">
      <c r="A321" s="1" t="s">
        <v>340</v>
      </c>
      <c r="B321">
        <v>-1.7038600723763501E-2</v>
      </c>
      <c r="C321">
        <v>-6.3944909001475156E-3</v>
      </c>
      <c r="D321">
        <v>-3.4602076124566738E-3</v>
      </c>
      <c r="E321">
        <v>-5.0064460678985782E-2</v>
      </c>
      <c r="F321">
        <v>-1.5934818660321641E-2</v>
      </c>
      <c r="G321">
        <v>-7.9628400796284658E-3</v>
      </c>
      <c r="H321">
        <v>2.8533384059349172E-3</v>
      </c>
      <c r="I321">
        <v>-9.5859919869415687E-3</v>
      </c>
      <c r="J321">
        <v>4.1570438799076147E-3</v>
      </c>
      <c r="K321">
        <v>-3.0853616729515768E-3</v>
      </c>
      <c r="L321">
        <v>-2.5706940874036959E-3</v>
      </c>
      <c r="M321">
        <v>0</v>
      </c>
      <c r="N321">
        <v>-8.5299971566679385E-4</v>
      </c>
      <c r="O321">
        <v>-8.7552341073468005E-3</v>
      </c>
      <c r="P321">
        <v>-1.7241379310344831E-2</v>
      </c>
      <c r="Q321">
        <v>-3.9525691699605304E-3</v>
      </c>
      <c r="R321">
        <v>3.3598265895953758E-2</v>
      </c>
      <c r="S321">
        <v>6.8577277379733903E-2</v>
      </c>
      <c r="T321">
        <v>-9.4444444444444445E-3</v>
      </c>
      <c r="U321">
        <v>9.1863517060366794E-3</v>
      </c>
    </row>
    <row r="322" spans="1:21" x14ac:dyDescent="0.25">
      <c r="A322" s="1" t="s">
        <v>341</v>
      </c>
      <c r="B322">
        <v>-3.0832949838932321E-2</v>
      </c>
      <c r="C322">
        <v>-8.4158415841583244E-3</v>
      </c>
      <c r="D322">
        <v>1.331018518518521E-2</v>
      </c>
      <c r="E322">
        <v>-7.9167609138204344E-3</v>
      </c>
      <c r="F322">
        <v>-3.3118405627197992E-2</v>
      </c>
      <c r="G322">
        <v>-2.742474916387961E-2</v>
      </c>
      <c r="H322">
        <v>-1.422610015174507E-2</v>
      </c>
      <c r="I322">
        <v>-1.6480882176675059E-2</v>
      </c>
      <c r="J322">
        <v>-4.5998160073596082E-3</v>
      </c>
      <c r="K322">
        <v>2.9802842732691202E-3</v>
      </c>
      <c r="L322">
        <v>-9.4501718213057563E-3</v>
      </c>
      <c r="M322">
        <v>-2.716555612506398E-2</v>
      </c>
      <c r="N322">
        <v>-5.1223676721683402E-3</v>
      </c>
      <c r="O322">
        <v>-2.4961597542241831E-3</v>
      </c>
      <c r="P322">
        <v>-2.3391812865497071E-2</v>
      </c>
      <c r="Q322">
        <v>3.9682539682540244E-3</v>
      </c>
      <c r="R322">
        <v>-3.495281370150297E-3</v>
      </c>
      <c r="S322">
        <v>-7.6628352490422536E-3</v>
      </c>
      <c r="T322">
        <v>-9.534492428491307E-3</v>
      </c>
      <c r="U322">
        <v>-6.64643837595721E-3</v>
      </c>
    </row>
    <row r="323" spans="1:21" x14ac:dyDescent="0.25">
      <c r="A323" s="1" t="s">
        <v>342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s="1" t="s">
        <v>343</v>
      </c>
      <c r="B324">
        <v>-1.930990819879707E-2</v>
      </c>
      <c r="C324">
        <v>9.9850224663003352E-4</v>
      </c>
      <c r="D324">
        <v>-3.5408338092518622E-2</v>
      </c>
      <c r="E324">
        <v>-4.5599635202919027E-3</v>
      </c>
      <c r="F324">
        <v>-2.5462261291300501E-2</v>
      </c>
      <c r="G324">
        <v>-1.134800550206322E-2</v>
      </c>
      <c r="H324">
        <v>-7.1194920146237734E-3</v>
      </c>
      <c r="I324">
        <v>3.8388885503625341E-3</v>
      </c>
      <c r="J324">
        <v>-3.7892791127541597E-2</v>
      </c>
      <c r="K324">
        <v>-1.2571428571428509E-2</v>
      </c>
      <c r="L324">
        <v>-1.3009540329575129E-2</v>
      </c>
      <c r="M324">
        <v>-1.8967334035827309E-2</v>
      </c>
      <c r="N324">
        <v>-2.517162471395884E-2</v>
      </c>
      <c r="O324">
        <v>-1.5784408084696829E-2</v>
      </c>
      <c r="P324">
        <v>1.9960079840319361E-2</v>
      </c>
      <c r="Q324">
        <v>-1.5810276679841979E-2</v>
      </c>
      <c r="R324">
        <v>-3.4724658014731673E-2</v>
      </c>
      <c r="S324">
        <v>-7.1428571428571355E-2</v>
      </c>
      <c r="T324">
        <v>-2.3782559456398639E-2</v>
      </c>
      <c r="U324">
        <v>-4.1551515151515117E-2</v>
      </c>
    </row>
    <row r="325" spans="1:21" x14ac:dyDescent="0.25">
      <c r="A325" s="1" t="s">
        <v>344</v>
      </c>
      <c r="B325">
        <v>1.1459005810200139E-2</v>
      </c>
      <c r="C325">
        <v>1.8578553615960031E-2</v>
      </c>
      <c r="D325">
        <v>2.6642984014209552E-2</v>
      </c>
      <c r="E325">
        <v>1.9010535959688629E-2</v>
      </c>
      <c r="F325">
        <v>5.5987558320373162E-3</v>
      </c>
      <c r="G325">
        <v>1.356521739130437E-2</v>
      </c>
      <c r="H325">
        <v>1.8992248062015441E-2</v>
      </c>
      <c r="I325">
        <v>2.8469102828699751E-2</v>
      </c>
      <c r="J325">
        <v>-9.6061479346779889E-4</v>
      </c>
      <c r="K325">
        <v>2.314814814814806E-2</v>
      </c>
      <c r="L325">
        <v>1.31810193321618E-2</v>
      </c>
      <c r="M325">
        <v>2.470461868958122E-2</v>
      </c>
      <c r="N325">
        <v>-5.8685446009386333E-4</v>
      </c>
      <c r="O325">
        <v>1.1734793663211311E-2</v>
      </c>
      <c r="P325">
        <v>5.4794520547945202E-2</v>
      </c>
      <c r="Q325">
        <v>-1.204819277108422E-2</v>
      </c>
      <c r="R325">
        <v>3.125E-2</v>
      </c>
      <c r="S325">
        <v>-2.2869022869022902E-2</v>
      </c>
      <c r="T325">
        <v>-3.4802784222737822E-3</v>
      </c>
      <c r="U325">
        <v>-0.14998988263860791</v>
      </c>
    </row>
    <row r="326" spans="1:21" x14ac:dyDescent="0.25">
      <c r="A326" s="1" t="s">
        <v>345</v>
      </c>
      <c r="B326">
        <v>2.5370990904739169E-2</v>
      </c>
      <c r="C326">
        <v>9.1810503121557106E-3</v>
      </c>
      <c r="D326">
        <v>1.787773933102646E-2</v>
      </c>
      <c r="E326">
        <v>3.5850752978197321E-2</v>
      </c>
      <c r="F326">
        <v>3.5570677389422209E-3</v>
      </c>
      <c r="G326">
        <v>5.1475634866162863E-3</v>
      </c>
      <c r="H326">
        <v>2.2061620387980291E-2</v>
      </c>
      <c r="I326">
        <v>1.451927049518963E-2</v>
      </c>
      <c r="J326">
        <v>-1.057692307692319E-2</v>
      </c>
      <c r="K326">
        <v>7.6923076923076494E-3</v>
      </c>
      <c r="L326">
        <v>-8.6730268863843179E-4</v>
      </c>
      <c r="M326">
        <v>-2.332285115303992E-2</v>
      </c>
      <c r="N326">
        <v>1.6441573693481992E-2</v>
      </c>
      <c r="O326">
        <v>1.217861975642765E-2</v>
      </c>
      <c r="P326">
        <v>-1.8552875695732841E-3</v>
      </c>
      <c r="Q326">
        <v>-8.1300813008131235E-3</v>
      </c>
      <c r="R326">
        <v>1.409443269908386E-3</v>
      </c>
      <c r="S326">
        <v>3.8297872340425469E-2</v>
      </c>
      <c r="T326">
        <v>-9.8952270081490105E-3</v>
      </c>
      <c r="U326">
        <v>1.178361006963036E-2</v>
      </c>
    </row>
    <row r="327" spans="1:21" x14ac:dyDescent="0.25">
      <c r="A327" s="1" t="s">
        <v>346</v>
      </c>
      <c r="B327">
        <v>-4.201680672268956E-3</v>
      </c>
      <c r="C327">
        <v>-8.0058224163027242E-3</v>
      </c>
      <c r="D327">
        <v>1.076487252124653E-2</v>
      </c>
      <c r="E327">
        <v>-2.169903439296982E-3</v>
      </c>
      <c r="F327">
        <v>-6.6265988596086733E-3</v>
      </c>
      <c r="G327">
        <v>4.4383748719700432E-3</v>
      </c>
      <c r="H327">
        <v>4.3170822478600671E-2</v>
      </c>
      <c r="I327">
        <v>-3.6069579382161619E-3</v>
      </c>
      <c r="J327">
        <v>9.7181729834806255E-4</v>
      </c>
      <c r="K327">
        <v>-8.5316569375840524E-3</v>
      </c>
      <c r="L327">
        <v>-1.736111111111113E-3</v>
      </c>
      <c r="M327">
        <v>-7.5127448349879564E-3</v>
      </c>
      <c r="N327">
        <v>9.8209127671866955E-3</v>
      </c>
      <c r="O327">
        <v>9.5492742551560653E-4</v>
      </c>
      <c r="P327">
        <v>2.7881040892193312E-2</v>
      </c>
      <c r="Q327">
        <v>2.4590163934426292E-2</v>
      </c>
      <c r="R327">
        <v>-2.1815622800844481E-2</v>
      </c>
      <c r="S327">
        <v>-1.4344262295081881E-2</v>
      </c>
      <c r="T327">
        <v>1.8812463256907701E-2</v>
      </c>
      <c r="U327">
        <v>2.6233750955826179E-2</v>
      </c>
    </row>
    <row r="328" spans="1:21" x14ac:dyDescent="0.25">
      <c r="A328" s="1" t="s">
        <v>347</v>
      </c>
      <c r="B328">
        <v>8.1262697296453062E-3</v>
      </c>
      <c r="C328">
        <v>2.3722181462460228E-2</v>
      </c>
      <c r="D328">
        <v>6.7264573991031949E-3</v>
      </c>
      <c r="E328">
        <v>-1.5766010655648609E-2</v>
      </c>
      <c r="F328">
        <v>1.830592615575561E-2</v>
      </c>
      <c r="G328">
        <v>-9.6872875594833496E-3</v>
      </c>
      <c r="H328">
        <v>1.516232607920075E-2</v>
      </c>
      <c r="I328">
        <v>8.7581012436490485E-4</v>
      </c>
      <c r="J328">
        <v>1.165048543689313E-2</v>
      </c>
      <c r="K328">
        <v>1.630434782608697E-2</v>
      </c>
      <c r="L328">
        <v>1.043478260869566E-2</v>
      </c>
      <c r="M328">
        <v>-1.3787510137875009E-2</v>
      </c>
      <c r="N328">
        <v>-2.288329519450833E-3</v>
      </c>
      <c r="O328">
        <v>9.5401640908231763E-4</v>
      </c>
      <c r="P328">
        <v>-1.808318264014467E-2</v>
      </c>
      <c r="Q328">
        <v>0</v>
      </c>
      <c r="R328">
        <v>8.9928057553956831E-3</v>
      </c>
      <c r="S328">
        <v>2.079002079002109E-3</v>
      </c>
      <c r="T328">
        <v>-6.3473744950952107E-3</v>
      </c>
      <c r="U328">
        <v>-1.03742763798934E-2</v>
      </c>
    </row>
    <row r="329" spans="1:21" x14ac:dyDescent="0.25">
      <c r="A329" s="1" t="s">
        <v>348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s="1" t="s">
        <v>349</v>
      </c>
      <c r="B330">
        <v>-5.8905596031624497E-3</v>
      </c>
      <c r="C330">
        <v>-1.0750119445771689E-2</v>
      </c>
      <c r="D330">
        <v>0</v>
      </c>
      <c r="E330">
        <v>1.1820592134335039E-2</v>
      </c>
      <c r="F330">
        <v>-4.5703839122485856E-3</v>
      </c>
      <c r="G330">
        <v>-7.3794405354384706E-3</v>
      </c>
      <c r="H330">
        <v>-1.6868740115972478E-2</v>
      </c>
      <c r="I330">
        <v>-3.5585112588961921E-3</v>
      </c>
      <c r="J330">
        <v>-9.5969289827254941E-3</v>
      </c>
      <c r="K330">
        <v>1.55971479500884E-3</v>
      </c>
      <c r="L330">
        <v>1.204819277108435E-2</v>
      </c>
      <c r="M330">
        <v>1.151315789473681E-2</v>
      </c>
      <c r="N330">
        <v>1.1467889908256231E-3</v>
      </c>
      <c r="O330">
        <v>1.2199771254288991E-2</v>
      </c>
      <c r="P330">
        <v>-7.3664825046040518E-3</v>
      </c>
      <c r="Q330">
        <v>-1.200000000000003E-2</v>
      </c>
      <c r="R330">
        <v>2.566844919786096E-2</v>
      </c>
      <c r="S330">
        <v>2.2821576763485361E-2</v>
      </c>
      <c r="T330">
        <v>-1.9163763066202089E-2</v>
      </c>
      <c r="U330">
        <v>-2.038688752461491E-2</v>
      </c>
    </row>
    <row r="331" spans="1:21" x14ac:dyDescent="0.25">
      <c r="A331" s="1" t="s">
        <v>350</v>
      </c>
      <c r="B331">
        <v>9.8237954155622909E-3</v>
      </c>
      <c r="C331">
        <v>-1.6904129437332329E-3</v>
      </c>
      <c r="D331">
        <v>1.336302895322931E-2</v>
      </c>
      <c r="E331">
        <v>5.4591112566871008E-4</v>
      </c>
      <c r="F331">
        <v>-7.6522803795531068E-3</v>
      </c>
      <c r="G331">
        <v>3.8035961272475599E-3</v>
      </c>
      <c r="H331">
        <v>-1.2511170688114439E-3</v>
      </c>
      <c r="I331">
        <v>-4.2152098823253839E-3</v>
      </c>
      <c r="J331">
        <v>-2.9069767441861571E-3</v>
      </c>
      <c r="K331">
        <v>1.1790878754171291E-2</v>
      </c>
      <c r="L331">
        <v>-8.5034013605442254E-3</v>
      </c>
      <c r="M331">
        <v>-4.0650406504065036E-3</v>
      </c>
      <c r="N331">
        <v>-1.260022909507439E-2</v>
      </c>
      <c r="O331">
        <v>-1.1111111111111179E-2</v>
      </c>
      <c r="P331">
        <v>6.1224489795918373E-2</v>
      </c>
      <c r="Q331">
        <v>1.2145748987854281E-2</v>
      </c>
      <c r="R331">
        <v>-1.0427528675703861E-3</v>
      </c>
      <c r="S331">
        <v>4.0567951318458417E-2</v>
      </c>
      <c r="T331">
        <v>1.5985790408525751E-2</v>
      </c>
      <c r="U331">
        <v>6.9764691971148573E-3</v>
      </c>
    </row>
    <row r="332" spans="1:21" x14ac:dyDescent="0.25">
      <c r="A332" s="1" t="s">
        <v>351</v>
      </c>
      <c r="B332">
        <v>1.544163063618114E-4</v>
      </c>
      <c r="C332">
        <v>-1.11272375423319E-2</v>
      </c>
      <c r="D332">
        <v>9.3406593406594341E-3</v>
      </c>
      <c r="E332">
        <v>2.946311654299389E-3</v>
      </c>
      <c r="F332">
        <v>3.392967304133234E-3</v>
      </c>
      <c r="G332">
        <v>5.8560110230795092E-3</v>
      </c>
      <c r="H332">
        <v>1.0021474588403641E-2</v>
      </c>
      <c r="I332">
        <v>7.0550884825679849E-3</v>
      </c>
      <c r="J332">
        <v>2.721088435374161E-2</v>
      </c>
      <c r="K332">
        <v>4.6174142480210874E-3</v>
      </c>
      <c r="L332">
        <v>1.372212692967411E-2</v>
      </c>
      <c r="M332">
        <v>2.66666666666667E-2</v>
      </c>
      <c r="N332">
        <v>2.3781902552204141E-2</v>
      </c>
      <c r="O332">
        <v>3.3517425252332977E-2</v>
      </c>
      <c r="P332">
        <v>-8.7412587412587419E-3</v>
      </c>
      <c r="Q332">
        <v>1.200000000000003E-2</v>
      </c>
      <c r="R332">
        <v>-1.4613778705636739E-2</v>
      </c>
      <c r="S332">
        <v>4.8732943469785579E-2</v>
      </c>
      <c r="T332">
        <v>1.3986013986013989E-2</v>
      </c>
      <c r="U332">
        <v>1.420854861437304E-2</v>
      </c>
    </row>
    <row r="333" spans="1:21" x14ac:dyDescent="0.25">
      <c r="A333" s="1" t="s">
        <v>352</v>
      </c>
      <c r="B333">
        <v>-4.1222788327929513E-2</v>
      </c>
      <c r="C333">
        <v>-1.8590998043052961E-2</v>
      </c>
      <c r="D333">
        <v>1.469787697332605E-2</v>
      </c>
      <c r="E333">
        <v>-3.9168752040039112E-3</v>
      </c>
      <c r="F333">
        <v>-2.3363049492775949E-2</v>
      </c>
      <c r="G333">
        <v>-9.5890410958903282E-3</v>
      </c>
      <c r="H333">
        <v>-1.257973068745572E-2</v>
      </c>
      <c r="I333">
        <v>-9.8663085994512099E-3</v>
      </c>
      <c r="J333">
        <v>-9.4607379375590949E-3</v>
      </c>
      <c r="K333">
        <v>7.2225869993434808E-3</v>
      </c>
      <c r="L333">
        <v>-6.7681895093060791E-3</v>
      </c>
      <c r="M333">
        <v>-5.8309037900874331E-3</v>
      </c>
      <c r="N333">
        <v>-1.8130311614730811E-2</v>
      </c>
      <c r="O333">
        <v>-3.4088815183342572E-2</v>
      </c>
      <c r="P333">
        <v>-5.2910052910052907E-3</v>
      </c>
      <c r="Q333">
        <v>-1.185770750988145E-2</v>
      </c>
      <c r="R333">
        <v>-2.4364406779661021E-2</v>
      </c>
      <c r="S333">
        <v>-5.5762081784386094E-3</v>
      </c>
      <c r="T333">
        <v>2.0114942528735628E-2</v>
      </c>
      <c r="U333">
        <v>9.9571610512909497E-3</v>
      </c>
    </row>
    <row r="334" spans="1:21" x14ac:dyDescent="0.25">
      <c r="A334" s="1" t="s">
        <v>353</v>
      </c>
      <c r="B334">
        <v>8.0515297906597679E-4</v>
      </c>
      <c r="C334">
        <v>-2.9910269192422101E-3</v>
      </c>
      <c r="D334">
        <v>-3.1115879828326282E-2</v>
      </c>
      <c r="E334">
        <v>-1.146914254505732E-2</v>
      </c>
      <c r="F334">
        <v>-2.045955303745713E-3</v>
      </c>
      <c r="G334">
        <v>5.5325034578145426E-3</v>
      </c>
      <c r="H334">
        <v>8.9718284586406364E-4</v>
      </c>
      <c r="I334">
        <v>-1.538915094339614E-2</v>
      </c>
      <c r="J334">
        <v>-8.5959885386819347E-3</v>
      </c>
      <c r="K334">
        <v>-5.21512385919166E-3</v>
      </c>
      <c r="L334">
        <v>6.8143100511071416E-3</v>
      </c>
      <c r="M334">
        <v>8.5310583844307869E-3</v>
      </c>
      <c r="N334">
        <v>2.30813618003449E-3</v>
      </c>
      <c r="O334">
        <v>-5.1507058374666752E-3</v>
      </c>
      <c r="P334">
        <v>-1.4184397163120571E-2</v>
      </c>
      <c r="Q334">
        <v>-1.200000000000003E-2</v>
      </c>
      <c r="R334">
        <v>2.5334781035106769E-2</v>
      </c>
      <c r="S334">
        <v>3.7383177570093989E-3</v>
      </c>
      <c r="T334">
        <v>1.3521126760563379E-2</v>
      </c>
      <c r="U334">
        <v>9.2857961710420978E-3</v>
      </c>
    </row>
    <row r="335" spans="1:21" x14ac:dyDescent="0.25">
      <c r="A335" s="1" t="s">
        <v>354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1" t="s">
        <v>355</v>
      </c>
      <c r="B336">
        <v>2.027353177795653E-2</v>
      </c>
      <c r="C336">
        <v>1.4250000000000009E-2</v>
      </c>
      <c r="D336">
        <v>5.370985603543757E-2</v>
      </c>
      <c r="E336">
        <v>1.4254143646408909E-2</v>
      </c>
      <c r="F336">
        <v>7.5697839457499446E-3</v>
      </c>
      <c r="G336">
        <v>1.341127922971116E-2</v>
      </c>
      <c r="H336">
        <v>7.5295804948010336E-3</v>
      </c>
      <c r="I336">
        <v>1.443200191628239E-2</v>
      </c>
      <c r="J336">
        <v>1.2524084778419939E-2</v>
      </c>
      <c r="K336">
        <v>5.6793359545652686E-3</v>
      </c>
      <c r="L336">
        <v>6.7681895093062673E-3</v>
      </c>
      <c r="M336">
        <v>8.9875759978852165E-3</v>
      </c>
      <c r="N336">
        <v>3.8572251007484272E-2</v>
      </c>
      <c r="O336">
        <v>6.3279002876317986E-3</v>
      </c>
      <c r="P336">
        <v>-1.798561151079137E-2</v>
      </c>
      <c r="Q336">
        <v>8.0971659919028063E-3</v>
      </c>
      <c r="R336">
        <v>1.482527356159548E-2</v>
      </c>
      <c r="S336">
        <v>5.5865921787708961E-3</v>
      </c>
      <c r="T336">
        <v>1.389660922734853E-2</v>
      </c>
      <c r="U336">
        <v>4.3730122671511908E-3</v>
      </c>
    </row>
    <row r="337" spans="1:21" x14ac:dyDescent="0.25">
      <c r="A337" s="1" t="s">
        <v>356</v>
      </c>
      <c r="B337">
        <v>-1.025074909320294E-2</v>
      </c>
      <c r="C337">
        <v>-1.9719004190288322E-2</v>
      </c>
      <c r="D337">
        <v>-5.2548607461910476E-4</v>
      </c>
      <c r="E337">
        <v>-1.492537313432841E-2</v>
      </c>
      <c r="F337">
        <v>-1.9251839098450529E-2</v>
      </c>
      <c r="G337">
        <v>-2.0359687818119689E-3</v>
      </c>
      <c r="H337">
        <v>-4.0925266903915304E-3</v>
      </c>
      <c r="I337">
        <v>-5.7260920897284464E-3</v>
      </c>
      <c r="J337">
        <v>-6.6603235014272393E-3</v>
      </c>
      <c r="K337">
        <v>-1.194613379669846E-2</v>
      </c>
      <c r="L337">
        <v>-1.0084033613445389E-2</v>
      </c>
      <c r="M337">
        <v>-3.6940005239716973E-2</v>
      </c>
      <c r="N337">
        <v>1.108647450110865E-2</v>
      </c>
      <c r="O337">
        <v>-1.657774390243898E-2</v>
      </c>
      <c r="P337">
        <v>-2.197802197802198E-2</v>
      </c>
      <c r="Q337">
        <v>4.0160642570281693E-3</v>
      </c>
      <c r="R337">
        <v>-2.8521739130434778E-2</v>
      </c>
      <c r="S337">
        <v>3.7037037037037559E-3</v>
      </c>
      <c r="T337">
        <v>1.699561403508772E-2</v>
      </c>
      <c r="U337">
        <v>-5.0381679389312962E-2</v>
      </c>
    </row>
    <row r="338" spans="1:21" x14ac:dyDescent="0.25">
      <c r="A338" s="1" t="s">
        <v>357</v>
      </c>
      <c r="B338">
        <v>-3.9834289356277886E-3</v>
      </c>
      <c r="C338">
        <v>1.7349761126477181E-2</v>
      </c>
      <c r="D338">
        <v>-5.2576235541524762E-4</v>
      </c>
      <c r="E338">
        <v>-1.0174740101747419E-2</v>
      </c>
      <c r="F338">
        <v>-4.3089690392594327E-3</v>
      </c>
      <c r="G338">
        <v>1.7001020061203911E-3</v>
      </c>
      <c r="H338">
        <v>2.3584062890834381E-2</v>
      </c>
      <c r="I338">
        <v>-1.8524015911654718E-2</v>
      </c>
      <c r="J338">
        <v>-2.107279693486579E-2</v>
      </c>
      <c r="K338">
        <v>-1.2750054957133401E-2</v>
      </c>
      <c r="L338">
        <v>-2.7164685908319209E-2</v>
      </c>
      <c r="M338">
        <v>-3.2644178454842222E-2</v>
      </c>
      <c r="N338">
        <v>-2.412280701754389E-2</v>
      </c>
      <c r="O338">
        <v>-1.026932764968032E-2</v>
      </c>
      <c r="P338">
        <v>1.872659176029963E-3</v>
      </c>
      <c r="Q338">
        <v>-2.7999999999999969E-2</v>
      </c>
      <c r="R338">
        <v>-1.324740422484783E-2</v>
      </c>
      <c r="S338">
        <v>-2.2140221402214069E-2</v>
      </c>
      <c r="T338">
        <v>-1.6172506738544479E-2</v>
      </c>
      <c r="U338">
        <v>-4.2396093843039211E-2</v>
      </c>
    </row>
    <row r="339" spans="1:21" x14ac:dyDescent="0.25">
      <c r="A339" s="1" t="s">
        <v>358</v>
      </c>
      <c r="B339">
        <v>1.7597184450487829E-3</v>
      </c>
      <c r="C339">
        <v>-1.0133465150766279E-2</v>
      </c>
      <c r="D339">
        <v>-1.2098895318253569E-2</v>
      </c>
      <c r="E339">
        <v>-8.3798882681564244E-3</v>
      </c>
      <c r="F339">
        <v>4.8084628946948451E-4</v>
      </c>
      <c r="G339">
        <v>-7.8071961982349091E-3</v>
      </c>
      <c r="H339">
        <v>-4.7128643742362719E-3</v>
      </c>
      <c r="I339">
        <v>-1.034420180267381E-2</v>
      </c>
      <c r="J339">
        <v>1.3698630136986179E-2</v>
      </c>
      <c r="K339">
        <v>1.9817412602983642E-2</v>
      </c>
      <c r="L339">
        <v>2.3560209424083892E-2</v>
      </c>
      <c r="M339">
        <v>3.6557930258716378E-3</v>
      </c>
      <c r="N339">
        <v>3.2022471910112288E-2</v>
      </c>
      <c r="O339">
        <v>9.7885669537979645E-3</v>
      </c>
      <c r="P339">
        <v>2.9906542056074771E-2</v>
      </c>
      <c r="Q339">
        <v>-8.2304526748970906E-3</v>
      </c>
      <c r="R339">
        <v>2.5761973875181421E-2</v>
      </c>
      <c r="S339">
        <v>1.320754716981138E-2</v>
      </c>
      <c r="T339">
        <v>1.095890410958904E-3</v>
      </c>
      <c r="U339">
        <v>4.3526924511872388E-4</v>
      </c>
    </row>
    <row r="340" spans="1:21" x14ac:dyDescent="0.25">
      <c r="A340" s="1" t="s">
        <v>359</v>
      </c>
      <c r="B340">
        <v>8.1443628233791934E-3</v>
      </c>
      <c r="C340">
        <v>3.9950062421973461E-3</v>
      </c>
      <c r="D340">
        <v>-4.792332268370599E-3</v>
      </c>
      <c r="E340">
        <v>5.1830985915492251E-3</v>
      </c>
      <c r="F340">
        <v>1.0573534123678251E-2</v>
      </c>
      <c r="G340">
        <v>5.1317139924734372E-3</v>
      </c>
      <c r="H340">
        <v>-4.0336723956507182E-3</v>
      </c>
      <c r="I340">
        <v>7.3960880195599512E-3</v>
      </c>
      <c r="J340">
        <v>1.0617760617760741E-2</v>
      </c>
      <c r="K340">
        <v>1.026200873362439E-2</v>
      </c>
      <c r="L340">
        <v>5.9676044330774893E-3</v>
      </c>
      <c r="M340">
        <v>2.2415242364808392E-3</v>
      </c>
      <c r="N340">
        <v>-3.2661948829613191E-3</v>
      </c>
      <c r="O340">
        <v>8.5304381543234754E-3</v>
      </c>
      <c r="P340">
        <v>0</v>
      </c>
      <c r="Q340">
        <v>4.1493775933609074E-3</v>
      </c>
      <c r="R340">
        <v>1.2380615493455959E-2</v>
      </c>
      <c r="S340">
        <v>3.72439478584722E-3</v>
      </c>
      <c r="T340">
        <v>-2.244116037219486E-2</v>
      </c>
      <c r="U340">
        <v>2.0821679408291521E-2</v>
      </c>
    </row>
    <row r="341" spans="1:21" x14ac:dyDescent="0.25">
      <c r="A341" s="1" t="s">
        <v>360</v>
      </c>
      <c r="B341">
        <v>6.3361317915412406E-3</v>
      </c>
      <c r="C341">
        <v>3.7304153195722098E-3</v>
      </c>
      <c r="D341">
        <v>-4.2803638309257272E-3</v>
      </c>
      <c r="E341">
        <v>-3.5870418114560391E-3</v>
      </c>
      <c r="F341">
        <v>6.1826252377932874E-3</v>
      </c>
      <c r="G341">
        <v>8.8495575221239475E-3</v>
      </c>
      <c r="H341">
        <v>-8.8043669660146429E-4</v>
      </c>
      <c r="I341">
        <v>9.7081487773798068E-4</v>
      </c>
      <c r="J341">
        <v>4.775549188156536E-3</v>
      </c>
      <c r="K341">
        <v>1.512859304084842E-3</v>
      </c>
      <c r="L341">
        <v>-1.69491525423729E-3</v>
      </c>
      <c r="M341">
        <v>-5.0321498462398981E-3</v>
      </c>
      <c r="N341">
        <v>-1.419989077007097E-2</v>
      </c>
      <c r="O341">
        <v>1.2110726643598531E-2</v>
      </c>
      <c r="P341">
        <v>-1.814882032667877E-2</v>
      </c>
      <c r="Q341">
        <v>0</v>
      </c>
      <c r="R341">
        <v>6.2893081761006293E-3</v>
      </c>
      <c r="S341">
        <v>-1.8552875695733099E-3</v>
      </c>
      <c r="T341">
        <v>-5.0391937290033594E-3</v>
      </c>
      <c r="U341">
        <v>1.9422795908426681E-2</v>
      </c>
    </row>
    <row r="342" spans="1:21" x14ac:dyDescent="0.25">
      <c r="A342" s="1" t="s">
        <v>361</v>
      </c>
      <c r="B342">
        <v>-4.7221784983474162E-4</v>
      </c>
      <c r="C342">
        <v>8.9197224975222852E-3</v>
      </c>
      <c r="D342">
        <v>-4.2987641053196289E-3</v>
      </c>
      <c r="E342">
        <v>-5.3999325008437836E-3</v>
      </c>
      <c r="F342">
        <v>1.276193477233342E-2</v>
      </c>
      <c r="G342">
        <v>-3.7112010796221131E-3</v>
      </c>
      <c r="H342">
        <v>7.9309129362001365E-3</v>
      </c>
      <c r="I342">
        <v>4.1825786506637444E-3</v>
      </c>
      <c r="J342">
        <v>-6.6539923954372898E-3</v>
      </c>
      <c r="K342">
        <v>8.6318515321526961E-4</v>
      </c>
      <c r="L342">
        <v>5.9422750424449212E-3</v>
      </c>
      <c r="M342">
        <v>-7.8673784771001818E-3</v>
      </c>
      <c r="N342">
        <v>-1.9390581717451519E-2</v>
      </c>
      <c r="O342">
        <v>-3.7986704653370511E-3</v>
      </c>
      <c r="P342">
        <v>-2.9574861367837341E-2</v>
      </c>
      <c r="Q342">
        <v>-8.2644628099173261E-3</v>
      </c>
      <c r="R342">
        <v>-7.6388888888888886E-3</v>
      </c>
      <c r="S342">
        <v>-2.0446096654274989E-2</v>
      </c>
      <c r="T342">
        <v>0</v>
      </c>
      <c r="U342">
        <v>-7.8838917756674023E-3</v>
      </c>
    </row>
    <row r="343" spans="1:21" x14ac:dyDescent="0.25">
      <c r="A343" s="1" t="s">
        <v>362</v>
      </c>
      <c r="B343">
        <v>-1.527559055118108E-2</v>
      </c>
      <c r="C343">
        <v>-9.3320235756383946E-3</v>
      </c>
      <c r="D343">
        <v>-1.9967620075553211E-2</v>
      </c>
      <c r="E343">
        <v>-2.1264562832258749E-2</v>
      </c>
      <c r="F343">
        <v>-2.4891101431237799E-3</v>
      </c>
      <c r="G343">
        <v>-7.7886894683372983E-3</v>
      </c>
      <c r="H343">
        <v>-7.6936527364923554E-3</v>
      </c>
      <c r="I343">
        <v>-4.2858867560063262E-3</v>
      </c>
      <c r="J343">
        <v>-4.7846889952152093E-3</v>
      </c>
      <c r="K343">
        <v>-1.487710219922379E-2</v>
      </c>
      <c r="L343">
        <v>-8.4388185654008518E-3</v>
      </c>
      <c r="M343">
        <v>-1.869158878504679E-2</v>
      </c>
      <c r="N343">
        <v>-3.7288135593220313E-2</v>
      </c>
      <c r="O343">
        <v>-7.8169685414681347E-3</v>
      </c>
      <c r="P343">
        <v>3.80952380952381E-3</v>
      </c>
      <c r="Q343">
        <v>-3.7499999999999943E-2</v>
      </c>
      <c r="R343">
        <v>-2.9391182645206439E-2</v>
      </c>
      <c r="S343">
        <v>-2.277039848197349E-2</v>
      </c>
      <c r="T343">
        <v>-5.6274620146314009E-3</v>
      </c>
      <c r="U343">
        <v>-1.9384745048462021E-2</v>
      </c>
    </row>
    <row r="344" spans="1:21" x14ac:dyDescent="0.25">
      <c r="A344" s="1" t="s">
        <v>363</v>
      </c>
      <c r="B344">
        <v>-1.935071165840398E-2</v>
      </c>
      <c r="C344">
        <v>-2.37977193852256E-2</v>
      </c>
      <c r="D344">
        <v>-5.5066079295162788E-4</v>
      </c>
      <c r="E344">
        <v>-3.9754998266497137E-2</v>
      </c>
      <c r="F344">
        <v>-2.19900187149096E-2</v>
      </c>
      <c r="G344">
        <v>-3.4129692832764513E-2</v>
      </c>
      <c r="H344">
        <v>-2.2202643171806129E-2</v>
      </c>
      <c r="I344">
        <v>-2.7280994240679E-2</v>
      </c>
      <c r="J344">
        <v>-2.1153846153846211E-2</v>
      </c>
      <c r="K344">
        <v>-1.882249945283419E-2</v>
      </c>
      <c r="L344">
        <v>-1.2765957446808619E-2</v>
      </c>
      <c r="M344">
        <v>-2.1645021645021641E-2</v>
      </c>
      <c r="N344">
        <v>-1.173708920187793E-2</v>
      </c>
      <c r="O344">
        <v>-3.2090699461952379E-2</v>
      </c>
      <c r="P344">
        <v>9.4876660341555973E-3</v>
      </c>
      <c r="Q344">
        <v>-1.2987012987013021E-2</v>
      </c>
      <c r="R344">
        <v>-3.0641672674837781E-2</v>
      </c>
      <c r="S344">
        <v>-2.7184466019417451E-2</v>
      </c>
      <c r="T344">
        <v>-2.2637238256932649E-2</v>
      </c>
      <c r="U344">
        <v>-3.370372644115649E-2</v>
      </c>
    </row>
    <row r="345" spans="1:21" x14ac:dyDescent="0.25">
      <c r="A345" s="1" t="s">
        <v>364</v>
      </c>
      <c r="B345">
        <v>-2.837573385518594E-2</v>
      </c>
      <c r="C345">
        <v>-5.0787201625191172E-3</v>
      </c>
      <c r="D345">
        <v>-2.3691460055096401E-2</v>
      </c>
      <c r="E345">
        <v>-2.5273799494524109E-2</v>
      </c>
      <c r="F345">
        <v>-2.6152128847073838E-2</v>
      </c>
      <c r="G345">
        <v>-3.4275618374558392E-2</v>
      </c>
      <c r="H345">
        <v>-3.3519553072625677E-2</v>
      </c>
      <c r="I345">
        <v>-2.7547522592707929E-2</v>
      </c>
      <c r="J345">
        <v>-1.4734774066797679E-2</v>
      </c>
      <c r="K345">
        <v>-2.3421815748382872E-2</v>
      </c>
      <c r="L345">
        <v>-3.103448275862053E-2</v>
      </c>
      <c r="M345">
        <v>-1.504424778761069E-2</v>
      </c>
      <c r="N345">
        <v>-2.1377672209026099E-2</v>
      </c>
      <c r="O345">
        <v>-3.8316458209251537E-2</v>
      </c>
      <c r="P345">
        <v>-2.6315789473684209E-2</v>
      </c>
      <c r="Q345">
        <v>-3.0701754385964879E-2</v>
      </c>
      <c r="R345">
        <v>-3.2354034957233171E-2</v>
      </c>
      <c r="S345">
        <v>-1.5968063872255571E-2</v>
      </c>
      <c r="T345">
        <v>-2.2003474232773591E-2</v>
      </c>
      <c r="U345">
        <v>-2.8526048284625211E-2</v>
      </c>
    </row>
    <row r="346" spans="1:21" x14ac:dyDescent="0.25">
      <c r="A346" s="1" t="s">
        <v>365</v>
      </c>
      <c r="B346">
        <v>-3.1554212823094917E-2</v>
      </c>
      <c r="C346">
        <v>-4.543134252169477E-2</v>
      </c>
      <c r="D346">
        <v>-5.3611738148984157E-2</v>
      </c>
      <c r="E346">
        <v>-4.0498827015680958E-2</v>
      </c>
      <c r="F346">
        <v>-3.9626657933518938E-2</v>
      </c>
      <c r="G346">
        <v>-3.1467252103915093E-2</v>
      </c>
      <c r="H346">
        <v>-3.8784262539623443E-2</v>
      </c>
      <c r="I346">
        <v>-4.9093123117349202E-2</v>
      </c>
      <c r="J346">
        <v>-2.3529411764705771E-2</v>
      </c>
      <c r="K346">
        <v>-5.5047967108268737E-2</v>
      </c>
      <c r="L346">
        <v>-4.6263345195729583E-2</v>
      </c>
      <c r="M346">
        <v>-4.34261755016472E-2</v>
      </c>
      <c r="N346">
        <v>-3.0946601941747712E-2</v>
      </c>
      <c r="O346">
        <v>-3.654004954582981E-2</v>
      </c>
      <c r="P346">
        <v>-5.7915057915057912E-3</v>
      </c>
      <c r="Q346">
        <v>-7.2398190045248931E-2</v>
      </c>
      <c r="R346">
        <v>-5.3804765564950043E-2</v>
      </c>
      <c r="S346">
        <v>-9.3306288032454249E-2</v>
      </c>
      <c r="T346">
        <v>-4.9141503848431023E-2</v>
      </c>
      <c r="U346">
        <v>-7.7365770714799456E-2</v>
      </c>
    </row>
    <row r="347" spans="1:21" x14ac:dyDescent="0.25">
      <c r="A347" s="1" t="s">
        <v>366</v>
      </c>
      <c r="B347">
        <v>-9.0121317157712839E-3</v>
      </c>
      <c r="C347">
        <v>-1.0695187165775361E-2</v>
      </c>
      <c r="D347">
        <v>-1.3714967203339321E-2</v>
      </c>
      <c r="E347">
        <v>-1.99459529018144E-2</v>
      </c>
      <c r="F347">
        <v>-1.312872975277061E-2</v>
      </c>
      <c r="G347">
        <v>-3.4000755572345998E-2</v>
      </c>
      <c r="H347">
        <v>-9.5053346265760418E-3</v>
      </c>
      <c r="I347">
        <v>-2.2309092134528561E-2</v>
      </c>
      <c r="J347">
        <v>2.818051868490911E-2</v>
      </c>
      <c r="K347">
        <v>2.9489968576263181E-2</v>
      </c>
      <c r="L347">
        <v>3.7313432835820927E-2</v>
      </c>
      <c r="M347">
        <v>5.8860363180964347E-2</v>
      </c>
      <c r="N347">
        <v>2.316844082654989E-2</v>
      </c>
      <c r="O347">
        <v>-5.1424898221556024E-3</v>
      </c>
      <c r="P347">
        <v>4.8543689320388349E-2</v>
      </c>
      <c r="Q347">
        <v>5.3658536585365922E-2</v>
      </c>
      <c r="R347">
        <v>-3.0463038180341191E-2</v>
      </c>
      <c r="S347">
        <v>-4.4742729306487691E-2</v>
      </c>
      <c r="T347">
        <v>-6.4757160647571602E-2</v>
      </c>
      <c r="U347">
        <v>-2.8990643606464441E-2</v>
      </c>
    </row>
    <row r="348" spans="1:21" x14ac:dyDescent="0.25">
      <c r="A348" s="1" t="s">
        <v>367</v>
      </c>
      <c r="B348">
        <v>2.308499475341029E-2</v>
      </c>
      <c r="C348">
        <v>2.9189189189189141E-2</v>
      </c>
      <c r="D348">
        <v>3.2043530834341062E-2</v>
      </c>
      <c r="E348">
        <v>3.7683823529411832E-2</v>
      </c>
      <c r="F348">
        <v>3.7145818935729068E-2</v>
      </c>
      <c r="G348">
        <v>4.0672663277278018E-2</v>
      </c>
      <c r="H348">
        <v>3.1139835487661499E-2</v>
      </c>
      <c r="I348">
        <v>2.323176616572456E-2</v>
      </c>
      <c r="J348">
        <v>-1.6881827209533261E-2</v>
      </c>
      <c r="K348">
        <v>-2.2775299366048461E-2</v>
      </c>
      <c r="L348">
        <v>-1.4388489208633099E-2</v>
      </c>
      <c r="M348">
        <v>-4.7309284447071727E-3</v>
      </c>
      <c r="N348">
        <v>-1.8359853121175031E-2</v>
      </c>
      <c r="O348">
        <v>1.012276545337064E-2</v>
      </c>
      <c r="P348">
        <v>4.2592592592592592E-2</v>
      </c>
      <c r="Q348">
        <v>3.7037037037036903E-2</v>
      </c>
      <c r="R348">
        <v>2.6811897779639719E-2</v>
      </c>
      <c r="S348">
        <v>1.1709601873536301E-2</v>
      </c>
      <c r="T348">
        <v>2.3968042609853531E-2</v>
      </c>
      <c r="U348">
        <v>3.9491933717789592E-2</v>
      </c>
    </row>
    <row r="349" spans="1:21" x14ac:dyDescent="0.25">
      <c r="A349" s="1" t="s">
        <v>368</v>
      </c>
      <c r="B349">
        <v>2.564102564102564E-2</v>
      </c>
      <c r="C349">
        <v>2.363445378151257E-2</v>
      </c>
      <c r="D349">
        <v>4.2765084944346832E-2</v>
      </c>
      <c r="E349">
        <v>2.8976338099455799E-2</v>
      </c>
      <c r="F349">
        <v>1.316008662335497E-2</v>
      </c>
      <c r="G349">
        <v>1.9541525742202161E-2</v>
      </c>
      <c r="H349">
        <v>1.1585944919278239E-2</v>
      </c>
      <c r="I349">
        <v>3.1058411372363981E-2</v>
      </c>
      <c r="J349">
        <v>3.7373737373737302E-2</v>
      </c>
      <c r="K349">
        <v>2.4026910139355991E-2</v>
      </c>
      <c r="L349">
        <v>2.9197080291970628E-2</v>
      </c>
      <c r="M349">
        <v>2.3172905525846561E-2</v>
      </c>
      <c r="N349">
        <v>2.68079800498752E-2</v>
      </c>
      <c r="O349">
        <v>4.6055437100213301E-2</v>
      </c>
      <c r="P349">
        <v>0</v>
      </c>
      <c r="Q349">
        <v>2.2321428571428568E-2</v>
      </c>
      <c r="R349">
        <v>5.6711546307629541E-2</v>
      </c>
      <c r="S349">
        <v>6.7129629629629595E-2</v>
      </c>
      <c r="T349">
        <v>0</v>
      </c>
      <c r="U349">
        <v>6.7837078651685367E-2</v>
      </c>
    </row>
    <row r="350" spans="1:21" x14ac:dyDescent="0.25">
      <c r="A350" s="1" t="s">
        <v>369</v>
      </c>
      <c r="B350">
        <v>1.700000000000005E-2</v>
      </c>
      <c r="C350">
        <v>-7.4397126731657048E-3</v>
      </c>
      <c r="D350">
        <v>1.123595505617974E-2</v>
      </c>
      <c r="E350">
        <v>8.8539104771275592E-3</v>
      </c>
      <c r="F350">
        <v>-3.452811575139771E-3</v>
      </c>
      <c r="G350">
        <v>4.7917434574272968E-3</v>
      </c>
      <c r="H350">
        <v>0</v>
      </c>
      <c r="I350">
        <v>-3.5284892838473082E-3</v>
      </c>
      <c r="J350">
        <v>3.894839337877402E-3</v>
      </c>
      <c r="K350">
        <v>-1.5485687470670591E-2</v>
      </c>
      <c r="L350">
        <v>-1.418439716312038E-2</v>
      </c>
      <c r="M350">
        <v>-4.9361207897792936E-3</v>
      </c>
      <c r="N350">
        <v>3.6429872495447649E-3</v>
      </c>
      <c r="O350">
        <v>5.2996331023236441E-3</v>
      </c>
      <c r="P350">
        <v>4.6181172291296632E-2</v>
      </c>
      <c r="Q350">
        <v>-4.3668122270741428E-3</v>
      </c>
      <c r="R350">
        <v>1.8146718146718151E-2</v>
      </c>
      <c r="S350">
        <v>-4.338394793926309E-3</v>
      </c>
      <c r="T350">
        <v>7.0221066319895969E-2</v>
      </c>
      <c r="U350">
        <v>4.603446008154227E-4</v>
      </c>
    </row>
    <row r="351" spans="1:21" x14ac:dyDescent="0.25">
      <c r="A351" s="1" t="s">
        <v>370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s="1" t="s">
        <v>371</v>
      </c>
      <c r="B352">
        <v>-3.2776138970834359E-4</v>
      </c>
      <c r="C352">
        <v>-3.8769707934866531E-3</v>
      </c>
      <c r="D352">
        <v>2.8333333333333419E-2</v>
      </c>
      <c r="E352">
        <v>-8.5324232081920263E-4</v>
      </c>
      <c r="F352">
        <v>-1.8808777429467089E-2</v>
      </c>
      <c r="G352">
        <v>1.100513573000645E-3</v>
      </c>
      <c r="H352">
        <v>-1.595944423582429E-2</v>
      </c>
      <c r="I352">
        <v>-1.239344262295073E-2</v>
      </c>
      <c r="J352">
        <v>0</v>
      </c>
      <c r="K352">
        <v>0</v>
      </c>
      <c r="L352">
        <v>-1.6187050359712241E-2</v>
      </c>
      <c r="M352">
        <v>-1.0796615115261129E-2</v>
      </c>
      <c r="N352">
        <v>-1.0284331518451401E-2</v>
      </c>
      <c r="O352">
        <v>-2.4330900243309059E-2</v>
      </c>
      <c r="P352">
        <v>3.056027164685908E-2</v>
      </c>
      <c r="Q352">
        <v>0</v>
      </c>
      <c r="R352">
        <v>1.4789533560864619E-2</v>
      </c>
      <c r="S352">
        <v>2.178649237472767E-2</v>
      </c>
      <c r="T352">
        <v>-2.0048602673147019E-2</v>
      </c>
      <c r="U352">
        <v>-3.2077828173272829E-2</v>
      </c>
    </row>
    <row r="353" spans="1:21" x14ac:dyDescent="0.25">
      <c r="A353" s="1" t="s">
        <v>372</v>
      </c>
      <c r="B353">
        <v>-3.9999999999999973E-2</v>
      </c>
      <c r="C353">
        <v>-2.8282304099636651E-2</v>
      </c>
      <c r="D353">
        <v>-4.4840626688276701E-2</v>
      </c>
      <c r="E353">
        <v>-3.4768817860192681E-2</v>
      </c>
      <c r="F353">
        <v>-2.1355305195897029E-2</v>
      </c>
      <c r="G353">
        <v>-2.8215463539758141E-2</v>
      </c>
      <c r="H353">
        <v>-3.1864148063346587E-2</v>
      </c>
      <c r="I353">
        <v>-1.7130336631033881E-2</v>
      </c>
      <c r="J353">
        <v>-2.230843840931139E-2</v>
      </c>
      <c r="K353">
        <v>-1.3346043851287371E-2</v>
      </c>
      <c r="L353">
        <v>-1.279707495429617E-2</v>
      </c>
      <c r="M353">
        <v>-3.038348082595874E-2</v>
      </c>
      <c r="N353">
        <v>-2.07823960880196E-2</v>
      </c>
      <c r="O353">
        <v>-3.283458021612632E-2</v>
      </c>
      <c r="P353">
        <v>4.9423393739703456E-3</v>
      </c>
      <c r="Q353">
        <v>8.7719298245613718E-3</v>
      </c>
      <c r="R353">
        <v>-6.8759342301943194E-2</v>
      </c>
      <c r="S353">
        <v>-1.7057569296375211E-2</v>
      </c>
      <c r="T353">
        <v>-2.4798512089274641E-2</v>
      </c>
      <c r="U353">
        <v>-2.49915110356537E-2</v>
      </c>
    </row>
    <row r="354" spans="1:21" x14ac:dyDescent="0.25">
      <c r="A354" s="1" t="s">
        <v>373</v>
      </c>
      <c r="B354">
        <v>2.185792349726778E-2</v>
      </c>
      <c r="C354">
        <v>2.349799732977291E-2</v>
      </c>
      <c r="D354">
        <v>2.319004524886879E-2</v>
      </c>
      <c r="E354">
        <v>2.3761375126390229E-2</v>
      </c>
      <c r="F354">
        <v>2.4226804123711278E-2</v>
      </c>
      <c r="G354">
        <v>2.564102564102563E-2</v>
      </c>
      <c r="H354">
        <v>1.9905400078833228E-2</v>
      </c>
      <c r="I354">
        <v>1.88475309058974E-2</v>
      </c>
      <c r="J354">
        <v>-4.9603174603175312E-3</v>
      </c>
      <c r="K354">
        <v>1.6908212560386549E-2</v>
      </c>
      <c r="L354">
        <v>9.2592592592592674E-3</v>
      </c>
      <c r="M354">
        <v>-8.214177061149951E-3</v>
      </c>
      <c r="N354">
        <v>-7.49063670411978E-3</v>
      </c>
      <c r="O354">
        <v>6.0163300386764321E-3</v>
      </c>
      <c r="P354">
        <v>9.8360655737704927E-3</v>
      </c>
      <c r="Q354">
        <v>4.3478260869565834E-3</v>
      </c>
      <c r="R354">
        <v>-6.8218298555377211E-3</v>
      </c>
      <c r="S354">
        <v>-6.5075921908894644E-3</v>
      </c>
      <c r="T354">
        <v>1.0171646535282901E-2</v>
      </c>
      <c r="U354">
        <v>3.1900814933482013E-2</v>
      </c>
    </row>
    <row r="355" spans="1:21" x14ac:dyDescent="0.25">
      <c r="A355" s="1" t="s">
        <v>374</v>
      </c>
      <c r="B355">
        <v>1.236631016042772E-2</v>
      </c>
      <c r="C355">
        <v>-1.8001565353508941E-2</v>
      </c>
      <c r="D355">
        <v>3.869541182974035E-3</v>
      </c>
      <c r="E355">
        <v>2.3456790123456508E-3</v>
      </c>
      <c r="F355">
        <v>-1.4427109545378279E-2</v>
      </c>
      <c r="G355">
        <v>9.5588235294118227E-3</v>
      </c>
      <c r="H355">
        <v>-1.5458937198067301E-3</v>
      </c>
      <c r="I355">
        <v>2.5858639437741329E-3</v>
      </c>
      <c r="J355">
        <v>4.9850448654038598E-3</v>
      </c>
      <c r="K355">
        <v>4.7505938242275048E-4</v>
      </c>
      <c r="L355">
        <v>1.7431192660550369E-2</v>
      </c>
      <c r="M355">
        <v>2.269938650306742E-2</v>
      </c>
      <c r="N355">
        <v>-1.0062893081760969E-2</v>
      </c>
      <c r="O355">
        <v>1.4096539940196421E-2</v>
      </c>
      <c r="P355">
        <v>3.7337662337662343E-2</v>
      </c>
      <c r="Q355">
        <v>4.3290043290042362E-3</v>
      </c>
      <c r="R355">
        <v>2.8282828282828281E-2</v>
      </c>
      <c r="S355">
        <v>0</v>
      </c>
      <c r="T355">
        <v>-1.3845185651353051E-2</v>
      </c>
      <c r="U355">
        <v>6.2774215322308931E-3</v>
      </c>
    </row>
    <row r="356" spans="1:21" x14ac:dyDescent="0.25">
      <c r="A356" s="1" t="s">
        <v>375</v>
      </c>
      <c r="B356">
        <v>-9.2439749092108805E-3</v>
      </c>
      <c r="C356">
        <v>-3.7194473963868381E-3</v>
      </c>
      <c r="D356">
        <v>-2.3127753303964851E-2</v>
      </c>
      <c r="E356">
        <v>-1.25631235373814E-2</v>
      </c>
      <c r="F356">
        <v>-2.468085106382983E-2</v>
      </c>
      <c r="G356">
        <v>-1.420247632920614E-2</v>
      </c>
      <c r="H356">
        <v>-9.096187342752058E-3</v>
      </c>
      <c r="I356">
        <v>-1.7194629984789329E-2</v>
      </c>
      <c r="J356">
        <v>-9.72222222222212E-3</v>
      </c>
      <c r="K356">
        <v>-1.4482431149097801E-2</v>
      </c>
      <c r="L356">
        <v>-7.2137060414788163E-3</v>
      </c>
      <c r="M356">
        <v>-2.699460107978404E-2</v>
      </c>
      <c r="N356">
        <v>-2.6683608640406711E-2</v>
      </c>
      <c r="O356">
        <v>-5.8972198820554768E-3</v>
      </c>
      <c r="P356">
        <v>-1.408450704225352E-2</v>
      </c>
      <c r="Q356">
        <v>-1.7241379310344768E-2</v>
      </c>
      <c r="R356">
        <v>-3.104125736738703E-2</v>
      </c>
      <c r="S356">
        <v>-8.7336244541484417E-3</v>
      </c>
      <c r="T356">
        <v>-2.8717294192724951E-2</v>
      </c>
      <c r="U356">
        <v>-2.0660048296216881E-2</v>
      </c>
    </row>
    <row r="357" spans="1:21" x14ac:dyDescent="0.25">
      <c r="A357" s="1" t="s">
        <v>376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s="1" t="s">
        <v>377</v>
      </c>
      <c r="B358">
        <v>0</v>
      </c>
      <c r="C358">
        <v>0</v>
      </c>
      <c r="D358">
        <v>0</v>
      </c>
      <c r="E358">
        <v>0</v>
      </c>
      <c r="F358">
        <v>2.5305410122164099E-2</v>
      </c>
      <c r="G358">
        <v>0</v>
      </c>
      <c r="H358">
        <v>0</v>
      </c>
      <c r="I358">
        <v>1.749545790996564E-2</v>
      </c>
      <c r="J358">
        <v>8.8158685634140629E-3</v>
      </c>
      <c r="K358">
        <v>-3.6135870874487311E-3</v>
      </c>
      <c r="L358">
        <v>1.5440508628519639E-2</v>
      </c>
      <c r="M358">
        <v>3.390875462392179E-3</v>
      </c>
      <c r="N358">
        <v>5.2219321148825812E-3</v>
      </c>
      <c r="O358">
        <v>5.932203389830382E-3</v>
      </c>
      <c r="P358">
        <v>-1.5873015873015871E-3</v>
      </c>
      <c r="Q358">
        <v>-1.3157894736842139E-2</v>
      </c>
      <c r="R358">
        <v>-1.7031630170316302E-2</v>
      </c>
      <c r="S358">
        <v>0</v>
      </c>
      <c r="T358">
        <v>-3.5479632063074897E-2</v>
      </c>
      <c r="U358">
        <v>0</v>
      </c>
    </row>
    <row r="359" spans="1:21" x14ac:dyDescent="0.25">
      <c r="A359" s="1" t="s">
        <v>378</v>
      </c>
      <c r="B359">
        <v>1.499500166611068E-3</v>
      </c>
      <c r="C359">
        <v>3.5733333333333422E-2</v>
      </c>
      <c r="D359">
        <v>5.0732807215332708E-2</v>
      </c>
      <c r="E359">
        <v>3.4177373082200257E-2</v>
      </c>
      <c r="F359">
        <v>4.085106382978757E-3</v>
      </c>
      <c r="G359">
        <v>3.7310676025119983E-2</v>
      </c>
      <c r="H359">
        <v>2.3632812499999881E-2</v>
      </c>
      <c r="I359">
        <v>1.3755703987831391E-2</v>
      </c>
      <c r="J359">
        <v>1.9860973187685771E-3</v>
      </c>
      <c r="K359">
        <v>1.0154738878143089E-2</v>
      </c>
      <c r="L359">
        <v>3.4883720930232488E-2</v>
      </c>
      <c r="M359">
        <v>2.580645161290316E-2</v>
      </c>
      <c r="N359">
        <v>1.298701298701225E-3</v>
      </c>
      <c r="O359">
        <v>1.558550968828985E-2</v>
      </c>
      <c r="P359">
        <v>1.5898251192368838E-2</v>
      </c>
      <c r="Q359">
        <v>0</v>
      </c>
      <c r="R359">
        <v>-4.5379537953795381E-2</v>
      </c>
      <c r="S359">
        <v>4.6255506607929549E-2</v>
      </c>
      <c r="T359">
        <v>2.043596730245231E-3</v>
      </c>
      <c r="U359">
        <v>1.4931506849315121E-2</v>
      </c>
    </row>
    <row r="360" spans="1:21" x14ac:dyDescent="0.25">
      <c r="A360" s="1" t="s">
        <v>379</v>
      </c>
      <c r="B360">
        <v>-8.8171685243720044E-3</v>
      </c>
      <c r="C360">
        <v>-1.2358393408856951E-2</v>
      </c>
      <c r="D360">
        <v>-2.682403433476433E-3</v>
      </c>
      <c r="E360">
        <v>-2.2795802677602232E-2</v>
      </c>
      <c r="F360">
        <v>-1.6273944736396009E-2</v>
      </c>
      <c r="G360">
        <v>-2.4572649572649489E-2</v>
      </c>
      <c r="H360">
        <v>-1.3547033008967641E-2</v>
      </c>
      <c r="I360">
        <v>-1.12857981603496E-2</v>
      </c>
      <c r="J360">
        <v>2.2794846382557028E-2</v>
      </c>
      <c r="K360">
        <v>1.0531354715174839E-2</v>
      </c>
      <c r="L360">
        <v>6.0501296456351734E-3</v>
      </c>
      <c r="M360">
        <v>1.6771488469601751E-2</v>
      </c>
      <c r="N360">
        <v>5.8365758754864187E-3</v>
      </c>
      <c r="O360">
        <v>-1.7627540439651632E-2</v>
      </c>
      <c r="P360">
        <v>2.503912363067293E-2</v>
      </c>
      <c r="Q360">
        <v>3.555555555555559E-2</v>
      </c>
      <c r="R360">
        <v>4.8401037165082109E-2</v>
      </c>
      <c r="S360">
        <v>3.7894736842105203E-2</v>
      </c>
      <c r="T360">
        <v>5.5064581917063232E-2</v>
      </c>
      <c r="U360">
        <v>1.302469968956679E-2</v>
      </c>
    </row>
    <row r="361" spans="1:21" x14ac:dyDescent="0.25">
      <c r="A361" s="1" t="s">
        <v>380</v>
      </c>
      <c r="B361">
        <v>4.0281973816717357E-3</v>
      </c>
      <c r="C361">
        <v>6.7778936392074562E-3</v>
      </c>
      <c r="D361">
        <v>-2.0979020979021011E-2</v>
      </c>
      <c r="E361">
        <v>7.4055788694150646E-3</v>
      </c>
      <c r="F361">
        <v>1.240737549543338E-2</v>
      </c>
      <c r="G361">
        <v>4.7462577583059148E-3</v>
      </c>
      <c r="H361">
        <v>1.1411992263056021E-2</v>
      </c>
      <c r="I361">
        <v>-1.3130113486408079E-2</v>
      </c>
      <c r="J361">
        <v>-1.4534883720930271E-2</v>
      </c>
      <c r="K361">
        <v>-9.9478919943156562E-3</v>
      </c>
      <c r="L361">
        <v>-1.6323024054982739E-2</v>
      </c>
      <c r="M361">
        <v>-1.060382916053026E-2</v>
      </c>
      <c r="N361">
        <v>-1.5473887814313379E-2</v>
      </c>
      <c r="O361">
        <v>8.444162972345487E-3</v>
      </c>
      <c r="P361">
        <v>-1.2213740458015271E-2</v>
      </c>
      <c r="Q361">
        <v>1.287553648068672E-2</v>
      </c>
      <c r="R361">
        <v>-2.1022258862324811E-2</v>
      </c>
      <c r="S361">
        <v>6.0851926977688493E-3</v>
      </c>
      <c r="T361">
        <v>-5.7989690721649487E-3</v>
      </c>
      <c r="U361">
        <v>-2.238358537072822E-2</v>
      </c>
    </row>
    <row r="362" spans="1:21" x14ac:dyDescent="0.25">
      <c r="A362" s="1" t="s">
        <v>381</v>
      </c>
      <c r="B362">
        <v>6.5195586760280937E-3</v>
      </c>
      <c r="C362">
        <v>1.294665976178256E-3</v>
      </c>
      <c r="D362">
        <v>-4.945054945054937E-3</v>
      </c>
      <c r="E362">
        <v>3.1854937515313759E-3</v>
      </c>
      <c r="F362">
        <v>7.9999999999999811E-3</v>
      </c>
      <c r="G362">
        <v>7.2674418604650902E-3</v>
      </c>
      <c r="H362">
        <v>5.7372346528973854E-3</v>
      </c>
      <c r="I362">
        <v>1.009560740790278E-2</v>
      </c>
      <c r="J362">
        <v>-6.8829891838741676E-3</v>
      </c>
      <c r="K362">
        <v>-1.1961722488038239E-2</v>
      </c>
      <c r="L362">
        <v>8.7336244541484798E-3</v>
      </c>
      <c r="M362">
        <v>0</v>
      </c>
      <c r="N362">
        <v>-4.5841519318925257E-3</v>
      </c>
      <c r="O362">
        <v>-9.2108017584258909E-3</v>
      </c>
      <c r="P362">
        <v>-1.5455950540958271E-2</v>
      </c>
      <c r="Q362">
        <v>8.4745762711864094E-3</v>
      </c>
      <c r="R362">
        <v>-6.7368421052631583E-3</v>
      </c>
      <c r="S362">
        <v>-4.4354838709677477E-2</v>
      </c>
      <c r="T362">
        <v>-1.490602721970188E-2</v>
      </c>
      <c r="U362">
        <v>-1.8534923339011921E-2</v>
      </c>
    </row>
    <row r="363" spans="1:21" x14ac:dyDescent="0.25">
      <c r="A363" s="1" t="s">
        <v>382</v>
      </c>
      <c r="B363">
        <v>-2.0262414881248941E-2</v>
      </c>
      <c r="C363">
        <v>-1.1895526247737291E-2</v>
      </c>
      <c r="D363">
        <v>-6.6261733848702927E-3</v>
      </c>
      <c r="E363">
        <v>-6.4728871519296677E-3</v>
      </c>
      <c r="F363">
        <v>-8.4430935494760485E-4</v>
      </c>
      <c r="G363">
        <v>7.215007215007061E-4</v>
      </c>
      <c r="H363">
        <v>1.958547252329329E-2</v>
      </c>
      <c r="I363">
        <v>-5.6261583267144732E-3</v>
      </c>
      <c r="J363">
        <v>1.9801980198019382E-3</v>
      </c>
      <c r="K363">
        <v>-4.1162227602904262E-3</v>
      </c>
      <c r="L363">
        <v>-1.8181818181818288E-2</v>
      </c>
      <c r="M363">
        <v>-5.061030068472726E-3</v>
      </c>
      <c r="N363">
        <v>-5.2631578947369166E-3</v>
      </c>
      <c r="O363">
        <v>-1.035284174941887E-2</v>
      </c>
      <c r="P363">
        <v>-6.2794348508634227E-3</v>
      </c>
      <c r="Q363">
        <v>-4.2016806722689672E-3</v>
      </c>
      <c r="R363">
        <v>-4.2390843577787196E-3</v>
      </c>
      <c r="S363">
        <v>1.26582278481013E-2</v>
      </c>
      <c r="T363">
        <v>-3.2894736842105261E-3</v>
      </c>
      <c r="U363">
        <v>-1.9162674442824351E-2</v>
      </c>
    </row>
    <row r="364" spans="1:21" x14ac:dyDescent="0.25">
      <c r="A364" s="1" t="s">
        <v>383</v>
      </c>
      <c r="B364">
        <v>3.1022207153754849E-2</v>
      </c>
      <c r="C364">
        <v>1.230044490970947E-2</v>
      </c>
      <c r="D364">
        <v>1.2784880489160671E-2</v>
      </c>
      <c r="E364">
        <v>3.1346035648432843E-2</v>
      </c>
      <c r="F364">
        <v>1.554841980733483E-2</v>
      </c>
      <c r="G364">
        <v>1.333813987022354E-2</v>
      </c>
      <c r="H364">
        <v>1.3614323013800901E-2</v>
      </c>
      <c r="I364">
        <v>2.5094854556346999E-2</v>
      </c>
      <c r="J364">
        <v>8.8932806324112292E-3</v>
      </c>
      <c r="K364">
        <v>2.431315341598458E-4</v>
      </c>
      <c r="L364">
        <v>-3.5273368606701968E-3</v>
      </c>
      <c r="M364">
        <v>1.2567324955116661E-2</v>
      </c>
      <c r="N364">
        <v>1.2566137566137611E-2</v>
      </c>
      <c r="O364">
        <v>7.4722459436377944E-3</v>
      </c>
      <c r="P364">
        <v>1.5797788309636651E-3</v>
      </c>
      <c r="Q364">
        <v>-8.4388185654008137E-3</v>
      </c>
      <c r="R364">
        <v>1.319710515112814E-2</v>
      </c>
      <c r="S364">
        <v>-8.3333333333333037E-3</v>
      </c>
      <c r="T364">
        <v>-7.9207920792079209E-3</v>
      </c>
      <c r="U364">
        <v>9.2022368514189457E-4</v>
      </c>
    </row>
    <row r="365" spans="1:21" x14ac:dyDescent="0.25">
      <c r="A365" s="1" t="s">
        <v>384</v>
      </c>
      <c r="B365">
        <v>2.0388030253206211E-2</v>
      </c>
      <c r="C365">
        <v>5.6876938986556063E-3</v>
      </c>
      <c r="D365">
        <v>1.042810098792543E-2</v>
      </c>
      <c r="E365">
        <v>2.3837902264595969E-4</v>
      </c>
      <c r="F365">
        <v>2.5295390247961319E-2</v>
      </c>
      <c r="G365">
        <v>3.9131981501244906E-3</v>
      </c>
      <c r="H365">
        <v>-2.3551057957681708E-2</v>
      </c>
      <c r="I365">
        <v>-2.837662337662341E-2</v>
      </c>
      <c r="J365">
        <v>5.8765915768852796E-3</v>
      </c>
      <c r="K365">
        <v>2.1876519202723241E-3</v>
      </c>
      <c r="L365">
        <v>1.7699115044247801E-2</v>
      </c>
      <c r="M365">
        <v>2.6595744680852069E-3</v>
      </c>
      <c r="N365">
        <v>2.3514043109079001E-2</v>
      </c>
      <c r="O365">
        <v>1.25026488662853E-2</v>
      </c>
      <c r="P365">
        <v>5.362776025236593E-2</v>
      </c>
      <c r="Q365">
        <v>1.7021276595744619E-2</v>
      </c>
      <c r="R365">
        <v>-4.6638655462184868E-2</v>
      </c>
      <c r="S365">
        <v>1.8907563025210058E-2</v>
      </c>
      <c r="T365">
        <v>0</v>
      </c>
      <c r="U365">
        <v>6.3295615275813219E-2</v>
      </c>
    </row>
    <row r="366" spans="1:21" x14ac:dyDescent="0.25">
      <c r="A366" s="1" t="s">
        <v>385</v>
      </c>
      <c r="B366">
        <v>-1.6113438607799129E-3</v>
      </c>
      <c r="C366">
        <v>-1.36246786632391E-2</v>
      </c>
      <c r="D366">
        <v>-1.901140684410654E-2</v>
      </c>
      <c r="E366">
        <v>-3.5748331744519938E-4</v>
      </c>
      <c r="F366">
        <v>9.4140561597143048E-3</v>
      </c>
      <c r="G366">
        <v>-9.5676824946846067E-3</v>
      </c>
      <c r="H366">
        <v>9.0446579988693581E-3</v>
      </c>
      <c r="I366">
        <v>-9.3564124841266031E-4</v>
      </c>
      <c r="J366">
        <v>2.9211295034080949E-3</v>
      </c>
      <c r="K366">
        <v>9.9442153771524319E-3</v>
      </c>
      <c r="L366">
        <v>8.6956521739140174E-4</v>
      </c>
      <c r="M366">
        <v>-1.090480400825225E-2</v>
      </c>
      <c r="N366">
        <v>-1.084875558391824E-2</v>
      </c>
      <c r="O366">
        <v>2.134784428631218E-2</v>
      </c>
      <c r="P366">
        <v>-2.6946107784431138E-2</v>
      </c>
      <c r="Q366">
        <v>1.673640167364026E-2</v>
      </c>
      <c r="R366">
        <v>4.2750110180696341E-2</v>
      </c>
      <c r="S366">
        <v>6.1855670103092199E-3</v>
      </c>
      <c r="T366">
        <v>1.7298735861610109E-2</v>
      </c>
      <c r="U366">
        <v>-2.1882274692384379E-2</v>
      </c>
    </row>
    <row r="367" spans="1:21" x14ac:dyDescent="0.25">
      <c r="A367" s="1" t="s">
        <v>386</v>
      </c>
      <c r="B367">
        <v>-2.7275661717236891E-2</v>
      </c>
      <c r="C367">
        <v>-3.101381287464159E-2</v>
      </c>
      <c r="D367">
        <v>-2.436323366555912E-2</v>
      </c>
      <c r="E367">
        <v>-3.6118726904279433E-2</v>
      </c>
      <c r="F367">
        <v>3.4571474513587483E-2</v>
      </c>
      <c r="G367">
        <v>-1.35957066189624E-2</v>
      </c>
      <c r="H367">
        <v>-1.2885154061624609E-2</v>
      </c>
      <c r="I367">
        <v>-2.8028630677637278E-2</v>
      </c>
      <c r="J367">
        <v>-3.883495145631158E-3</v>
      </c>
      <c r="K367">
        <v>2.401536983670351E-4</v>
      </c>
      <c r="L367">
        <v>-2.1720243266724702E-2</v>
      </c>
      <c r="M367">
        <v>-3.2181168057211003E-2</v>
      </c>
      <c r="N367">
        <v>-3.4193548387096838E-2</v>
      </c>
      <c r="O367">
        <v>-2.0491803278687359E-3</v>
      </c>
      <c r="P367">
        <v>6.1538461538461538E-3</v>
      </c>
      <c r="Q367">
        <v>4.1152263374484724E-3</v>
      </c>
      <c r="R367">
        <v>-2.451394759087067E-2</v>
      </c>
      <c r="S367">
        <v>1.844262295081979E-2</v>
      </c>
      <c r="T367">
        <v>-1.6350555918901239E-2</v>
      </c>
      <c r="U367">
        <v>-3.0531755745954091E-2</v>
      </c>
    </row>
    <row r="368" spans="1:21" x14ac:dyDescent="0.25">
      <c r="A368" s="1" t="s">
        <v>387</v>
      </c>
      <c r="B368">
        <v>3.9654886344781697E-2</v>
      </c>
      <c r="C368">
        <v>0</v>
      </c>
      <c r="D368">
        <v>-1.7026106696935338E-2</v>
      </c>
      <c r="E368">
        <v>4.2047984170171084E-3</v>
      </c>
      <c r="F368">
        <v>-2.517873795461617E-2</v>
      </c>
      <c r="G368">
        <v>6.5288356909684337E-3</v>
      </c>
      <c r="H368">
        <v>4.7294740824820282E-3</v>
      </c>
      <c r="I368">
        <v>4.8864418444595969E-3</v>
      </c>
      <c r="J368">
        <v>9.7465886939569074E-4</v>
      </c>
      <c r="K368">
        <v>-5.5222088835533466E-3</v>
      </c>
      <c r="L368">
        <v>1.0657193605683851E-2</v>
      </c>
      <c r="M368">
        <v>-0.185960591133005</v>
      </c>
      <c r="N368">
        <v>-1.002004008016032E-2</v>
      </c>
      <c r="O368">
        <v>8.0082135523614068E-3</v>
      </c>
      <c r="P368">
        <v>0</v>
      </c>
      <c r="Q368">
        <v>-3.2786885245901523E-2</v>
      </c>
      <c r="R368">
        <v>0</v>
      </c>
      <c r="S368">
        <v>-3.0181086519114692E-2</v>
      </c>
      <c r="T368">
        <v>0</v>
      </c>
      <c r="U368">
        <v>-1.213439012414947E-2</v>
      </c>
    </row>
    <row r="369" spans="1:21" x14ac:dyDescent="0.25">
      <c r="A369" s="1" t="s">
        <v>388</v>
      </c>
      <c r="B369">
        <v>-4.6919885094158918E-2</v>
      </c>
      <c r="C369">
        <v>-1.533082302313072E-2</v>
      </c>
      <c r="D369">
        <v>-2.1939953810623501E-2</v>
      </c>
      <c r="E369">
        <v>-3.8300492610837428E-2</v>
      </c>
      <c r="F369">
        <v>-1.004464285714279E-2</v>
      </c>
      <c r="G369">
        <v>-1.477477477477478E-2</v>
      </c>
      <c r="H369">
        <v>-1.129730747505181E-2</v>
      </c>
      <c r="I369">
        <v>-1.397164577768641E-2</v>
      </c>
      <c r="J369">
        <v>-3.0574488802336909E-2</v>
      </c>
      <c r="K369">
        <v>-1.424432641236122E-2</v>
      </c>
      <c r="L369">
        <v>-3.0755711775043871E-2</v>
      </c>
      <c r="M369">
        <v>-0.1981845688350983</v>
      </c>
      <c r="N369">
        <v>-3.3738191632928467E-2</v>
      </c>
      <c r="O369">
        <v>-1.6500305561214141E-2</v>
      </c>
      <c r="P369">
        <v>-4.5871559633027534E-3</v>
      </c>
      <c r="Q369">
        <v>8.4745762711864094E-3</v>
      </c>
      <c r="R369">
        <v>0</v>
      </c>
      <c r="S369">
        <v>-2.074688796680527E-3</v>
      </c>
      <c r="T369">
        <v>0</v>
      </c>
      <c r="U369">
        <v>-3.3513206475433113E-2</v>
      </c>
    </row>
    <row r="370" spans="1:21" x14ac:dyDescent="0.25">
      <c r="A370" s="1" t="s">
        <v>389</v>
      </c>
      <c r="B370">
        <v>-6.6979236436704387E-3</v>
      </c>
      <c r="C370">
        <v>-3.8240917782026919E-3</v>
      </c>
      <c r="D370">
        <v>-3.069657615112158E-2</v>
      </c>
      <c r="E370">
        <v>-1.6775515430913081E-2</v>
      </c>
      <c r="F370">
        <v>-5.6369785794814203E-3</v>
      </c>
      <c r="G370">
        <v>-3.6576444769574108E-4</v>
      </c>
      <c r="H370">
        <v>8.7602361454961128E-3</v>
      </c>
      <c r="I370">
        <v>-2.222685281655853E-3</v>
      </c>
      <c r="J370">
        <v>1.546805946163117E-2</v>
      </c>
      <c r="K370">
        <v>2.1797697771246519E-2</v>
      </c>
      <c r="L370">
        <v>5.4397098821396244E-3</v>
      </c>
      <c r="M370">
        <v>5.1886792452830191E-2</v>
      </c>
      <c r="N370">
        <v>-4.1899441340781732E-3</v>
      </c>
      <c r="O370">
        <v>1.449875724937868E-3</v>
      </c>
      <c r="P370">
        <v>-3.072196620583717E-2</v>
      </c>
      <c r="Q370">
        <v>-2.9411764705882321E-2</v>
      </c>
      <c r="R370">
        <v>0</v>
      </c>
      <c r="S370">
        <v>-2.4948024948025001E-2</v>
      </c>
      <c r="T370">
        <v>0</v>
      </c>
      <c r="U370">
        <v>-2.754922127534528E-2</v>
      </c>
    </row>
    <row r="371" spans="1:21" x14ac:dyDescent="0.25">
      <c r="A371" s="1" t="s">
        <v>390</v>
      </c>
      <c r="B371">
        <v>-4.2144302090357383E-3</v>
      </c>
      <c r="C371">
        <v>5.7581573896353403E-3</v>
      </c>
      <c r="D371">
        <v>6.0901339829464124E-4</v>
      </c>
      <c r="E371">
        <v>-2.3052878353737899E-2</v>
      </c>
      <c r="F371">
        <v>9.7181729834783226E-4</v>
      </c>
      <c r="G371">
        <v>6.5861690450056088E-3</v>
      </c>
      <c r="H371">
        <v>-6.9850858976778828E-3</v>
      </c>
      <c r="I371">
        <v>-8.4232509571876644E-3</v>
      </c>
      <c r="J371">
        <v>4.9455984174085772E-3</v>
      </c>
      <c r="K371">
        <v>2.39693192713407E-4</v>
      </c>
      <c r="L371">
        <v>-9.9188458070332726E-3</v>
      </c>
      <c r="M371">
        <v>5.829596412556105E-3</v>
      </c>
      <c r="N371">
        <v>-3.7868162692847172E-2</v>
      </c>
      <c r="O371">
        <v>-3.309203722854264E-3</v>
      </c>
      <c r="P371">
        <v>1.9017432646592711E-2</v>
      </c>
      <c r="Q371">
        <v>-4.3290043290043906E-3</v>
      </c>
      <c r="R371">
        <v>1.299826689774697E-3</v>
      </c>
      <c r="S371">
        <v>-4.2643923240937246E-3</v>
      </c>
      <c r="T371">
        <v>-3.8563829787234043E-2</v>
      </c>
      <c r="U371">
        <v>1.662008007856756E-3</v>
      </c>
    </row>
    <row r="372" spans="1:21" x14ac:dyDescent="0.25">
      <c r="A372" s="1" t="s">
        <v>391</v>
      </c>
      <c r="B372">
        <v>1.1173184357541841E-2</v>
      </c>
      <c r="C372">
        <v>8.178844056706962E-4</v>
      </c>
      <c r="D372">
        <v>5.477784540474733E-3</v>
      </c>
      <c r="E372">
        <v>1.5997866951071901E-3</v>
      </c>
      <c r="F372">
        <v>-2.524271844660186E-2</v>
      </c>
      <c r="G372">
        <v>-5.4525627044711786E-3</v>
      </c>
      <c r="H372">
        <v>-1.292775665399239E-2</v>
      </c>
      <c r="I372">
        <v>1.4111204717775839E-2</v>
      </c>
      <c r="J372">
        <v>2.2637795275590591E-2</v>
      </c>
      <c r="K372">
        <v>3.5705727294512338E-2</v>
      </c>
      <c r="L372">
        <v>3.1876138433515409E-2</v>
      </c>
      <c r="M372">
        <v>-4.3245653143111983E-2</v>
      </c>
      <c r="N372">
        <v>0</v>
      </c>
      <c r="O372">
        <v>-4.7727744345299212E-3</v>
      </c>
      <c r="P372">
        <v>-7.7760497667185074E-3</v>
      </c>
      <c r="Q372">
        <v>1.3043478260869599E-2</v>
      </c>
      <c r="R372">
        <v>3.4184335785374297E-2</v>
      </c>
      <c r="S372">
        <v>1.7130620985010649E-2</v>
      </c>
      <c r="T372">
        <v>2.0055325034578152E-2</v>
      </c>
      <c r="U372">
        <v>1.3198582095180629E-2</v>
      </c>
    </row>
    <row r="373" spans="1:21" x14ac:dyDescent="0.25">
      <c r="A373" s="1" t="s">
        <v>392</v>
      </c>
      <c r="B373">
        <v>-3.063787041687591E-2</v>
      </c>
      <c r="C373">
        <v>-1.579950967038949E-2</v>
      </c>
      <c r="D373">
        <v>-5.3268765133171851E-2</v>
      </c>
      <c r="E373">
        <v>-2.0630906428856611E-2</v>
      </c>
      <c r="F373">
        <v>-4.6148738379814092E-2</v>
      </c>
      <c r="G373">
        <v>-2.3026315789473652E-2</v>
      </c>
      <c r="H373">
        <v>-2.812018489984593E-2</v>
      </c>
      <c r="I373">
        <v>-2.568362755278629E-2</v>
      </c>
      <c r="J373">
        <v>-1.154956689124167E-2</v>
      </c>
      <c r="K373">
        <v>-1.527070800555295E-2</v>
      </c>
      <c r="L373">
        <v>-7.0609002647837663E-3</v>
      </c>
      <c r="M373">
        <v>-7.4557315936626289E-2</v>
      </c>
      <c r="N373">
        <v>-9.475218658892004E-3</v>
      </c>
      <c r="O373">
        <v>-0.1015429524603836</v>
      </c>
      <c r="P373">
        <v>0</v>
      </c>
      <c r="Q373">
        <v>0</v>
      </c>
      <c r="R373">
        <v>1.2552301255230131E-2</v>
      </c>
      <c r="S373">
        <v>0</v>
      </c>
      <c r="T373">
        <v>-4.7457627118644074E-3</v>
      </c>
      <c r="U373">
        <v>-9.5280631234182008E-3</v>
      </c>
    </row>
    <row r="374" spans="1:21" x14ac:dyDescent="0.25">
      <c r="A374" s="1" t="s">
        <v>393</v>
      </c>
      <c r="B374">
        <v>1.0362694300518531E-3</v>
      </c>
      <c r="C374">
        <v>9.9640188209244238E-3</v>
      </c>
      <c r="D374">
        <v>1.7263427109974399E-2</v>
      </c>
      <c r="E374">
        <v>-8.1543897798317853E-4</v>
      </c>
      <c r="F374">
        <v>2.5931082492168502E-2</v>
      </c>
      <c r="G374">
        <v>3.741114852225883E-3</v>
      </c>
      <c r="H374">
        <v>1.1890606420927919E-3</v>
      </c>
      <c r="I374">
        <v>8.4553076595139803E-3</v>
      </c>
      <c r="J374">
        <v>-4.3037974683544318E-2</v>
      </c>
      <c r="K374">
        <v>-7.2838345864663021E-3</v>
      </c>
      <c r="L374">
        <v>-4.0888888888888933E-2</v>
      </c>
      <c r="M374">
        <v>-4.128902316213489E-2</v>
      </c>
      <c r="N374">
        <v>1.913171449595286E-2</v>
      </c>
      <c r="O374">
        <v>-1.3924344395451409E-2</v>
      </c>
      <c r="P374">
        <v>0</v>
      </c>
      <c r="Q374">
        <v>0</v>
      </c>
      <c r="R374">
        <v>-4.2975206611570248E-2</v>
      </c>
      <c r="S374">
        <v>-3.7894736842105203E-2</v>
      </c>
      <c r="T374">
        <v>-3.4059945504087197E-2</v>
      </c>
      <c r="U374">
        <v>2.720577183225616E-2</v>
      </c>
    </row>
    <row r="375" spans="1:21" x14ac:dyDescent="0.25">
      <c r="A375" s="1" t="s">
        <v>394</v>
      </c>
      <c r="B375">
        <v>0</v>
      </c>
      <c r="C375">
        <v>0</v>
      </c>
      <c r="D375">
        <v>0</v>
      </c>
      <c r="E375">
        <v>0</v>
      </c>
      <c r="F375">
        <v>4.2408821034775231E-3</v>
      </c>
      <c r="G375">
        <v>0</v>
      </c>
      <c r="H375">
        <v>0</v>
      </c>
      <c r="I375">
        <v>1.444373987176765E-2</v>
      </c>
      <c r="J375">
        <v>1.62800162800163E-2</v>
      </c>
      <c r="K375">
        <v>1.656804733727818E-2</v>
      </c>
      <c r="L375">
        <v>2.87303058387397E-2</v>
      </c>
      <c r="M375">
        <v>2.678571428571426E-2</v>
      </c>
      <c r="N375">
        <v>2.8158844765343E-2</v>
      </c>
      <c r="O375">
        <v>1.0590727229936351E-2</v>
      </c>
      <c r="P375">
        <v>7.8369905956112845E-3</v>
      </c>
      <c r="Q375">
        <v>0</v>
      </c>
      <c r="R375">
        <v>2.4611398963730571E-2</v>
      </c>
      <c r="S375">
        <v>-4.3763676148797122E-3</v>
      </c>
      <c r="T375">
        <v>2.4682651622002821E-2</v>
      </c>
      <c r="U375">
        <v>0</v>
      </c>
    </row>
    <row r="376" spans="1:21" x14ac:dyDescent="0.25">
      <c r="A376" s="1" t="s">
        <v>395</v>
      </c>
      <c r="B376">
        <v>1.1904761904761869E-2</v>
      </c>
      <c r="C376">
        <v>-2.7130720745409759E-2</v>
      </c>
      <c r="D376">
        <v>5.0282840980515444E-3</v>
      </c>
      <c r="E376">
        <v>-2.2850924918389449E-2</v>
      </c>
      <c r="F376">
        <v>1.435810810810801E-2</v>
      </c>
      <c r="G376">
        <v>2.049944092433845E-2</v>
      </c>
      <c r="H376">
        <v>-3.36500395882822E-3</v>
      </c>
      <c r="I376">
        <v>5.0701486317545367E-3</v>
      </c>
      <c r="J376">
        <v>1.321585903083697E-2</v>
      </c>
      <c r="K376">
        <v>1.1641443538998591E-3</v>
      </c>
      <c r="L376">
        <v>2.7927927927927851E-2</v>
      </c>
      <c r="M376">
        <v>-1.278772378516624E-2</v>
      </c>
      <c r="N376">
        <v>1.75561797752809E-2</v>
      </c>
      <c r="O376">
        <v>2.3637633907778309E-2</v>
      </c>
      <c r="P376">
        <v>-2.0217729393468119E-2</v>
      </c>
      <c r="Q376">
        <v>-4.2918454935622916E-3</v>
      </c>
      <c r="R376">
        <v>3.0341340075853349E-2</v>
      </c>
      <c r="S376">
        <v>0</v>
      </c>
      <c r="T376">
        <v>-4.817618719889883E-3</v>
      </c>
      <c r="U376">
        <v>6.2189054726367737E-3</v>
      </c>
    </row>
    <row r="377" spans="1:21" x14ac:dyDescent="0.25">
      <c r="A377" s="1" t="s">
        <v>396</v>
      </c>
      <c r="B377">
        <v>1.9266837169650511E-2</v>
      </c>
      <c r="C377">
        <v>1.3521126760563291E-2</v>
      </c>
      <c r="D377">
        <v>3.3771106941838713E-2</v>
      </c>
      <c r="E377">
        <v>-4.0367483296214679E-3</v>
      </c>
      <c r="F377">
        <v>3.6303080766028298E-2</v>
      </c>
      <c r="G377">
        <v>1.095690284879477E-2</v>
      </c>
      <c r="H377">
        <v>1.231380337636539E-2</v>
      </c>
      <c r="I377">
        <v>5.5974016999516428E-3</v>
      </c>
      <c r="J377">
        <v>-2.9644268774702931E-3</v>
      </c>
      <c r="K377">
        <v>6.5116279069768537E-3</v>
      </c>
      <c r="L377">
        <v>2.4539877300613518E-2</v>
      </c>
      <c r="M377">
        <v>-4.2901554404145087E-2</v>
      </c>
      <c r="N377">
        <v>6.9013112491369437E-4</v>
      </c>
      <c r="O377">
        <v>7.6214310089864831E-3</v>
      </c>
      <c r="P377">
        <v>7.9365079365079361E-3</v>
      </c>
      <c r="Q377">
        <v>2.1551724137931039E-2</v>
      </c>
      <c r="R377">
        <v>-9.8159509202453993E-3</v>
      </c>
      <c r="S377">
        <v>7.6923076923076927E-2</v>
      </c>
      <c r="T377">
        <v>-6.9156293222683268E-4</v>
      </c>
      <c r="U377">
        <v>7.983712644513917E-2</v>
      </c>
    </row>
    <row r="378" spans="1:21" x14ac:dyDescent="0.25">
      <c r="A378" s="1" t="s">
        <v>397</v>
      </c>
      <c r="B378">
        <v>1.1709601873536229E-2</v>
      </c>
      <c r="C378">
        <v>2.3068371317398709E-2</v>
      </c>
      <c r="D378">
        <v>3.5087719298245508E-2</v>
      </c>
      <c r="E378">
        <v>3.4381551362683553E-2</v>
      </c>
      <c r="F378">
        <v>-4.178049172424844E-3</v>
      </c>
      <c r="G378">
        <v>2.3843930635838159E-2</v>
      </c>
      <c r="H378">
        <v>2.6486168334314331E-2</v>
      </c>
      <c r="I378">
        <v>3.0236393622869551E-2</v>
      </c>
      <c r="J378">
        <v>2.5768087215064399E-2</v>
      </c>
      <c r="K378">
        <v>2.2181146025878021E-2</v>
      </c>
      <c r="L378">
        <v>3.4217279726261791E-3</v>
      </c>
      <c r="M378">
        <v>1.255954958856644E-2</v>
      </c>
      <c r="N378">
        <v>5.5172413793103448E-2</v>
      </c>
      <c r="O378">
        <v>1.8062768119214371E-2</v>
      </c>
      <c r="P378">
        <v>-1.889763779527559E-2</v>
      </c>
      <c r="Q378">
        <v>0</v>
      </c>
      <c r="R378">
        <v>2.8087567121024368E-2</v>
      </c>
      <c r="S378">
        <v>1.4285714285714341E-2</v>
      </c>
      <c r="T378">
        <v>3.1833910034602078E-2</v>
      </c>
      <c r="U378">
        <v>7.4742441586426083E-3</v>
      </c>
    </row>
    <row r="379" spans="1:21" x14ac:dyDescent="0.25">
      <c r="A379" s="1" t="s">
        <v>398</v>
      </c>
      <c r="B379">
        <v>-2.0833333333333301E-2</v>
      </c>
      <c r="C379">
        <v>6.7916327085031239E-3</v>
      </c>
      <c r="D379">
        <v>2.6884862653419099E-2</v>
      </c>
      <c r="E379">
        <v>-1.121470071611942E-2</v>
      </c>
      <c r="F379">
        <v>-3.3725996449895053E-2</v>
      </c>
      <c r="G379">
        <v>3.8814396612561549E-3</v>
      </c>
      <c r="H379">
        <v>7.2629969418960732E-3</v>
      </c>
      <c r="I379">
        <v>1.0605656350053391E-2</v>
      </c>
      <c r="J379">
        <v>-3.8647342995168261E-3</v>
      </c>
      <c r="K379">
        <v>-7.6853526220616404E-3</v>
      </c>
      <c r="L379">
        <v>2.728047740835467E-2</v>
      </c>
      <c r="M379">
        <v>3.8173652694610857E-2</v>
      </c>
      <c r="N379">
        <v>5.2287581699347148E-3</v>
      </c>
      <c r="O379">
        <v>1.108893324462124E-3</v>
      </c>
      <c r="P379">
        <v>-1.9261637239165331E-2</v>
      </c>
      <c r="Q379">
        <v>0</v>
      </c>
      <c r="R379">
        <v>4.3390920048212142E-2</v>
      </c>
      <c r="S379">
        <v>-4.0241448692153476E-3</v>
      </c>
      <c r="T379">
        <v>2.6827632461435282E-3</v>
      </c>
      <c r="U379">
        <v>1.2030477208929741E-3</v>
      </c>
    </row>
    <row r="380" spans="1:21" x14ac:dyDescent="0.25">
      <c r="A380" s="1" t="s">
        <v>399</v>
      </c>
      <c r="B380">
        <v>4.3904086457277613E-3</v>
      </c>
      <c r="C380">
        <v>2.6443604964921659E-2</v>
      </c>
      <c r="D380">
        <v>3.2441661923733663E-2</v>
      </c>
      <c r="E380">
        <v>1.2981688986061611E-2</v>
      </c>
      <c r="F380">
        <v>1.1189044756178931E-2</v>
      </c>
      <c r="G380">
        <v>6.3268892794376003E-3</v>
      </c>
      <c r="H380">
        <v>3.3776091081593823E-2</v>
      </c>
      <c r="I380">
        <v>9.6363276351396476E-3</v>
      </c>
      <c r="J380">
        <v>-5.8195926285160519E-3</v>
      </c>
      <c r="K380">
        <v>-1.7767653758542008E-2</v>
      </c>
      <c r="L380">
        <v>-1.74273858921161E-2</v>
      </c>
      <c r="M380">
        <v>7.1171078380883684E-2</v>
      </c>
      <c r="N380">
        <v>1.3654096228868619E-2</v>
      </c>
      <c r="O380">
        <v>3.9875941515285706E-3</v>
      </c>
      <c r="P380">
        <v>1.3093289689034371E-2</v>
      </c>
      <c r="Q380">
        <v>1.26582278481013E-2</v>
      </c>
      <c r="R380">
        <v>8.856372737774355E-3</v>
      </c>
      <c r="S380">
        <v>1.2121212121212151E-2</v>
      </c>
      <c r="T380">
        <v>0.1224080267558528</v>
      </c>
      <c r="U380">
        <v>-3.357810413885181E-2</v>
      </c>
    </row>
    <row r="381" spans="1:21" x14ac:dyDescent="0.25">
      <c r="A381" s="1" t="s">
        <v>400</v>
      </c>
      <c r="B381">
        <v>8.0699394754540008E-3</v>
      </c>
      <c r="C381">
        <v>2.602523659305999E-2</v>
      </c>
      <c r="D381">
        <v>1.5986769570010981E-2</v>
      </c>
      <c r="E381">
        <v>1.3489815189531899E-2</v>
      </c>
      <c r="F381">
        <v>-6.6061106523532861E-4</v>
      </c>
      <c r="G381">
        <v>5.2392595179881988E-3</v>
      </c>
      <c r="H381">
        <v>1.229809104258447E-2</v>
      </c>
      <c r="I381">
        <v>1.686605216709167E-2</v>
      </c>
      <c r="J381">
        <v>1.073170731707312E-2</v>
      </c>
      <c r="K381">
        <v>6.9573283859000778E-4</v>
      </c>
      <c r="L381">
        <v>2.2804054054053981E-2</v>
      </c>
      <c r="M381">
        <v>-4.807692307692308E-3</v>
      </c>
      <c r="N381">
        <v>1.282873636946761E-2</v>
      </c>
      <c r="O381">
        <v>-2.4271844660194051E-3</v>
      </c>
      <c r="P381">
        <v>1.615508885298869E-3</v>
      </c>
      <c r="Q381">
        <v>8.3333333333333037E-3</v>
      </c>
      <c r="R381">
        <v>-2.4427480916030531E-2</v>
      </c>
      <c r="S381">
        <v>-1.5968063872255571E-2</v>
      </c>
      <c r="T381">
        <v>-1.251489868891538E-2</v>
      </c>
      <c r="U381">
        <v>-2.4245354700559638E-2</v>
      </c>
    </row>
    <row r="382" spans="1:21" x14ac:dyDescent="0.25">
      <c r="A382" s="1" t="s">
        <v>401</v>
      </c>
      <c r="B382">
        <v>0</v>
      </c>
      <c r="C382">
        <v>0</v>
      </c>
      <c r="D382">
        <v>-5.4259359739555844E-3</v>
      </c>
      <c r="E382">
        <v>0</v>
      </c>
      <c r="F382">
        <v>1.5369360436291521E-2</v>
      </c>
      <c r="G382">
        <v>0</v>
      </c>
      <c r="H382">
        <v>0</v>
      </c>
      <c r="I382">
        <v>-1.414336226293789E-3</v>
      </c>
      <c r="J382">
        <v>3.86100386100395E-3</v>
      </c>
      <c r="K382">
        <v>-4.4032444959444094E-3</v>
      </c>
      <c r="L382">
        <v>-9.9091659785301486E-3</v>
      </c>
      <c r="M382">
        <v>2.9951690821255979E-2</v>
      </c>
      <c r="N382">
        <v>3.4832172260924638E-2</v>
      </c>
      <c r="O382">
        <v>-1.32714001327145E-3</v>
      </c>
      <c r="P382">
        <v>0</v>
      </c>
      <c r="Q382">
        <v>0</v>
      </c>
      <c r="R382">
        <v>-3.9123630672926448E-4</v>
      </c>
      <c r="S382">
        <v>1.0141987829614601E-2</v>
      </c>
      <c r="T382">
        <v>2.4140012070006031E-2</v>
      </c>
      <c r="U382">
        <v>0</v>
      </c>
    </row>
    <row r="383" spans="1:21" x14ac:dyDescent="0.25">
      <c r="A383" s="1" t="s">
        <v>402</v>
      </c>
      <c r="B383">
        <v>-4.3695797198132047E-2</v>
      </c>
      <c r="C383">
        <v>-5.6366897258518798E-3</v>
      </c>
      <c r="D383">
        <v>0</v>
      </c>
      <c r="E383">
        <v>6.9213363503262378E-3</v>
      </c>
      <c r="F383">
        <v>2.067057291666672E-2</v>
      </c>
      <c r="G383">
        <v>4.864489228631013E-3</v>
      </c>
      <c r="H383">
        <v>2.7198549410698099E-2</v>
      </c>
      <c r="I383">
        <v>-5.8584948174855147E-3</v>
      </c>
      <c r="J383">
        <v>7.6923076923076988E-3</v>
      </c>
      <c r="K383">
        <v>-6.9832402234637448E-3</v>
      </c>
      <c r="L383">
        <v>-4.17014178482078E-3</v>
      </c>
      <c r="M383">
        <v>1.8292682926829291E-2</v>
      </c>
      <c r="N383">
        <v>-1.346389228886179E-2</v>
      </c>
      <c r="O383">
        <v>-1.8161683277962359E-2</v>
      </c>
      <c r="P383">
        <v>0</v>
      </c>
      <c r="Q383">
        <v>1.2396694214876059E-2</v>
      </c>
      <c r="R383">
        <v>0</v>
      </c>
      <c r="S383">
        <v>2.8112449799196901E-2</v>
      </c>
      <c r="T383">
        <v>0</v>
      </c>
      <c r="U383">
        <v>1.989239699844261E-2</v>
      </c>
    </row>
    <row r="384" spans="1:21" x14ac:dyDescent="0.25">
      <c r="A384" s="1" t="s">
        <v>403</v>
      </c>
      <c r="B384">
        <v>-7.4991280083712376E-3</v>
      </c>
      <c r="C384">
        <v>-2.215923730997164E-2</v>
      </c>
      <c r="D384">
        <v>-4.3644298963446976E-3</v>
      </c>
      <c r="E384">
        <v>-9.2795769993390745E-2</v>
      </c>
      <c r="F384">
        <v>-5.9001754106202736E-3</v>
      </c>
      <c r="G384">
        <v>-7.9529737206085905E-3</v>
      </c>
      <c r="H384">
        <v>3.5304501323924322E-4</v>
      </c>
      <c r="I384">
        <v>-1.903898458748865E-2</v>
      </c>
      <c r="J384">
        <v>5.7251908396945342E-3</v>
      </c>
      <c r="K384">
        <v>7.0323488045009701E-4</v>
      </c>
      <c r="L384">
        <v>0</v>
      </c>
      <c r="M384">
        <v>-2.0727775218793178E-2</v>
      </c>
      <c r="N384">
        <v>-3.7841191066997487E-2</v>
      </c>
      <c r="O384">
        <v>7.444168734491277E-3</v>
      </c>
      <c r="P384">
        <v>-9.6774193548387101E-3</v>
      </c>
      <c r="Q384">
        <v>1.2244897959183701E-2</v>
      </c>
      <c r="R384">
        <v>9.3933463796477493E-3</v>
      </c>
      <c r="S384">
        <v>-1.7578125000000111E-2</v>
      </c>
      <c r="T384">
        <v>-2.5928108426635239E-2</v>
      </c>
      <c r="U384">
        <v>1.6866800860692768E-2</v>
      </c>
    </row>
    <row r="385" spans="1:21" x14ac:dyDescent="0.25">
      <c r="A385" s="1" t="s">
        <v>404</v>
      </c>
      <c r="B385">
        <v>0</v>
      </c>
      <c r="C385">
        <v>0</v>
      </c>
      <c r="D385">
        <v>0</v>
      </c>
      <c r="E385">
        <v>0</v>
      </c>
      <c r="F385">
        <v>-4.1706769329484293E-3</v>
      </c>
      <c r="G385">
        <v>0</v>
      </c>
      <c r="H385">
        <v>0</v>
      </c>
      <c r="I385">
        <v>-4.9511486664906264E-3</v>
      </c>
      <c r="J385">
        <v>-1.3282732447817721E-2</v>
      </c>
      <c r="K385">
        <v>-6.5589130944014012E-3</v>
      </c>
      <c r="L385">
        <v>-2.5125628140704472E-3</v>
      </c>
      <c r="M385">
        <v>2.822201317027255E-3</v>
      </c>
      <c r="N385">
        <v>-8.3816892327529535E-3</v>
      </c>
      <c r="O385">
        <v>2.2391401701746848E-3</v>
      </c>
      <c r="P385">
        <v>1.628664495114007E-3</v>
      </c>
      <c r="Q385">
        <v>-1.6129032258064599E-2</v>
      </c>
      <c r="R385">
        <v>-8.9181853431562624E-3</v>
      </c>
      <c r="S385">
        <v>-7.9522862823061344E-3</v>
      </c>
      <c r="T385">
        <v>-1.754385964912281E-2</v>
      </c>
      <c r="U385">
        <v>0</v>
      </c>
    </row>
    <row r="386" spans="1:21" x14ac:dyDescent="0.25">
      <c r="A386" s="1" t="s">
        <v>405</v>
      </c>
      <c r="B386">
        <v>1.230012300123006E-3</v>
      </c>
      <c r="C386">
        <v>4.216073781291082E-3</v>
      </c>
      <c r="D386">
        <v>7.1232876712328218E-3</v>
      </c>
      <c r="E386">
        <v>6.7900335130409606E-2</v>
      </c>
      <c r="F386">
        <v>2.480670103092782E-2</v>
      </c>
      <c r="G386">
        <v>6.9710700592540706E-3</v>
      </c>
      <c r="H386">
        <v>-1.6234339156520231E-2</v>
      </c>
      <c r="I386">
        <v>9.1554435082599611E-3</v>
      </c>
      <c r="J386">
        <v>1.3461538461538341E-2</v>
      </c>
      <c r="K386">
        <v>1.0374911577458051E-2</v>
      </c>
      <c r="L386">
        <v>2.4349286314021949E-2</v>
      </c>
      <c r="M386">
        <v>-3.5647279549718552E-2</v>
      </c>
      <c r="N386">
        <v>-6.5019505851770306E-4</v>
      </c>
      <c r="O386">
        <v>2.3235031277926699E-2</v>
      </c>
      <c r="P386">
        <v>4.5528455284552849E-2</v>
      </c>
      <c r="Q386">
        <v>2.868852459016405E-2</v>
      </c>
      <c r="R386">
        <v>1.0172143974960879E-2</v>
      </c>
      <c r="S386">
        <v>4.0080160320641852E-3</v>
      </c>
      <c r="T386">
        <v>3.8793103448275863E-2</v>
      </c>
      <c r="U386">
        <v>2.5529010238907909E-2</v>
      </c>
    </row>
    <row r="387" spans="1:21" x14ac:dyDescent="0.25">
      <c r="A387" s="1" t="s">
        <v>406</v>
      </c>
      <c r="B387">
        <v>-1.404001404001399E-2</v>
      </c>
      <c r="C387">
        <v>-1.6268695880346299E-2</v>
      </c>
      <c r="D387">
        <v>2.7203482045702241E-3</v>
      </c>
      <c r="E387">
        <v>-1.828353117751403E-2</v>
      </c>
      <c r="F387">
        <v>1.367494498585347E-2</v>
      </c>
      <c r="G387">
        <v>1.0384215991693019E-3</v>
      </c>
      <c r="H387">
        <v>1.6322869955156891E-2</v>
      </c>
      <c r="I387">
        <v>2.43245020051263E-3</v>
      </c>
      <c r="J387">
        <v>-2.846299810246619E-3</v>
      </c>
      <c r="K387">
        <v>-9.3348891481882638E-4</v>
      </c>
      <c r="L387">
        <v>8.1967213114754172E-3</v>
      </c>
      <c r="M387">
        <v>-2.140077821011676E-2</v>
      </c>
      <c r="N387">
        <v>-3.4482758620689537E-2</v>
      </c>
      <c r="O387">
        <v>6.5502183406116019E-4</v>
      </c>
      <c r="P387">
        <v>-1.555209953343701E-3</v>
      </c>
      <c r="Q387">
        <v>3.9840637450198352E-3</v>
      </c>
      <c r="R387">
        <v>3.2532920216886127E-2</v>
      </c>
      <c r="S387">
        <v>3.9920159680637869E-3</v>
      </c>
      <c r="T387">
        <v>2.2525192649673981E-2</v>
      </c>
      <c r="U387">
        <v>5.0585729499466906E-3</v>
      </c>
    </row>
    <row r="388" spans="1:21" x14ac:dyDescent="0.25">
      <c r="A388" s="1" t="s">
        <v>407</v>
      </c>
      <c r="B388">
        <v>1.192595229619085E-2</v>
      </c>
      <c r="C388">
        <v>-1.2003200853561021E-2</v>
      </c>
      <c r="D388">
        <v>-5.9685295713510266E-3</v>
      </c>
      <c r="E388">
        <v>2.3627519110493629E-3</v>
      </c>
      <c r="F388">
        <v>9.1487052256164283E-3</v>
      </c>
      <c r="G388">
        <v>-1.5214384508990359E-2</v>
      </c>
      <c r="H388">
        <v>3.7063183903988861E-3</v>
      </c>
      <c r="I388">
        <v>-6.5582371458548219E-4</v>
      </c>
      <c r="J388">
        <v>0</v>
      </c>
      <c r="K388">
        <v>1.0277972436346341E-2</v>
      </c>
      <c r="L388">
        <v>1.544715447154482E-2</v>
      </c>
      <c r="M388">
        <v>-1.401590457256458E-2</v>
      </c>
      <c r="N388">
        <v>-4.716981132075586E-3</v>
      </c>
      <c r="O388">
        <v>-1.090988435522521E-3</v>
      </c>
      <c r="P388">
        <v>-9.3457943925233638E-3</v>
      </c>
      <c r="Q388">
        <v>1.190476190476193E-2</v>
      </c>
      <c r="R388">
        <v>1.462865716429107E-2</v>
      </c>
      <c r="S388">
        <v>-1.9880715705764278E-3</v>
      </c>
      <c r="T388">
        <v>-1.5652173913043479E-2</v>
      </c>
      <c r="U388">
        <v>2.4370860927152359E-2</v>
      </c>
    </row>
    <row r="389" spans="1:21" x14ac:dyDescent="0.25">
      <c r="A389" s="1" t="s">
        <v>408</v>
      </c>
      <c r="B389">
        <v>1.7590149516271141E-3</v>
      </c>
      <c r="C389">
        <v>2.6997840172780812E-4</v>
      </c>
      <c r="D389">
        <v>9.8253275109170153E-3</v>
      </c>
      <c r="E389">
        <v>2.0798668885190158E-3</v>
      </c>
      <c r="F389">
        <v>-1.8285187461585709E-2</v>
      </c>
      <c r="G389">
        <v>-3.8623595505617781E-3</v>
      </c>
      <c r="H389">
        <v>1.5825567082821069E-3</v>
      </c>
      <c r="I389">
        <v>1.0631316445727819E-2</v>
      </c>
      <c r="J389">
        <v>7.6117982873453926E-3</v>
      </c>
      <c r="K389">
        <v>8.3236994219656329E-3</v>
      </c>
      <c r="L389">
        <v>1.120896717373882E-2</v>
      </c>
      <c r="M389">
        <v>-4.9400141143259892E-3</v>
      </c>
      <c r="N389">
        <v>1.7603249830738139E-2</v>
      </c>
      <c r="O389">
        <v>-8.5190039318479814E-3</v>
      </c>
      <c r="P389">
        <v>2.20125786163522E-2</v>
      </c>
      <c r="Q389">
        <v>3.9215686274510358E-3</v>
      </c>
      <c r="R389">
        <v>-7.3937153419593343E-4</v>
      </c>
      <c r="S389">
        <v>-2.98804780876494E-2</v>
      </c>
      <c r="T389">
        <v>-1.3545347467608951E-2</v>
      </c>
      <c r="U389">
        <v>-9.5034910783553059E-3</v>
      </c>
    </row>
    <row r="390" spans="1:21" x14ac:dyDescent="0.25">
      <c r="A390" s="1" t="s">
        <v>409</v>
      </c>
      <c r="B390">
        <v>6.1457418788409884E-3</v>
      </c>
      <c r="C390">
        <v>-3.7786774628880051E-3</v>
      </c>
      <c r="D390">
        <v>0</v>
      </c>
      <c r="E390">
        <v>-3.735990037359845E-3</v>
      </c>
      <c r="F390">
        <v>-2.1599624354359099E-2</v>
      </c>
      <c r="G390">
        <v>-2.326401127952062E-2</v>
      </c>
      <c r="H390">
        <v>1.3869382022471901E-2</v>
      </c>
      <c r="I390">
        <v>1.2857142857142789E-2</v>
      </c>
      <c r="J390">
        <v>2.171860245514641E-2</v>
      </c>
      <c r="K390">
        <v>1.3529007108460989E-2</v>
      </c>
      <c r="L390">
        <v>-2.1377672209026061E-2</v>
      </c>
      <c r="M390">
        <v>1.7223910840932149E-2</v>
      </c>
      <c r="N390">
        <v>-4.6573519627412978E-3</v>
      </c>
      <c r="O390">
        <v>-2.4895351398986621E-2</v>
      </c>
      <c r="P390">
        <v>0.04</v>
      </c>
      <c r="Q390">
        <v>-1.1718750000000029E-2</v>
      </c>
      <c r="R390">
        <v>7.029226785053644E-3</v>
      </c>
      <c r="S390">
        <v>0</v>
      </c>
      <c r="T390">
        <v>2.2686567164179109E-2</v>
      </c>
      <c r="U390">
        <v>-2.3366620977743051E-2</v>
      </c>
    </row>
    <row r="391" spans="1:21" x14ac:dyDescent="0.25">
      <c r="A391" s="1" t="s">
        <v>410</v>
      </c>
      <c r="B391">
        <v>1.6404886561954709E-2</v>
      </c>
      <c r="C391">
        <v>4.3619615280411993E-2</v>
      </c>
      <c r="D391">
        <v>5.9459459459459156E-3</v>
      </c>
      <c r="E391">
        <v>-8.7499999999999366E-3</v>
      </c>
      <c r="F391">
        <v>1.071828507438813E-2</v>
      </c>
      <c r="G391">
        <v>1.1187297004691401E-2</v>
      </c>
      <c r="H391">
        <v>1.5411255411255421E-2</v>
      </c>
      <c r="I391">
        <v>2.3977433004231372E-2</v>
      </c>
      <c r="J391">
        <v>2.772643253234691E-3</v>
      </c>
      <c r="K391">
        <v>1.5837104072398259E-2</v>
      </c>
      <c r="L391">
        <v>1.4563106796116519E-2</v>
      </c>
      <c r="M391">
        <v>3.3864541832669237E-2</v>
      </c>
      <c r="N391">
        <v>3.2085561497326283E-2</v>
      </c>
      <c r="O391">
        <v>-1.717126073203791E-2</v>
      </c>
      <c r="P391">
        <v>8.8757396449704144E-3</v>
      </c>
      <c r="Q391">
        <v>3.9525691699603899E-3</v>
      </c>
      <c r="R391">
        <v>1.138868479059515E-2</v>
      </c>
      <c r="S391">
        <v>-1.2320328542094481E-2</v>
      </c>
      <c r="T391">
        <v>-1.2259194395796849E-2</v>
      </c>
      <c r="U391">
        <v>2.5863797366838231E-2</v>
      </c>
    </row>
    <row r="392" spans="1:21" x14ac:dyDescent="0.25">
      <c r="A392" s="1" t="s">
        <v>411</v>
      </c>
      <c r="B392">
        <v>-3.2623626373627199E-3</v>
      </c>
      <c r="C392">
        <v>5.9709241952231786E-3</v>
      </c>
      <c r="D392">
        <v>2.095647501343367E-2</v>
      </c>
      <c r="E392">
        <v>-1.457194899817859E-2</v>
      </c>
      <c r="F392">
        <v>3.1339031339031292E-2</v>
      </c>
      <c r="G392">
        <v>-9.6359743040685068E-3</v>
      </c>
      <c r="H392">
        <v>2.0463847203273781E-3</v>
      </c>
      <c r="I392">
        <v>-1.252191334835892E-3</v>
      </c>
      <c r="J392">
        <v>-4.608294930875478E-3</v>
      </c>
      <c r="K392">
        <v>-4.6770601336306641E-3</v>
      </c>
      <c r="L392">
        <v>4.7846889952153152E-3</v>
      </c>
      <c r="M392">
        <v>3.7572254335260173E-2</v>
      </c>
      <c r="N392">
        <v>4.01554404145077E-2</v>
      </c>
      <c r="O392">
        <v>1.7471264367816049E-2</v>
      </c>
      <c r="P392">
        <v>1.4662756598240469E-3</v>
      </c>
      <c r="Q392">
        <v>7.8740157480316087E-3</v>
      </c>
      <c r="R392">
        <v>1.8162005085361421E-2</v>
      </c>
      <c r="S392">
        <v>1.455301455301446E-2</v>
      </c>
      <c r="T392">
        <v>1.4184397163120571E-2</v>
      </c>
      <c r="U392">
        <v>2.6710097719869669E-2</v>
      </c>
    </row>
    <row r="393" spans="1:21" x14ac:dyDescent="0.25">
      <c r="A393" s="1" t="s">
        <v>412</v>
      </c>
      <c r="B393">
        <v>1.2747631352282549E-2</v>
      </c>
      <c r="C393">
        <v>-6.967741935483952E-3</v>
      </c>
      <c r="D393">
        <v>-2.2631578947368409E-2</v>
      </c>
      <c r="E393">
        <v>4.5499786719750803E-3</v>
      </c>
      <c r="F393">
        <v>-9.3615715162676406E-3</v>
      </c>
      <c r="G393">
        <v>4.5045045045045036E-3</v>
      </c>
      <c r="H393">
        <v>8.5091899251198545E-4</v>
      </c>
      <c r="I393">
        <v>-1.034353059177536E-2</v>
      </c>
      <c r="J393">
        <v>3.703703703703624E-3</v>
      </c>
      <c r="K393">
        <v>4.2515104050127343E-3</v>
      </c>
      <c r="L393">
        <v>-1.2698412698412711E-2</v>
      </c>
      <c r="M393">
        <v>-6.4995357474466374E-3</v>
      </c>
      <c r="N393">
        <v>5.603985056039886E-3</v>
      </c>
      <c r="O393">
        <v>0</v>
      </c>
      <c r="P393">
        <v>4.3923865300146414E-3</v>
      </c>
      <c r="Q393">
        <v>1.5624999999999939E-2</v>
      </c>
      <c r="R393">
        <v>-4.9946485907955756E-3</v>
      </c>
      <c r="S393">
        <v>8.1967213114755265E-3</v>
      </c>
      <c r="T393">
        <v>1.1655011655011659E-3</v>
      </c>
      <c r="U393">
        <v>5.4822335025380808E-2</v>
      </c>
    </row>
    <row r="394" spans="1:21" x14ac:dyDescent="0.25">
      <c r="A394" s="1" t="s">
        <v>413</v>
      </c>
      <c r="B394">
        <v>-9.8656234053410147E-3</v>
      </c>
      <c r="C394">
        <v>-4.1580041580040698E-3</v>
      </c>
      <c r="D394">
        <v>-6.4620355411955299E-3</v>
      </c>
      <c r="E394">
        <v>-3.4111818825194769E-2</v>
      </c>
      <c r="F394">
        <v>3.4856700232378003E-2</v>
      </c>
      <c r="G394">
        <v>-1.7757847533632319E-2</v>
      </c>
      <c r="H394">
        <v>3.230743070906269E-3</v>
      </c>
      <c r="I394">
        <v>-1.203521885095335E-2</v>
      </c>
      <c r="J394">
        <v>-1.1070110701106939E-2</v>
      </c>
      <c r="K394">
        <v>0</v>
      </c>
      <c r="L394">
        <v>9.646302250803868E-3</v>
      </c>
      <c r="M394">
        <v>-1.7289719626168171E-2</v>
      </c>
      <c r="N394">
        <v>-2.3529411764705951E-2</v>
      </c>
      <c r="O394">
        <v>5.5354722096702339E-3</v>
      </c>
      <c r="P394">
        <v>-2.0408163265306121E-2</v>
      </c>
      <c r="Q394">
        <v>-7.692307692307665E-3</v>
      </c>
      <c r="R394">
        <v>-1.1115095016134819E-2</v>
      </c>
      <c r="S394">
        <v>2.032520325203136E-3</v>
      </c>
      <c r="T394">
        <v>-2.9103608847497089E-2</v>
      </c>
      <c r="U394">
        <v>4.5837343599615041E-2</v>
      </c>
    </row>
    <row r="395" spans="1:21" x14ac:dyDescent="0.25">
      <c r="A395" s="1" t="s">
        <v>414</v>
      </c>
      <c r="B395">
        <v>-5.8409208039856284E-3</v>
      </c>
      <c r="C395">
        <v>1.8267223382046002E-2</v>
      </c>
      <c r="D395">
        <v>1.8970189701897101E-2</v>
      </c>
      <c r="E395">
        <v>1.729191090269647E-2</v>
      </c>
      <c r="F395">
        <v>1.1826347305389321E-2</v>
      </c>
      <c r="G395">
        <v>1.3513513513513551E-2</v>
      </c>
      <c r="H395">
        <v>4.5762711864407307E-3</v>
      </c>
      <c r="I395">
        <v>-4.4880425722894704E-3</v>
      </c>
      <c r="J395">
        <v>1.5858208955223871E-2</v>
      </c>
      <c r="K395">
        <v>9.3582887700534335E-3</v>
      </c>
      <c r="L395">
        <v>-2.3885350318472239E-3</v>
      </c>
      <c r="M395">
        <v>3.9942938659058368E-2</v>
      </c>
      <c r="N395">
        <v>1.7755231452124359E-2</v>
      </c>
      <c r="O395">
        <v>5.729693292888337E-3</v>
      </c>
      <c r="P395">
        <v>-1.488095238095238E-3</v>
      </c>
      <c r="Q395">
        <v>0</v>
      </c>
      <c r="R395">
        <v>-5.4387237128353883E-3</v>
      </c>
      <c r="S395">
        <v>-4.2596348884381227E-2</v>
      </c>
      <c r="T395">
        <v>1.258992805755396E-2</v>
      </c>
      <c r="U395">
        <v>-7.5923156562752872E-3</v>
      </c>
    </row>
    <row r="396" spans="1:21" x14ac:dyDescent="0.25">
      <c r="A396" s="1" t="s">
        <v>415</v>
      </c>
      <c r="B396">
        <v>9.3312597200621936E-3</v>
      </c>
      <c r="C396">
        <v>5.1255766273695588E-4</v>
      </c>
      <c r="D396">
        <v>-4.2553191489362683E-3</v>
      </c>
      <c r="E396">
        <v>3.1835205992509268E-2</v>
      </c>
      <c r="F396">
        <v>-4.1426246486166761E-3</v>
      </c>
      <c r="G396">
        <v>-2.1621621621621158E-3</v>
      </c>
      <c r="H396">
        <v>2.19335245486755E-2</v>
      </c>
      <c r="I396">
        <v>7.2132414503766088E-3</v>
      </c>
      <c r="J396">
        <v>2.75482093663906E-3</v>
      </c>
      <c r="K396">
        <v>-1.103752759381875E-3</v>
      </c>
      <c r="L396">
        <v>-1.7557861133279971E-2</v>
      </c>
      <c r="M396">
        <v>-8.6877000457246337E-3</v>
      </c>
      <c r="N396">
        <v>-1.495327102803742E-2</v>
      </c>
      <c r="O396">
        <v>-4.9151027703306276E-3</v>
      </c>
      <c r="P396">
        <v>-2.980625931445604E-3</v>
      </c>
      <c r="Q396">
        <v>-1.162790697674421E-2</v>
      </c>
      <c r="R396">
        <v>-9.8432373313889904E-3</v>
      </c>
      <c r="S396">
        <v>2.11864406779649E-3</v>
      </c>
      <c r="T396">
        <v>1.539372409709888E-2</v>
      </c>
      <c r="U396">
        <v>-2.0574939144546091E-2</v>
      </c>
    </row>
    <row r="397" spans="1:21" x14ac:dyDescent="0.25">
      <c r="A397" s="1" t="s">
        <v>416</v>
      </c>
      <c r="B397">
        <v>1.02722136620442E-2</v>
      </c>
      <c r="C397">
        <v>3.0737704918032131E-3</v>
      </c>
      <c r="D397">
        <v>-1.0683760683760649E-2</v>
      </c>
      <c r="E397">
        <v>2.094094653078399E-3</v>
      </c>
      <c r="F397">
        <v>-2.0205021542118552E-2</v>
      </c>
      <c r="G397">
        <v>7.2228241242324202E-4</v>
      </c>
      <c r="H397">
        <v>4.6227505365692778E-3</v>
      </c>
      <c r="I397">
        <v>-2.174052049363611E-3</v>
      </c>
      <c r="J397">
        <v>-1.831501831501792E-3</v>
      </c>
      <c r="K397">
        <v>-5.966850828729311E-3</v>
      </c>
      <c r="L397">
        <v>1.2997562956945581E-2</v>
      </c>
      <c r="M397">
        <v>8.3025830258301788E-3</v>
      </c>
      <c r="N397">
        <v>1.0752688172043119E-2</v>
      </c>
      <c r="O397">
        <v>-4.4903457566223669E-4</v>
      </c>
      <c r="P397">
        <v>-2.541106128550075E-2</v>
      </c>
      <c r="Q397">
        <v>0</v>
      </c>
      <c r="R397">
        <v>2.1354933726067751E-2</v>
      </c>
      <c r="S397">
        <v>4.2283298097252186E-3</v>
      </c>
      <c r="T397">
        <v>-2.5655976676384841E-2</v>
      </c>
      <c r="U397">
        <v>0.10935558317060171</v>
      </c>
    </row>
    <row r="398" spans="1:21" x14ac:dyDescent="0.25">
      <c r="A398" s="1" t="s">
        <v>417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 s="1" t="s">
        <v>418</v>
      </c>
      <c r="B399">
        <v>-4.0671072699541583E-3</v>
      </c>
      <c r="C399">
        <v>2.783452502553635E-2</v>
      </c>
      <c r="D399">
        <v>-2.267818574514029E-2</v>
      </c>
      <c r="E399">
        <v>1.6717748676511601E-2</v>
      </c>
      <c r="F399">
        <v>-3.0326004548901111E-3</v>
      </c>
      <c r="G399">
        <v>-5.052327679538093E-3</v>
      </c>
      <c r="H399">
        <v>2.4486442070665599E-2</v>
      </c>
      <c r="I399">
        <v>1.858378724767688E-2</v>
      </c>
      <c r="J399">
        <v>-4.5871559633028176E-3</v>
      </c>
      <c r="K399">
        <v>-4.4464206313918316E-3</v>
      </c>
      <c r="L399">
        <v>6.4153969526862748E-3</v>
      </c>
      <c r="M399">
        <v>3.1107044830741129E-2</v>
      </c>
      <c r="N399">
        <v>-2.5031289111389588E-3</v>
      </c>
      <c r="O399">
        <v>2.5606469002695271E-2</v>
      </c>
      <c r="P399">
        <v>9.202453987730062E-3</v>
      </c>
      <c r="Q399">
        <v>3.9215686274510358E-3</v>
      </c>
      <c r="R399">
        <v>-7.5702956020187451E-3</v>
      </c>
      <c r="S399">
        <v>-1.0526315789473681E-2</v>
      </c>
      <c r="T399">
        <v>-8.3782166367444635E-3</v>
      </c>
      <c r="U399">
        <v>4.1179922120872667E-2</v>
      </c>
    </row>
    <row r="400" spans="1:21" x14ac:dyDescent="0.25">
      <c r="A400" s="1" t="s">
        <v>419</v>
      </c>
      <c r="B400">
        <v>-1.378254211332316E-2</v>
      </c>
      <c r="C400">
        <v>6.9565217391304628E-3</v>
      </c>
      <c r="D400">
        <v>-2.4861878453038829E-2</v>
      </c>
      <c r="E400">
        <v>-8.0844066867635424E-3</v>
      </c>
      <c r="F400">
        <v>5.0190114068440804E-3</v>
      </c>
      <c r="G400">
        <v>1.051867972433802E-2</v>
      </c>
      <c r="H400">
        <v>-4.0102662816811031E-3</v>
      </c>
      <c r="I400">
        <v>1.0695187165776401E-3</v>
      </c>
      <c r="J400">
        <v>9.2165898617509558E-4</v>
      </c>
      <c r="K400">
        <v>-1.8535060294774499E-2</v>
      </c>
      <c r="L400">
        <v>-8.7649402390437454E-3</v>
      </c>
      <c r="M400">
        <v>-1.5084294587400199E-2</v>
      </c>
      <c r="N400">
        <v>1.066499372647421E-2</v>
      </c>
      <c r="O400">
        <v>1.6206745510293521E-2</v>
      </c>
      <c r="P400">
        <v>0</v>
      </c>
      <c r="Q400">
        <v>1.5624999999999939E-2</v>
      </c>
      <c r="R400">
        <v>0</v>
      </c>
      <c r="S400">
        <v>-2.1276595744681151E-3</v>
      </c>
      <c r="T400">
        <v>0</v>
      </c>
      <c r="U400">
        <v>-1.3781443721502111E-2</v>
      </c>
    </row>
    <row r="401" spans="1:21" x14ac:dyDescent="0.25">
      <c r="A401" s="1" t="s">
        <v>420</v>
      </c>
      <c r="B401">
        <v>-1.3975155279503141E-2</v>
      </c>
      <c r="C401">
        <v>-7.648655317049155E-3</v>
      </c>
      <c r="D401">
        <v>-1.7563739376770471E-2</v>
      </c>
      <c r="E401">
        <v>-1.188009393562646E-2</v>
      </c>
      <c r="F401">
        <v>-6.9612590799030529E-3</v>
      </c>
      <c r="G401">
        <v>-8.9734386216798277E-3</v>
      </c>
      <c r="H401">
        <v>-9.6633918505399056E-4</v>
      </c>
      <c r="I401">
        <v>-7.5414781297137093E-4</v>
      </c>
      <c r="J401">
        <v>3.6832412523021109E-3</v>
      </c>
      <c r="K401">
        <v>-1.5927189988623299E-2</v>
      </c>
      <c r="L401">
        <v>-1.9292604501607739E-2</v>
      </c>
      <c r="M401">
        <v>-9.5045045045045018E-2</v>
      </c>
      <c r="N401">
        <v>3.7864680322780848E-2</v>
      </c>
      <c r="O401">
        <v>-1.357758620689645E-2</v>
      </c>
      <c r="P401">
        <v>-2.887537993920973E-2</v>
      </c>
      <c r="Q401">
        <v>3.846153846153901E-3</v>
      </c>
      <c r="R401">
        <v>-1.3076643661460229E-2</v>
      </c>
      <c r="S401">
        <v>3.6247334754797501E-2</v>
      </c>
      <c r="T401">
        <v>-6.0350030175015089E-4</v>
      </c>
      <c r="U401">
        <v>2.815584415584409E-2</v>
      </c>
    </row>
    <row r="402" spans="1:21" x14ac:dyDescent="0.25">
      <c r="A402" s="1" t="s">
        <v>421</v>
      </c>
      <c r="B402">
        <v>-1.574803149606235E-3</v>
      </c>
      <c r="C402">
        <v>2.511188463451015E-2</v>
      </c>
      <c r="D402">
        <v>-1.499423298731266E-2</v>
      </c>
      <c r="E402">
        <v>5.0328533482454831E-3</v>
      </c>
      <c r="F402">
        <v>-1.0667479427005091E-3</v>
      </c>
      <c r="G402">
        <v>-6.157189424121628E-3</v>
      </c>
      <c r="H402">
        <v>-7.7381911978075769E-3</v>
      </c>
      <c r="I402">
        <v>7.9874213836478632E-3</v>
      </c>
      <c r="J402">
        <v>0</v>
      </c>
      <c r="K402">
        <v>1.387283236994211E-2</v>
      </c>
      <c r="L402">
        <v>3.278688524590167E-3</v>
      </c>
      <c r="M402">
        <v>-2.9367844698855179E-2</v>
      </c>
      <c r="N402">
        <v>-5.382775119617089E-3</v>
      </c>
      <c r="O402">
        <v>-1.9663535066638282E-3</v>
      </c>
      <c r="P402">
        <v>1.408450704225352E-2</v>
      </c>
      <c r="Q402">
        <v>0</v>
      </c>
      <c r="R402">
        <v>1.4722119985277881E-2</v>
      </c>
      <c r="S402">
        <v>-6.1728395061729268E-3</v>
      </c>
      <c r="T402">
        <v>1.0869565217391301E-2</v>
      </c>
      <c r="U402">
        <v>5.0020210185934173E-3</v>
      </c>
    </row>
    <row r="403" spans="1:21" x14ac:dyDescent="0.25">
      <c r="A403" s="1" t="s">
        <v>422</v>
      </c>
      <c r="B403">
        <v>4.2060988433227286E-3</v>
      </c>
      <c r="C403">
        <v>-3.638127577007E-3</v>
      </c>
      <c r="D403">
        <v>-6.4402810304449321E-3</v>
      </c>
      <c r="E403">
        <v>-1.3910140492426091E-4</v>
      </c>
      <c r="F403">
        <v>-1.5255530129671139E-3</v>
      </c>
      <c r="G403">
        <v>-1.4577259475219641E-3</v>
      </c>
      <c r="H403">
        <v>1.6246953696182199E-3</v>
      </c>
      <c r="I403">
        <v>1.3165283583951991E-2</v>
      </c>
      <c r="J403">
        <v>-3.669724770642287E-3</v>
      </c>
      <c r="K403">
        <v>-4.789053591790173E-3</v>
      </c>
      <c r="L403">
        <v>-1.6339869281045769E-3</v>
      </c>
      <c r="M403">
        <v>-3.2820512820512121E-3</v>
      </c>
      <c r="N403">
        <v>2.405291641611408E-3</v>
      </c>
      <c r="O403">
        <v>9.8511383537653856E-3</v>
      </c>
      <c r="P403">
        <v>3.08641975308642E-3</v>
      </c>
      <c r="Q403">
        <v>-2.2988505747126489E-2</v>
      </c>
      <c r="R403">
        <v>1.088139281828074E-3</v>
      </c>
      <c r="S403">
        <v>4.1407867494824609E-3</v>
      </c>
      <c r="T403">
        <v>6.093189964157706E-2</v>
      </c>
      <c r="U403">
        <v>6.9880850635966763E-3</v>
      </c>
    </row>
    <row r="404" spans="1:21" x14ac:dyDescent="0.25">
      <c r="A404" s="1" t="s">
        <v>423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 s="1" t="s">
        <v>424</v>
      </c>
      <c r="B405">
        <v>-1.483420593368228E-2</v>
      </c>
      <c r="C405">
        <v>-1.2171372930866601E-2</v>
      </c>
      <c r="D405">
        <v>-2.0035356511490861E-2</v>
      </c>
      <c r="E405">
        <v>-1.572064552031157E-2</v>
      </c>
      <c r="F405">
        <v>-7.0282658517953848E-3</v>
      </c>
      <c r="G405">
        <v>-1.20437956204379E-2</v>
      </c>
      <c r="H405">
        <v>-1.8815896188158911E-2</v>
      </c>
      <c r="I405">
        <v>-1.126986082029797E-2</v>
      </c>
      <c r="J405">
        <v>-1.8416206261509739E-3</v>
      </c>
      <c r="K405">
        <v>-2.6122823098075131E-2</v>
      </c>
      <c r="L405">
        <v>-1.9639934533551569E-2</v>
      </c>
      <c r="M405">
        <v>-1.2142416135007271E-2</v>
      </c>
      <c r="N405">
        <v>-8.9982003599280158E-3</v>
      </c>
      <c r="O405">
        <v>-1.0405376110990759E-2</v>
      </c>
      <c r="P405">
        <v>-2.4615384615384619E-2</v>
      </c>
      <c r="Q405">
        <v>3.9215686274510358E-3</v>
      </c>
      <c r="R405">
        <v>0</v>
      </c>
      <c r="S405">
        <v>-1.030927835051546E-2</v>
      </c>
      <c r="T405">
        <v>2.4774774774774772E-2</v>
      </c>
      <c r="U405">
        <v>-3.1402895656515328E-2</v>
      </c>
    </row>
    <row r="406" spans="1:21" x14ac:dyDescent="0.25">
      <c r="A406" s="1" t="s">
        <v>425</v>
      </c>
      <c r="B406">
        <v>8.8573959255973703E-4</v>
      </c>
      <c r="C406">
        <v>-2.9571217348446882E-3</v>
      </c>
      <c r="D406">
        <v>0</v>
      </c>
      <c r="E406">
        <v>-2.5300353356890549E-2</v>
      </c>
      <c r="F406">
        <v>9.2321895676261397E-4</v>
      </c>
      <c r="G406">
        <v>-3.6941263391213752E-4</v>
      </c>
      <c r="H406">
        <v>1.487849231277895E-2</v>
      </c>
      <c r="I406">
        <v>5.9171597633135382E-3</v>
      </c>
      <c r="J406">
        <v>-1.476014760147603E-2</v>
      </c>
      <c r="K406">
        <v>-2.3529411764705382E-3</v>
      </c>
      <c r="L406">
        <v>1.001669449081804E-2</v>
      </c>
      <c r="M406">
        <v>-4.3750000000000178E-3</v>
      </c>
      <c r="N406">
        <v>-1.452784503631948E-2</v>
      </c>
      <c r="O406">
        <v>7.8860898138006456E-3</v>
      </c>
      <c r="P406">
        <v>9.4637223974763408E-3</v>
      </c>
      <c r="Q406">
        <v>-1.953125E-2</v>
      </c>
      <c r="R406">
        <v>-7.246376811594203E-4</v>
      </c>
      <c r="S406">
        <v>-2.0833333333333628E-3</v>
      </c>
      <c r="T406">
        <v>1.373626373626374E-2</v>
      </c>
      <c r="U406">
        <v>1.53600329879904E-2</v>
      </c>
    </row>
    <row r="407" spans="1:21" x14ac:dyDescent="0.25">
      <c r="A407" s="1" t="s">
        <v>426</v>
      </c>
      <c r="B407">
        <v>-8.4955752212388831E-3</v>
      </c>
      <c r="C407">
        <v>-6.1789421651013343E-3</v>
      </c>
      <c r="D407">
        <v>0</v>
      </c>
      <c r="E407">
        <v>2.175174013921196E-3</v>
      </c>
      <c r="F407">
        <v>-1.2451960030745619E-2</v>
      </c>
      <c r="G407">
        <v>5.1736881005173896E-3</v>
      </c>
      <c r="H407">
        <v>-1.058804365531843E-2</v>
      </c>
      <c r="I407">
        <v>-2.910216718266247E-3</v>
      </c>
      <c r="J407">
        <v>8.4269662921348191E-3</v>
      </c>
      <c r="K407">
        <v>8.0188679245282567E-3</v>
      </c>
      <c r="L407">
        <v>-8.2644628099164455E-4</v>
      </c>
      <c r="M407">
        <v>6.1728395061728756E-3</v>
      </c>
      <c r="N407">
        <v>1.351351351351344E-2</v>
      </c>
      <c r="O407">
        <v>8.0417300586829946E-3</v>
      </c>
      <c r="P407">
        <v>-1.5625000000000001E-3</v>
      </c>
      <c r="Q407">
        <v>-1.5936254980079761E-2</v>
      </c>
      <c r="R407">
        <v>2.5743292240754171E-2</v>
      </c>
      <c r="S407">
        <v>-2.0876826722338201E-2</v>
      </c>
      <c r="T407">
        <v>-2.7100271002710031E-3</v>
      </c>
      <c r="U407">
        <v>1.2690999543124019E-2</v>
      </c>
    </row>
    <row r="408" spans="1:21" x14ac:dyDescent="0.25">
      <c r="A408" s="1" t="s">
        <v>427</v>
      </c>
      <c r="B408">
        <v>-1.017493752231346E-2</v>
      </c>
      <c r="C408">
        <v>-3.8796319323551411E-2</v>
      </c>
      <c r="D408">
        <v>-1.1425135297654701E-2</v>
      </c>
      <c r="E408">
        <v>-3.5161336998987013E-2</v>
      </c>
      <c r="F408">
        <v>-8.0946450809463895E-3</v>
      </c>
      <c r="G408">
        <v>-1.507352941176471E-2</v>
      </c>
      <c r="H408">
        <v>-1.794534079683904E-2</v>
      </c>
      <c r="I408">
        <v>-1.391045146867049E-2</v>
      </c>
      <c r="J408">
        <v>2.7855153203343681E-3</v>
      </c>
      <c r="K408">
        <v>-1.6846045858680408E-2</v>
      </c>
      <c r="L408">
        <v>4.9627791563275478E-3</v>
      </c>
      <c r="M408">
        <v>-8.1106374129146421E-3</v>
      </c>
      <c r="N408">
        <v>-2.6060606060606131E-2</v>
      </c>
      <c r="O408">
        <v>-1.358344113842179E-2</v>
      </c>
      <c r="P408">
        <v>-4.6948356807511738E-3</v>
      </c>
      <c r="Q408">
        <v>1.2145748987854281E-2</v>
      </c>
      <c r="R408">
        <v>3.0045952633439382E-2</v>
      </c>
      <c r="S408">
        <v>4.2643923240938773E-3</v>
      </c>
      <c r="T408">
        <v>5.434782608695652E-3</v>
      </c>
      <c r="U408">
        <v>-6.7672565040855313E-3</v>
      </c>
    </row>
    <row r="409" spans="1:21" x14ac:dyDescent="0.25">
      <c r="A409" s="1" t="s">
        <v>428</v>
      </c>
      <c r="B409">
        <v>-2.6510369702434731E-2</v>
      </c>
      <c r="C409">
        <v>-1.293661060801996E-3</v>
      </c>
      <c r="D409">
        <v>-9.7323600973236082E-3</v>
      </c>
      <c r="E409">
        <v>-1.484703059388136E-2</v>
      </c>
      <c r="F409">
        <v>6.7482736974263467E-3</v>
      </c>
      <c r="G409">
        <v>-9.7051138484508404E-3</v>
      </c>
      <c r="H409">
        <v>-4.6940486169321227E-3</v>
      </c>
      <c r="I409">
        <v>-4.2823855406510384E-3</v>
      </c>
      <c r="J409">
        <v>-4.6296296296296953E-3</v>
      </c>
      <c r="K409">
        <v>-7.139457401237777E-4</v>
      </c>
      <c r="L409">
        <v>2.3045267489711949E-2</v>
      </c>
      <c r="M409">
        <v>1.0063948002935251E-2</v>
      </c>
      <c r="N409">
        <v>7.4673304293716063E-3</v>
      </c>
      <c r="O409">
        <v>-8.7431693989070726E-3</v>
      </c>
      <c r="P409">
        <v>4.5597484276729557E-2</v>
      </c>
      <c r="Q409">
        <v>-2.4000000000000059E-2</v>
      </c>
      <c r="R409">
        <v>1.2010981468771449E-2</v>
      </c>
      <c r="S409">
        <v>-3.3970276008492603E-2</v>
      </c>
      <c r="T409">
        <v>-1.459459459459459E-2</v>
      </c>
      <c r="U409">
        <v>-2.114666397496719E-2</v>
      </c>
    </row>
    <row r="410" spans="1:21" x14ac:dyDescent="0.25">
      <c r="A410" s="1" t="s">
        <v>429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 s="1" t="s">
        <v>430</v>
      </c>
      <c r="B411">
        <v>1.9266394961096819E-2</v>
      </c>
      <c r="C411">
        <v>1.4766839378238351E-2</v>
      </c>
      <c r="D411">
        <v>1.228501228501202E-3</v>
      </c>
      <c r="E411">
        <v>5.175825848683261E-3</v>
      </c>
      <c r="F411">
        <v>1.356196414653141E-2</v>
      </c>
      <c r="G411">
        <v>1.2815680361854501E-2</v>
      </c>
      <c r="H411">
        <v>1.1453596092302509E-2</v>
      </c>
      <c r="I411">
        <v>1.99860856365821E-2</v>
      </c>
      <c r="J411">
        <v>1.86046511627903E-3</v>
      </c>
      <c r="K411">
        <v>7.6208621100262034E-3</v>
      </c>
      <c r="L411">
        <v>1.367658889782776E-2</v>
      </c>
      <c r="M411">
        <v>1.1520498183705241E-2</v>
      </c>
      <c r="N411">
        <v>1.235330450895544E-3</v>
      </c>
      <c r="O411">
        <v>-2.7563395810363839E-2</v>
      </c>
      <c r="P411">
        <v>-7.5187969924812026E-3</v>
      </c>
      <c r="Q411">
        <v>-8.1967213114753808E-3</v>
      </c>
      <c r="R411">
        <v>-1.492031197015938E-2</v>
      </c>
      <c r="S411">
        <v>-1.9780219780219752E-2</v>
      </c>
      <c r="T411">
        <v>-6.582556226001097E-3</v>
      </c>
      <c r="U411">
        <v>2.4593967517401449E-2</v>
      </c>
    </row>
    <row r="412" spans="1:21" x14ac:dyDescent="0.25">
      <c r="A412" s="1" t="s">
        <v>431</v>
      </c>
      <c r="B412">
        <v>1.0905125408942101E-2</v>
      </c>
      <c r="C412">
        <v>-8.16951748787338E-3</v>
      </c>
      <c r="D412">
        <v>-4.9079754601228124E-3</v>
      </c>
      <c r="E412">
        <v>-3.0289262456453158E-4</v>
      </c>
      <c r="F412">
        <v>1.091971701015085E-2</v>
      </c>
      <c r="G412">
        <v>1.1164867882395831E-3</v>
      </c>
      <c r="H412">
        <v>5.4954204829309808E-3</v>
      </c>
      <c r="I412">
        <v>8.6810938178201989E-4</v>
      </c>
      <c r="J412">
        <v>1.207056638811521E-2</v>
      </c>
      <c r="K412">
        <v>2.4107775939494279E-2</v>
      </c>
      <c r="L412">
        <v>1.7460317460317301E-2</v>
      </c>
      <c r="M412">
        <v>1.210753129489028E-2</v>
      </c>
      <c r="N412">
        <v>2.8994447871684249E-2</v>
      </c>
      <c r="O412">
        <v>-2.1541950113378752E-2</v>
      </c>
      <c r="P412">
        <v>4.5454545454545452E-3</v>
      </c>
      <c r="Q412">
        <v>2.0661157024793389E-2</v>
      </c>
      <c r="R412">
        <v>-3.098106712564544E-3</v>
      </c>
      <c r="S412">
        <v>4.4843049327353314E-3</v>
      </c>
      <c r="T412">
        <v>9.9392600773053567E-3</v>
      </c>
      <c r="U412">
        <v>-9.5108695652173225E-3</v>
      </c>
    </row>
    <row r="413" spans="1:21" x14ac:dyDescent="0.25">
      <c r="A413" s="1" t="s">
        <v>432</v>
      </c>
      <c r="B413">
        <v>1.905789284430065E-2</v>
      </c>
      <c r="C413">
        <v>2.1621621621621529E-2</v>
      </c>
      <c r="D413">
        <v>1.541307028360049E-2</v>
      </c>
      <c r="E413">
        <v>8.180578700196818E-3</v>
      </c>
      <c r="F413">
        <v>2.8601856077894349E-2</v>
      </c>
      <c r="G413">
        <v>4.237918215613385E-2</v>
      </c>
      <c r="H413">
        <v>7.7840344484928596E-3</v>
      </c>
      <c r="I413">
        <v>8.6735642153522446E-3</v>
      </c>
      <c r="J413">
        <v>2.752293577981593E-3</v>
      </c>
      <c r="K413">
        <v>-8.7699053773367761E-3</v>
      </c>
      <c r="L413">
        <v>-2.3400936037440661E-3</v>
      </c>
      <c r="M413">
        <v>2.7980535279805409E-2</v>
      </c>
      <c r="N413">
        <v>1.498800959232614E-2</v>
      </c>
      <c r="O413">
        <v>2.317497103128654E-3</v>
      </c>
      <c r="P413">
        <v>4.6757164404223228E-2</v>
      </c>
      <c r="Q413">
        <v>-2.0242914979757089E-2</v>
      </c>
      <c r="R413">
        <v>2.071823204419889E-3</v>
      </c>
      <c r="S413">
        <v>6.6964285714286673E-3</v>
      </c>
      <c r="T413">
        <v>-6.5609622744669206E-3</v>
      </c>
      <c r="U413">
        <v>4.0136158105979661E-2</v>
      </c>
    </row>
    <row r="414" spans="1:21" x14ac:dyDescent="0.25">
      <c r="A414" s="1" t="s">
        <v>433</v>
      </c>
      <c r="B414">
        <v>-5.8221594918842316E-3</v>
      </c>
      <c r="C414">
        <v>-5.7949105568152401E-3</v>
      </c>
      <c r="D414">
        <v>6.07164541590866E-4</v>
      </c>
      <c r="E414">
        <v>1.6078136739293879E-2</v>
      </c>
      <c r="F414">
        <v>-9.9097766602573838E-3</v>
      </c>
      <c r="G414">
        <v>1.0699001426533549E-2</v>
      </c>
      <c r="H414">
        <v>3.9441248972884469E-3</v>
      </c>
      <c r="I414">
        <v>3.3167495854062529E-3</v>
      </c>
      <c r="J414">
        <v>2.7447392497712782E-2</v>
      </c>
      <c r="K414">
        <v>1.4202561117578571E-2</v>
      </c>
      <c r="L414">
        <v>2.4237685691946939E-2</v>
      </c>
      <c r="M414">
        <v>4.3885601577909147E-2</v>
      </c>
      <c r="N414">
        <v>1.1813349084464769E-3</v>
      </c>
      <c r="O414">
        <v>-2.8901734104046239E-2</v>
      </c>
      <c r="P414">
        <v>1.4409221902017291E-2</v>
      </c>
      <c r="Q414">
        <v>1.2396694214876059E-2</v>
      </c>
      <c r="R414">
        <v>1.0337698139214341E-2</v>
      </c>
      <c r="S414">
        <v>-4.4345898004435214E-3</v>
      </c>
      <c r="T414">
        <v>2.0363236103467259E-2</v>
      </c>
      <c r="U414">
        <v>1.499535974209946E-2</v>
      </c>
    </row>
    <row r="415" spans="1:21" x14ac:dyDescent="0.25">
      <c r="A415" s="1" t="s">
        <v>434</v>
      </c>
      <c r="B415">
        <v>1.8811002661934251E-2</v>
      </c>
      <c r="C415">
        <v>6.3355296502787626E-3</v>
      </c>
      <c r="D415">
        <v>-2.3665048543689352E-2</v>
      </c>
      <c r="E415">
        <v>-9.9083111505471992E-3</v>
      </c>
      <c r="F415">
        <v>1.3146100985957509E-2</v>
      </c>
      <c r="G415">
        <v>-2.1171489061396868E-3</v>
      </c>
      <c r="H415">
        <v>2.782779505647317E-3</v>
      </c>
      <c r="I415">
        <v>4.8362411998775154E-3</v>
      </c>
      <c r="J415">
        <v>0</v>
      </c>
      <c r="K415">
        <v>3.6730945821854951E-3</v>
      </c>
      <c r="L415">
        <v>-1.450381679389323E-2</v>
      </c>
      <c r="M415">
        <v>2.456306093528586E-2</v>
      </c>
      <c r="N415">
        <v>8.2595870206490004E-3</v>
      </c>
      <c r="O415">
        <v>1.880952380952379E-2</v>
      </c>
      <c r="P415">
        <v>-7.102272727272727E-3</v>
      </c>
      <c r="Q415">
        <v>-4.0816326530612821E-3</v>
      </c>
      <c r="R415">
        <v>1.9099590723055931E-2</v>
      </c>
      <c r="S415">
        <v>1.336302895322943E-2</v>
      </c>
      <c r="T415">
        <v>0</v>
      </c>
      <c r="U415">
        <v>-5.3416746871992951E-3</v>
      </c>
    </row>
    <row r="416" spans="1:21" x14ac:dyDescent="0.25">
      <c r="A416" s="1" t="s">
        <v>435</v>
      </c>
      <c r="B416">
        <v>-1.358648319108159E-2</v>
      </c>
      <c r="C416">
        <v>2.5182573659022941E-4</v>
      </c>
      <c r="D416">
        <v>-6.2150403977625631E-3</v>
      </c>
      <c r="E416">
        <v>-1.9865571321881971E-2</v>
      </c>
      <c r="F416">
        <v>2.5066352108522811E-3</v>
      </c>
      <c r="G416">
        <v>-3.5360678925035862E-3</v>
      </c>
      <c r="H416">
        <v>7.345739471106805E-3</v>
      </c>
      <c r="I416">
        <v>-4.2646521262336336E-3</v>
      </c>
      <c r="J416">
        <v>6.2333036509350202E-3</v>
      </c>
      <c r="K416">
        <v>-8.6916742909424194E-3</v>
      </c>
      <c r="L416">
        <v>6.9713400464756926E-3</v>
      </c>
      <c r="M416">
        <v>1.337021668971879E-2</v>
      </c>
      <c r="N416">
        <v>-4.6811000585138167E-3</v>
      </c>
      <c r="O416">
        <v>-9.1142790371582273E-3</v>
      </c>
      <c r="P416">
        <v>1.0014306151645209E-2</v>
      </c>
      <c r="Q416">
        <v>-4.0983606557376184E-3</v>
      </c>
      <c r="R416">
        <v>0</v>
      </c>
      <c r="S416">
        <v>-2.197802197802198E-2</v>
      </c>
      <c r="T416">
        <v>0</v>
      </c>
      <c r="U416">
        <v>3.7253858435338438E-3</v>
      </c>
    </row>
    <row r="417" spans="1:21" x14ac:dyDescent="0.25">
      <c r="A417" s="1" t="s">
        <v>436</v>
      </c>
      <c r="B417">
        <v>1.200776973335687E-2</v>
      </c>
      <c r="C417">
        <v>2.265861027190418E-3</v>
      </c>
      <c r="D417">
        <v>1.125703564727964E-2</v>
      </c>
      <c r="E417">
        <v>8.2291984151172202E-3</v>
      </c>
      <c r="F417">
        <v>-2.5003677011325451E-3</v>
      </c>
      <c r="G417">
        <v>7.0972320794888478E-4</v>
      </c>
      <c r="H417">
        <v>-9.5608491330417024E-3</v>
      </c>
      <c r="I417">
        <v>-1.529613313754283E-3</v>
      </c>
      <c r="J417">
        <v>-1.1504424778761129E-2</v>
      </c>
      <c r="K417">
        <v>-1.568989386248261E-2</v>
      </c>
      <c r="L417">
        <v>-1.7692307692307788E-2</v>
      </c>
      <c r="M417">
        <v>5.4595086442220199E-2</v>
      </c>
      <c r="N417">
        <v>-2.4103468547912961E-2</v>
      </c>
      <c r="O417">
        <v>-1.8160377358490468E-2</v>
      </c>
      <c r="P417">
        <v>1.274787535410765E-2</v>
      </c>
      <c r="Q417">
        <v>-8.2304526748970906E-3</v>
      </c>
      <c r="R417">
        <v>1.7402945113788489E-2</v>
      </c>
      <c r="S417">
        <v>-1.348314606741576E-2</v>
      </c>
      <c r="T417">
        <v>8.0906148867313909E-3</v>
      </c>
      <c r="U417">
        <v>-1.026703942928755E-2</v>
      </c>
    </row>
    <row r="418" spans="1:21" x14ac:dyDescent="0.25">
      <c r="A418" s="1" t="s">
        <v>437</v>
      </c>
      <c r="B418">
        <v>1.0120397836328709E-2</v>
      </c>
      <c r="C418">
        <v>6.5310223561918616E-3</v>
      </c>
      <c r="D418">
        <v>-6.8027210884355578E-3</v>
      </c>
      <c r="E418">
        <v>4.5344619105201241E-4</v>
      </c>
      <c r="F418">
        <v>3.8336773813035258E-3</v>
      </c>
      <c r="G418">
        <v>-4.2553191489362058E-3</v>
      </c>
      <c r="H418">
        <v>-2.7814136125653569E-3</v>
      </c>
      <c r="I418">
        <v>-4.840982903364128E-3</v>
      </c>
      <c r="J418">
        <v>2.5067144136078721E-2</v>
      </c>
      <c r="K418">
        <v>1.6174402250351601E-2</v>
      </c>
      <c r="L418">
        <v>1.096319498825373E-2</v>
      </c>
      <c r="M418">
        <v>3.8395168248489979E-2</v>
      </c>
      <c r="N418">
        <v>2.5903614457831389E-2</v>
      </c>
      <c r="O418">
        <v>1.5853951477299941E-2</v>
      </c>
      <c r="P418">
        <v>-2.937062937062937E-2</v>
      </c>
      <c r="Q418">
        <v>-8.2987551867221097E-3</v>
      </c>
      <c r="R418">
        <v>-9.8684210526315784E-3</v>
      </c>
      <c r="S418">
        <v>0</v>
      </c>
      <c r="T418">
        <v>-1.605136436597111E-3</v>
      </c>
      <c r="U418">
        <v>-1.7191837529830039E-2</v>
      </c>
    </row>
    <row r="419" spans="1:21" x14ac:dyDescent="0.25">
      <c r="A419" s="1" t="s">
        <v>438</v>
      </c>
      <c r="B419">
        <v>0</v>
      </c>
      <c r="C419">
        <v>0</v>
      </c>
      <c r="D419">
        <v>1.867995018680021E-3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2.6200873362446412E-3</v>
      </c>
      <c r="K419">
        <v>-4.613610149941822E-4</v>
      </c>
      <c r="L419">
        <v>1.549186676994579E-3</v>
      </c>
      <c r="M419">
        <v>3.5313668466971343E-2</v>
      </c>
      <c r="N419">
        <v>2.2900763358778491E-2</v>
      </c>
      <c r="O419">
        <v>0</v>
      </c>
      <c r="P419">
        <v>2.3054755043227661E-2</v>
      </c>
      <c r="Q419">
        <v>8.3682008368202027E-3</v>
      </c>
      <c r="R419">
        <v>3.3222591362126251E-3</v>
      </c>
      <c r="S419">
        <v>-2.2779043280182561E-3</v>
      </c>
      <c r="T419">
        <v>-3.2154340836012861E-3</v>
      </c>
      <c r="U419">
        <v>0</v>
      </c>
    </row>
    <row r="420" spans="1:21" x14ac:dyDescent="0.25">
      <c r="A420" s="1" t="s">
        <v>439</v>
      </c>
      <c r="B420">
        <v>-8.291587493522266E-3</v>
      </c>
      <c r="C420">
        <v>6.4886448714748688E-3</v>
      </c>
      <c r="D420">
        <v>6.2150403977635576E-4</v>
      </c>
      <c r="E420">
        <v>5.5899682731531128E-3</v>
      </c>
      <c r="F420">
        <v>-3.3783783783784371E-3</v>
      </c>
      <c r="G420">
        <v>4.2735042735043086E-3</v>
      </c>
      <c r="H420">
        <v>2.6251025430680331E-3</v>
      </c>
      <c r="I420">
        <v>1.0406403940886679E-2</v>
      </c>
      <c r="J420">
        <v>8.7108013937280365E-4</v>
      </c>
      <c r="K420">
        <v>6.231248557581383E-3</v>
      </c>
      <c r="L420">
        <v>1.160092807424604E-2</v>
      </c>
      <c r="M420">
        <v>-6.0192616372391657E-3</v>
      </c>
      <c r="N420">
        <v>8.6107921928817461E-3</v>
      </c>
      <c r="O420">
        <v>-7.09387562071405E-3</v>
      </c>
      <c r="P420">
        <v>-7.0422535211267607E-3</v>
      </c>
      <c r="Q420">
        <v>-8.2987551867221097E-3</v>
      </c>
      <c r="R420">
        <v>-7.6158940397351004E-3</v>
      </c>
      <c r="S420">
        <v>-4.1095890410958839E-2</v>
      </c>
      <c r="T420">
        <v>2.1505376344086021E-3</v>
      </c>
      <c r="U420">
        <v>1.8731417244796829E-2</v>
      </c>
    </row>
    <row r="421" spans="1:21" x14ac:dyDescent="0.25">
      <c r="A421" s="1" t="s">
        <v>440</v>
      </c>
      <c r="B421">
        <v>-1.9160425013063831E-3</v>
      </c>
      <c r="C421">
        <v>6.1988594098685854E-3</v>
      </c>
      <c r="D421">
        <v>1.366459627329185E-2</v>
      </c>
      <c r="E421">
        <v>-9.0144230769232045E-3</v>
      </c>
      <c r="F421">
        <v>-1.23802505526896E-2</v>
      </c>
      <c r="G421">
        <v>-3.1914893617021232E-3</v>
      </c>
      <c r="H421">
        <v>-7.3637702503682352E-3</v>
      </c>
      <c r="I421">
        <v>-3.3822902065939492E-2</v>
      </c>
      <c r="J421">
        <v>2.088772845953004E-2</v>
      </c>
      <c r="K421">
        <v>1.1926605504587059E-2</v>
      </c>
      <c r="L421">
        <v>1.6819571865443441E-2</v>
      </c>
      <c r="M421">
        <v>6.2171982236576648E-2</v>
      </c>
      <c r="N421">
        <v>2.8457598178713722E-2</v>
      </c>
      <c r="O421">
        <v>1.0002381519409249E-2</v>
      </c>
      <c r="P421">
        <v>-1.843971631205674E-2</v>
      </c>
      <c r="Q421">
        <v>-2.9288702928870269E-2</v>
      </c>
      <c r="R421">
        <v>-1.468134801468135E-2</v>
      </c>
      <c r="S421">
        <v>7.142857142857075E-3</v>
      </c>
      <c r="T421">
        <v>-2.2532188841201721E-2</v>
      </c>
      <c r="U421">
        <v>6.0268508609786872E-2</v>
      </c>
    </row>
    <row r="422" spans="1:21" x14ac:dyDescent="0.25">
      <c r="A422" s="1" t="s">
        <v>441</v>
      </c>
      <c r="B422">
        <v>0</v>
      </c>
      <c r="C422">
        <v>0</v>
      </c>
      <c r="D422">
        <v>0</v>
      </c>
      <c r="E422">
        <v>0</v>
      </c>
      <c r="F422">
        <v>1.8653932248918072E-2</v>
      </c>
      <c r="G422">
        <v>0</v>
      </c>
      <c r="H422">
        <v>0</v>
      </c>
      <c r="I422">
        <v>1.204743282452376E-2</v>
      </c>
      <c r="J422">
        <v>-1.7050298380221741E-2</v>
      </c>
      <c r="K422">
        <v>1.790571169537639E-2</v>
      </c>
      <c r="L422">
        <v>0</v>
      </c>
      <c r="M422">
        <v>-1.064234131508936E-2</v>
      </c>
      <c r="N422">
        <v>-3.375760929717761E-2</v>
      </c>
      <c r="O422">
        <v>1.721292148078293E-2</v>
      </c>
      <c r="P422">
        <v>-2.8901734104046241E-3</v>
      </c>
      <c r="Q422">
        <v>1.293103448275865E-2</v>
      </c>
      <c r="R422">
        <v>8.8046054859464949E-3</v>
      </c>
      <c r="S422">
        <v>2.3640661938534278E-2</v>
      </c>
      <c r="T422">
        <v>2.9637760702524701E-2</v>
      </c>
      <c r="U422">
        <v>0</v>
      </c>
    </row>
    <row r="423" spans="1:21" x14ac:dyDescent="0.25">
      <c r="A423" s="1" t="s">
        <v>442</v>
      </c>
      <c r="B423">
        <v>1.1867364746945891E-2</v>
      </c>
      <c r="C423">
        <v>-1.0842779694430701E-2</v>
      </c>
      <c r="D423">
        <v>-8.5784313725490551E-3</v>
      </c>
      <c r="E423">
        <v>-2.2134627046694871E-2</v>
      </c>
      <c r="F423">
        <v>-7.0319367125696447E-3</v>
      </c>
      <c r="G423">
        <v>-2.4902170046246989E-3</v>
      </c>
      <c r="H423">
        <v>2.9343883943290489E-2</v>
      </c>
      <c r="I423">
        <v>-1.6079775631037609E-2</v>
      </c>
      <c r="J423">
        <v>8.6730268863831632E-4</v>
      </c>
      <c r="K423">
        <v>1.1133377866844559E-3</v>
      </c>
      <c r="L423">
        <v>-7.5187969924820437E-4</v>
      </c>
      <c r="M423">
        <v>-2.458701498271228E-2</v>
      </c>
      <c r="N423">
        <v>7.4455899198167894E-3</v>
      </c>
      <c r="O423">
        <v>-6.0268891979600838E-3</v>
      </c>
      <c r="P423">
        <v>-1.5942028985507249E-2</v>
      </c>
      <c r="Q423">
        <v>4.255319148936231E-3</v>
      </c>
      <c r="R423">
        <v>1.5441423296408191E-2</v>
      </c>
      <c r="S423">
        <v>3.4642032332563508E-2</v>
      </c>
      <c r="T423">
        <v>-5.8635394456289982E-3</v>
      </c>
      <c r="U423">
        <v>-3.032527412029172E-2</v>
      </c>
    </row>
    <row r="424" spans="1:21" x14ac:dyDescent="0.25">
      <c r="A424" s="1" t="s">
        <v>443</v>
      </c>
      <c r="B424">
        <v>4.1393583994481214E-3</v>
      </c>
      <c r="C424">
        <v>-1.7438963627304509E-2</v>
      </c>
      <c r="D424">
        <v>-1.977750309023488E-2</v>
      </c>
      <c r="E424">
        <v>-3.4418604651162768E-2</v>
      </c>
      <c r="F424">
        <v>-1.9622307465328979E-2</v>
      </c>
      <c r="G424">
        <v>8.5592011412268902E-3</v>
      </c>
      <c r="H424">
        <v>2.7226137091608221E-3</v>
      </c>
      <c r="I424">
        <v>-2.685754101475904E-2</v>
      </c>
      <c r="J424">
        <v>7.7989601386483226E-3</v>
      </c>
      <c r="K424">
        <v>-1.9795373665480519E-2</v>
      </c>
      <c r="L424">
        <v>-9.7817908201656301E-3</v>
      </c>
      <c r="M424">
        <v>-1.0240252067743179E-2</v>
      </c>
      <c r="N424">
        <v>-3.5247299602046707E-2</v>
      </c>
      <c r="O424">
        <v>-1.9123134328358219E-2</v>
      </c>
      <c r="P424">
        <v>-5.8910162002945507E-3</v>
      </c>
      <c r="Q424">
        <v>-8.4745762711865603E-3</v>
      </c>
      <c r="R424">
        <v>6.6115702479338841E-3</v>
      </c>
      <c r="S424">
        <v>-8.9285714285713969E-3</v>
      </c>
      <c r="T424">
        <v>1.6621983914209111E-2</v>
      </c>
      <c r="U424">
        <v>-1.8357305071915329E-2</v>
      </c>
    </row>
    <row r="425" spans="1:21" x14ac:dyDescent="0.25">
      <c r="A425" s="1" t="s">
        <v>444</v>
      </c>
      <c r="B425">
        <v>1.7176228100309169E-2</v>
      </c>
      <c r="C425">
        <v>1.774847870182563E-2</v>
      </c>
      <c r="D425">
        <v>2.1437578814627989E-2</v>
      </c>
      <c r="E425">
        <v>-2.617212588310858E-2</v>
      </c>
      <c r="F425">
        <v>4.0030097817908152E-2</v>
      </c>
      <c r="G425">
        <v>2.5459688826025419E-2</v>
      </c>
      <c r="H425">
        <v>7.5067880530266546E-3</v>
      </c>
      <c r="I425">
        <v>1.197682744255681E-2</v>
      </c>
      <c r="J425">
        <v>5.1590713671539092E-2</v>
      </c>
      <c r="K425">
        <v>-4.538234626729702E-4</v>
      </c>
      <c r="L425">
        <v>1.519756838905794E-2</v>
      </c>
      <c r="M425">
        <v>9.9482690011937925E-3</v>
      </c>
      <c r="N425">
        <v>-3.123158515026507E-2</v>
      </c>
      <c r="O425">
        <v>5.9438896814075128E-3</v>
      </c>
      <c r="P425">
        <v>-1.037037037037037E-2</v>
      </c>
      <c r="Q425">
        <v>-1.709401709401703E-2</v>
      </c>
      <c r="R425">
        <v>-1.313628899835796E-2</v>
      </c>
      <c r="S425">
        <v>-1.8018018018017959E-2</v>
      </c>
      <c r="T425">
        <v>-2.2151898734177219E-2</v>
      </c>
      <c r="U425">
        <v>3.9521881627145828E-3</v>
      </c>
    </row>
    <row r="426" spans="1:21" x14ac:dyDescent="0.25">
      <c r="A426" s="1" t="s">
        <v>445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 s="1" t="s">
        <v>446</v>
      </c>
      <c r="B427">
        <v>-8.9496791624451393E-3</v>
      </c>
      <c r="C427">
        <v>1.7189835575485739E-2</v>
      </c>
      <c r="D427">
        <v>-2.5925925925925922E-2</v>
      </c>
      <c r="E427">
        <v>-2.2588623248145048E-2</v>
      </c>
      <c r="F427">
        <v>-3.9068152221096216E-3</v>
      </c>
      <c r="G427">
        <v>-1.9310344827586159E-2</v>
      </c>
      <c r="H427">
        <v>-1.9023462270132761E-3</v>
      </c>
      <c r="I427">
        <v>-1.865311635685345E-2</v>
      </c>
      <c r="J427">
        <v>4.0883074407194551E-3</v>
      </c>
      <c r="K427">
        <v>-1.589103291714089E-3</v>
      </c>
      <c r="L427">
        <v>1.4970059880239531E-3</v>
      </c>
      <c r="M427">
        <v>1.5760441292355289E-3</v>
      </c>
      <c r="N427">
        <v>1.1557177615571811E-2</v>
      </c>
      <c r="O427">
        <v>2.1271567005435189E-3</v>
      </c>
      <c r="P427">
        <v>-2.9940119760479039E-3</v>
      </c>
      <c r="Q427">
        <v>8.6956521739130124E-3</v>
      </c>
      <c r="R427">
        <v>1.996672212978369E-2</v>
      </c>
      <c r="S427">
        <v>6.8807339449540629E-3</v>
      </c>
      <c r="T427">
        <v>5.3937432578209273E-4</v>
      </c>
      <c r="U427">
        <v>1.1521843494958261E-3</v>
      </c>
    </row>
    <row r="428" spans="1:21" x14ac:dyDescent="0.25">
      <c r="A428" s="1" t="s">
        <v>447</v>
      </c>
      <c r="B428">
        <v>9.5416595672176228E-3</v>
      </c>
      <c r="C428">
        <v>-1.542983100661267E-2</v>
      </c>
      <c r="D428">
        <v>5.0697084917617286E-3</v>
      </c>
      <c r="E428">
        <v>-2.12550607287449E-2</v>
      </c>
      <c r="F428">
        <v>8.1348053457292596E-3</v>
      </c>
      <c r="G428">
        <v>-1.7580872011251761E-2</v>
      </c>
      <c r="H428">
        <v>-1.2071156289707719E-2</v>
      </c>
      <c r="I428">
        <v>-2.739726027397265E-2</v>
      </c>
      <c r="J428">
        <v>-1.3843648208469049E-2</v>
      </c>
      <c r="K428">
        <v>-8.6402910413823034E-3</v>
      </c>
      <c r="L428">
        <v>-1.4200298953662279E-2</v>
      </c>
      <c r="M428">
        <v>-2.3996852871754501E-2</v>
      </c>
      <c r="N428">
        <v>-3.4876728803367472E-2</v>
      </c>
      <c r="O428">
        <v>-9.9056603773585317E-3</v>
      </c>
      <c r="P428">
        <v>1.5015015015015011E-3</v>
      </c>
      <c r="Q428">
        <v>-1.293103448275865E-2</v>
      </c>
      <c r="R428">
        <v>9.7879282218597055E-3</v>
      </c>
      <c r="S428">
        <v>-2.277904328018223E-2</v>
      </c>
      <c r="T428">
        <v>-4.2048517520215628E-2</v>
      </c>
      <c r="U428">
        <v>-1.687925577826787E-2</v>
      </c>
    </row>
    <row r="429" spans="1:21" x14ac:dyDescent="0.25">
      <c r="A429" s="1" t="s">
        <v>448</v>
      </c>
      <c r="B429">
        <v>-6.5822784810126676E-3</v>
      </c>
      <c r="C429">
        <v>4.9751243781084625E-4</v>
      </c>
      <c r="D429">
        <v>1.6393442622950921E-2</v>
      </c>
      <c r="E429">
        <v>-4.9982764563944546E-3</v>
      </c>
      <c r="F429">
        <v>-1.210374639769457E-2</v>
      </c>
      <c r="G429">
        <v>-1.3242662848962101E-2</v>
      </c>
      <c r="H429">
        <v>-2.106109324758846E-2</v>
      </c>
      <c r="I429">
        <v>-9.0302581036456313E-3</v>
      </c>
      <c r="J429">
        <v>-3.303055326176643E-3</v>
      </c>
      <c r="K429">
        <v>-5.0458715596330816E-3</v>
      </c>
      <c r="L429">
        <v>5.30705079605754E-3</v>
      </c>
      <c r="M429">
        <v>6.2071745264006467E-2</v>
      </c>
      <c r="N429">
        <v>-1.059190031152641E-2</v>
      </c>
      <c r="O429">
        <v>-1.643639828489752E-2</v>
      </c>
      <c r="P429">
        <v>1.799100449775112E-2</v>
      </c>
      <c r="Q429">
        <v>0</v>
      </c>
      <c r="R429">
        <v>-4.2649434571890153E-2</v>
      </c>
      <c r="S429">
        <v>-1.3986013986014021E-2</v>
      </c>
      <c r="T429">
        <v>-1.294316263365222E-2</v>
      </c>
      <c r="U429">
        <v>-2.2241732513901089E-2</v>
      </c>
    </row>
    <row r="430" spans="1:21" x14ac:dyDescent="0.25">
      <c r="A430" s="1" t="s">
        <v>449</v>
      </c>
      <c r="B430">
        <v>-3.5677879714577109E-3</v>
      </c>
      <c r="C430">
        <v>-1.740427647936357E-3</v>
      </c>
      <c r="D430">
        <v>2.5434243176178671E-2</v>
      </c>
      <c r="E430">
        <v>4.3305040706738268E-3</v>
      </c>
      <c r="F430">
        <v>5.5425904317385564E-3</v>
      </c>
      <c r="G430">
        <v>4.3525571273123316E-3</v>
      </c>
      <c r="H430">
        <v>-3.2846115946794427E-4</v>
      </c>
      <c r="I430">
        <v>9.7925875552532984E-3</v>
      </c>
      <c r="J430">
        <v>-1.90555095277548E-2</v>
      </c>
      <c r="K430">
        <v>-1.2678653757491869E-2</v>
      </c>
      <c r="L430">
        <v>-3.7707390648566322E-3</v>
      </c>
      <c r="M430">
        <v>1.1385199240986721E-2</v>
      </c>
      <c r="N430">
        <v>1.259445843828644E-3</v>
      </c>
      <c r="O430">
        <v>2.1554855897311709E-2</v>
      </c>
      <c r="P430">
        <v>3.9764359351988222E-2</v>
      </c>
      <c r="Q430">
        <v>8.7336244541485961E-3</v>
      </c>
      <c r="R430">
        <v>-4.3874451569355386E-3</v>
      </c>
      <c r="S430">
        <v>0</v>
      </c>
      <c r="T430">
        <v>-5.7012542759407071E-4</v>
      </c>
      <c r="U430">
        <v>-2.244836875187155E-3</v>
      </c>
    </row>
    <row r="431" spans="1:21" x14ac:dyDescent="0.25">
      <c r="A431" s="1" t="s">
        <v>450</v>
      </c>
      <c r="B431">
        <v>-1.9948849104859369E-2</v>
      </c>
      <c r="C431">
        <v>-1.6936488169364879E-2</v>
      </c>
      <c r="D431">
        <v>-3.3877797943133732E-2</v>
      </c>
      <c r="E431">
        <v>-3.0355294929285931E-2</v>
      </c>
      <c r="F431">
        <v>-1.914708442123576E-2</v>
      </c>
      <c r="G431">
        <v>-1.9501625135428049E-2</v>
      </c>
      <c r="H431">
        <v>-1.7742730409068479E-2</v>
      </c>
      <c r="I431">
        <v>-2.8486766785642249E-2</v>
      </c>
      <c r="J431">
        <v>-5.0675675675676086E-3</v>
      </c>
      <c r="K431">
        <v>-1.237450385243986E-2</v>
      </c>
      <c r="L431">
        <v>-2.5738077214231669E-2</v>
      </c>
      <c r="M431">
        <v>-3.5272045028142497E-2</v>
      </c>
      <c r="N431">
        <v>-3.4591194968553458E-2</v>
      </c>
      <c r="O431">
        <v>-1.872925557136081E-2</v>
      </c>
      <c r="P431">
        <v>-2.8328611898016999E-3</v>
      </c>
      <c r="Q431">
        <v>-3.0303030303030429E-2</v>
      </c>
      <c r="R431">
        <v>-1.1186440677966101E-2</v>
      </c>
      <c r="S431">
        <v>-1.1820330969267139E-2</v>
      </c>
      <c r="T431">
        <v>4.5636052481460351E-3</v>
      </c>
      <c r="U431">
        <v>-3.1648417579120958E-2</v>
      </c>
    </row>
    <row r="432" spans="1:21" x14ac:dyDescent="0.25">
      <c r="A432" s="1" t="s">
        <v>451</v>
      </c>
      <c r="B432">
        <v>6.6109951287404763E-3</v>
      </c>
      <c r="C432">
        <v>1.089435013934633E-2</v>
      </c>
      <c r="D432">
        <v>-2.817783343769574E-2</v>
      </c>
      <c r="E432">
        <v>-1.956599075062258E-2</v>
      </c>
      <c r="F432">
        <v>1.508429458740012E-2</v>
      </c>
      <c r="G432">
        <v>2.1731123388581949E-2</v>
      </c>
      <c r="H432">
        <v>-1.8397725372135711E-3</v>
      </c>
      <c r="I432">
        <v>-3.9511992236239664E-3</v>
      </c>
      <c r="J432">
        <v>-1.6129032258064471E-2</v>
      </c>
      <c r="K432">
        <v>-1.111111111111125E-2</v>
      </c>
      <c r="L432">
        <v>1.7871017871017979E-2</v>
      </c>
      <c r="M432">
        <v>-4.1229093737845279E-2</v>
      </c>
      <c r="N432">
        <v>-7.1661237785015913E-3</v>
      </c>
      <c r="O432">
        <v>-3.9019086735926599E-2</v>
      </c>
      <c r="P432">
        <v>-2.4147727272727269E-2</v>
      </c>
      <c r="Q432">
        <v>-1.3392857142857021E-2</v>
      </c>
      <c r="R432">
        <v>-5.4850874185807339E-3</v>
      </c>
      <c r="S432">
        <v>4.7846889952153793E-3</v>
      </c>
      <c r="T432">
        <v>-1.192504258943782E-2</v>
      </c>
      <c r="U432">
        <v>1.084262701362967E-3</v>
      </c>
    </row>
    <row r="433" spans="1:21" x14ac:dyDescent="0.25">
      <c r="A433" s="1" t="s">
        <v>452</v>
      </c>
      <c r="B433">
        <v>1.39993086761148E-2</v>
      </c>
      <c r="C433">
        <v>-1.7543859649122881E-3</v>
      </c>
      <c r="D433">
        <v>3.4793814432989643E-2</v>
      </c>
      <c r="E433">
        <v>2.4854862119013141E-2</v>
      </c>
      <c r="F433">
        <v>2.3018648018647989E-2</v>
      </c>
      <c r="G433">
        <v>1.4059120403749121E-2</v>
      </c>
      <c r="H433">
        <v>4.3565683646112274E-3</v>
      </c>
      <c r="I433">
        <v>6.9594265432528363E-3</v>
      </c>
      <c r="J433">
        <v>1.7256255392579752E-2</v>
      </c>
      <c r="K433">
        <v>2.6057853215395652E-2</v>
      </c>
      <c r="L433">
        <v>3.2061068702290113E-2</v>
      </c>
      <c r="M433">
        <v>1.7444219066937161E-2</v>
      </c>
      <c r="N433">
        <v>-1.771653543307098E-2</v>
      </c>
      <c r="O433">
        <v>5.6568196103080181E-3</v>
      </c>
      <c r="P433">
        <v>1.455604075691412E-3</v>
      </c>
      <c r="Q433">
        <v>0</v>
      </c>
      <c r="R433">
        <v>-1.6201309893140291E-2</v>
      </c>
      <c r="S433">
        <v>-1.6666666666666739E-2</v>
      </c>
      <c r="T433">
        <v>2.2988505747126441E-3</v>
      </c>
      <c r="U433">
        <v>2.7025633090927891E-2</v>
      </c>
    </row>
    <row r="434" spans="1:21" x14ac:dyDescent="0.25">
      <c r="A434" s="1" t="s">
        <v>453</v>
      </c>
      <c r="B434">
        <v>-1.704448610875254E-4</v>
      </c>
      <c r="C434">
        <v>1.1549083605322639E-2</v>
      </c>
      <c r="D434">
        <v>3.0510585305105978E-2</v>
      </c>
      <c r="E434">
        <v>4.9035227473889109E-2</v>
      </c>
      <c r="F434">
        <v>6.9780689262317697E-3</v>
      </c>
      <c r="G434">
        <v>1.6708140774973429E-2</v>
      </c>
      <c r="H434">
        <v>8.5085085085085943E-3</v>
      </c>
      <c r="I434">
        <v>2.861289653742494E-2</v>
      </c>
      <c r="J434">
        <v>-4.2408821034774329E-3</v>
      </c>
      <c r="K434">
        <v>-2.096924510717487E-3</v>
      </c>
      <c r="L434">
        <v>-6.1390532544378831E-2</v>
      </c>
      <c r="M434">
        <v>7.9744816586917319E-4</v>
      </c>
      <c r="N434">
        <v>2.0040080160321399E-3</v>
      </c>
      <c r="O434">
        <v>2.8999999999999911E-2</v>
      </c>
      <c r="P434">
        <v>-4.3604651162790697E-3</v>
      </c>
      <c r="Q434">
        <v>1.8099547511312149E-2</v>
      </c>
      <c r="R434">
        <v>1.5066573230553611E-2</v>
      </c>
      <c r="S434">
        <v>-4.8426150121064354E-3</v>
      </c>
      <c r="T434">
        <v>3.440366972477064E-3</v>
      </c>
      <c r="U434">
        <v>1.0545874554311651E-3</v>
      </c>
    </row>
    <row r="435" spans="1:21" x14ac:dyDescent="0.25">
      <c r="A435" s="1" t="s">
        <v>454</v>
      </c>
      <c r="B435">
        <v>-2.5741561541084181E-2</v>
      </c>
      <c r="C435">
        <v>-7.4460163812359688E-3</v>
      </c>
      <c r="D435">
        <v>-1.8126888217522698E-2</v>
      </c>
      <c r="E435">
        <v>-4.3705703678703953E-2</v>
      </c>
      <c r="F435">
        <v>-2.0223447885730349E-2</v>
      </c>
      <c r="G435">
        <v>-3.4965034965035459E-3</v>
      </c>
      <c r="H435">
        <v>-3.1430934656741911E-3</v>
      </c>
      <c r="I435">
        <v>2.0224417120204199E-2</v>
      </c>
      <c r="J435">
        <v>3.4071550255535899E-3</v>
      </c>
      <c r="K435">
        <v>2.3348120476288721E-4</v>
      </c>
      <c r="L435">
        <v>1.57604412923562E-3</v>
      </c>
      <c r="M435">
        <v>4.2629482071713097E-2</v>
      </c>
      <c r="N435">
        <v>2.6666666666667052E-3</v>
      </c>
      <c r="O435">
        <v>-2.696793002915451E-2</v>
      </c>
      <c r="P435">
        <v>-1.751824817518248E-2</v>
      </c>
      <c r="Q435">
        <v>1.7777777777777719E-2</v>
      </c>
      <c r="R435">
        <v>3.7279944770452191E-2</v>
      </c>
      <c r="S435">
        <v>2.433090024330935E-3</v>
      </c>
      <c r="T435">
        <v>8.5714285714285719E-3</v>
      </c>
      <c r="U435">
        <v>-1.2039731112671851E-2</v>
      </c>
    </row>
    <row r="436" spans="1:21" x14ac:dyDescent="0.25">
      <c r="A436" s="1" t="s">
        <v>455</v>
      </c>
      <c r="B436">
        <v>-6.4041994750656112E-2</v>
      </c>
      <c r="C436">
        <v>-2.2505626406601611E-2</v>
      </c>
      <c r="D436">
        <v>3.3846153846153887E-2</v>
      </c>
      <c r="E436">
        <v>-4.5703193929768897E-2</v>
      </c>
      <c r="F436">
        <v>-2.3672055427251738E-2</v>
      </c>
      <c r="G436">
        <v>-9.8245614035088122E-3</v>
      </c>
      <c r="H436">
        <v>-1.0454696315964081E-2</v>
      </c>
      <c r="I436">
        <v>-3.0887776606954669E-2</v>
      </c>
      <c r="J436">
        <v>1.697792869270064E-3</v>
      </c>
      <c r="K436">
        <v>-6.0690943043883762E-3</v>
      </c>
      <c r="L436">
        <v>7.8678206136908893E-4</v>
      </c>
      <c r="M436">
        <v>-6.4959877722582677E-3</v>
      </c>
      <c r="N436">
        <v>-2.9255319148936209E-2</v>
      </c>
      <c r="O436">
        <v>-2.9712858926342019E-2</v>
      </c>
      <c r="P436">
        <v>-1.040118870728083E-2</v>
      </c>
      <c r="Q436">
        <v>-1.310043668122258E-2</v>
      </c>
      <c r="R436">
        <v>-1.530782029950083E-2</v>
      </c>
      <c r="S436">
        <v>4.8543689320387313E-3</v>
      </c>
      <c r="T436">
        <v>8.4985835694051E-3</v>
      </c>
      <c r="U436">
        <v>-2.548999695338687E-2</v>
      </c>
    </row>
    <row r="437" spans="1:21" x14ac:dyDescent="0.25">
      <c r="A437" s="1" t="s">
        <v>456</v>
      </c>
      <c r="B437">
        <v>-1.7947279865395419E-2</v>
      </c>
      <c r="C437">
        <v>-6.3954975697109234E-3</v>
      </c>
      <c r="D437">
        <v>0</v>
      </c>
      <c r="E437">
        <v>-9.2455621301769896E-4</v>
      </c>
      <c r="F437">
        <v>5.9136605558841766E-3</v>
      </c>
      <c r="G437">
        <v>-4.429482636428065E-3</v>
      </c>
      <c r="H437">
        <v>7.0434345128290218E-3</v>
      </c>
      <c r="I437">
        <v>-9.5141012572205613E-3</v>
      </c>
      <c r="J437">
        <v>-8.4745762711877653E-4</v>
      </c>
      <c r="K437">
        <v>-5.4015969938937744E-3</v>
      </c>
      <c r="L437">
        <v>-2.5157232704402541E-2</v>
      </c>
      <c r="M437">
        <v>3.461538461538374E-3</v>
      </c>
      <c r="N437">
        <v>-1.3698630136985521E-3</v>
      </c>
      <c r="O437">
        <v>7.7200205867218575E-4</v>
      </c>
      <c r="P437">
        <v>7.5075075075075066E-3</v>
      </c>
      <c r="Q437">
        <v>-4.4247787610620093E-3</v>
      </c>
      <c r="R437">
        <v>1.7235552551537681E-2</v>
      </c>
      <c r="S437">
        <v>1.207729468599034E-2</v>
      </c>
      <c r="T437">
        <v>-4.101123595505618E-2</v>
      </c>
      <c r="U437">
        <v>2.8761984160066749E-2</v>
      </c>
    </row>
    <row r="438" spans="1:21" x14ac:dyDescent="0.25">
      <c r="A438" s="1" t="s">
        <v>457</v>
      </c>
      <c r="B438">
        <v>-1.7323434228060229E-2</v>
      </c>
      <c r="C438">
        <v>3.1925849639546727E-2</v>
      </c>
      <c r="D438">
        <v>1.7261904761904711E-2</v>
      </c>
      <c r="E438">
        <v>3.4425319267073838E-2</v>
      </c>
      <c r="F438">
        <v>3.9682539682539091E-3</v>
      </c>
      <c r="G438">
        <v>2.0110339918134941E-2</v>
      </c>
      <c r="H438">
        <v>8.8259783513738744E-3</v>
      </c>
      <c r="I438">
        <v>1.8250428816466529E-2</v>
      </c>
      <c r="J438">
        <v>0</v>
      </c>
      <c r="K438">
        <v>3.7780401416765089E-3</v>
      </c>
      <c r="L438">
        <v>-1.532258064516121E-2</v>
      </c>
      <c r="M438">
        <v>1.2648524338827179E-2</v>
      </c>
      <c r="N438">
        <v>2.0576131687241629E-3</v>
      </c>
      <c r="O438">
        <v>2.57135510413937E-4</v>
      </c>
      <c r="P438">
        <v>2.980625931445604E-3</v>
      </c>
      <c r="Q438">
        <v>1.3333333333333371E-2</v>
      </c>
      <c r="R438">
        <v>1.1627906976744189E-2</v>
      </c>
      <c r="S438">
        <v>2.1479713603818579E-2</v>
      </c>
      <c r="T438">
        <v>-6.4440538957234918E-3</v>
      </c>
      <c r="U438">
        <v>-2.0765802269043592E-3</v>
      </c>
    </row>
    <row r="439" spans="1:21" x14ac:dyDescent="0.25">
      <c r="A439" s="1" t="s">
        <v>458</v>
      </c>
      <c r="B439">
        <v>3.8744672607516469E-2</v>
      </c>
      <c r="C439">
        <v>2.9441117764471052E-2</v>
      </c>
      <c r="D439">
        <v>1.4628437682855469E-2</v>
      </c>
      <c r="E439">
        <v>3.4353193773483663E-2</v>
      </c>
      <c r="F439">
        <v>9.9546186502707159E-3</v>
      </c>
      <c r="G439">
        <v>1.81437543614794E-2</v>
      </c>
      <c r="H439">
        <v>7.5932651039947322E-3</v>
      </c>
      <c r="I439">
        <v>1.5564988882150811E-2</v>
      </c>
      <c r="J439">
        <v>1.781170483460567E-2</v>
      </c>
      <c r="K439">
        <v>1.1056222065396311E-2</v>
      </c>
      <c r="L439">
        <v>4.0950040950040066E-3</v>
      </c>
      <c r="M439">
        <v>2.233156699470111E-2</v>
      </c>
      <c r="N439">
        <v>2.0533880903490759E-2</v>
      </c>
      <c r="O439">
        <v>9.5115681233934341E-3</v>
      </c>
      <c r="P439">
        <v>-2.228826151560178E-2</v>
      </c>
      <c r="Q439">
        <v>1.3157894736842139E-2</v>
      </c>
      <c r="R439">
        <v>0</v>
      </c>
      <c r="S439">
        <v>-4.672897196261583E-3</v>
      </c>
      <c r="T439">
        <v>0</v>
      </c>
      <c r="U439">
        <v>-2.5376846165558538E-3</v>
      </c>
    </row>
    <row r="440" spans="1:21" x14ac:dyDescent="0.25">
      <c r="A440" s="1" t="s">
        <v>459</v>
      </c>
      <c r="B440">
        <v>-7.2734054457292167E-3</v>
      </c>
      <c r="C440">
        <v>6.0591371788657304E-3</v>
      </c>
      <c r="D440">
        <v>2.306805074971116E-3</v>
      </c>
      <c r="E440">
        <v>-2.4217263449230341E-3</v>
      </c>
      <c r="F440">
        <v>-2.8989708653422272E-4</v>
      </c>
      <c r="G440">
        <v>-7.1967100753941348E-3</v>
      </c>
      <c r="H440">
        <v>-2.1297509829620339E-3</v>
      </c>
      <c r="I440">
        <v>-7.0992569002122693E-3</v>
      </c>
      <c r="J440">
        <v>-6.6666666666666723E-3</v>
      </c>
      <c r="K440">
        <v>4.4206607724523329E-3</v>
      </c>
      <c r="L440">
        <v>0</v>
      </c>
      <c r="M440">
        <v>0</v>
      </c>
      <c r="N440">
        <v>0</v>
      </c>
      <c r="O440">
        <v>1.1968423733129591E-2</v>
      </c>
      <c r="P440">
        <v>-2.1276595744680851E-2</v>
      </c>
      <c r="Q440">
        <v>1.2987012987012859E-2</v>
      </c>
      <c r="R440">
        <v>-2.594417077175698E-2</v>
      </c>
      <c r="S440">
        <v>0</v>
      </c>
      <c r="T440">
        <v>-1.179245283018868E-2</v>
      </c>
      <c r="U440">
        <v>-1.322953238691291E-2</v>
      </c>
    </row>
    <row r="441" spans="1:21" x14ac:dyDescent="0.25">
      <c r="A441" s="1" t="s">
        <v>460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-4.2735042735041829E-3</v>
      </c>
      <c r="R441">
        <v>4.3830074173971676E-3</v>
      </c>
      <c r="S441">
        <v>0</v>
      </c>
      <c r="T441">
        <v>-2.9236276849642001E-2</v>
      </c>
      <c r="U441">
        <v>0</v>
      </c>
    </row>
    <row r="442" spans="1:21" x14ac:dyDescent="0.25">
      <c r="A442" s="1" t="s">
        <v>461</v>
      </c>
      <c r="B442">
        <v>-9.3931993236891155E-4</v>
      </c>
      <c r="C442">
        <v>-2.649963864129112E-3</v>
      </c>
      <c r="D442">
        <v>0</v>
      </c>
      <c r="E442">
        <v>-2.15016473036241E-2</v>
      </c>
      <c r="F442">
        <v>2.8998115122517449E-3</v>
      </c>
      <c r="G442">
        <v>-1.035554021401367E-3</v>
      </c>
      <c r="H442">
        <v>4.925299622393766E-3</v>
      </c>
      <c r="I442">
        <v>-8.2860006682259207E-3</v>
      </c>
      <c r="J442">
        <v>0</v>
      </c>
      <c r="K442">
        <v>0</v>
      </c>
      <c r="L442">
        <v>-1.631321370309952E-3</v>
      </c>
      <c r="M442">
        <v>-1.406886338393192E-2</v>
      </c>
      <c r="N442">
        <v>-1.475519785378933E-2</v>
      </c>
      <c r="O442">
        <v>-7.0457976849522177E-3</v>
      </c>
      <c r="P442">
        <v>-2.1739130434782612E-2</v>
      </c>
      <c r="Q442">
        <v>0</v>
      </c>
      <c r="R442">
        <v>-5.7066129573682444E-3</v>
      </c>
      <c r="S442">
        <v>-2.3474178403756199E-3</v>
      </c>
      <c r="T442">
        <v>2.3355869698832209E-2</v>
      </c>
      <c r="U442">
        <v>-5.8268447377919632E-3</v>
      </c>
    </row>
    <row r="443" spans="1:21" x14ac:dyDescent="0.25">
      <c r="A443" s="1" t="s">
        <v>462</v>
      </c>
      <c r="B443">
        <v>2.651372696502452E-2</v>
      </c>
      <c r="C443">
        <v>5.797101449275411E-3</v>
      </c>
      <c r="D443">
        <v>-1.43843498273878E-2</v>
      </c>
      <c r="E443">
        <v>1.399964557859293E-2</v>
      </c>
      <c r="F443">
        <v>8.2405667196760613E-3</v>
      </c>
      <c r="G443">
        <v>1.416724257083622E-2</v>
      </c>
      <c r="H443">
        <v>1.143603986276745E-2</v>
      </c>
      <c r="I443">
        <v>5.5926150528940941E-3</v>
      </c>
      <c r="J443">
        <v>2.6845637583892641E-2</v>
      </c>
      <c r="K443">
        <v>1.66782487838773E-2</v>
      </c>
      <c r="L443">
        <v>1.8790849673202721E-2</v>
      </c>
      <c r="M443">
        <v>1.6522718738265031E-2</v>
      </c>
      <c r="N443">
        <v>1.6337644656228761E-2</v>
      </c>
      <c r="O443">
        <v>2.002027369488087E-2</v>
      </c>
      <c r="P443">
        <v>0</v>
      </c>
      <c r="Q443">
        <v>-1.7167381974249021E-2</v>
      </c>
      <c r="R443">
        <v>1.4517218095881161E-2</v>
      </c>
      <c r="S443">
        <v>-7.0588235294116982E-3</v>
      </c>
      <c r="T443">
        <v>9.6096096096096092E-3</v>
      </c>
      <c r="U443">
        <v>9.751037344398316E-3</v>
      </c>
    </row>
    <row r="444" spans="1:21" x14ac:dyDescent="0.25">
      <c r="A444" s="1" t="s">
        <v>463</v>
      </c>
      <c r="B444">
        <v>-5.4955119985347384E-4</v>
      </c>
      <c r="C444">
        <v>-3.121998078770474E-3</v>
      </c>
      <c r="D444">
        <v>-1.5761821366024491E-2</v>
      </c>
      <c r="E444">
        <v>-1.153442852149592E-2</v>
      </c>
      <c r="F444">
        <v>-3.154574132492097E-3</v>
      </c>
      <c r="G444">
        <v>-8.1771720613288586E-3</v>
      </c>
      <c r="H444">
        <v>-8.0762397027943789E-3</v>
      </c>
      <c r="I444">
        <v>-4.0203698740285629E-4</v>
      </c>
      <c r="J444">
        <v>-1.6339869281045401E-3</v>
      </c>
      <c r="K444">
        <v>-1.139211665527411E-2</v>
      </c>
      <c r="L444">
        <v>5.6134723336005573E-3</v>
      </c>
      <c r="M444">
        <v>-1.182120428518651E-2</v>
      </c>
      <c r="N444">
        <v>-8.0375083724046684E-3</v>
      </c>
      <c r="O444">
        <v>4.7204968944098806E-3</v>
      </c>
      <c r="P444">
        <v>-1.5873015873015871E-3</v>
      </c>
      <c r="Q444">
        <v>-8.7336244541484417E-3</v>
      </c>
      <c r="R444">
        <v>-1.6638935108153081E-3</v>
      </c>
      <c r="S444">
        <v>-1.421800947867302E-2</v>
      </c>
      <c r="T444">
        <v>3.569303985722784E-3</v>
      </c>
      <c r="U444">
        <v>-1.3098417916581111E-2</v>
      </c>
    </row>
    <row r="445" spans="1:21" x14ac:dyDescent="0.25">
      <c r="A445" s="1" t="s">
        <v>464</v>
      </c>
      <c r="B445">
        <v>-1.0813782991202409E-2</v>
      </c>
      <c r="C445">
        <v>-1.6622500602264459E-2</v>
      </c>
      <c r="D445">
        <v>1.2455516014234931E-2</v>
      </c>
      <c r="E445">
        <v>4.7736916548797026E-3</v>
      </c>
      <c r="F445">
        <v>-1.0500575373992949E-2</v>
      </c>
      <c r="G445">
        <v>-1.8893850910340109E-2</v>
      </c>
      <c r="H445">
        <v>-9.1190359876240877E-3</v>
      </c>
      <c r="I445">
        <v>-1.273629172811353E-3</v>
      </c>
      <c r="J445">
        <v>-1.227495908346975E-2</v>
      </c>
      <c r="K445">
        <v>-1.0371053238073479E-2</v>
      </c>
      <c r="L445">
        <v>0</v>
      </c>
      <c r="M445">
        <v>0</v>
      </c>
      <c r="N445">
        <v>0</v>
      </c>
      <c r="O445">
        <v>4.7477744807121712E-2</v>
      </c>
      <c r="P445">
        <v>0</v>
      </c>
      <c r="Q445">
        <v>4.4052863436123977E-3</v>
      </c>
      <c r="R445">
        <v>0</v>
      </c>
      <c r="S445">
        <v>2.4038461538461878E-3</v>
      </c>
      <c r="T445">
        <v>0</v>
      </c>
      <c r="U445">
        <v>-1.608286056316038E-2</v>
      </c>
    </row>
    <row r="446" spans="1:21" x14ac:dyDescent="0.25">
      <c r="A446" s="1" t="s">
        <v>465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s="1" t="s">
        <v>466</v>
      </c>
      <c r="B447">
        <v>-2.9646099685010221E-2</v>
      </c>
      <c r="C447">
        <v>-1.5433610975012311E-2</v>
      </c>
      <c r="D447">
        <v>-1.464557703573521E-2</v>
      </c>
      <c r="E447">
        <v>1.231743797290169E-3</v>
      </c>
      <c r="F447">
        <v>-2.5585114115423829E-2</v>
      </c>
      <c r="G447">
        <v>-1.4005602240896311E-2</v>
      </c>
      <c r="H447">
        <v>-3.2703368940016457E-2</v>
      </c>
      <c r="I447">
        <v>-3.7317940801396082E-2</v>
      </c>
      <c r="J447">
        <v>-2.1541010770505371E-2</v>
      </c>
      <c r="K447">
        <v>-1.3041453190498179E-2</v>
      </c>
      <c r="L447">
        <v>-2.3923444976076579E-2</v>
      </c>
      <c r="M447">
        <v>-5.4953271028037341E-2</v>
      </c>
      <c r="N447">
        <v>-2.5658338960161939E-2</v>
      </c>
      <c r="O447">
        <v>-1.440037771482529E-2</v>
      </c>
      <c r="P447">
        <v>-4.133545310015898E-2</v>
      </c>
      <c r="Q447">
        <v>-2.1929824561403511E-2</v>
      </c>
      <c r="R447">
        <v>-3.4333333333333327E-2</v>
      </c>
      <c r="S447">
        <v>-4.0767386091127157E-2</v>
      </c>
      <c r="T447">
        <v>-1.4819205690574979E-2</v>
      </c>
      <c r="U447">
        <v>-2.6502327549724879E-2</v>
      </c>
    </row>
    <row r="448" spans="1:21" x14ac:dyDescent="0.25">
      <c r="A448" s="1" t="s">
        <v>467</v>
      </c>
      <c r="B448">
        <v>-4.7737254153141116E-3</v>
      </c>
      <c r="C448">
        <v>-1.094799701418258E-2</v>
      </c>
      <c r="D448">
        <v>-1.5457788347205801E-2</v>
      </c>
      <c r="E448">
        <v>-5.0966608084358376E-3</v>
      </c>
      <c r="F448">
        <v>1.969267492167676E-2</v>
      </c>
      <c r="G448">
        <v>-9.9431818181818579E-3</v>
      </c>
      <c r="H448">
        <v>2.0387359836901171E-2</v>
      </c>
      <c r="I448">
        <v>8.5058913755839006E-3</v>
      </c>
      <c r="J448">
        <v>4.233700254021925E-3</v>
      </c>
      <c r="K448">
        <v>1.038225578102869E-2</v>
      </c>
      <c r="L448">
        <v>1.1437908496732039E-2</v>
      </c>
      <c r="M448">
        <v>-3.9556962025316451E-2</v>
      </c>
      <c r="N448">
        <v>-1.5939015939016019E-2</v>
      </c>
      <c r="O448">
        <v>-4.5508982035927601E-3</v>
      </c>
      <c r="P448">
        <v>2.1558872305140961E-2</v>
      </c>
      <c r="Q448">
        <v>-8.9686098654708207E-3</v>
      </c>
      <c r="R448">
        <v>-7.5940628236106306E-3</v>
      </c>
      <c r="S448">
        <v>-3.3000000000000008E-2</v>
      </c>
      <c r="T448">
        <v>-1.2033694344163661E-3</v>
      </c>
      <c r="U448">
        <v>1.8149214801934481E-2</v>
      </c>
    </row>
    <row r="449" spans="1:21" x14ac:dyDescent="0.25">
      <c r="A449" s="1" t="s">
        <v>468</v>
      </c>
      <c r="B449">
        <v>-7.3100537221795769E-2</v>
      </c>
      <c r="C449">
        <v>2.7672955974842621E-3</v>
      </c>
      <c r="D449">
        <v>-2.355072463768098E-2</v>
      </c>
      <c r="E449">
        <v>-4.4691750574103538E-2</v>
      </c>
      <c r="F449">
        <v>-1.755669348939267E-2</v>
      </c>
      <c r="G449">
        <v>-2.1879483500717341E-2</v>
      </c>
      <c r="H449">
        <v>-1.4485514485514561E-2</v>
      </c>
      <c r="I449">
        <v>-2.6823366747321092E-2</v>
      </c>
      <c r="J449">
        <v>-1.1804384485666E-2</v>
      </c>
      <c r="K449">
        <v>1.6347501167677889E-3</v>
      </c>
      <c r="L449">
        <v>-6.4620355411954822E-3</v>
      </c>
      <c r="M449">
        <v>-2.059308072487644E-2</v>
      </c>
      <c r="N449">
        <v>0</v>
      </c>
      <c r="O449">
        <v>-1.876804619826759E-2</v>
      </c>
      <c r="P449">
        <v>-6.4935064935064939E-3</v>
      </c>
      <c r="Q449">
        <v>9.0497737556560764E-3</v>
      </c>
      <c r="R449">
        <v>-5.5652173913043482E-3</v>
      </c>
      <c r="S449">
        <v>-1.034126163391912E-3</v>
      </c>
      <c r="T449">
        <v>-1.987951807228916E-2</v>
      </c>
      <c r="U449">
        <v>-9.3931792709611509E-3</v>
      </c>
    </row>
    <row r="450" spans="1:21" x14ac:dyDescent="0.25">
      <c r="A450" s="1" t="s">
        <v>469</v>
      </c>
      <c r="B450">
        <v>-2.4839577727178701E-2</v>
      </c>
      <c r="C450">
        <v>-2.032112393376825E-2</v>
      </c>
      <c r="D450">
        <v>-4.2671614100185613E-2</v>
      </c>
      <c r="E450">
        <v>-3.7721893491124238E-2</v>
      </c>
      <c r="F450">
        <v>-2.7699180938198051E-2</v>
      </c>
      <c r="G450">
        <v>-3.263659699303266E-2</v>
      </c>
      <c r="H450">
        <v>-8.7852677817198185E-3</v>
      </c>
      <c r="I450">
        <v>-4.390139944590471E-2</v>
      </c>
      <c r="J450">
        <v>-2.047781569965872E-2</v>
      </c>
      <c r="K450">
        <v>-1.0958265329913669E-2</v>
      </c>
      <c r="L450">
        <v>1.0569105691057011E-2</v>
      </c>
      <c r="M450">
        <v>-3.28006728343146E-2</v>
      </c>
      <c r="N450">
        <v>-2.957746478873231E-2</v>
      </c>
      <c r="O450">
        <v>-3.8744482589504622E-2</v>
      </c>
      <c r="P450">
        <v>6.5359477124183009E-3</v>
      </c>
      <c r="Q450">
        <v>-2.2421524663677129E-2</v>
      </c>
      <c r="R450">
        <v>-1.084295208114726E-2</v>
      </c>
      <c r="S450">
        <v>-3.9337474120082899E-2</v>
      </c>
      <c r="T450">
        <v>-2.3355869698832209E-2</v>
      </c>
      <c r="U450">
        <v>-6.0557082053768703E-2</v>
      </c>
    </row>
    <row r="451" spans="1:21" x14ac:dyDescent="0.25">
      <c r="A451" s="1" t="s">
        <v>470</v>
      </c>
      <c r="B451">
        <v>-6.5803438760348608E-3</v>
      </c>
      <c r="C451">
        <v>-6.4020486555697829E-3</v>
      </c>
      <c r="D451">
        <v>4.7157622739018107E-2</v>
      </c>
      <c r="E451">
        <v>-2.843966179861639E-2</v>
      </c>
      <c r="F451">
        <v>-2.5425026803492169E-2</v>
      </c>
      <c r="G451">
        <v>-1.1372251705836841E-3</v>
      </c>
      <c r="H451">
        <v>-2.8634736662689619E-2</v>
      </c>
      <c r="I451">
        <v>8.9159670109223974E-4</v>
      </c>
      <c r="J451">
        <v>6.0975609756097806E-3</v>
      </c>
      <c r="K451">
        <v>-8.7223008015087037E-3</v>
      </c>
      <c r="L451">
        <v>-6.4360418342719276E-3</v>
      </c>
      <c r="M451">
        <v>8.6956521739125494E-4</v>
      </c>
      <c r="N451">
        <v>-1.8867924528302049E-2</v>
      </c>
      <c r="O451">
        <v>-2.551020408163265E-2</v>
      </c>
      <c r="P451">
        <v>-4.87012987012987E-3</v>
      </c>
      <c r="Q451">
        <v>-9.1743119266054721E-3</v>
      </c>
      <c r="R451">
        <v>-4.702970297029703E-2</v>
      </c>
      <c r="S451">
        <v>-5.3879310344826436E-3</v>
      </c>
      <c r="T451">
        <v>-1.44745122718691E-2</v>
      </c>
      <c r="U451">
        <v>-1.7376842346733961E-2</v>
      </c>
    </row>
    <row r="452" spans="1:21" x14ac:dyDescent="0.25">
      <c r="A452" s="1" t="s">
        <v>471</v>
      </c>
      <c r="B452">
        <v>4.0598290598291634E-3</v>
      </c>
      <c r="C452">
        <v>2.319587628866067E-3</v>
      </c>
      <c r="D452">
        <v>-1.233806292412087E-2</v>
      </c>
      <c r="E452">
        <v>-1.9778481012658511E-3</v>
      </c>
      <c r="F452">
        <v>-1.02153072450103E-2</v>
      </c>
      <c r="G452">
        <v>-5.6925996204934392E-3</v>
      </c>
      <c r="H452">
        <v>-1.9477101245832591E-2</v>
      </c>
      <c r="I452">
        <v>-1.2916635736025601E-2</v>
      </c>
      <c r="J452">
        <v>1.8181818181818101E-2</v>
      </c>
      <c r="K452">
        <v>-2.3781212841862879E-4</v>
      </c>
      <c r="L452">
        <v>4.0485829959513303E-3</v>
      </c>
      <c r="M452">
        <v>1.6941789748045201E-2</v>
      </c>
      <c r="N452">
        <v>2.9585798816568472E-3</v>
      </c>
      <c r="O452">
        <v>-7.0418848167539391E-2</v>
      </c>
      <c r="P452">
        <v>-1.9575856443719411E-2</v>
      </c>
      <c r="Q452">
        <v>-5.0925925925925992E-2</v>
      </c>
      <c r="R452">
        <v>0</v>
      </c>
      <c r="S452">
        <v>-5.8504875406283963E-2</v>
      </c>
      <c r="T452">
        <v>0</v>
      </c>
      <c r="U452">
        <v>-5.661258316797005E-3</v>
      </c>
    </row>
    <row r="453" spans="1:21" x14ac:dyDescent="0.25">
      <c r="A453" s="1" t="s">
        <v>472</v>
      </c>
      <c r="B453">
        <v>1.425835284102989E-2</v>
      </c>
      <c r="C453">
        <v>1.3885317562355341E-2</v>
      </c>
      <c r="D453">
        <v>1.8113678950655781E-2</v>
      </c>
      <c r="E453">
        <v>1.2286959968291669E-2</v>
      </c>
      <c r="F453">
        <v>7.303906001905381E-3</v>
      </c>
      <c r="G453">
        <v>2.1755725190839709E-2</v>
      </c>
      <c r="H453">
        <v>1.091624910522547E-2</v>
      </c>
      <c r="I453">
        <v>1.308565841919237E-2</v>
      </c>
      <c r="J453">
        <v>2.5510204081632109E-3</v>
      </c>
      <c r="K453">
        <v>8.0875356803046389E-3</v>
      </c>
      <c r="L453">
        <v>-5.0806451612903182E-2</v>
      </c>
      <c r="M453">
        <v>3.3319094404100857E-2</v>
      </c>
      <c r="N453">
        <v>6.6371681415929628E-3</v>
      </c>
      <c r="O453">
        <v>-1.0419600112644249E-2</v>
      </c>
      <c r="P453">
        <v>-5.8236272878535771E-2</v>
      </c>
      <c r="Q453">
        <v>-4.8780487804878743E-3</v>
      </c>
      <c r="R453">
        <v>-3.7847866419294988E-2</v>
      </c>
      <c r="S453">
        <v>-4.6029919447639987E-3</v>
      </c>
      <c r="T453">
        <v>-4.8531289910600253E-2</v>
      </c>
      <c r="U453">
        <v>1.490872806245226E-2</v>
      </c>
    </row>
    <row r="454" spans="1:21" x14ac:dyDescent="0.25">
      <c r="A454" s="1" t="s">
        <v>473</v>
      </c>
      <c r="B454">
        <v>-2.9794376835921E-2</v>
      </c>
      <c r="C454">
        <v>-1.673852396652287E-2</v>
      </c>
      <c r="D454">
        <v>-2.2085889570552221E-2</v>
      </c>
      <c r="E454">
        <v>-2.1730618637431469E-2</v>
      </c>
      <c r="F454">
        <v>-3.404791929382088E-2</v>
      </c>
      <c r="G454">
        <v>-1.5689204333208751E-2</v>
      </c>
      <c r="H454">
        <v>-1.717118073995395E-2</v>
      </c>
      <c r="I454">
        <v>-3.2811224111053493E-2</v>
      </c>
      <c r="J454">
        <v>-1.0178117048345991E-2</v>
      </c>
      <c r="K454">
        <v>6.6068900424727647E-3</v>
      </c>
      <c r="L454">
        <v>-1.104502973661863E-2</v>
      </c>
      <c r="M454">
        <v>-3.720545680033095E-3</v>
      </c>
      <c r="N454">
        <v>2.417582417582426E-2</v>
      </c>
      <c r="O454">
        <v>-3.9840637450199161E-2</v>
      </c>
      <c r="P454">
        <v>7.0671378091872791E-3</v>
      </c>
      <c r="Q454">
        <v>4.9019607843137957E-3</v>
      </c>
      <c r="R454">
        <v>-2.7381411492479749E-2</v>
      </c>
      <c r="S454">
        <v>8.0924855491329804E-3</v>
      </c>
      <c r="T454">
        <v>1.2080536912751679E-2</v>
      </c>
      <c r="U454">
        <v>-3.9731652304667187E-2</v>
      </c>
    </row>
    <row r="455" spans="1:21" x14ac:dyDescent="0.25">
      <c r="A455" s="1" t="s">
        <v>474</v>
      </c>
      <c r="B455">
        <v>1.7733564013840832E-2</v>
      </c>
      <c r="C455">
        <v>1.23807067320092E-2</v>
      </c>
      <c r="D455">
        <v>1.9447929736511951E-2</v>
      </c>
      <c r="E455">
        <v>8.0048028817290093E-3</v>
      </c>
      <c r="F455">
        <v>3.6390339425587413E-2</v>
      </c>
      <c r="G455">
        <v>2.6944971537001799E-2</v>
      </c>
      <c r="H455">
        <v>1.6930835734870271E-2</v>
      </c>
      <c r="I455">
        <v>1.082201243380149E-2</v>
      </c>
      <c r="J455">
        <v>-1.3710368466152541E-2</v>
      </c>
      <c r="K455">
        <v>-3.750586029067045E-3</v>
      </c>
      <c r="L455">
        <v>-2.6632302405498211E-2</v>
      </c>
      <c r="M455">
        <v>-3.7344398340248962E-2</v>
      </c>
      <c r="N455">
        <v>-6.4377682403433884E-3</v>
      </c>
      <c r="O455">
        <v>3.1120331950207379E-2</v>
      </c>
      <c r="P455">
        <v>0</v>
      </c>
      <c r="Q455">
        <v>0</v>
      </c>
      <c r="R455">
        <v>-4.8770816812053933E-2</v>
      </c>
      <c r="S455">
        <v>0</v>
      </c>
      <c r="T455">
        <v>0</v>
      </c>
      <c r="U455">
        <v>3.7280173452180189E-2</v>
      </c>
    </row>
    <row r="456" spans="1:21" x14ac:dyDescent="0.25">
      <c r="A456" s="1" t="s">
        <v>475</v>
      </c>
      <c r="B456">
        <v>-4.3348916277093051E-2</v>
      </c>
      <c r="C456">
        <v>-4.0254777070063648E-2</v>
      </c>
      <c r="D456">
        <v>-3.2615384615384567E-2</v>
      </c>
      <c r="E456">
        <v>-2.223545761365887E-2</v>
      </c>
      <c r="F456">
        <v>-1.149425287356317E-2</v>
      </c>
      <c r="G456">
        <v>-1.9586104951958519E-2</v>
      </c>
      <c r="H456">
        <v>5.313496280552805E-4</v>
      </c>
      <c r="I456">
        <v>-3.6294608959756933E-2</v>
      </c>
      <c r="J456">
        <v>-3.214596003475232E-2</v>
      </c>
      <c r="K456">
        <v>-1.8823529411764722E-2</v>
      </c>
      <c r="L456">
        <v>-1.0591350397175649E-2</v>
      </c>
      <c r="M456">
        <v>-3.5344827586206849E-2</v>
      </c>
      <c r="N456">
        <v>-3.9596832253419728E-2</v>
      </c>
      <c r="O456">
        <v>-4.685254383443526E-2</v>
      </c>
      <c r="P456">
        <v>-1.578947368421053E-2</v>
      </c>
      <c r="Q456">
        <v>-1.463414634146345E-2</v>
      </c>
      <c r="R456">
        <v>0</v>
      </c>
      <c r="S456">
        <v>-2.86697247706422E-2</v>
      </c>
      <c r="T456">
        <v>-8.885941644562334E-2</v>
      </c>
      <c r="U456">
        <v>-4.8249433896533717E-2</v>
      </c>
    </row>
    <row r="457" spans="1:21" x14ac:dyDescent="0.25">
      <c r="A457" s="1" t="s">
        <v>476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 s="1" t="s">
        <v>477</v>
      </c>
      <c r="B458">
        <v>0</v>
      </c>
      <c r="C458">
        <v>0</v>
      </c>
      <c r="D458">
        <v>1.844783715012728E-2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-3.5906642728905668E-3</v>
      </c>
      <c r="K458">
        <v>-1.007194244604312E-2</v>
      </c>
      <c r="L458">
        <v>-3.2114183764496013E-2</v>
      </c>
      <c r="M458">
        <v>-1.385165326184103E-2</v>
      </c>
      <c r="N458">
        <v>6.7466266866567136E-3</v>
      </c>
      <c r="O458">
        <v>0</v>
      </c>
      <c r="P458">
        <v>-3.2085561497326207E-2</v>
      </c>
      <c r="Q458">
        <v>2.9702970297029771E-2</v>
      </c>
      <c r="R458">
        <v>-1.333889120466861E-2</v>
      </c>
      <c r="S458">
        <v>-2.0070838252656421E-2</v>
      </c>
      <c r="T458">
        <v>-2.4017467248908301E-2</v>
      </c>
      <c r="U458">
        <v>0</v>
      </c>
    </row>
    <row r="459" spans="1:21" x14ac:dyDescent="0.25">
      <c r="A459" s="1" t="s">
        <v>478</v>
      </c>
      <c r="B459">
        <v>-4.5091070635273227E-2</v>
      </c>
      <c r="C459">
        <v>-2.3891691000796349E-2</v>
      </c>
      <c r="D459">
        <v>-8.1199250468457686E-3</v>
      </c>
      <c r="E459">
        <v>-2.9644670050761442E-2</v>
      </c>
      <c r="F459">
        <v>6.849315068493146E-3</v>
      </c>
      <c r="G459">
        <v>-1.6208066339992451E-2</v>
      </c>
      <c r="H459">
        <v>-2.301292264117588E-3</v>
      </c>
      <c r="I459">
        <v>2.2061140876142539E-3</v>
      </c>
      <c r="J459">
        <v>2.162162162162164E-2</v>
      </c>
      <c r="K459">
        <v>1.283914728682169E-2</v>
      </c>
      <c r="L459">
        <v>1.1059907834101389E-2</v>
      </c>
      <c r="M459">
        <v>-2.2655188038060718E-3</v>
      </c>
      <c r="N459">
        <v>1.191362620997762E-2</v>
      </c>
      <c r="O459">
        <v>-8.4439083232808829E-3</v>
      </c>
      <c r="P459">
        <v>2.3941068139963169E-2</v>
      </c>
      <c r="Q459">
        <v>-9.6153846153845812E-3</v>
      </c>
      <c r="R459">
        <v>1.2674271229404311E-3</v>
      </c>
      <c r="S459">
        <v>5.301204819277102E-2</v>
      </c>
      <c r="T459">
        <v>-1.0439970171513799E-2</v>
      </c>
      <c r="U459">
        <v>1.287213274768188E-2</v>
      </c>
    </row>
    <row r="460" spans="1:21" x14ac:dyDescent="0.25">
      <c r="A460" s="1" t="s">
        <v>479</v>
      </c>
      <c r="B460">
        <v>4.4196324726680593E-2</v>
      </c>
      <c r="C460">
        <v>-6.5270601033451722E-3</v>
      </c>
      <c r="D460">
        <v>-8.186397984886698E-3</v>
      </c>
      <c r="E460">
        <v>1.109018623142919E-2</v>
      </c>
      <c r="F460">
        <v>5.3788957443441912E-3</v>
      </c>
      <c r="G460">
        <v>-1.034482758620702E-2</v>
      </c>
      <c r="H460">
        <v>4.2583392476934351E-3</v>
      </c>
      <c r="I460">
        <v>-3.1603773584905633E-2</v>
      </c>
      <c r="J460">
        <v>-3.9682539682539618E-2</v>
      </c>
      <c r="K460">
        <v>-2.6787849796699379E-2</v>
      </c>
      <c r="L460">
        <v>0</v>
      </c>
      <c r="M460">
        <v>-4.9954586739327893E-2</v>
      </c>
      <c r="N460">
        <v>-5.0036791758646143E-2</v>
      </c>
      <c r="O460">
        <v>-1.4598540145985521E-2</v>
      </c>
      <c r="P460">
        <v>-4.6762589928057548E-2</v>
      </c>
      <c r="Q460">
        <v>-1.9417475728155439E-2</v>
      </c>
      <c r="R460">
        <v>4.219409282700422E-4</v>
      </c>
      <c r="S460">
        <v>-6.4073226544622483E-2</v>
      </c>
      <c r="T460">
        <v>-5.3504144687264513E-2</v>
      </c>
      <c r="U460">
        <v>-6.2639282057459014E-3</v>
      </c>
    </row>
    <row r="461" spans="1:21" x14ac:dyDescent="0.25">
      <c r="A461" s="1" t="s">
        <v>480</v>
      </c>
      <c r="B461">
        <v>1.9826241924704849E-2</v>
      </c>
      <c r="C461">
        <v>1.669860388721597E-2</v>
      </c>
      <c r="D461">
        <v>1.650793650793661E-2</v>
      </c>
      <c r="E461">
        <v>2.4834437086092769E-2</v>
      </c>
      <c r="F461">
        <v>-6.6089693154995216E-3</v>
      </c>
      <c r="G461">
        <v>1.3162988772745E-2</v>
      </c>
      <c r="H461">
        <v>-4.4169611307420496E-3</v>
      </c>
      <c r="I461">
        <v>3.1660983925960902E-3</v>
      </c>
      <c r="J461">
        <v>1.010101010101005E-2</v>
      </c>
      <c r="K461">
        <v>1.204227082821341E-2</v>
      </c>
      <c r="L461">
        <v>-2.3701002734731112E-2</v>
      </c>
      <c r="M461">
        <v>5.5449330783938933E-2</v>
      </c>
      <c r="N461">
        <v>3.4856700232378003E-2</v>
      </c>
      <c r="O461">
        <v>1.32716049382716E-2</v>
      </c>
      <c r="P461">
        <v>7.5471698113207548E-3</v>
      </c>
      <c r="Q461">
        <v>-9.9009900990098664E-3</v>
      </c>
      <c r="R461">
        <v>-1.7714044706874741E-2</v>
      </c>
      <c r="S461">
        <v>-2.6894865525672339E-2</v>
      </c>
      <c r="T461">
        <v>4.7770700636942673E-3</v>
      </c>
      <c r="U461">
        <v>2.7698648402933471E-2</v>
      </c>
    </row>
    <row r="462" spans="1:21" x14ac:dyDescent="0.25">
      <c r="A462" s="1" t="s">
        <v>481</v>
      </c>
      <c r="B462">
        <v>1.52905198776759E-3</v>
      </c>
      <c r="C462">
        <v>2.261712439418407E-2</v>
      </c>
      <c r="D462">
        <v>2.3110555902560739E-2</v>
      </c>
      <c r="E462">
        <v>2.2617124394184111E-2</v>
      </c>
      <c r="F462">
        <v>2.0117218438143559E-2</v>
      </c>
      <c r="G462">
        <v>2.1398547955674391E-2</v>
      </c>
      <c r="H462">
        <v>2.0763087843833211E-2</v>
      </c>
      <c r="I462">
        <v>3.228939062879347E-2</v>
      </c>
      <c r="J462">
        <v>8.1818181818181686E-3</v>
      </c>
      <c r="K462">
        <v>2.7440505099562779E-2</v>
      </c>
      <c r="L462">
        <v>5.6022408963585487E-3</v>
      </c>
      <c r="M462">
        <v>2.3097826086956499E-2</v>
      </c>
      <c r="N462">
        <v>6.5868263473053981E-2</v>
      </c>
      <c r="O462">
        <v>2.6500152299726E-2</v>
      </c>
      <c r="P462">
        <v>2.6217228464419481E-2</v>
      </c>
      <c r="Q462">
        <v>9.9999999999999638E-3</v>
      </c>
      <c r="R462">
        <v>5.1094890510948912E-2</v>
      </c>
      <c r="S462">
        <v>3.7688442211055252E-2</v>
      </c>
      <c r="T462">
        <v>6.3391442155309036E-2</v>
      </c>
      <c r="U462">
        <v>9.4951639537625924E-3</v>
      </c>
    </row>
    <row r="463" spans="1:21" x14ac:dyDescent="0.25">
      <c r="A463" s="1" t="s">
        <v>482</v>
      </c>
      <c r="B463">
        <v>-1.8974918211559531E-2</v>
      </c>
      <c r="C463">
        <v>-3.05423907319641E-2</v>
      </c>
      <c r="D463">
        <v>-2.5641025641025529E-2</v>
      </c>
      <c r="E463">
        <v>-3.396524486571878E-2</v>
      </c>
      <c r="F463">
        <v>-2.2981366459627391E-2</v>
      </c>
      <c r="G463">
        <v>-1.7957351290684639E-2</v>
      </c>
      <c r="H463">
        <v>-1.5646731571627851E-3</v>
      </c>
      <c r="I463">
        <v>-1.191596111633738E-2</v>
      </c>
      <c r="J463">
        <v>2.4346257889990949E-2</v>
      </c>
      <c r="K463">
        <v>4.7270148900970133E-3</v>
      </c>
      <c r="L463">
        <v>-1.7641597028783571E-2</v>
      </c>
      <c r="M463">
        <v>-1.947764497565297E-2</v>
      </c>
      <c r="N463">
        <v>-1.9662921348314689E-2</v>
      </c>
      <c r="O463">
        <v>4.1543026706231624E-3</v>
      </c>
      <c r="P463">
        <v>-1.277372262773723E-2</v>
      </c>
      <c r="Q463">
        <v>4.4554455445544663E-2</v>
      </c>
      <c r="R463">
        <v>2.736928104575163E-2</v>
      </c>
      <c r="S463">
        <v>-2.5423728813559209E-2</v>
      </c>
      <c r="T463">
        <v>6.7064083457526076E-3</v>
      </c>
      <c r="U463">
        <v>-2.120698720570191E-2</v>
      </c>
    </row>
    <row r="464" spans="1:21" x14ac:dyDescent="0.25">
      <c r="A464" s="1" t="s">
        <v>483</v>
      </c>
      <c r="B464">
        <v>2.245442418852835E-2</v>
      </c>
      <c r="C464">
        <v>3.2590983161325443E-2</v>
      </c>
      <c r="D464">
        <v>1.8796992481203052E-2</v>
      </c>
      <c r="E464">
        <v>7.42027800490596E-2</v>
      </c>
      <c r="F464">
        <v>-3.6554354736173548E-3</v>
      </c>
      <c r="G464">
        <v>2.2857142857142909E-2</v>
      </c>
      <c r="H464">
        <v>3.1168378896047351E-2</v>
      </c>
      <c r="I464">
        <v>9.8381466201205563E-3</v>
      </c>
      <c r="J464">
        <v>-8.8028169014082633E-4</v>
      </c>
      <c r="K464">
        <v>2.587626440837269E-3</v>
      </c>
      <c r="L464">
        <v>2.5519848771266462E-2</v>
      </c>
      <c r="M464">
        <v>1.3995485327313741E-2</v>
      </c>
      <c r="N464">
        <v>2.4355300859598899E-2</v>
      </c>
      <c r="O464">
        <v>2.482269503546088E-2</v>
      </c>
      <c r="P464">
        <v>-4.2513863216266171E-2</v>
      </c>
      <c r="Q464">
        <v>-1.421800947867302E-2</v>
      </c>
      <c r="R464">
        <v>-2.0278330019880719E-2</v>
      </c>
      <c r="S464">
        <v>-4.4720496894409982E-2</v>
      </c>
      <c r="T464">
        <v>-3.7009622501850477E-2</v>
      </c>
      <c r="U464">
        <v>-2.7456129879430561E-3</v>
      </c>
    </row>
    <row r="465" spans="1:21" x14ac:dyDescent="0.25">
      <c r="A465" s="1" t="s">
        <v>484</v>
      </c>
      <c r="B465">
        <v>-2.935420743639925E-2</v>
      </c>
      <c r="C465">
        <v>5.2603892688048441E-4</v>
      </c>
      <c r="D465">
        <v>0</v>
      </c>
      <c r="E465">
        <v>-1.5413891531874309E-2</v>
      </c>
      <c r="F465">
        <v>-1.5632477269101878E-2</v>
      </c>
      <c r="G465">
        <v>3.2774674115456197E-2</v>
      </c>
      <c r="H465">
        <v>-6.7544748395811987E-3</v>
      </c>
      <c r="I465">
        <v>7.6209930861093561E-3</v>
      </c>
      <c r="J465">
        <v>7.4889867841409663E-2</v>
      </c>
      <c r="K465">
        <v>-5.1618958235568639E-3</v>
      </c>
      <c r="L465">
        <v>1.6589861751152089E-2</v>
      </c>
      <c r="M465">
        <v>-4.0071237756010942E-3</v>
      </c>
      <c r="N465">
        <v>1.048951048951049E-2</v>
      </c>
      <c r="O465">
        <v>-1.0668973471741561E-2</v>
      </c>
      <c r="P465">
        <v>4.8262548262548263E-2</v>
      </c>
      <c r="Q465">
        <v>0</v>
      </c>
      <c r="R465">
        <v>2.75974025974026E-2</v>
      </c>
      <c r="S465">
        <v>-1.9505851755526701E-2</v>
      </c>
      <c r="T465">
        <v>2.997694081475788E-2</v>
      </c>
      <c r="U465">
        <v>-5.2729231505865462E-2</v>
      </c>
    </row>
    <row r="466" spans="1:21" x14ac:dyDescent="0.25">
      <c r="A466" s="1" t="s">
        <v>485</v>
      </c>
      <c r="B466">
        <v>-3.8978494623655963E-2</v>
      </c>
      <c r="C466">
        <v>3.4174553101998011E-2</v>
      </c>
      <c r="D466">
        <v>3.0750307503075031E-2</v>
      </c>
      <c r="E466">
        <v>-1.6235021260146951E-2</v>
      </c>
      <c r="F466">
        <v>-8.9126559714795706E-3</v>
      </c>
      <c r="G466">
        <v>1.6768842408943382E-2</v>
      </c>
      <c r="H466">
        <v>-1.1730703842230499E-2</v>
      </c>
      <c r="I466">
        <v>-2.3391812865497961E-4</v>
      </c>
      <c r="J466">
        <v>-9.8360655737704285E-3</v>
      </c>
      <c r="K466">
        <v>1.415094339622695E-3</v>
      </c>
      <c r="L466">
        <v>-3.2638259292837743E-2</v>
      </c>
      <c r="M466">
        <v>-2.8609745194456759E-2</v>
      </c>
      <c r="N466">
        <v>-2.768166089965398E-2</v>
      </c>
      <c r="O466">
        <v>-1.6904692509472609E-2</v>
      </c>
      <c r="P466">
        <v>1.47329650092081E-2</v>
      </c>
      <c r="Q466">
        <v>4.8076923076922047E-3</v>
      </c>
      <c r="R466">
        <v>-2.764612954186414E-3</v>
      </c>
      <c r="S466">
        <v>1.3262599469495741E-3</v>
      </c>
      <c r="T466">
        <v>-1.4925373134328361E-3</v>
      </c>
      <c r="U466">
        <v>-8.4033613445378928E-3</v>
      </c>
    </row>
    <row r="467" spans="1:21" x14ac:dyDescent="0.25">
      <c r="A467" s="1" t="s">
        <v>486</v>
      </c>
      <c r="B467">
        <v>2.9836829836829861E-2</v>
      </c>
      <c r="C467">
        <v>3.1011692933401089E-2</v>
      </c>
      <c r="D467">
        <v>1.491646778042959E-2</v>
      </c>
      <c r="E467">
        <v>4.4597249508840933E-2</v>
      </c>
      <c r="F467">
        <v>1.6350555918901239E-2</v>
      </c>
      <c r="G467">
        <v>1.8974995566589829E-2</v>
      </c>
      <c r="H467">
        <v>1.307414415964215E-2</v>
      </c>
      <c r="I467">
        <v>3.634378412104193E-2</v>
      </c>
      <c r="J467">
        <v>2.8145695364238402E-2</v>
      </c>
      <c r="K467">
        <v>3.3678756476683468E-2</v>
      </c>
      <c r="L467">
        <v>3.1865042174320547E-2</v>
      </c>
      <c r="M467">
        <v>-1.6106764841233322E-2</v>
      </c>
      <c r="N467">
        <v>1.423487544483986E-2</v>
      </c>
      <c r="O467">
        <v>2.0160094871034678E-2</v>
      </c>
      <c r="P467">
        <v>1.814882032667877E-3</v>
      </c>
      <c r="Q467">
        <v>2.870813397129194E-2</v>
      </c>
      <c r="R467">
        <v>3.4851485148514848E-2</v>
      </c>
      <c r="S467">
        <v>3.9735099337748674E-3</v>
      </c>
      <c r="T467">
        <v>6.0538116591928252E-2</v>
      </c>
      <c r="U467">
        <v>4.033388556136111E-2</v>
      </c>
    </row>
    <row r="468" spans="1:21" x14ac:dyDescent="0.25">
      <c r="A468" s="1" t="s">
        <v>487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s="1" t="s">
        <v>488</v>
      </c>
      <c r="B469">
        <v>-5.6586690810321409E-3</v>
      </c>
      <c r="C469">
        <v>-2.958579881656917E-3</v>
      </c>
      <c r="D469">
        <v>-7.642563198118903E-3</v>
      </c>
      <c r="E469">
        <v>2.8775625352642491E-2</v>
      </c>
      <c r="F469">
        <v>-2.1557271557271499E-2</v>
      </c>
      <c r="G469">
        <v>-9.397841977027482E-3</v>
      </c>
      <c r="H469">
        <v>1.9358125318390231E-2</v>
      </c>
      <c r="I469">
        <v>-4.2895845875977811E-3</v>
      </c>
      <c r="J469">
        <v>7.2463768115941917E-3</v>
      </c>
      <c r="K469">
        <v>7.2909546593761254E-3</v>
      </c>
      <c r="L469">
        <v>9.0826521344242682E-4</v>
      </c>
      <c r="M469">
        <v>-9.3545369504209538E-3</v>
      </c>
      <c r="N469">
        <v>-1.4035087719298249E-2</v>
      </c>
      <c r="O469">
        <v>1.5693112467306199E-2</v>
      </c>
      <c r="P469">
        <v>4.710144927536232E-2</v>
      </c>
      <c r="Q469">
        <v>1.3953488372093059E-2</v>
      </c>
      <c r="R469">
        <v>3.5591274397244549E-2</v>
      </c>
      <c r="S469">
        <v>1.187335092348283E-2</v>
      </c>
      <c r="T469">
        <v>1.8322762508809019E-2</v>
      </c>
      <c r="U469">
        <v>-1.329086788754833E-2</v>
      </c>
    </row>
    <row r="470" spans="1:21" x14ac:dyDescent="0.25">
      <c r="A470" s="1" t="s">
        <v>489</v>
      </c>
      <c r="B470">
        <v>-3.5511040291372691E-2</v>
      </c>
      <c r="C470">
        <v>-3.2393669634025603E-2</v>
      </c>
      <c r="D470">
        <v>-2.4289099526066359E-2</v>
      </c>
      <c r="E470">
        <v>-5.8135283363802553E-2</v>
      </c>
      <c r="F470">
        <v>-3.2061821769154931E-2</v>
      </c>
      <c r="G470">
        <v>-2.9163738580463869E-2</v>
      </c>
      <c r="H470">
        <v>-1.249375312343828E-2</v>
      </c>
      <c r="I470">
        <v>-1.6325296651802559E-2</v>
      </c>
      <c r="J470">
        <v>-7.1942446043165359E-3</v>
      </c>
      <c r="K470">
        <v>-1.221443112418011E-2</v>
      </c>
      <c r="L470">
        <v>-1.9056261343012821E-2</v>
      </c>
      <c r="M470">
        <v>-1.9830028328611981E-2</v>
      </c>
      <c r="N470">
        <v>-1.637010676156592E-2</v>
      </c>
      <c r="O470">
        <v>-1.244635193133054E-2</v>
      </c>
      <c r="P470">
        <v>-1.2110726643598619E-2</v>
      </c>
      <c r="Q470">
        <v>-1.3761467889908291E-2</v>
      </c>
      <c r="R470">
        <v>4.7671840354767181E-2</v>
      </c>
      <c r="S470">
        <v>-2.6075619295957719E-3</v>
      </c>
      <c r="T470">
        <v>-2.2837370242214529E-2</v>
      </c>
      <c r="U470">
        <v>-3.8981998758535079E-2</v>
      </c>
    </row>
    <row r="471" spans="1:21" x14ac:dyDescent="0.25">
      <c r="A471" s="1" t="s">
        <v>490</v>
      </c>
      <c r="B471">
        <v>3.3042246872787479E-3</v>
      </c>
      <c r="C471">
        <v>1.2777919754663939E-2</v>
      </c>
      <c r="D471">
        <v>2.1857923497267721E-2</v>
      </c>
      <c r="E471">
        <v>8.346273291925459E-3</v>
      </c>
      <c r="F471">
        <v>2.123322575165619E-2</v>
      </c>
      <c r="G471">
        <v>8.6862106406081063E-3</v>
      </c>
      <c r="H471">
        <v>-5.5668016194331694E-3</v>
      </c>
      <c r="I471">
        <v>6.3772570111408694E-3</v>
      </c>
      <c r="J471">
        <v>-9.6618357487922076E-3</v>
      </c>
      <c r="K471">
        <v>-5.9537439890084273E-3</v>
      </c>
      <c r="L471">
        <v>-7.4005550416281294E-3</v>
      </c>
      <c r="M471">
        <v>-2.312138728323691E-2</v>
      </c>
      <c r="N471">
        <v>-6.5123010130244382E-3</v>
      </c>
      <c r="O471">
        <v>1.926698536868026E-2</v>
      </c>
      <c r="P471">
        <v>-4.9036777583187391E-2</v>
      </c>
      <c r="Q471">
        <v>-1.8604651162790631E-2</v>
      </c>
      <c r="R471">
        <v>-1.8342151675485009E-2</v>
      </c>
      <c r="S471">
        <v>-4.7058823529411813E-2</v>
      </c>
      <c r="T471">
        <v>-4.0368271954674219E-2</v>
      </c>
      <c r="U471">
        <v>-1.123885802867834E-2</v>
      </c>
    </row>
    <row r="472" spans="1:21" x14ac:dyDescent="0.25">
      <c r="A472" s="1" t="s">
        <v>491</v>
      </c>
      <c r="B472">
        <v>3.2698188661491427E-2</v>
      </c>
      <c r="C472">
        <v>9.8410295230885653E-2</v>
      </c>
      <c r="D472">
        <v>1.3071895424836749E-2</v>
      </c>
      <c r="E472">
        <v>9.1626564003849817E-2</v>
      </c>
      <c r="F472">
        <v>-6.986027944111687E-3</v>
      </c>
      <c r="G472">
        <v>1.004664513814128E-2</v>
      </c>
      <c r="H472">
        <v>6.2765055131466909E-3</v>
      </c>
      <c r="I472">
        <v>2.466025347381294E-2</v>
      </c>
      <c r="J472">
        <v>-1.219512195121954E-2</v>
      </c>
      <c r="K472">
        <v>-3.9161483529141549E-3</v>
      </c>
      <c r="L472">
        <v>-6.5237651444549089E-3</v>
      </c>
      <c r="M472">
        <v>-3.944773175542462E-3</v>
      </c>
      <c r="N472">
        <v>8.1573197378004281E-2</v>
      </c>
      <c r="O472">
        <v>2.4729960204661668E-2</v>
      </c>
      <c r="P472">
        <v>4.2357274401473299E-2</v>
      </c>
      <c r="Q472">
        <v>0</v>
      </c>
      <c r="R472">
        <v>-2.8745957599712539E-2</v>
      </c>
      <c r="S472">
        <v>1.371742112482848E-2</v>
      </c>
      <c r="T472">
        <v>1.402214022140221E-2</v>
      </c>
      <c r="U472">
        <v>-3.2009406846094141E-3</v>
      </c>
    </row>
    <row r="473" spans="1:21" x14ac:dyDescent="0.25">
      <c r="A473" s="1" t="s">
        <v>492</v>
      </c>
      <c r="B473">
        <v>5.6947608200455576E-3</v>
      </c>
      <c r="C473">
        <v>-6.202618883528673E-3</v>
      </c>
      <c r="D473">
        <v>6.4516129032257726E-3</v>
      </c>
      <c r="E473">
        <v>7.2297654734614107E-3</v>
      </c>
      <c r="F473">
        <v>-1.172529313232836E-3</v>
      </c>
      <c r="G473">
        <v>6.0390763765542348E-3</v>
      </c>
      <c r="H473">
        <v>-5.5630478759271457E-3</v>
      </c>
      <c r="I473">
        <v>-1.7137322107145601E-2</v>
      </c>
      <c r="J473">
        <v>-1.069958847736632E-2</v>
      </c>
      <c r="K473">
        <v>-1.6882516188714041E-2</v>
      </c>
      <c r="L473">
        <v>-3.4709193245778543E-2</v>
      </c>
      <c r="M473">
        <v>2.1287128712871341E-2</v>
      </c>
      <c r="N473">
        <v>1.6835016835016831E-2</v>
      </c>
      <c r="O473">
        <v>-5.4646324549237138E-2</v>
      </c>
      <c r="P473">
        <v>-1.76678445229682E-3</v>
      </c>
      <c r="Q473">
        <v>0</v>
      </c>
      <c r="R473">
        <v>-7.7691453940066596E-3</v>
      </c>
      <c r="S473">
        <v>-5.4127198917456069E-3</v>
      </c>
      <c r="T473">
        <v>-2.1834061135371178E-3</v>
      </c>
      <c r="U473">
        <v>-4.7512943181073457E-2</v>
      </c>
    </row>
    <row r="474" spans="1:21" x14ac:dyDescent="0.25">
      <c r="A474" s="1" t="s">
        <v>493</v>
      </c>
      <c r="B474">
        <v>-3.3975084937712348E-2</v>
      </c>
      <c r="C474">
        <v>9.2464170134072717E-3</v>
      </c>
      <c r="D474">
        <v>-6.75990675990676E-2</v>
      </c>
      <c r="E474">
        <v>-2.0133053221288489E-2</v>
      </c>
      <c r="F474">
        <v>1.827938956900883E-2</v>
      </c>
      <c r="G474">
        <v>-3.072033898305088E-2</v>
      </c>
      <c r="H474">
        <v>-3.0344126123071691E-2</v>
      </c>
      <c r="I474">
        <v>-1.19778636949434E-2</v>
      </c>
      <c r="J474">
        <v>-4.4093178036605597E-2</v>
      </c>
      <c r="K474">
        <v>-1.952481768995535E-2</v>
      </c>
      <c r="L474">
        <v>-4.859086491739547E-2</v>
      </c>
      <c r="M474">
        <v>-5.0315075133301128E-2</v>
      </c>
      <c r="N474">
        <v>-4.9006622516556332E-2</v>
      </c>
      <c r="O474">
        <v>-5.8978873239436562E-2</v>
      </c>
      <c r="P474">
        <v>0</v>
      </c>
      <c r="Q474">
        <v>0</v>
      </c>
      <c r="R474">
        <v>-3.6912751677852351E-2</v>
      </c>
      <c r="S474">
        <v>0</v>
      </c>
      <c r="T474">
        <v>2.334062727935813E-2</v>
      </c>
      <c r="U474">
        <v>-1.9953213155359298E-3</v>
      </c>
    </row>
    <row r="475" spans="1:21" x14ac:dyDescent="0.25">
      <c r="A475" s="1" t="s">
        <v>494</v>
      </c>
      <c r="B475">
        <v>4.9237983587339003E-3</v>
      </c>
      <c r="C475">
        <v>-6.8712780577186707E-3</v>
      </c>
      <c r="D475">
        <v>-5.8124999999999982E-2</v>
      </c>
      <c r="E475">
        <v>-5.7173485795962171E-3</v>
      </c>
      <c r="F475">
        <v>4.9407114624506632E-3</v>
      </c>
      <c r="G475">
        <v>4.3715846994535883E-3</v>
      </c>
      <c r="H475">
        <v>-3.671328671328686E-3</v>
      </c>
      <c r="I475">
        <v>-4.2967850840175108E-3</v>
      </c>
      <c r="J475">
        <v>8.7032201914708125E-3</v>
      </c>
      <c r="K475">
        <v>-1.0796545105566199E-2</v>
      </c>
      <c r="L475">
        <v>-2.3493360572012279E-2</v>
      </c>
      <c r="M475">
        <v>-2.4908125765618599E-2</v>
      </c>
      <c r="N475">
        <v>2.089136490250775E-3</v>
      </c>
      <c r="O475">
        <v>-2.7439975054568098E-2</v>
      </c>
      <c r="P475">
        <v>0</v>
      </c>
      <c r="Q475">
        <v>0</v>
      </c>
      <c r="R475">
        <v>0</v>
      </c>
      <c r="S475">
        <v>0</v>
      </c>
      <c r="T475">
        <v>-7.3414112615823229E-2</v>
      </c>
      <c r="U475">
        <v>-3.012754222681837E-2</v>
      </c>
    </row>
    <row r="476" spans="1:21" x14ac:dyDescent="0.25">
      <c r="A476" s="1" t="s">
        <v>495</v>
      </c>
      <c r="B476">
        <v>0</v>
      </c>
      <c r="C476">
        <v>0</v>
      </c>
      <c r="D476">
        <v>-1.327140013271407E-2</v>
      </c>
      <c r="E476">
        <v>0</v>
      </c>
      <c r="F476">
        <v>9.8328416912479778E-4</v>
      </c>
      <c r="G476">
        <v>0</v>
      </c>
      <c r="H476">
        <v>0</v>
      </c>
      <c r="I476">
        <v>-1.6413654927949519E-2</v>
      </c>
      <c r="J476">
        <v>-4.3140638481450142E-3</v>
      </c>
      <c r="K476">
        <v>1.6250303177298121E-2</v>
      </c>
      <c r="L476">
        <v>1.307531380753145E-2</v>
      </c>
      <c r="M476">
        <v>1.936767169179238E-2</v>
      </c>
      <c r="N476">
        <v>-1.389854065323259E-3</v>
      </c>
      <c r="O476">
        <v>1.1862776530939321E-2</v>
      </c>
      <c r="P476">
        <v>0</v>
      </c>
      <c r="Q476">
        <v>0</v>
      </c>
      <c r="R476">
        <v>-5.032907471931862E-2</v>
      </c>
      <c r="S476">
        <v>0</v>
      </c>
      <c r="T476">
        <v>0.11769230769230769</v>
      </c>
      <c r="U476">
        <v>0</v>
      </c>
    </row>
    <row r="477" spans="1:21" x14ac:dyDescent="0.25">
      <c r="A477" s="1" t="s">
        <v>496</v>
      </c>
      <c r="B477">
        <v>-1.656556229584696E-2</v>
      </c>
      <c r="C477">
        <v>-3.1134686346863501E-2</v>
      </c>
      <c r="D477">
        <v>8.0699394754540008E-3</v>
      </c>
      <c r="E477">
        <v>-5.7142857142857141E-2</v>
      </c>
      <c r="F477">
        <v>-2.5540275049115831E-2</v>
      </c>
      <c r="G477">
        <v>-1.52339499455931E-2</v>
      </c>
      <c r="H477">
        <v>-8.4225302684682226E-3</v>
      </c>
      <c r="I477">
        <v>-2.5227201504230641E-2</v>
      </c>
      <c r="J477">
        <v>-3.5528596187174903E-2</v>
      </c>
      <c r="K477">
        <v>-3.0071599045346141E-2</v>
      </c>
      <c r="L477">
        <v>8.2601961796592745E-3</v>
      </c>
      <c r="M477">
        <v>-3.4610249563520643E-2</v>
      </c>
      <c r="N477">
        <v>-3.4794711203897009E-2</v>
      </c>
      <c r="O477">
        <v>-4.1191381495563704E-3</v>
      </c>
      <c r="P477">
        <v>-4.247787610619469E-2</v>
      </c>
      <c r="Q477">
        <v>0</v>
      </c>
      <c r="R477">
        <v>0</v>
      </c>
      <c r="S477">
        <v>-3.5374149659863921E-2</v>
      </c>
      <c r="T477">
        <v>0</v>
      </c>
      <c r="U477">
        <v>3.767415410861538E-3</v>
      </c>
    </row>
    <row r="478" spans="1:21" x14ac:dyDescent="0.25">
      <c r="A478" s="1" t="s">
        <v>497</v>
      </c>
      <c r="B478">
        <v>3.5112692763938413E-2</v>
      </c>
      <c r="C478">
        <v>2.4517971911449679E-2</v>
      </c>
      <c r="D478">
        <v>5.7371581054035982E-2</v>
      </c>
      <c r="E478">
        <v>3.1827711072994133E-2</v>
      </c>
      <c r="F478">
        <v>1.1424731182795691E-2</v>
      </c>
      <c r="G478">
        <v>2.025782688766117E-2</v>
      </c>
      <c r="H478">
        <v>-3.1498849761104251E-2</v>
      </c>
      <c r="I478">
        <v>3.3595884905963609E-2</v>
      </c>
      <c r="J478">
        <v>1.7070979335130229E-2</v>
      </c>
      <c r="K478">
        <v>9.3503937007874648E-3</v>
      </c>
      <c r="L478">
        <v>5.6323604710700956E-3</v>
      </c>
      <c r="M478">
        <v>1.2765957446808539E-2</v>
      </c>
      <c r="N478">
        <v>5.4073540014419608E-2</v>
      </c>
      <c r="O478">
        <v>4.4543429844097947E-2</v>
      </c>
      <c r="P478">
        <v>6.4695009242144177E-2</v>
      </c>
      <c r="Q478">
        <v>0</v>
      </c>
      <c r="R478">
        <v>-1.916021198532409E-2</v>
      </c>
      <c r="S478">
        <v>-1.410437235542988E-3</v>
      </c>
      <c r="T478">
        <v>-6.9511355815554024E-2</v>
      </c>
      <c r="U478">
        <v>8.1580624601656979E-2</v>
      </c>
    </row>
    <row r="479" spans="1:21" x14ac:dyDescent="0.25">
      <c r="A479" s="1" t="s">
        <v>498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 s="1" t="s">
        <v>499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8.8339222614839102E-4</v>
      </c>
      <c r="K480">
        <v>1.9258898098488481E-2</v>
      </c>
      <c r="L480">
        <v>2.1384928716904179E-2</v>
      </c>
      <c r="M480">
        <v>6.8802521008403325E-2</v>
      </c>
      <c r="N480">
        <v>3.4199726402188782E-2</v>
      </c>
      <c r="O480">
        <v>0</v>
      </c>
      <c r="P480">
        <v>1.215277777777778E-2</v>
      </c>
      <c r="Q480">
        <v>-1.421800947867302E-2</v>
      </c>
      <c r="R480">
        <v>8.1878636741479632E-2</v>
      </c>
      <c r="S480">
        <v>2.4011299435028239E-2</v>
      </c>
      <c r="T480">
        <v>5.3254437869822487E-2</v>
      </c>
      <c r="U480">
        <v>0</v>
      </c>
    </row>
    <row r="481" spans="1:21" x14ac:dyDescent="0.25">
      <c r="A481" s="1" t="s">
        <v>500</v>
      </c>
      <c r="B481">
        <v>5.5237222094888759E-2</v>
      </c>
      <c r="C481">
        <v>1.4869888475836439E-2</v>
      </c>
      <c r="D481">
        <v>8.832807570977954E-3</v>
      </c>
      <c r="E481">
        <v>3.9711858145548548E-2</v>
      </c>
      <c r="F481">
        <v>3.2890365448504932E-2</v>
      </c>
      <c r="G481">
        <v>2.3826714801444049E-2</v>
      </c>
      <c r="H481">
        <v>1.7723369267312369E-2</v>
      </c>
      <c r="I481">
        <v>2.729393468118211E-2</v>
      </c>
      <c r="J481">
        <v>-4.4130626654899129E-3</v>
      </c>
      <c r="K481">
        <v>1.674240612293631E-3</v>
      </c>
      <c r="L481">
        <v>-1.495513459621127E-2</v>
      </c>
      <c r="M481">
        <v>-1.5724815724815669E-2</v>
      </c>
      <c r="N481">
        <v>2.1164021164021281E-2</v>
      </c>
      <c r="O481">
        <v>7.4626865671641882E-2</v>
      </c>
      <c r="P481">
        <v>1.200686106346484E-2</v>
      </c>
      <c r="Q481">
        <v>4.8076923076923073E-2</v>
      </c>
      <c r="R481">
        <v>-3.4959661928543988E-2</v>
      </c>
      <c r="S481">
        <v>2.7586206896551141E-3</v>
      </c>
      <c r="T481">
        <v>5.3370786516853931E-2</v>
      </c>
      <c r="U481">
        <v>3.1362535192824073E-2</v>
      </c>
    </row>
    <row r="482" spans="1:21" x14ac:dyDescent="0.25">
      <c r="A482" s="1" t="s">
        <v>501</v>
      </c>
      <c r="B482">
        <v>4.1485664639444038E-2</v>
      </c>
      <c r="C482">
        <v>1.6941391941391989E-2</v>
      </c>
      <c r="D482">
        <v>4.0650406504065061E-2</v>
      </c>
      <c r="E482">
        <v>3.2687866406111273E-2</v>
      </c>
      <c r="F482">
        <v>2.798327436474754E-2</v>
      </c>
      <c r="G482">
        <v>1.5867418899858932E-2</v>
      </c>
      <c r="H482">
        <v>3.770197486534896E-3</v>
      </c>
      <c r="I482">
        <v>7.4180607069865238E-3</v>
      </c>
      <c r="J482">
        <v>2.2163120567375891E-2</v>
      </c>
      <c r="K482">
        <v>2.722063037249281E-2</v>
      </c>
      <c r="L482">
        <v>1.113360323886641E-2</v>
      </c>
      <c r="M482">
        <v>4.1437843235147188E-2</v>
      </c>
      <c r="N482">
        <v>4.274611398963727E-2</v>
      </c>
      <c r="O482">
        <v>5.7539682539682571E-2</v>
      </c>
      <c r="P482">
        <v>2.2033898305084749E-2</v>
      </c>
      <c r="Q482">
        <v>-4.5871559633028176E-3</v>
      </c>
      <c r="R482">
        <v>-2.5477707006369432E-2</v>
      </c>
      <c r="S482">
        <v>6.3273727647868067E-2</v>
      </c>
      <c r="T482">
        <v>-3.7333333333333343E-2</v>
      </c>
      <c r="U482">
        <v>3.8153885220924257E-2</v>
      </c>
    </row>
    <row r="483" spans="1:21" x14ac:dyDescent="0.25">
      <c r="A483" s="1" t="s">
        <v>502</v>
      </c>
      <c r="B483">
        <v>-2.7320125130344149E-2</v>
      </c>
      <c r="C483">
        <v>3.1517334533993822E-3</v>
      </c>
      <c r="D483">
        <v>-1.802884615384684E-3</v>
      </c>
      <c r="E483">
        <v>-2.924479614656833E-3</v>
      </c>
      <c r="F483">
        <v>-9.3867334167709853E-3</v>
      </c>
      <c r="G483">
        <v>1.2495661228740129E-2</v>
      </c>
      <c r="H483">
        <v>-5.5446252906455936E-3</v>
      </c>
      <c r="I483">
        <v>-1.322413404463138E-2</v>
      </c>
      <c r="J483">
        <v>4.3365134431917361E-3</v>
      </c>
      <c r="K483">
        <v>3.4867503486751671E-3</v>
      </c>
      <c r="L483">
        <v>3.5035035035035057E-2</v>
      </c>
      <c r="M483">
        <v>1.102588686481309E-2</v>
      </c>
      <c r="N483">
        <v>-1.304347826086953E-2</v>
      </c>
      <c r="O483">
        <v>-4.0203698740285624E-3</v>
      </c>
      <c r="P483">
        <v>3.3167495854063019E-3</v>
      </c>
      <c r="Q483">
        <v>9.2165898617511191E-3</v>
      </c>
      <c r="R483">
        <v>2.0016339869281041E-2</v>
      </c>
      <c r="S483">
        <v>5.1746442432082838E-2</v>
      </c>
      <c r="T483">
        <v>4.7091412742382273E-2</v>
      </c>
      <c r="U483">
        <v>-1.7305693144988761E-2</v>
      </c>
    </row>
    <row r="484" spans="1:21" x14ac:dyDescent="0.25">
      <c r="A484" s="1" t="s">
        <v>503</v>
      </c>
      <c r="B484">
        <v>-2.7444253859348219E-2</v>
      </c>
      <c r="C484">
        <v>2.0197486535008151E-3</v>
      </c>
      <c r="D484">
        <v>-3.010234798314311E-3</v>
      </c>
      <c r="E484">
        <v>-3.1228433402346489E-2</v>
      </c>
      <c r="F484">
        <v>7.5805432722677963E-3</v>
      </c>
      <c r="G484">
        <v>2.8796708947548849E-2</v>
      </c>
      <c r="H484">
        <v>1.3848920863309281E-2</v>
      </c>
      <c r="I484">
        <v>-1.1954618137516341E-2</v>
      </c>
      <c r="J484">
        <v>1.7271157167529859E-3</v>
      </c>
      <c r="K484">
        <v>5.7910586055129644E-3</v>
      </c>
      <c r="L484">
        <v>-1.6441005802708051E-2</v>
      </c>
      <c r="M484">
        <v>-3.2242769084874397E-2</v>
      </c>
      <c r="N484">
        <v>-1.321585903083697E-2</v>
      </c>
      <c r="O484">
        <v>-1.6146393972011619E-3</v>
      </c>
      <c r="P484">
        <v>-2.314049586776859E-2</v>
      </c>
      <c r="Q484">
        <v>-1.8264840182648338E-2</v>
      </c>
      <c r="R484">
        <v>-1.281537845414497E-2</v>
      </c>
      <c r="S484">
        <v>4.0590405904059053E-2</v>
      </c>
      <c r="T484">
        <v>-2.7116402116402111E-2</v>
      </c>
      <c r="U484">
        <v>2.3459863098942189E-2</v>
      </c>
    </row>
    <row r="485" spans="1:21" x14ac:dyDescent="0.25">
      <c r="A485" s="1" t="s">
        <v>504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s="1" t="s">
        <v>505</v>
      </c>
      <c r="B486">
        <v>1.080246913580251E-2</v>
      </c>
      <c r="C486">
        <v>1.5901455767077289E-2</v>
      </c>
      <c r="D486">
        <v>2.3550724637681191E-2</v>
      </c>
      <c r="E486">
        <v>4.2208370436331327E-2</v>
      </c>
      <c r="F486">
        <v>-1.5673981191221681E-3</v>
      </c>
      <c r="G486">
        <v>-1.5994668443852059E-2</v>
      </c>
      <c r="H486">
        <v>5.144580450594273E-3</v>
      </c>
      <c r="I486">
        <v>4.3387792848335348E-2</v>
      </c>
      <c r="J486">
        <v>8.6206896551722304E-4</v>
      </c>
      <c r="K486">
        <v>-1.5200368493781631E-2</v>
      </c>
      <c r="L486">
        <v>3.2448377581121082E-2</v>
      </c>
      <c r="M486">
        <v>4.2136207741303257E-2</v>
      </c>
      <c r="N486">
        <v>2.8061224489795769E-2</v>
      </c>
      <c r="O486">
        <v>3.1266846361185888E-2</v>
      </c>
      <c r="P486">
        <v>-8.4602368866328256E-3</v>
      </c>
      <c r="Q486">
        <v>9.3023255813953157E-3</v>
      </c>
      <c r="R486">
        <v>3.6105476673427991E-2</v>
      </c>
      <c r="S486">
        <v>-1.3002364066194001E-2</v>
      </c>
      <c r="T486">
        <v>2.7192386131883071E-3</v>
      </c>
      <c r="U486">
        <v>2.5536572019213159E-2</v>
      </c>
    </row>
    <row r="487" spans="1:21" x14ac:dyDescent="0.25">
      <c r="A487" s="1" t="s">
        <v>506</v>
      </c>
      <c r="B487">
        <v>-8.2878953107961301E-3</v>
      </c>
      <c r="C487">
        <v>-1.807760141093475E-2</v>
      </c>
      <c r="D487">
        <v>-2.359882005899697E-2</v>
      </c>
      <c r="E487">
        <v>-3.2296650717703358E-2</v>
      </c>
      <c r="F487">
        <v>-2.5588697017268489E-2</v>
      </c>
      <c r="G487">
        <v>-1.0159160176092129E-2</v>
      </c>
      <c r="H487">
        <v>-5.2947405577116193E-4</v>
      </c>
      <c r="I487">
        <v>-1.1669990398109051E-2</v>
      </c>
      <c r="J487">
        <v>-9.4745908699396583E-3</v>
      </c>
      <c r="K487">
        <v>-7.7174929840971643E-3</v>
      </c>
      <c r="L487">
        <v>-1.7142857142857161E-2</v>
      </c>
      <c r="M487">
        <v>-2.8678890456041349E-2</v>
      </c>
      <c r="N487">
        <v>-2.3573200992555731E-2</v>
      </c>
      <c r="O487">
        <v>-7.5797177208572703E-3</v>
      </c>
      <c r="P487">
        <v>-3.9249146757679182E-2</v>
      </c>
      <c r="Q487">
        <v>9.2165898617511191E-3</v>
      </c>
      <c r="R487">
        <v>-1.7619420516836331E-2</v>
      </c>
      <c r="S487">
        <v>-3.712574850299407E-2</v>
      </c>
      <c r="T487">
        <v>1.152542372881356E-2</v>
      </c>
      <c r="U487">
        <v>-4.5354834884685939E-2</v>
      </c>
    </row>
    <row r="488" spans="1:21" x14ac:dyDescent="0.25">
      <c r="A488" s="1" t="s">
        <v>507</v>
      </c>
      <c r="B488">
        <v>-6.1579063118539952E-3</v>
      </c>
      <c r="C488">
        <v>-8.9806915132463287E-4</v>
      </c>
      <c r="D488">
        <v>3.0211480362538189E-3</v>
      </c>
      <c r="E488">
        <v>-4.2380363764789328E-3</v>
      </c>
      <c r="F488">
        <v>2.5777348155307969E-3</v>
      </c>
      <c r="G488">
        <v>9.5791994526172129E-3</v>
      </c>
      <c r="H488">
        <v>2.207310612749426E-2</v>
      </c>
      <c r="I488">
        <v>-2.391450564232817E-3</v>
      </c>
      <c r="J488">
        <v>-1.2173913043478309E-2</v>
      </c>
      <c r="K488">
        <v>-1.5555031817110701E-2</v>
      </c>
      <c r="L488">
        <v>-6.7829457364342221E-3</v>
      </c>
      <c r="M488">
        <v>-4.6466602129719238E-2</v>
      </c>
      <c r="N488">
        <v>-3.9390088945362237E-2</v>
      </c>
      <c r="O488">
        <v>-2.0279167764024129E-2</v>
      </c>
      <c r="P488">
        <v>3.7300177619893432E-2</v>
      </c>
      <c r="Q488">
        <v>-1.8264840182648338E-2</v>
      </c>
      <c r="R488">
        <v>-1.2355520127540849E-2</v>
      </c>
      <c r="S488">
        <v>9.9502487562189157E-3</v>
      </c>
      <c r="T488">
        <v>-1.005361930294906E-2</v>
      </c>
      <c r="U488">
        <v>1.0744006955657619E-2</v>
      </c>
    </row>
    <row r="489" spans="1:21" x14ac:dyDescent="0.25">
      <c r="A489" s="1" t="s">
        <v>508</v>
      </c>
      <c r="B489">
        <v>2.367780482407613E-2</v>
      </c>
      <c r="C489">
        <v>1.2808988764044949E-2</v>
      </c>
      <c r="D489">
        <v>-1.807228915662655E-2</v>
      </c>
      <c r="E489">
        <v>-2.8373825146303191E-3</v>
      </c>
      <c r="F489">
        <v>1.2855535915153531E-2</v>
      </c>
      <c r="G489">
        <v>9.1494408675025264E-3</v>
      </c>
      <c r="H489">
        <v>4.9412577747062883E-2</v>
      </c>
      <c r="I489">
        <v>1.8653082627912061E-2</v>
      </c>
      <c r="J489">
        <v>3.1690140845070533E-2</v>
      </c>
      <c r="K489">
        <v>-7.1821881733299892E-3</v>
      </c>
      <c r="L489">
        <v>1.073170731707329E-2</v>
      </c>
      <c r="M489">
        <v>5.076142131979695E-3</v>
      </c>
      <c r="N489">
        <v>1.587301587301591E-2</v>
      </c>
      <c r="O489">
        <v>-4.8387096774193472E-3</v>
      </c>
      <c r="P489">
        <v>-2.397260273972603E-2</v>
      </c>
      <c r="Q489">
        <v>9.3023255813953157E-3</v>
      </c>
      <c r="R489">
        <v>3.5512510088781278E-2</v>
      </c>
      <c r="S489">
        <v>-5.6650246305418608E-2</v>
      </c>
      <c r="T489">
        <v>3.3852403520649968E-3</v>
      </c>
      <c r="U489">
        <v>-2.7834101382488489E-2</v>
      </c>
    </row>
    <row r="490" spans="1:21" x14ac:dyDescent="0.25">
      <c r="A490" s="1" t="s">
        <v>509</v>
      </c>
      <c r="B490">
        <v>2.031993082576751E-2</v>
      </c>
      <c r="C490">
        <v>3.328156201464357E-3</v>
      </c>
      <c r="D490">
        <v>-7.3619631901841098E-3</v>
      </c>
      <c r="E490">
        <v>2.5786946469855999E-2</v>
      </c>
      <c r="F490">
        <v>-1.237505949547836E-2</v>
      </c>
      <c r="G490">
        <v>-1.343183344526535E-2</v>
      </c>
      <c r="H490">
        <v>-1.152453078696086E-3</v>
      </c>
      <c r="I490">
        <v>1.029563171054571E-2</v>
      </c>
      <c r="J490">
        <v>6.8259385665529063E-3</v>
      </c>
      <c r="K490">
        <v>5.3050397877982521E-3</v>
      </c>
      <c r="L490">
        <v>1.447876447876438E-2</v>
      </c>
      <c r="M490">
        <v>4.646464646464641E-2</v>
      </c>
      <c r="N490">
        <v>1.4322916666666781E-2</v>
      </c>
      <c r="O490">
        <v>2.4311183144245349E-3</v>
      </c>
      <c r="P490">
        <v>-4.0350877192982457E-2</v>
      </c>
      <c r="Q490">
        <v>1.382488479262676E-2</v>
      </c>
      <c r="R490">
        <v>-2.3382696804364772E-3</v>
      </c>
      <c r="S490">
        <v>1.697127937336813E-2</v>
      </c>
      <c r="T490">
        <v>2.4291497975708499E-2</v>
      </c>
      <c r="U490">
        <v>9.8470484136013225E-2</v>
      </c>
    </row>
    <row r="491" spans="1:21" x14ac:dyDescent="0.25">
      <c r="A491" s="1" t="s">
        <v>510</v>
      </c>
      <c r="B491">
        <v>-1.9915254237288241E-2</v>
      </c>
      <c r="C491">
        <v>1.547987616099078E-3</v>
      </c>
      <c r="D491">
        <v>1.2360939431396741E-2</v>
      </c>
      <c r="E491">
        <v>-1.6643550624133158E-2</v>
      </c>
      <c r="F491">
        <v>-5.1405622489959883E-3</v>
      </c>
      <c r="G491">
        <v>-3.063308373042882E-3</v>
      </c>
      <c r="H491">
        <v>4.7799571452117884E-3</v>
      </c>
      <c r="I491">
        <v>-3.6395399621487841E-3</v>
      </c>
      <c r="J491">
        <v>1.1016949152542289E-2</v>
      </c>
      <c r="K491">
        <v>-3.358119453106104E-3</v>
      </c>
      <c r="L491">
        <v>5.7088487155090442E-3</v>
      </c>
      <c r="M491">
        <v>3.9575289575289663E-2</v>
      </c>
      <c r="N491">
        <v>5.1347881899870534E-3</v>
      </c>
      <c r="O491">
        <v>-7.2756669361357046E-3</v>
      </c>
      <c r="P491">
        <v>-9.140767824497258E-3</v>
      </c>
      <c r="Q491">
        <v>0</v>
      </c>
      <c r="R491">
        <v>-1.2890624999999999E-2</v>
      </c>
      <c r="S491">
        <v>-8.985879332477572E-3</v>
      </c>
      <c r="T491">
        <v>-2.30566534914361E-2</v>
      </c>
      <c r="U491">
        <v>-2.1864211737630829E-3</v>
      </c>
    </row>
    <row r="492" spans="1:21" x14ac:dyDescent="0.25">
      <c r="A492" s="1" t="s">
        <v>511</v>
      </c>
      <c r="B492">
        <v>3.7181150021616927E-2</v>
      </c>
      <c r="C492">
        <v>3.1132700375358879E-2</v>
      </c>
      <c r="D492">
        <v>4.8840048840049968E-3</v>
      </c>
      <c r="E492">
        <v>3.120592383638934E-2</v>
      </c>
      <c r="F492">
        <v>3.6977232359115118E-2</v>
      </c>
      <c r="G492">
        <v>2.663024923181977E-2</v>
      </c>
      <c r="H492">
        <v>-8.694225721784795E-3</v>
      </c>
      <c r="I492">
        <v>3.287551139684395E-2</v>
      </c>
      <c r="J492">
        <v>2.7661357921207049E-2</v>
      </c>
      <c r="K492">
        <v>3.61010830324902E-3</v>
      </c>
      <c r="L492">
        <v>1.7975402081362259E-2</v>
      </c>
      <c r="M492">
        <v>4.5496750232126203E-2</v>
      </c>
      <c r="N492">
        <v>5.7471264367816464E-3</v>
      </c>
      <c r="O492">
        <v>2.7958740499456951E-2</v>
      </c>
      <c r="P492">
        <v>0</v>
      </c>
      <c r="Q492">
        <v>-4.5454545454546103E-3</v>
      </c>
      <c r="R492">
        <v>2.3743569449940641E-3</v>
      </c>
      <c r="S492">
        <v>7.3834196891191639E-2</v>
      </c>
      <c r="T492">
        <v>1.348617666891436E-2</v>
      </c>
      <c r="U492">
        <v>3.9095836697036097E-2</v>
      </c>
    </row>
    <row r="493" spans="1:21" x14ac:dyDescent="0.25">
      <c r="A493" s="1" t="s">
        <v>512</v>
      </c>
      <c r="B493">
        <v>-5.4189245518965834E-3</v>
      </c>
      <c r="C493">
        <v>-4.2826552462527376E-3</v>
      </c>
      <c r="D493">
        <v>1.0935601458080179E-2</v>
      </c>
      <c r="E493">
        <v>5.1290818943411072E-4</v>
      </c>
      <c r="F493">
        <v>1.05886016817192E-2</v>
      </c>
      <c r="G493">
        <v>-1.5297638842700389E-2</v>
      </c>
      <c r="H493">
        <v>-3.8060565944067E-3</v>
      </c>
      <c r="I493">
        <v>6.2950912434574539E-3</v>
      </c>
      <c r="J493">
        <v>-1.4681892332789539E-2</v>
      </c>
      <c r="K493">
        <v>-1.199040767386087E-2</v>
      </c>
      <c r="L493">
        <v>-1.0223048327137449E-2</v>
      </c>
      <c r="M493">
        <v>2.7531083481349989E-2</v>
      </c>
      <c r="N493">
        <v>-3.809523809523774E-3</v>
      </c>
      <c r="O493">
        <v>-1.848428835489841E-3</v>
      </c>
      <c r="P493">
        <v>0</v>
      </c>
      <c r="Q493">
        <v>1.8264840182648501E-2</v>
      </c>
      <c r="R493">
        <v>2.566127121989735E-2</v>
      </c>
      <c r="S493">
        <v>0.1061519903498192</v>
      </c>
      <c r="T493">
        <v>3.1936127744510982E-2</v>
      </c>
      <c r="U493">
        <v>-1.8091009988901171E-2</v>
      </c>
    </row>
    <row r="494" spans="1:21" x14ac:dyDescent="0.25">
      <c r="A494" s="1" t="s">
        <v>513</v>
      </c>
      <c r="B494">
        <v>5.385582564962281E-2</v>
      </c>
      <c r="C494">
        <v>1.075268817204301E-2</v>
      </c>
      <c r="D494">
        <v>1.742788461538456E-2</v>
      </c>
      <c r="E494">
        <v>2.78537252221462E-2</v>
      </c>
      <c r="F494">
        <v>1.540832049306538E-3</v>
      </c>
      <c r="G494">
        <v>6.7544748395811987E-3</v>
      </c>
      <c r="H494">
        <v>6.9767441860464213E-3</v>
      </c>
      <c r="I494">
        <v>1.117593308497929E-2</v>
      </c>
      <c r="J494">
        <v>-1.324503311258279E-2</v>
      </c>
      <c r="K494">
        <v>8.4951456310679956E-3</v>
      </c>
      <c r="L494">
        <v>-1.877934272300471E-3</v>
      </c>
      <c r="M494">
        <v>3.8893690579084078E-3</v>
      </c>
      <c r="N494">
        <v>3.3779477374123533E-2</v>
      </c>
      <c r="O494">
        <v>-6.0846560846560026E-3</v>
      </c>
      <c r="P494">
        <v>2.9520295202952029E-2</v>
      </c>
      <c r="Q494">
        <v>8.9686098654708207E-3</v>
      </c>
      <c r="R494">
        <v>7.6982294072363358E-3</v>
      </c>
      <c r="S494">
        <v>-2.1810250817884329E-2</v>
      </c>
      <c r="T494">
        <v>1.6763378465506129E-2</v>
      </c>
      <c r="U494">
        <v>2.0345879959309011E-3</v>
      </c>
    </row>
    <row r="495" spans="1:21" x14ac:dyDescent="0.25">
      <c r="A495" s="1" t="s">
        <v>514</v>
      </c>
      <c r="B495">
        <v>2.1077749055478271E-2</v>
      </c>
      <c r="C495">
        <v>-1.659574468085109E-2</v>
      </c>
      <c r="D495">
        <v>-1.594802126402833E-2</v>
      </c>
      <c r="E495">
        <v>2.31088944305902E-2</v>
      </c>
      <c r="F495">
        <v>-4.4615384615385584E-3</v>
      </c>
      <c r="G495">
        <v>-8.3864475008386449E-3</v>
      </c>
      <c r="H495">
        <v>-7.5882547014186879E-3</v>
      </c>
      <c r="I495">
        <v>3.475601279020085E-4</v>
      </c>
      <c r="J495">
        <v>8.3892617449664135E-3</v>
      </c>
      <c r="K495">
        <v>-5.7761732851985608E-3</v>
      </c>
      <c r="L495">
        <v>0</v>
      </c>
      <c r="M495">
        <v>4.1756349547998228E-2</v>
      </c>
      <c r="N495">
        <v>6.1652281134401974E-3</v>
      </c>
      <c r="O495">
        <v>-5.8557359595421566E-3</v>
      </c>
      <c r="P495">
        <v>5.3763440860215058E-3</v>
      </c>
      <c r="Q495">
        <v>8.8888888888888577E-3</v>
      </c>
      <c r="R495">
        <v>8.4033613445378148E-3</v>
      </c>
      <c r="S495">
        <v>7.4693422519509459E-2</v>
      </c>
      <c r="T495">
        <v>5.5802155992390613E-2</v>
      </c>
      <c r="U495">
        <v>7.0501974055273541E-3</v>
      </c>
    </row>
    <row r="496" spans="1:21" x14ac:dyDescent="0.25">
      <c r="A496" s="1" t="s">
        <v>515</v>
      </c>
      <c r="B496">
        <v>2.5121713729308649E-2</v>
      </c>
      <c r="C496">
        <v>2.1635655560363789E-3</v>
      </c>
      <c r="D496">
        <v>6.0024009603842389E-3</v>
      </c>
      <c r="E496">
        <v>2.079948001299969E-2</v>
      </c>
      <c r="F496">
        <v>2.7507340441971891E-2</v>
      </c>
      <c r="G496">
        <v>7.1041948579161317E-3</v>
      </c>
      <c r="H496">
        <v>1.396276595744687E-2</v>
      </c>
      <c r="I496">
        <v>8.1300813008131183E-3</v>
      </c>
      <c r="J496">
        <v>-6.6555740432612384E-3</v>
      </c>
      <c r="K496">
        <v>-2.1786492374727628E-2</v>
      </c>
      <c r="L496">
        <v>-9.4073377234242805E-3</v>
      </c>
      <c r="M496">
        <v>-3.1818181818181773E-2</v>
      </c>
      <c r="N496">
        <v>1.2867647058823669E-2</v>
      </c>
      <c r="O496">
        <v>0</v>
      </c>
      <c r="P496">
        <v>1.7825311942959001E-3</v>
      </c>
      <c r="Q496">
        <v>1.7621145374449431E-2</v>
      </c>
      <c r="R496">
        <v>-2.007575757575758E-2</v>
      </c>
      <c r="S496">
        <v>-4.1493775933609992E-2</v>
      </c>
      <c r="T496">
        <v>2.4024024024024019E-3</v>
      </c>
      <c r="U496">
        <v>-7.5609073088771916E-3</v>
      </c>
    </row>
    <row r="497" spans="1:21" x14ac:dyDescent="0.25">
      <c r="A497" s="1" t="s">
        <v>516</v>
      </c>
      <c r="B497">
        <v>-3.6854103343464999E-2</v>
      </c>
      <c r="C497">
        <v>5.397236614853195E-3</v>
      </c>
      <c r="D497">
        <v>-4.594272076372323E-2</v>
      </c>
      <c r="E497">
        <v>-4.855141674625911E-2</v>
      </c>
      <c r="F497">
        <v>-3.4591667919986429E-3</v>
      </c>
      <c r="G497">
        <v>-5.7104467584816309E-3</v>
      </c>
      <c r="H497">
        <v>8.6885245901639537E-3</v>
      </c>
      <c r="I497">
        <v>-1.7576509511993459E-2</v>
      </c>
      <c r="J497">
        <v>-1.591289782244552E-2</v>
      </c>
      <c r="K497">
        <v>-3.7119524870083071E-3</v>
      </c>
      <c r="L497">
        <v>-1.0446343779677019E-2</v>
      </c>
      <c r="M497">
        <v>-4.1399914639351332E-2</v>
      </c>
      <c r="N497">
        <v>-1.1494252873563249E-2</v>
      </c>
      <c r="O497">
        <v>-4.1767068273092428E-2</v>
      </c>
      <c r="P497">
        <v>-8.8967971530249119E-3</v>
      </c>
      <c r="Q497">
        <v>-8.6580086580087812E-3</v>
      </c>
      <c r="R497">
        <v>-7.7309625048318517E-3</v>
      </c>
      <c r="S497">
        <v>2.1645021645021181E-3</v>
      </c>
      <c r="T497">
        <v>2.7561414020371482E-2</v>
      </c>
      <c r="U497">
        <v>-2.477426636568841E-2</v>
      </c>
    </row>
    <row r="498" spans="1:21" x14ac:dyDescent="0.25">
      <c r="A498" s="1" t="s">
        <v>517</v>
      </c>
      <c r="B498">
        <v>5.7199211045364717E-3</v>
      </c>
      <c r="C498">
        <v>9.0186815546489524E-3</v>
      </c>
      <c r="D498">
        <v>-1.6260162601626001E-2</v>
      </c>
      <c r="E498">
        <v>1.8069265517818279E-2</v>
      </c>
      <c r="F498">
        <v>-1.086628433444007E-2</v>
      </c>
      <c r="G498">
        <v>1.5878378378378341E-2</v>
      </c>
      <c r="H498">
        <v>9.4262961157158837E-3</v>
      </c>
      <c r="I498">
        <v>-3.858836736125807E-3</v>
      </c>
      <c r="J498">
        <v>-1.7021276595744321E-3</v>
      </c>
      <c r="K498">
        <v>-1.0928961748633779E-2</v>
      </c>
      <c r="L498">
        <v>4.7984644913626612E-3</v>
      </c>
      <c r="M498">
        <v>8.4594835262689488E-3</v>
      </c>
      <c r="N498">
        <v>-5.5079559363525434E-3</v>
      </c>
      <c r="O498">
        <v>3.352891869237146E-3</v>
      </c>
      <c r="P498">
        <v>1.0771992818671449E-2</v>
      </c>
      <c r="Q498">
        <v>4.366812227074298E-3</v>
      </c>
      <c r="R498">
        <v>-2.9606544604596809E-2</v>
      </c>
      <c r="S498">
        <v>-2.5917926565874751E-2</v>
      </c>
      <c r="T498">
        <v>1.9825072886297371E-2</v>
      </c>
      <c r="U498">
        <v>2.1352930964643239E-2</v>
      </c>
    </row>
    <row r="499" spans="1:21" x14ac:dyDescent="0.25">
      <c r="A499" s="1" t="s">
        <v>518</v>
      </c>
      <c r="B499">
        <v>-1.96116885663956E-4</v>
      </c>
      <c r="C499">
        <v>0</v>
      </c>
      <c r="D499">
        <v>-5.0858232676414539E-3</v>
      </c>
      <c r="E499">
        <v>-1.774856203779784E-2</v>
      </c>
      <c r="F499">
        <v>-9.1547146780593305E-3</v>
      </c>
      <c r="G499">
        <v>-2.660458929165342E-3</v>
      </c>
      <c r="H499">
        <v>5.3131540814683352E-3</v>
      </c>
      <c r="I499">
        <v>-2.606000845189296E-3</v>
      </c>
      <c r="J499">
        <v>-1.023017902813308E-2</v>
      </c>
      <c r="K499">
        <v>7.5339025615260406E-4</v>
      </c>
      <c r="L499">
        <v>2.1967526265520659E-2</v>
      </c>
      <c r="M499">
        <v>-3.8852097130242867E-2</v>
      </c>
      <c r="N499">
        <v>-2.4000000000000039E-2</v>
      </c>
      <c r="O499">
        <v>-2.060707323865205E-2</v>
      </c>
      <c r="P499">
        <v>1.9538188277087039E-2</v>
      </c>
      <c r="Q499">
        <v>8.6956521739130124E-3</v>
      </c>
      <c r="R499">
        <v>2.207948615014051E-2</v>
      </c>
      <c r="S499">
        <v>-1.995565410199553E-2</v>
      </c>
      <c r="T499">
        <v>-1.543739279588336E-2</v>
      </c>
      <c r="U499">
        <v>-2.3796033994333571E-3</v>
      </c>
    </row>
    <row r="500" spans="1:21" x14ac:dyDescent="0.25">
      <c r="A500" s="1" t="s">
        <v>519</v>
      </c>
      <c r="B500">
        <v>1.7850137308748602E-2</v>
      </c>
      <c r="C500">
        <v>-2.7665460736327422E-3</v>
      </c>
      <c r="D500">
        <v>1.405750798722037E-2</v>
      </c>
      <c r="E500">
        <v>2.7271206290781249E-2</v>
      </c>
      <c r="F500">
        <v>3.0797659377881161E-4</v>
      </c>
      <c r="G500">
        <v>1.8339446482160741E-2</v>
      </c>
      <c r="H500">
        <v>1.681614349775792E-2</v>
      </c>
      <c r="I500">
        <v>1.9843231410210958E-2</v>
      </c>
      <c r="J500">
        <v>1.0335917312661581E-2</v>
      </c>
      <c r="K500">
        <v>1.8318695106649931E-2</v>
      </c>
      <c r="L500">
        <v>6.5420560747663392E-2</v>
      </c>
      <c r="M500">
        <v>4.4556729444189327E-2</v>
      </c>
      <c r="N500">
        <v>3.404791929382097E-2</v>
      </c>
      <c r="O500">
        <v>2.55899914700028E-2</v>
      </c>
      <c r="P500">
        <v>0</v>
      </c>
      <c r="Q500">
        <v>0</v>
      </c>
      <c r="R500">
        <v>6.2843676355066776E-3</v>
      </c>
      <c r="S500">
        <v>3.8461538461538443E-2</v>
      </c>
      <c r="T500">
        <v>3.4843205574912892E-3</v>
      </c>
      <c r="U500">
        <v>3.9186733303043939E-2</v>
      </c>
    </row>
    <row r="501" spans="1:21" x14ac:dyDescent="0.25">
      <c r="A501" s="1" t="s">
        <v>520</v>
      </c>
      <c r="B501">
        <v>-2.0427828097899451E-2</v>
      </c>
      <c r="C501">
        <v>1.7072129748185721E-3</v>
      </c>
      <c r="D501">
        <v>-1.2602394454946169E-3</v>
      </c>
      <c r="E501">
        <v>-1.62866449511403E-3</v>
      </c>
      <c r="F501">
        <v>-1.2931034482758459E-2</v>
      </c>
      <c r="G501">
        <v>-7.2036673215454773E-3</v>
      </c>
      <c r="H501">
        <v>-3.276106473460396E-2</v>
      </c>
      <c r="I501">
        <v>-4.0160642570280028E-3</v>
      </c>
      <c r="J501">
        <v>1.6197783461210528E-2</v>
      </c>
      <c r="K501">
        <v>2.2917693445046811E-2</v>
      </c>
      <c r="L501">
        <v>-2.8070175438596329E-2</v>
      </c>
      <c r="M501">
        <v>1.6710642040457271E-2</v>
      </c>
      <c r="N501">
        <v>6.7073170731706969E-3</v>
      </c>
      <c r="O501">
        <v>1.9961186581646771E-2</v>
      </c>
      <c r="P501">
        <v>1.045296167247387E-2</v>
      </c>
      <c r="Q501">
        <v>-4.3103448275861149E-3</v>
      </c>
      <c r="R501">
        <v>3.5128805620608899E-3</v>
      </c>
      <c r="S501">
        <v>4.6840958605664458E-2</v>
      </c>
      <c r="T501">
        <v>1.2731481481481481E-2</v>
      </c>
      <c r="U501">
        <v>-5.2464750245927397E-3</v>
      </c>
    </row>
    <row r="502" spans="1:21" x14ac:dyDescent="0.25">
      <c r="A502" s="1" t="s">
        <v>521</v>
      </c>
      <c r="B502">
        <v>-3.128073972063735E-2</v>
      </c>
      <c r="C502">
        <v>2.3434171282488161E-3</v>
      </c>
      <c r="D502">
        <v>4.7318611987381819E-2</v>
      </c>
      <c r="E502">
        <v>-2.0554649265905351E-2</v>
      </c>
      <c r="F502">
        <v>-6.8621334996881601E-3</v>
      </c>
      <c r="G502">
        <v>-1.319261213720288E-3</v>
      </c>
      <c r="H502">
        <v>-8.3048363458719764E-3</v>
      </c>
      <c r="I502">
        <v>-5.3531701890990697E-3</v>
      </c>
      <c r="J502">
        <v>9.2281879194630392E-3</v>
      </c>
      <c r="K502">
        <v>-6.2635509515778856E-3</v>
      </c>
      <c r="L502">
        <v>-2.7075812274369249E-3</v>
      </c>
      <c r="M502">
        <v>-2.2491349480968811E-2</v>
      </c>
      <c r="N502">
        <v>-2.9073288915808501E-2</v>
      </c>
      <c r="O502">
        <v>-1.304702364773028E-2</v>
      </c>
      <c r="P502">
        <v>-5.1724137931034482E-3</v>
      </c>
      <c r="Q502">
        <v>-2.1645021645021641E-2</v>
      </c>
      <c r="R502">
        <v>-1.7502917152858809E-2</v>
      </c>
      <c r="S502">
        <v>-3.0176899063475461E-2</v>
      </c>
      <c r="T502">
        <v>-5.7142857142857147E-4</v>
      </c>
      <c r="U502">
        <v>-9.8890231842655267E-3</v>
      </c>
    </row>
    <row r="503" spans="1:21" x14ac:dyDescent="0.25">
      <c r="A503" s="1" t="s">
        <v>522</v>
      </c>
      <c r="B503">
        <v>1.7262388302193371E-2</v>
      </c>
      <c r="C503">
        <v>7.863974495217951E-3</v>
      </c>
      <c r="D503">
        <v>2.6506024096385399E-2</v>
      </c>
      <c r="E503">
        <v>2.7481678880746149E-2</v>
      </c>
      <c r="F503">
        <v>-1.633165829145727E-2</v>
      </c>
      <c r="G503">
        <v>1.387054161162477E-2</v>
      </c>
      <c r="H503">
        <v>6.4039408866995171E-3</v>
      </c>
      <c r="I503">
        <v>8.3875026210946894E-3</v>
      </c>
      <c r="J503">
        <v>2.4937655860350072E-3</v>
      </c>
      <c r="K503">
        <v>-9.6969696969686288E-4</v>
      </c>
      <c r="L503">
        <v>4.5248868778281588E-3</v>
      </c>
      <c r="M503">
        <v>1.460176991150447E-2</v>
      </c>
      <c r="N503">
        <v>-3.7429819089209149E-3</v>
      </c>
      <c r="O503">
        <v>3.525199669512534E-2</v>
      </c>
      <c r="P503">
        <v>3.4662045060658581E-3</v>
      </c>
      <c r="Q503">
        <v>1.7699115044247721E-2</v>
      </c>
      <c r="R503">
        <v>1.7418844022169439E-2</v>
      </c>
      <c r="S503">
        <v>1.1802575107296079E-2</v>
      </c>
      <c r="T503">
        <v>-2.1154945683247571E-2</v>
      </c>
      <c r="U503">
        <v>1.570302963045174E-2</v>
      </c>
    </row>
    <row r="504" spans="1:21" x14ac:dyDescent="0.25">
      <c r="A504" s="1" t="s">
        <v>523</v>
      </c>
      <c r="B504">
        <v>-1.557197045318429E-2</v>
      </c>
      <c r="C504">
        <v>3.2053985660058959E-2</v>
      </c>
      <c r="D504">
        <v>7.6291079812208082E-3</v>
      </c>
      <c r="E504">
        <v>3.9876803371697328E-2</v>
      </c>
      <c r="F504">
        <v>-1.8678160919540259E-2</v>
      </c>
      <c r="G504">
        <v>7.1661237785017066E-3</v>
      </c>
      <c r="H504">
        <v>-7.6684614129547864E-3</v>
      </c>
      <c r="I504">
        <v>0.1183198170097733</v>
      </c>
      <c r="J504">
        <v>1.658374792703115E-3</v>
      </c>
      <c r="K504">
        <v>1.795680660033968E-2</v>
      </c>
      <c r="L504">
        <v>5.40540540540541E-3</v>
      </c>
      <c r="M504">
        <v>1.3083296990840951E-3</v>
      </c>
      <c r="N504">
        <v>3.5065748278021433E-2</v>
      </c>
      <c r="O504">
        <v>9.0449587656290572E-3</v>
      </c>
      <c r="P504">
        <v>3.7996545768566488E-2</v>
      </c>
      <c r="Q504">
        <v>0</v>
      </c>
      <c r="R504">
        <v>-1.5564202334630349E-3</v>
      </c>
      <c r="S504">
        <v>1.1664899257688171E-2</v>
      </c>
      <c r="T504">
        <v>1.8691588785046731E-2</v>
      </c>
      <c r="U504">
        <v>2.130565419284274E-3</v>
      </c>
    </row>
    <row r="505" spans="1:21" x14ac:dyDescent="0.25">
      <c r="A505" s="1" t="s">
        <v>524</v>
      </c>
      <c r="B505">
        <v>1.8860271750152091E-2</v>
      </c>
      <c r="C505">
        <v>2.2476501838986401E-3</v>
      </c>
      <c r="D505">
        <v>1.339545719277792E-2</v>
      </c>
      <c r="E505">
        <v>1.418550272798124E-2</v>
      </c>
      <c r="F505">
        <v>2.212461363266633E-2</v>
      </c>
      <c r="G505">
        <v>-5.8214747736094197E-3</v>
      </c>
      <c r="H505">
        <v>-1.6441959881618119E-3</v>
      </c>
      <c r="I505">
        <v>1.4689475641502451E-2</v>
      </c>
      <c r="J505">
        <v>1.4072847682119201E-2</v>
      </c>
      <c r="K505">
        <v>-9.773539928486381E-3</v>
      </c>
      <c r="L505">
        <v>-2.688172043010854E-3</v>
      </c>
      <c r="M505">
        <v>1.4808362369338E-2</v>
      </c>
      <c r="N505">
        <v>1.7543859649122671E-2</v>
      </c>
      <c r="O505">
        <v>3.1637226469812142E-3</v>
      </c>
      <c r="P505">
        <v>-6.6555740432612306E-3</v>
      </c>
      <c r="Q505">
        <v>1.3043478260869599E-2</v>
      </c>
      <c r="R505">
        <v>-1.792673421667966E-2</v>
      </c>
      <c r="S505">
        <v>3.1446540880503221E-2</v>
      </c>
      <c r="T505">
        <v>-4.0137614678899076E-3</v>
      </c>
      <c r="U505">
        <v>2.4422154382904439E-2</v>
      </c>
    </row>
    <row r="506" spans="1:21" x14ac:dyDescent="0.25">
      <c r="A506" s="1" t="s">
        <v>525</v>
      </c>
      <c r="B506">
        <v>6.5684713375795834E-3</v>
      </c>
      <c r="C506">
        <v>1.671763506625893E-2</v>
      </c>
      <c r="D506">
        <v>-1.551724137931032E-2</v>
      </c>
      <c r="E506">
        <v>1.9674146941284981E-2</v>
      </c>
      <c r="F506">
        <v>-2.0690752825082842E-3</v>
      </c>
      <c r="G506">
        <v>1.1060507482108E-2</v>
      </c>
      <c r="H506">
        <v>-1.18577075098814E-2</v>
      </c>
      <c r="I506">
        <v>5.069940748885126E-3</v>
      </c>
      <c r="J506">
        <v>-8.1632653061222747E-4</v>
      </c>
      <c r="K506">
        <v>7.2219547424170073E-3</v>
      </c>
      <c r="L506">
        <v>9.8831985624439535E-3</v>
      </c>
      <c r="M506">
        <v>-4.2918454935622317E-3</v>
      </c>
      <c r="N506">
        <v>-1.307966706302015E-2</v>
      </c>
      <c r="O506">
        <v>1.314060446780664E-3</v>
      </c>
      <c r="P506">
        <v>1.0050251256281411E-2</v>
      </c>
      <c r="Q506">
        <v>-4.2918454935622916E-3</v>
      </c>
      <c r="R506">
        <v>0</v>
      </c>
      <c r="S506">
        <v>-1.2195121951219429E-2</v>
      </c>
      <c r="T506">
        <v>0</v>
      </c>
      <c r="U506">
        <v>-4.2571306939122129E-3</v>
      </c>
    </row>
    <row r="507" spans="1:21" x14ac:dyDescent="0.25">
      <c r="A507" s="1" t="s">
        <v>526</v>
      </c>
      <c r="B507">
        <v>-7.3165908641486541E-3</v>
      </c>
      <c r="C507">
        <v>-1.8849007419290111E-2</v>
      </c>
      <c r="D507">
        <v>-5.8377116170459939E-3</v>
      </c>
      <c r="E507">
        <v>-1.266204401567687E-2</v>
      </c>
      <c r="F507">
        <v>1.5948963317383459E-3</v>
      </c>
      <c r="G507">
        <v>9.6525096525100192E-4</v>
      </c>
      <c r="H507">
        <v>1.516666666666661E-2</v>
      </c>
      <c r="I507">
        <v>-6.8068554758721556E-3</v>
      </c>
      <c r="J507">
        <v>1.225490196078434E-2</v>
      </c>
      <c r="K507">
        <v>-3.346080305927398E-3</v>
      </c>
      <c r="L507">
        <v>-1.690391459074744E-2</v>
      </c>
      <c r="M507">
        <v>1.2931034482758621E-2</v>
      </c>
      <c r="N507">
        <v>1.445783132530124E-2</v>
      </c>
      <c r="O507">
        <v>-4.7244094488188898E-3</v>
      </c>
      <c r="P507">
        <v>-1.658374792703151E-2</v>
      </c>
      <c r="Q507">
        <v>-8.6206896551723842E-3</v>
      </c>
      <c r="R507">
        <v>1.785714285714286E-2</v>
      </c>
      <c r="S507">
        <v>-1.7489711934156368E-2</v>
      </c>
      <c r="T507">
        <v>-4.0299366724237187E-3</v>
      </c>
      <c r="U507">
        <v>6.8405301410859399E-3</v>
      </c>
    </row>
    <row r="508" spans="1:21" x14ac:dyDescent="0.25">
      <c r="A508" s="1" t="s">
        <v>527</v>
      </c>
      <c r="B508">
        <v>-3.5059760956175398E-2</v>
      </c>
      <c r="C508">
        <v>-2.0437359493153781E-3</v>
      </c>
      <c r="D508">
        <v>-1.5854374633000559E-2</v>
      </c>
      <c r="E508">
        <v>-1.2519083969465539E-2</v>
      </c>
      <c r="F508">
        <v>-7.3248407643311114E-3</v>
      </c>
      <c r="G508">
        <v>-1.6393442622950751E-2</v>
      </c>
      <c r="H508">
        <v>-5.9103595468724254E-3</v>
      </c>
      <c r="I508">
        <v>-4.8341696242809457E-3</v>
      </c>
      <c r="J508">
        <v>4.8426150121064337E-3</v>
      </c>
      <c r="K508">
        <v>-4.7961630695438371E-4</v>
      </c>
      <c r="L508">
        <v>-3.6199095022624471E-3</v>
      </c>
      <c r="M508">
        <v>-2.5531914893616781E-3</v>
      </c>
      <c r="N508">
        <v>-8.9073634204275536E-3</v>
      </c>
      <c r="O508">
        <v>-2.8217299578059081E-2</v>
      </c>
      <c r="P508">
        <v>-8.4317032040472171E-3</v>
      </c>
      <c r="Q508">
        <v>0</v>
      </c>
      <c r="R508">
        <v>7.4074074074074077E-3</v>
      </c>
      <c r="S508">
        <v>4.6073298429319308E-2</v>
      </c>
      <c r="T508">
        <v>1.15606936416185E-3</v>
      </c>
      <c r="U508">
        <v>-2.4203821656050971E-2</v>
      </c>
    </row>
    <row r="509" spans="1:21" x14ac:dyDescent="0.25">
      <c r="A509" s="1" t="s">
        <v>528</v>
      </c>
      <c r="B509">
        <v>8.0511973575557519E-3</v>
      </c>
      <c r="C509">
        <v>1.433544951873854E-3</v>
      </c>
      <c r="D509">
        <v>4.773269689737368E-3</v>
      </c>
      <c r="E509">
        <v>9.276437847864573E-4</v>
      </c>
      <c r="F509">
        <v>2.8873917228103901E-3</v>
      </c>
      <c r="G509">
        <v>4.248366013071863E-3</v>
      </c>
      <c r="H509">
        <v>-1.535920726672171E-2</v>
      </c>
      <c r="I509">
        <v>1.2297854024479019E-4</v>
      </c>
      <c r="J509">
        <v>-9.6385542168674083E-3</v>
      </c>
      <c r="K509">
        <v>-3.9827255278311033E-2</v>
      </c>
      <c r="L509">
        <v>5.449591280653956E-3</v>
      </c>
      <c r="M509">
        <v>-2.005119453924922E-2</v>
      </c>
      <c r="N509">
        <v>-7.1899340922709229E-3</v>
      </c>
      <c r="O509">
        <v>-8.1411126187248676E-4</v>
      </c>
      <c r="P509">
        <v>-2.210884353741497E-2</v>
      </c>
      <c r="Q509">
        <v>-4.3478260869565834E-3</v>
      </c>
      <c r="R509">
        <v>6.5789473684210523E-3</v>
      </c>
      <c r="S509">
        <v>-4.5045045045045147E-2</v>
      </c>
      <c r="T509">
        <v>-2.9445727482678982E-2</v>
      </c>
      <c r="U509">
        <v>5.5483028720627187E-3</v>
      </c>
    </row>
    <row r="510" spans="1:21" x14ac:dyDescent="0.25">
      <c r="A510" s="1" t="s">
        <v>529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-2.6086956521739129E-2</v>
      </c>
      <c r="Q510">
        <v>0</v>
      </c>
      <c r="R510">
        <v>-1.038062283737024E-2</v>
      </c>
      <c r="S510">
        <v>0</v>
      </c>
      <c r="T510">
        <v>2.9744199881023199E-3</v>
      </c>
      <c r="U510">
        <v>0</v>
      </c>
    </row>
    <row r="511" spans="1:21" x14ac:dyDescent="0.25">
      <c r="A511" s="1" t="s">
        <v>530</v>
      </c>
      <c r="B511">
        <v>0</v>
      </c>
      <c r="C511">
        <v>0</v>
      </c>
      <c r="D511">
        <v>-9.5011876484560661E-3</v>
      </c>
      <c r="E511">
        <v>0</v>
      </c>
      <c r="F511">
        <v>3.9987204094689699E-3</v>
      </c>
      <c r="G511">
        <v>0</v>
      </c>
      <c r="H511">
        <v>0</v>
      </c>
      <c r="I511">
        <v>-2.8281586228097629E-3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1.357957631721813E-3</v>
      </c>
      <c r="P511">
        <v>0</v>
      </c>
      <c r="Q511">
        <v>-4.3668122270741428E-3</v>
      </c>
      <c r="R511">
        <v>8.5470085470085479E-3</v>
      </c>
      <c r="S511">
        <v>0</v>
      </c>
      <c r="T511">
        <v>7.7105575326215899E-3</v>
      </c>
      <c r="U511">
        <v>0</v>
      </c>
    </row>
    <row r="512" spans="1:21" x14ac:dyDescent="0.25">
      <c r="A512" s="1" t="s">
        <v>531</v>
      </c>
      <c r="B512">
        <v>3.2766741757116559E-2</v>
      </c>
      <c r="C512">
        <v>2.4539877300614431E-3</v>
      </c>
      <c r="D512">
        <v>-2.9976019184652699E-3</v>
      </c>
      <c r="E512">
        <v>1.0812480691999909E-3</v>
      </c>
      <c r="F512">
        <v>2.2622271785884891E-2</v>
      </c>
      <c r="G512">
        <v>-6.5082980800519271E-4</v>
      </c>
      <c r="H512">
        <v>3.9584032203958397E-2</v>
      </c>
      <c r="I512">
        <v>4.932486589802154E-3</v>
      </c>
      <c r="J512">
        <v>5.6772100567721237E-3</v>
      </c>
      <c r="K512">
        <v>1.5242378810594689E-2</v>
      </c>
      <c r="L512">
        <v>9.9367660343271189E-3</v>
      </c>
      <c r="M512">
        <v>-1.5672616456247259E-2</v>
      </c>
      <c r="N512">
        <v>2.4140012070006378E-3</v>
      </c>
      <c r="O512">
        <v>4.4751830756712928E-2</v>
      </c>
      <c r="P512">
        <v>0</v>
      </c>
      <c r="Q512">
        <v>-1.75438596491229E-2</v>
      </c>
      <c r="R512">
        <v>2.0030816640986129E-2</v>
      </c>
      <c r="S512">
        <v>-3.1446540880502478E-3</v>
      </c>
      <c r="T512">
        <v>5.885815185403178E-4</v>
      </c>
      <c r="U512">
        <v>2.693930542031802E-2</v>
      </c>
    </row>
    <row r="513" spans="1:21" x14ac:dyDescent="0.25">
      <c r="A513" s="1" t="s">
        <v>532</v>
      </c>
      <c r="B513">
        <v>7.5351973031925947E-3</v>
      </c>
      <c r="C513">
        <v>-1.8359853121175729E-3</v>
      </c>
      <c r="D513">
        <v>1.9242333132892381E-2</v>
      </c>
      <c r="E513">
        <v>-5.5546983490202036E-3</v>
      </c>
      <c r="F513">
        <v>-1.168406293815236E-2</v>
      </c>
      <c r="G513">
        <v>5.8612829697166956E-3</v>
      </c>
      <c r="H513">
        <v>1.290738948047844E-3</v>
      </c>
      <c r="I513">
        <v>-8.7121909319591139E-3</v>
      </c>
      <c r="J513">
        <v>1.209677419354842E-2</v>
      </c>
      <c r="K513">
        <v>1.378291902535074E-2</v>
      </c>
      <c r="L513">
        <v>2.1466905187835238E-2</v>
      </c>
      <c r="M513">
        <v>4.4228217602830609E-3</v>
      </c>
      <c r="N513">
        <v>2.4683925346176971E-2</v>
      </c>
      <c r="O513">
        <v>4.4132917964692263E-3</v>
      </c>
      <c r="P513">
        <v>5.3571428571428568E-2</v>
      </c>
      <c r="Q513">
        <v>2.2321428571428568E-2</v>
      </c>
      <c r="R513">
        <v>-1.6238670694864048E-2</v>
      </c>
      <c r="S513">
        <v>5.6782334384858142E-2</v>
      </c>
      <c r="T513">
        <v>-2.3529411764705879E-2</v>
      </c>
      <c r="U513">
        <v>2.633796881583594E-4</v>
      </c>
    </row>
    <row r="514" spans="1:21" x14ac:dyDescent="0.25">
      <c r="A514" s="1" t="s">
        <v>533</v>
      </c>
      <c r="B514">
        <v>5.7075378862428486E-3</v>
      </c>
      <c r="C514">
        <v>1.43061516452075E-3</v>
      </c>
      <c r="D514">
        <v>-1.6519174041297789E-2</v>
      </c>
      <c r="E514">
        <v>5.1202482544607953E-3</v>
      </c>
      <c r="F514">
        <v>6.9356872635561928E-3</v>
      </c>
      <c r="G514">
        <v>-3.2372936225316101E-3</v>
      </c>
      <c r="H514">
        <v>-6.9287786013535243E-3</v>
      </c>
      <c r="I514">
        <v>7.1176579810608761E-3</v>
      </c>
      <c r="J514">
        <v>2.3904382470119009E-3</v>
      </c>
      <c r="K514">
        <v>-3.884437970381164E-3</v>
      </c>
      <c r="L514">
        <v>8.7565674255701571E-4</v>
      </c>
      <c r="M514">
        <v>-1.49713782474681E-2</v>
      </c>
      <c r="N514">
        <v>-1.292596944770851E-2</v>
      </c>
      <c r="O514">
        <v>-4.9108296717497481E-3</v>
      </c>
      <c r="P514">
        <v>-3.3898305084745762E-3</v>
      </c>
      <c r="Q514">
        <v>-8.7336244541484417E-3</v>
      </c>
      <c r="R514">
        <v>-2.034548944337812E-2</v>
      </c>
      <c r="S514">
        <v>3.4825870646766129E-2</v>
      </c>
      <c r="T514">
        <v>-6.6265060240963854E-3</v>
      </c>
      <c r="U514">
        <v>5.213544683764333E-3</v>
      </c>
    </row>
    <row r="515" spans="1:21" x14ac:dyDescent="0.25">
      <c r="A515" s="1" t="s">
        <v>534</v>
      </c>
      <c r="B515">
        <v>1.2720156555772969E-2</v>
      </c>
      <c r="C515">
        <v>-1.428571428571434E-3</v>
      </c>
      <c r="D515">
        <v>-8.9982003599281407E-3</v>
      </c>
      <c r="E515">
        <v>-8.9533806730472103E-3</v>
      </c>
      <c r="F515">
        <v>1.6123982467125771E-2</v>
      </c>
      <c r="G515">
        <v>6.4956154595647714E-3</v>
      </c>
      <c r="H515">
        <v>-2.271620963816333E-3</v>
      </c>
      <c r="I515">
        <v>5.838249754178888E-3</v>
      </c>
      <c r="J515">
        <v>3.9745627980922659E-3</v>
      </c>
      <c r="K515">
        <v>-6.3368267121617847E-3</v>
      </c>
      <c r="L515">
        <v>-1.7497812773403339E-2</v>
      </c>
      <c r="M515">
        <v>-3.7103263299061169E-2</v>
      </c>
      <c r="N515">
        <v>-8.3333333333333679E-3</v>
      </c>
      <c r="O515">
        <v>1.090909090909095E-2</v>
      </c>
      <c r="P515">
        <v>-4.4217687074829932E-2</v>
      </c>
      <c r="Q515">
        <v>-4.4052863436122407E-3</v>
      </c>
      <c r="R515">
        <v>-4.1144200626959247E-2</v>
      </c>
      <c r="S515">
        <v>-7.2115384615385634E-3</v>
      </c>
      <c r="T515">
        <v>-1.394784718010916E-2</v>
      </c>
      <c r="U515">
        <v>-2.8813914501256439E-3</v>
      </c>
    </row>
    <row r="516" spans="1:21" x14ac:dyDescent="0.25">
      <c r="A516" s="1" t="s">
        <v>535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 s="1" t="s">
        <v>536</v>
      </c>
      <c r="B517">
        <v>-1.1594202898550751E-2</v>
      </c>
      <c r="C517">
        <v>-3.1882280809319492E-2</v>
      </c>
      <c r="D517">
        <v>-3.1476997578692469E-2</v>
      </c>
      <c r="E517">
        <v>-9.0342679127726686E-3</v>
      </c>
      <c r="F517">
        <v>1.633030349714994E-2</v>
      </c>
      <c r="G517">
        <v>-8.7124878993223489E-3</v>
      </c>
      <c r="H517">
        <v>-1.46365262644338E-3</v>
      </c>
      <c r="I517">
        <v>7.9428117553628568E-4</v>
      </c>
      <c r="J517">
        <v>-3.167062549485425E-3</v>
      </c>
      <c r="K517">
        <v>1.030169242089767E-2</v>
      </c>
      <c r="L517">
        <v>1.7809439002671429E-2</v>
      </c>
      <c r="M517">
        <v>-5.1067780872794538E-3</v>
      </c>
      <c r="N517">
        <v>9.00360144057623E-3</v>
      </c>
      <c r="O517">
        <v>2.3124357656730812E-3</v>
      </c>
      <c r="P517">
        <v>-3.5587188612099638E-3</v>
      </c>
      <c r="Q517">
        <v>0</v>
      </c>
      <c r="R517">
        <v>1.71638741315897E-2</v>
      </c>
      <c r="S517">
        <v>0</v>
      </c>
      <c r="T517">
        <v>1.230012300123001E-3</v>
      </c>
      <c r="U517">
        <v>-7.145484159092174E-3</v>
      </c>
    </row>
    <row r="518" spans="1:21" x14ac:dyDescent="0.25">
      <c r="A518" s="1" t="s">
        <v>537</v>
      </c>
      <c r="B518">
        <v>1.3685239491691161E-3</v>
      </c>
      <c r="C518">
        <v>2.111040743087422E-4</v>
      </c>
      <c r="D518">
        <v>-1.687499999999997E-2</v>
      </c>
      <c r="E518">
        <v>-1.7761710154039542E-2</v>
      </c>
      <c r="F518">
        <v>-3.1832651205092278E-3</v>
      </c>
      <c r="G518">
        <v>-1.2044270833333251E-2</v>
      </c>
      <c r="H518">
        <v>-1.1889250814332199E-2</v>
      </c>
      <c r="I518">
        <v>-1.135531135531144E-2</v>
      </c>
      <c r="J518">
        <v>-9.5313741064336158E-3</v>
      </c>
      <c r="K518">
        <v>8.4972080602088232E-3</v>
      </c>
      <c r="L518">
        <v>-1.3123359580052601E-2</v>
      </c>
      <c r="M518">
        <v>-4.0130657956136358E-2</v>
      </c>
      <c r="N518">
        <v>-1.7251635930993488E-2</v>
      </c>
      <c r="O518">
        <v>-2.6659830812612129E-2</v>
      </c>
      <c r="P518">
        <v>1.7857142857142861E-3</v>
      </c>
      <c r="Q518">
        <v>0</v>
      </c>
      <c r="R518">
        <v>0.1213338690237043</v>
      </c>
      <c r="S518">
        <v>-7.2639225181597381E-3</v>
      </c>
      <c r="T518">
        <v>-5.0982800982800981E-2</v>
      </c>
      <c r="U518">
        <v>-2.7358840027517529E-2</v>
      </c>
    </row>
    <row r="519" spans="1:21" x14ac:dyDescent="0.25">
      <c r="A519" s="1" t="s">
        <v>538</v>
      </c>
      <c r="B519">
        <v>4.0413900819992188E-2</v>
      </c>
      <c r="C519">
        <v>-5.6986070071760892E-3</v>
      </c>
      <c r="D519">
        <v>2.288620470438649E-2</v>
      </c>
      <c r="E519">
        <v>-1.1521843494959169E-2</v>
      </c>
      <c r="F519">
        <v>1.1861313868613161E-2</v>
      </c>
      <c r="G519">
        <v>4.6128500823722244E-3</v>
      </c>
      <c r="H519">
        <v>5.6040876874896371E-3</v>
      </c>
      <c r="I519">
        <v>5.1253550697790079E-3</v>
      </c>
      <c r="J519">
        <v>1.283079390537291E-2</v>
      </c>
      <c r="K519">
        <v>1.275878671160326E-2</v>
      </c>
      <c r="L519">
        <v>4.2553191489361743E-2</v>
      </c>
      <c r="M519">
        <v>6.3198833252309742E-3</v>
      </c>
      <c r="N519">
        <v>9.6852300242132126E-3</v>
      </c>
      <c r="O519">
        <v>1.26415591256256E-2</v>
      </c>
      <c r="P519">
        <v>-3.3868092691622102E-2</v>
      </c>
      <c r="Q519">
        <v>-1.7699115044247881E-2</v>
      </c>
      <c r="R519">
        <v>2.5080616266571118E-3</v>
      </c>
      <c r="S519">
        <v>2.4390243902439371E-3</v>
      </c>
      <c r="T519">
        <v>-9.7087378640776691E-3</v>
      </c>
      <c r="U519">
        <v>1.6430903155603822E-2</v>
      </c>
    </row>
    <row r="520" spans="1:21" x14ac:dyDescent="0.25">
      <c r="A520" s="1" t="s">
        <v>539</v>
      </c>
      <c r="B520">
        <v>-7.1495590167010736E-2</v>
      </c>
      <c r="C520">
        <v>-8.2784971343663888E-3</v>
      </c>
      <c r="D520">
        <v>-2.486016159105036E-2</v>
      </c>
      <c r="E520">
        <v>-2.088392423506567E-2</v>
      </c>
      <c r="F520">
        <v>-3.9074241058010984E-3</v>
      </c>
      <c r="G520">
        <v>-1.3775008199409579E-2</v>
      </c>
      <c r="H520">
        <v>-1.3276512047205299E-2</v>
      </c>
      <c r="I520">
        <v>-9.1540210112429129E-3</v>
      </c>
      <c r="J520">
        <v>-8.7094220110848133E-3</v>
      </c>
      <c r="K520">
        <v>-1.045875921083898E-2</v>
      </c>
      <c r="L520">
        <v>6.8027210884355691E-3</v>
      </c>
      <c r="M520">
        <v>-1.1111111111111171E-2</v>
      </c>
      <c r="N520">
        <v>1.798561151079034E-3</v>
      </c>
      <c r="O520">
        <v>-1.2223667100130189E-2</v>
      </c>
      <c r="P520">
        <v>5.5350553505535052E-3</v>
      </c>
      <c r="Q520">
        <v>9.0090090090089777E-3</v>
      </c>
      <c r="R520">
        <v>-2.5017869907076481E-3</v>
      </c>
      <c r="S520">
        <v>1.21654501216545E-2</v>
      </c>
      <c r="T520">
        <v>7.8431372549019607E-3</v>
      </c>
      <c r="U520">
        <v>-2.2963280162723431E-2</v>
      </c>
    </row>
    <row r="521" spans="1:21" x14ac:dyDescent="0.25">
      <c r="A521" s="1" t="s">
        <v>540</v>
      </c>
      <c r="B521">
        <v>3.031527890056589E-2</v>
      </c>
      <c r="C521">
        <v>8.7756849315069278E-3</v>
      </c>
      <c r="D521">
        <v>-6.3734862970043257E-4</v>
      </c>
      <c r="E521">
        <v>2.430555555555566E-2</v>
      </c>
      <c r="F521">
        <v>-3.1683765841884121E-3</v>
      </c>
      <c r="G521">
        <v>-9.976720984370181E-4</v>
      </c>
      <c r="H521">
        <v>-7.9734219269103641E-3</v>
      </c>
      <c r="I521">
        <v>1.3268849206349119E-2</v>
      </c>
      <c r="J521">
        <v>6.3897763578274818E-3</v>
      </c>
      <c r="K521">
        <v>1.2490992073024161E-2</v>
      </c>
      <c r="L521">
        <v>5.067567567567384E-3</v>
      </c>
      <c r="M521">
        <v>1.5632633121641509E-2</v>
      </c>
      <c r="N521">
        <v>2.1543985637342871E-2</v>
      </c>
      <c r="O521">
        <v>2.7382833070037031E-2</v>
      </c>
      <c r="P521">
        <v>0</v>
      </c>
      <c r="Q521">
        <v>0</v>
      </c>
      <c r="R521">
        <v>1.8989609458975279E-2</v>
      </c>
      <c r="S521">
        <v>-7.2115384615385634E-3</v>
      </c>
      <c r="T521">
        <v>-9.0791180285343717E-3</v>
      </c>
      <c r="U521">
        <v>7.9438996329369883E-3</v>
      </c>
    </row>
    <row r="522" spans="1:21" x14ac:dyDescent="0.25">
      <c r="A522" s="1" t="s">
        <v>541</v>
      </c>
      <c r="B522">
        <v>-1.9615535504118151E-3</v>
      </c>
      <c r="C522">
        <v>-4.031402503713236E-3</v>
      </c>
      <c r="D522">
        <v>-7.6530612244897463E-3</v>
      </c>
      <c r="E522">
        <v>3.8740920096851472E-3</v>
      </c>
      <c r="F522">
        <v>-1.3621916149536731E-3</v>
      </c>
      <c r="G522">
        <v>1.3315579227696119E-3</v>
      </c>
      <c r="H522">
        <v>-3.6838580040187349E-3</v>
      </c>
      <c r="I522">
        <v>-2.2641047607390541E-3</v>
      </c>
      <c r="J522">
        <v>-7.1428571428571314E-3</v>
      </c>
      <c r="K522">
        <v>2.538552787663113E-2</v>
      </c>
      <c r="L522">
        <v>5.8823529411765694E-3</v>
      </c>
      <c r="M522">
        <v>2.3569023569023601E-2</v>
      </c>
      <c r="N522">
        <v>-1.1716461628587501E-3</v>
      </c>
      <c r="O522">
        <v>-4.8692977960021738E-3</v>
      </c>
      <c r="P522">
        <v>5.5045871559633031E-3</v>
      </c>
      <c r="Q522">
        <v>0</v>
      </c>
      <c r="R522">
        <v>3.551336146272855E-2</v>
      </c>
      <c r="S522">
        <v>4.1162227602905638E-2</v>
      </c>
      <c r="T522">
        <v>5.8900523560209434E-3</v>
      </c>
      <c r="U522">
        <v>5.9245570170670912E-3</v>
      </c>
    </row>
    <row r="523" spans="1:21" x14ac:dyDescent="0.25">
      <c r="A523" s="1" t="s">
        <v>542</v>
      </c>
      <c r="B523">
        <v>1.395440251572329E-2</v>
      </c>
      <c r="C523">
        <v>-3.4086067319982843E-2</v>
      </c>
      <c r="D523">
        <v>1.9922879177377811E-2</v>
      </c>
      <c r="E523">
        <v>6.4319022350861187E-3</v>
      </c>
      <c r="F523">
        <v>1.303425280387995E-2</v>
      </c>
      <c r="G523">
        <v>-2.9920212765957399E-3</v>
      </c>
      <c r="H523">
        <v>3.5294117647058968E-3</v>
      </c>
      <c r="I523">
        <v>1.263416130021467E-2</v>
      </c>
      <c r="J523">
        <v>3.1974420463629842E-3</v>
      </c>
      <c r="K523">
        <v>-9.2549745488189718E-4</v>
      </c>
      <c r="L523">
        <v>-1.4202172096909041E-2</v>
      </c>
      <c r="M523">
        <v>9.8684210526315524E-3</v>
      </c>
      <c r="N523">
        <v>-5.8651026392958548E-4</v>
      </c>
      <c r="O523">
        <v>-1.8027298480556341E-3</v>
      </c>
      <c r="P523">
        <v>5.4744525547445258E-3</v>
      </c>
      <c r="Q523">
        <v>1.785714285714295E-2</v>
      </c>
      <c r="R523">
        <v>-3.2258064516129031E-2</v>
      </c>
      <c r="S523">
        <v>2.3255813953488701E-3</v>
      </c>
      <c r="T523">
        <v>3.2530904359141179E-3</v>
      </c>
      <c r="U523">
        <v>1.2589830874804199E-2</v>
      </c>
    </row>
    <row r="524" spans="1:21" x14ac:dyDescent="0.25">
      <c r="A524" s="1" t="s">
        <v>543</v>
      </c>
      <c r="B524">
        <v>4.5551463461911107E-2</v>
      </c>
      <c r="C524">
        <v>1.0586678429642629E-2</v>
      </c>
      <c r="D524">
        <v>2.1424070573409049E-2</v>
      </c>
      <c r="E524">
        <v>4.6652819939287452E-2</v>
      </c>
      <c r="F524">
        <v>1.092160383004174E-2</v>
      </c>
      <c r="G524">
        <v>9.6698899633211981E-3</v>
      </c>
      <c r="H524">
        <v>1.507285211857248E-3</v>
      </c>
      <c r="I524">
        <v>1.2779359215068649E-2</v>
      </c>
      <c r="J524">
        <v>4.7808764940238018E-3</v>
      </c>
      <c r="K524">
        <v>3.9370078740156222E-3</v>
      </c>
      <c r="L524">
        <v>1.6949152542372899E-2</v>
      </c>
      <c r="M524">
        <v>4.0483946021405252E-2</v>
      </c>
      <c r="N524">
        <v>2.112676056338025E-2</v>
      </c>
      <c r="O524">
        <v>1.7801857585139441E-2</v>
      </c>
      <c r="P524">
        <v>0</v>
      </c>
      <c r="Q524">
        <v>8.7719298245613718E-3</v>
      </c>
      <c r="R524">
        <v>1.017543859649123E-2</v>
      </c>
      <c r="S524">
        <v>4.6403712296983757E-2</v>
      </c>
      <c r="T524">
        <v>1.2970168612191959E-2</v>
      </c>
      <c r="U524">
        <v>3.5112059765208023E-2</v>
      </c>
    </row>
    <row r="525" spans="1:21" x14ac:dyDescent="0.25">
      <c r="A525" s="1" t="s">
        <v>544</v>
      </c>
      <c r="B525">
        <v>-5.9325176121616668E-3</v>
      </c>
      <c r="C525">
        <v>-1.091226538629358E-3</v>
      </c>
      <c r="D525">
        <v>1.2338062924120651E-3</v>
      </c>
      <c r="E525">
        <v>6.8691802778200056E-3</v>
      </c>
      <c r="F525">
        <v>4.4398401657542016E-3</v>
      </c>
      <c r="G525">
        <v>-7.5957727873183761E-3</v>
      </c>
      <c r="H525">
        <v>3.8461538461539132E-3</v>
      </c>
      <c r="I525">
        <v>-9.0898217916517768E-3</v>
      </c>
      <c r="J525">
        <v>-6.344171292624907E-3</v>
      </c>
      <c r="K525">
        <v>-1.6147635524798219E-2</v>
      </c>
      <c r="L525">
        <v>5.0000000000000036E-3</v>
      </c>
      <c r="M525">
        <v>4.4722719141323791E-3</v>
      </c>
      <c r="N525">
        <v>-4.0229885057470613E-3</v>
      </c>
      <c r="O525">
        <v>1.5209125475283949E-3</v>
      </c>
      <c r="P525">
        <v>1.814882032667877E-3</v>
      </c>
      <c r="Q525">
        <v>0</v>
      </c>
      <c r="R525">
        <v>1.5977770059048279E-2</v>
      </c>
      <c r="S525">
        <v>-6.651884700665283E-3</v>
      </c>
      <c r="T525">
        <v>4.9935979513444299E-2</v>
      </c>
      <c r="U525">
        <v>8.9699969068976655E-3</v>
      </c>
    </row>
    <row r="526" spans="1:21" x14ac:dyDescent="0.25">
      <c r="A526" s="1" t="s">
        <v>545</v>
      </c>
      <c r="B526">
        <v>9.3248787765767003E-4</v>
      </c>
      <c r="C526">
        <v>8.7393489185053845E-4</v>
      </c>
      <c r="D526">
        <v>-1.4787430683918679E-2</v>
      </c>
      <c r="E526">
        <v>3.9417828987265788E-3</v>
      </c>
      <c r="F526">
        <v>2.6521290702813112E-3</v>
      </c>
      <c r="G526">
        <v>2.9950083194675492E-3</v>
      </c>
      <c r="H526">
        <v>9.9950024987510038E-4</v>
      </c>
      <c r="I526">
        <v>1.207000603500405E-3</v>
      </c>
      <c r="J526">
        <v>-5.5865921787708311E-3</v>
      </c>
      <c r="K526">
        <v>-3.7514654161781981E-3</v>
      </c>
      <c r="L526">
        <v>-1.824212271973449E-2</v>
      </c>
      <c r="M526">
        <v>-2.3597506678539552E-2</v>
      </c>
      <c r="N526">
        <v>-1.384881708020776E-2</v>
      </c>
      <c r="O526">
        <v>-1.2401923563654641E-2</v>
      </c>
      <c r="P526">
        <v>-1.811594202898551E-3</v>
      </c>
      <c r="Q526">
        <v>1.3043478260869599E-2</v>
      </c>
      <c r="R526">
        <v>-2.4615384615384619E-2</v>
      </c>
      <c r="S526">
        <v>-2.0089285714285681E-2</v>
      </c>
      <c r="T526">
        <v>-1.8292682926829271E-2</v>
      </c>
      <c r="U526">
        <v>-1.2773349683220929E-2</v>
      </c>
    </row>
    <row r="527" spans="1:21" x14ac:dyDescent="0.25">
      <c r="A527" s="1" t="s">
        <v>546</v>
      </c>
      <c r="B527">
        <v>0</v>
      </c>
      <c r="C527">
        <v>0</v>
      </c>
      <c r="D527">
        <v>-8.7554721701063511E-3</v>
      </c>
      <c r="E527">
        <v>0</v>
      </c>
      <c r="F527">
        <v>1.190301249081561E-2</v>
      </c>
      <c r="G527">
        <v>0</v>
      </c>
      <c r="H527">
        <v>0</v>
      </c>
      <c r="I527">
        <v>7.414104882459251E-3</v>
      </c>
      <c r="J527">
        <v>1.2841091492776751E-2</v>
      </c>
      <c r="K527">
        <v>-9.6493292539419819E-3</v>
      </c>
      <c r="L527">
        <v>1.3513513513513341E-2</v>
      </c>
      <c r="M527">
        <v>1.094391244870031E-2</v>
      </c>
      <c r="N527">
        <v>-9.3622001170274687E-3</v>
      </c>
      <c r="O527">
        <v>-7.1758072783188404E-3</v>
      </c>
      <c r="P527">
        <v>1.451905626134301E-2</v>
      </c>
      <c r="Q527">
        <v>8.5836909871244323E-3</v>
      </c>
      <c r="R527">
        <v>-9.1132141605327725E-3</v>
      </c>
      <c r="S527">
        <v>-4.5558086560363491E-3</v>
      </c>
      <c r="T527">
        <v>-4.8447204968944099E-2</v>
      </c>
      <c r="U527">
        <v>0</v>
      </c>
    </row>
    <row r="528" spans="1:21" x14ac:dyDescent="0.25">
      <c r="A528" s="1" t="s">
        <v>547</v>
      </c>
      <c r="B528">
        <v>1.2297372833985401E-2</v>
      </c>
      <c r="C528">
        <v>-1.5280506439642059E-3</v>
      </c>
      <c r="D528">
        <v>2.8391167192429088E-2</v>
      </c>
      <c r="E528">
        <v>2.0537601932950761E-2</v>
      </c>
      <c r="F528">
        <v>7.2611094975308106E-4</v>
      </c>
      <c r="G528">
        <v>5.3085600530856049E-3</v>
      </c>
      <c r="H528">
        <v>1.5643201863870821E-2</v>
      </c>
      <c r="I528">
        <v>6.8210375157064249E-3</v>
      </c>
      <c r="J528">
        <v>8.7163232963550878E-3</v>
      </c>
      <c r="K528">
        <v>1.6634980988592381E-3</v>
      </c>
      <c r="L528">
        <v>5.0000000000000036E-3</v>
      </c>
      <c r="M528">
        <v>2.3004059539918909E-2</v>
      </c>
      <c r="N528">
        <v>2.9533372711163609E-2</v>
      </c>
      <c r="O528">
        <v>2.5813113061430072E-4</v>
      </c>
      <c r="P528">
        <v>-1.7889087656529519E-3</v>
      </c>
      <c r="Q528">
        <v>1.7021276595744619E-2</v>
      </c>
      <c r="R528">
        <v>1.379554297842236E-2</v>
      </c>
      <c r="S528">
        <v>1.3729977116704669E-2</v>
      </c>
      <c r="T528">
        <v>6.6579634464751958E-2</v>
      </c>
      <c r="U528">
        <v>6.7280819790912503E-3</v>
      </c>
    </row>
    <row r="529" spans="1:21" x14ac:dyDescent="0.25">
      <c r="A529" s="1" t="s">
        <v>548</v>
      </c>
      <c r="B529">
        <v>-3.497147064237028E-3</v>
      </c>
      <c r="C529">
        <v>1.5303891560997001E-3</v>
      </c>
      <c r="D529">
        <v>-8.5889570552147576E-3</v>
      </c>
      <c r="E529">
        <v>7.2506658774784682E-3</v>
      </c>
      <c r="F529">
        <v>4.6437382092585607E-3</v>
      </c>
      <c r="G529">
        <v>-2.970297029702966E-3</v>
      </c>
      <c r="H529">
        <v>3.9324922169425196E-3</v>
      </c>
      <c r="I529">
        <v>-5.1702620788019521E-3</v>
      </c>
      <c r="J529">
        <v>-1.4139827179889999E-2</v>
      </c>
      <c r="K529">
        <v>-1.186239620403317E-2</v>
      </c>
      <c r="L529">
        <v>1.8242122719734681E-2</v>
      </c>
      <c r="M529">
        <v>6.6137566137566134E-2</v>
      </c>
      <c r="N529">
        <v>1.31956397016637E-2</v>
      </c>
      <c r="O529">
        <v>-1.470967741935485E-2</v>
      </c>
      <c r="P529">
        <v>-1.9713261648745518E-2</v>
      </c>
      <c r="Q529">
        <v>-1.2552301255230011E-2</v>
      </c>
      <c r="R529">
        <v>-6.2805303558967204E-3</v>
      </c>
      <c r="S529">
        <v>-1.8058690744920929E-2</v>
      </c>
      <c r="T529">
        <v>7.9559363525091801E-3</v>
      </c>
      <c r="U529">
        <v>-4.3697306189596063E-3</v>
      </c>
    </row>
    <row r="530" spans="1:21" x14ac:dyDescent="0.25">
      <c r="A530" s="1" t="s">
        <v>549</v>
      </c>
      <c r="B530">
        <v>-3.158478019948284E-2</v>
      </c>
      <c r="C530">
        <v>-5.020737830168172E-3</v>
      </c>
      <c r="D530">
        <v>-3.094059405940594E-2</v>
      </c>
      <c r="E530">
        <v>-3.1438225356250717E-2</v>
      </c>
      <c r="F530">
        <v>1.343348259425094E-2</v>
      </c>
      <c r="G530">
        <v>9.930486593843121E-3</v>
      </c>
      <c r="H530">
        <v>-1.191447690550031E-2</v>
      </c>
      <c r="I530">
        <v>-1.0931899641577141E-2</v>
      </c>
      <c r="J530">
        <v>-3.5856573705179369E-2</v>
      </c>
      <c r="K530">
        <v>-6.0024009603842389E-3</v>
      </c>
      <c r="L530">
        <v>-1.384364820846898E-2</v>
      </c>
      <c r="M530">
        <v>5.0868486352357252E-2</v>
      </c>
      <c r="N530">
        <v>0</v>
      </c>
      <c r="O530">
        <v>-1.1524358302776261E-2</v>
      </c>
      <c r="P530">
        <v>0</v>
      </c>
      <c r="Q530">
        <v>-4.2372881355932802E-3</v>
      </c>
      <c r="R530">
        <v>-6.3202247191011234E-3</v>
      </c>
      <c r="S530">
        <v>-6.8965517241378659E-3</v>
      </c>
      <c r="T530">
        <v>1.6393442622950821E-2</v>
      </c>
      <c r="U530">
        <v>-4.8019827541693526E-3</v>
      </c>
    </row>
    <row r="531" spans="1:21" x14ac:dyDescent="0.25">
      <c r="A531" s="1" t="s">
        <v>550</v>
      </c>
      <c r="B531">
        <v>1.5067709326721331E-2</v>
      </c>
      <c r="C531">
        <v>1.0969723562967151E-3</v>
      </c>
      <c r="D531">
        <v>5.9386973180076609E-2</v>
      </c>
      <c r="E531">
        <v>1.8959502502654331E-2</v>
      </c>
      <c r="F531">
        <v>7.411630558723065E-3</v>
      </c>
      <c r="G531">
        <v>-1.0816125860373711E-2</v>
      </c>
      <c r="H531">
        <v>2.9732408325074278E-3</v>
      </c>
      <c r="I531">
        <v>4.5298061242978801E-3</v>
      </c>
      <c r="J531">
        <v>-1.2396694214876059E-2</v>
      </c>
      <c r="K531">
        <v>-1.6183574879226881E-2</v>
      </c>
      <c r="L531">
        <v>1.2386457473162591E-2</v>
      </c>
      <c r="M531">
        <v>-1.259346713892164E-2</v>
      </c>
      <c r="N531">
        <v>-1.698754246885617E-2</v>
      </c>
      <c r="O531">
        <v>6.8892421833597773E-3</v>
      </c>
      <c r="P531">
        <v>-1.828153564899452E-3</v>
      </c>
      <c r="Q531">
        <v>1.2765957446808539E-2</v>
      </c>
      <c r="R531">
        <v>-1.130742049469965E-2</v>
      </c>
      <c r="S531">
        <v>-3.4722222222222217E-2</v>
      </c>
      <c r="T531">
        <v>5.9737156511350063E-3</v>
      </c>
      <c r="U531">
        <v>-1.027290650617421E-2</v>
      </c>
    </row>
    <row r="532" spans="1:21" x14ac:dyDescent="0.25">
      <c r="A532" s="1" t="s">
        <v>551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s="1" t="s">
        <v>552</v>
      </c>
      <c r="B533">
        <v>-4.3216835776023468E-3</v>
      </c>
      <c r="C533">
        <v>-6.5746219592375925E-4</v>
      </c>
      <c r="D533">
        <v>-1.02471368294152E-2</v>
      </c>
      <c r="E533">
        <v>-2.8728788329860179E-2</v>
      </c>
      <c r="F533">
        <v>-7.0741369552930619E-4</v>
      </c>
      <c r="G533">
        <v>1.325381047050999E-3</v>
      </c>
      <c r="H533">
        <v>6.4229249011857814E-3</v>
      </c>
      <c r="I533">
        <v>-4.569504569504515E-3</v>
      </c>
      <c r="J533">
        <v>5.0209205020920918E-3</v>
      </c>
      <c r="K533">
        <v>1.4976675669040001E-2</v>
      </c>
      <c r="L533">
        <v>-1.8760195758564361E-2</v>
      </c>
      <c r="M533">
        <v>-1.8732562774013618E-2</v>
      </c>
      <c r="N533">
        <v>1.152073732718992E-3</v>
      </c>
      <c r="O533">
        <v>-2.6315789473684579E-3</v>
      </c>
      <c r="P533">
        <v>3.663003663003663E-3</v>
      </c>
      <c r="Q533">
        <v>1.6806722689075571E-2</v>
      </c>
      <c r="R533">
        <v>-1.5368120085775551E-2</v>
      </c>
      <c r="S533">
        <v>-2.158273381294978E-2</v>
      </c>
      <c r="T533">
        <v>3.562945368171022E-3</v>
      </c>
      <c r="U533">
        <v>-1.4258754455860761E-2</v>
      </c>
    </row>
    <row r="534" spans="1:21" x14ac:dyDescent="0.25">
      <c r="A534" s="1" t="s">
        <v>553</v>
      </c>
      <c r="B534">
        <v>4.6801283260992581E-2</v>
      </c>
      <c r="C534">
        <v>1.9298245614034992E-2</v>
      </c>
      <c r="D534">
        <v>0</v>
      </c>
      <c r="E534">
        <v>6.4367816091954064E-2</v>
      </c>
      <c r="F534">
        <v>3.256406626079626E-3</v>
      </c>
      <c r="G534">
        <v>1.257445400397096E-2</v>
      </c>
      <c r="H534">
        <v>-8.6728849615447749E-3</v>
      </c>
      <c r="I534">
        <v>9.3621647741000923E-3</v>
      </c>
      <c r="J534">
        <v>-9.1590341382181036E-3</v>
      </c>
      <c r="K534">
        <v>7.0149975810352956E-3</v>
      </c>
      <c r="L534">
        <v>3.8237738985868693E-2</v>
      </c>
      <c r="M534">
        <v>1.584077985377744E-2</v>
      </c>
      <c r="N534">
        <v>-3.4522439585732028E-3</v>
      </c>
      <c r="O534">
        <v>3.0343007915567249E-2</v>
      </c>
      <c r="P534">
        <v>-2.5547445255474449E-2</v>
      </c>
      <c r="Q534">
        <v>8.2644628099173261E-3</v>
      </c>
      <c r="R534">
        <v>6.1705989110707807E-3</v>
      </c>
      <c r="S534">
        <v>7.3529411764706931E-3</v>
      </c>
      <c r="T534">
        <v>-2.9585798816568051E-3</v>
      </c>
      <c r="U534">
        <v>1.1167836630504571E-3</v>
      </c>
    </row>
    <row r="535" spans="1:21" x14ac:dyDescent="0.25">
      <c r="A535" s="1" t="s">
        <v>554</v>
      </c>
      <c r="B535">
        <v>-6.1294393365782639E-3</v>
      </c>
      <c r="C535">
        <v>2.0654044750430312E-2</v>
      </c>
      <c r="D535">
        <v>3.3495736906211757E-2</v>
      </c>
      <c r="E535">
        <v>2.8365730741540661E-2</v>
      </c>
      <c r="F535">
        <v>-8.8907705334461684E-3</v>
      </c>
      <c r="G535">
        <v>6.2091503267973107E-3</v>
      </c>
      <c r="H535">
        <v>6.1076262793001747E-3</v>
      </c>
      <c r="I535">
        <v>2.6928370534377872E-3</v>
      </c>
      <c r="J535">
        <v>7.5630252100840206E-3</v>
      </c>
      <c r="K535">
        <v>1.177035791496505E-2</v>
      </c>
      <c r="L535">
        <v>-4.0032025620497314E-3</v>
      </c>
      <c r="M535">
        <v>3.5185925629748031E-2</v>
      </c>
      <c r="N535">
        <v>-3.4642032332563178E-3</v>
      </c>
      <c r="O535">
        <v>-1.792573623559546E-3</v>
      </c>
      <c r="P535">
        <v>-1.123595505617977E-2</v>
      </c>
      <c r="Q535">
        <v>4.0983606557377632E-3</v>
      </c>
      <c r="R535">
        <v>2.5252525252525249E-2</v>
      </c>
      <c r="S535">
        <v>-1.946472019464731E-2</v>
      </c>
      <c r="T535">
        <v>2.7893175074183981E-2</v>
      </c>
      <c r="U535">
        <v>-1.593625498008028E-3</v>
      </c>
    </row>
    <row r="536" spans="1:21" x14ac:dyDescent="0.25">
      <c r="A536" s="1" t="s">
        <v>555</v>
      </c>
      <c r="B536">
        <v>-2.1766733176129201E-2</v>
      </c>
      <c r="C536">
        <v>-3.5834738617199539E-3</v>
      </c>
      <c r="D536">
        <v>-2.9463759575721869E-2</v>
      </c>
      <c r="E536">
        <v>-1.0501260151218149E-2</v>
      </c>
      <c r="F536">
        <v>2.890502634201909E-2</v>
      </c>
      <c r="G536">
        <v>-2.2085092562520291E-2</v>
      </c>
      <c r="H536">
        <v>-1.0172272354388921E-2</v>
      </c>
      <c r="I536">
        <v>-1.133922177130584E-2</v>
      </c>
      <c r="J536">
        <v>-1.167639699749796E-2</v>
      </c>
      <c r="K536">
        <v>-4.7483380816708921E-4</v>
      </c>
      <c r="L536">
        <v>1.04501607717041E-2</v>
      </c>
      <c r="M536">
        <v>2.162997296253389E-2</v>
      </c>
      <c r="N536">
        <v>2.317497103128654E-3</v>
      </c>
      <c r="O536">
        <v>-2.154951257054891E-2</v>
      </c>
      <c r="P536">
        <v>-1.893939393939394E-3</v>
      </c>
      <c r="Q536">
        <v>-3.2653061224489827E-2</v>
      </c>
      <c r="R536">
        <v>1.7241379310344831E-2</v>
      </c>
      <c r="S536">
        <v>-4.9627791563274376E-3</v>
      </c>
      <c r="T536">
        <v>-3.2909930715935343E-2</v>
      </c>
      <c r="U536">
        <v>-1.0268688480978869E-2</v>
      </c>
    </row>
    <row r="537" spans="1:21" x14ac:dyDescent="0.25">
      <c r="A537" s="1" t="s">
        <v>556</v>
      </c>
      <c r="B537">
        <v>-1.817170406081952E-2</v>
      </c>
      <c r="C537">
        <v>-1.015443198646084E-2</v>
      </c>
      <c r="D537">
        <v>-4.6751669702489347E-2</v>
      </c>
      <c r="E537">
        <v>-2.4762982878166119E-2</v>
      </c>
      <c r="F537">
        <v>-1.107113202324914E-3</v>
      </c>
      <c r="G537">
        <v>-1.494520092992359E-2</v>
      </c>
      <c r="H537">
        <v>-1.210011602850981E-2</v>
      </c>
      <c r="I537">
        <v>-3.3200531208498309E-3</v>
      </c>
      <c r="J537">
        <v>-8.4388185654006641E-4</v>
      </c>
      <c r="K537">
        <v>-7.8384798099763332E-3</v>
      </c>
      <c r="L537">
        <v>-8.7509944311852817E-3</v>
      </c>
      <c r="M537">
        <v>-4.3856332703213589E-2</v>
      </c>
      <c r="N537">
        <v>-4.7398843930635773E-2</v>
      </c>
      <c r="O537">
        <v>-1.0749868904037851E-2</v>
      </c>
      <c r="P537">
        <v>-1.1385199240986721E-2</v>
      </c>
      <c r="Q537">
        <v>2.9535864978902929E-2</v>
      </c>
      <c r="R537">
        <v>0</v>
      </c>
      <c r="S537">
        <v>2.4937655860349121E-2</v>
      </c>
      <c r="T537">
        <v>0</v>
      </c>
      <c r="U537">
        <v>4.451134286635846E-2</v>
      </c>
    </row>
    <row r="538" spans="1:21" x14ac:dyDescent="0.25">
      <c r="A538" s="1" t="s">
        <v>557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s="1" t="s">
        <v>558</v>
      </c>
      <c r="B539">
        <v>-1.4164305949008501E-2</v>
      </c>
      <c r="C539">
        <v>4.9155802521907242E-3</v>
      </c>
      <c r="D539">
        <v>-1.4649681528662341E-2</v>
      </c>
      <c r="E539">
        <v>-2.756819500870541E-3</v>
      </c>
      <c r="F539">
        <v>-3.047935716265074E-3</v>
      </c>
      <c r="G539">
        <v>-1.6857720836143189E-3</v>
      </c>
      <c r="H539">
        <v>1.090604026845635E-2</v>
      </c>
      <c r="I539">
        <v>1.5020289503966991E-2</v>
      </c>
      <c r="J539">
        <v>0</v>
      </c>
      <c r="K539">
        <v>0</v>
      </c>
      <c r="L539">
        <v>-1.3643659711075361E-2</v>
      </c>
      <c r="M539">
        <v>1.581652827204451E-3</v>
      </c>
      <c r="N539">
        <v>-1.5776699029126349E-2</v>
      </c>
      <c r="O539">
        <v>2.0408163265306211E-2</v>
      </c>
      <c r="P539">
        <v>-7.677543186180422E-3</v>
      </c>
      <c r="Q539">
        <v>0</v>
      </c>
      <c r="R539">
        <v>-2.73261847111726E-2</v>
      </c>
      <c r="S539">
        <v>0</v>
      </c>
      <c r="T539">
        <v>-5.3731343283582086E-3</v>
      </c>
      <c r="U539">
        <v>-7.9207411219763324E-2</v>
      </c>
    </row>
    <row r="540" spans="1:21" x14ac:dyDescent="0.25">
      <c r="A540" s="1" t="s">
        <v>559</v>
      </c>
      <c r="B540">
        <v>-5.3639846743295232E-3</v>
      </c>
      <c r="C540">
        <v>-1.382390472139527E-2</v>
      </c>
      <c r="D540">
        <v>-1.0989010989010979E-2</v>
      </c>
      <c r="E540">
        <v>-1.280372471991866E-2</v>
      </c>
      <c r="F540">
        <v>-1.1534185658699261E-2</v>
      </c>
      <c r="G540">
        <v>2.0263424518744441E-3</v>
      </c>
      <c r="H540">
        <v>-4.6473029045643339E-3</v>
      </c>
      <c r="I540">
        <v>-1.6707440778089451E-2</v>
      </c>
      <c r="J540">
        <v>1.942567567567571E-2</v>
      </c>
      <c r="K540">
        <v>1.125209480488403E-2</v>
      </c>
      <c r="L540">
        <v>-1.708706265256316E-2</v>
      </c>
      <c r="M540">
        <v>-3.1188314251875269E-2</v>
      </c>
      <c r="N540">
        <v>-8.0147965474721521E-3</v>
      </c>
      <c r="O540">
        <v>-2.3896103896103939E-2</v>
      </c>
      <c r="P540">
        <v>-9.6711798839458421E-3</v>
      </c>
      <c r="Q540">
        <v>-1.6393442622950762E-2</v>
      </c>
      <c r="R540">
        <v>0</v>
      </c>
      <c r="S540">
        <v>-3.3576642335766488E-2</v>
      </c>
      <c r="T540">
        <v>0</v>
      </c>
      <c r="U540">
        <v>-2.5431781342574379E-2</v>
      </c>
    </row>
    <row r="541" spans="1:21" x14ac:dyDescent="0.25">
      <c r="A541" s="1" t="s">
        <v>560</v>
      </c>
      <c r="B541">
        <v>-1.213405238828973E-2</v>
      </c>
      <c r="C541">
        <v>-1.725253396592619E-2</v>
      </c>
      <c r="D541">
        <v>3.267973856209081E-3</v>
      </c>
      <c r="E541">
        <v>-3.6845983787767139E-3</v>
      </c>
      <c r="F541">
        <v>-4.9205679741317924E-3</v>
      </c>
      <c r="G541">
        <v>-8.7630603303000178E-3</v>
      </c>
      <c r="H541">
        <v>-1.6675004168751281E-3</v>
      </c>
      <c r="I541">
        <v>2.7914315189028951E-3</v>
      </c>
      <c r="J541">
        <v>8.2850041425018941E-4</v>
      </c>
      <c r="K541">
        <v>-3.314393939393995E-3</v>
      </c>
      <c r="L541">
        <v>6.6225165562913968E-3</v>
      </c>
      <c r="M541">
        <v>-2.281988590057047E-2</v>
      </c>
      <c r="N541">
        <v>-1.243008079552517E-2</v>
      </c>
      <c r="O541">
        <v>-7.7168706758914086E-3</v>
      </c>
      <c r="P541">
        <v>-1.3671875E-2</v>
      </c>
      <c r="Q541">
        <v>-4.1666666666667256E-3</v>
      </c>
      <c r="R541">
        <v>0</v>
      </c>
      <c r="S541">
        <v>-1.8126888217522629E-2</v>
      </c>
      <c r="T541">
        <v>0</v>
      </c>
      <c r="U541">
        <v>1.6746960311998089E-2</v>
      </c>
    </row>
    <row r="542" spans="1:21" x14ac:dyDescent="0.25">
      <c r="A542" s="1" t="s">
        <v>561</v>
      </c>
      <c r="B542">
        <v>-1.345291479820623E-2</v>
      </c>
      <c r="C542">
        <v>2.150537634408595E-2</v>
      </c>
      <c r="D542">
        <v>-2.6710097719869721E-2</v>
      </c>
      <c r="E542">
        <v>0</v>
      </c>
      <c r="F542">
        <v>5.2274653857022398E-3</v>
      </c>
      <c r="G542">
        <v>-1.7001020061203911E-3</v>
      </c>
      <c r="H542">
        <v>1.0355770836813169E-2</v>
      </c>
      <c r="I542">
        <v>-2.9531013615733709E-2</v>
      </c>
      <c r="J542">
        <v>-3.6423841059602613E-2</v>
      </c>
      <c r="K542">
        <v>4.750593824228138E-3</v>
      </c>
      <c r="L542">
        <v>4.9342105263157944E-3</v>
      </c>
      <c r="M542">
        <v>-1.167639699749796E-2</v>
      </c>
      <c r="N542">
        <v>0</v>
      </c>
      <c r="O542">
        <v>-2.413515687851872E-3</v>
      </c>
      <c r="P542">
        <v>0</v>
      </c>
      <c r="Q542">
        <v>-1.2552301255230011E-2</v>
      </c>
      <c r="R542">
        <v>0</v>
      </c>
      <c r="S542">
        <v>-1.025641025641022E-2</v>
      </c>
      <c r="T542">
        <v>0</v>
      </c>
      <c r="U542">
        <v>-1.162003610108304E-2</v>
      </c>
    </row>
    <row r="543" spans="1:21" x14ac:dyDescent="0.25">
      <c r="A543" s="1" t="s">
        <v>562</v>
      </c>
      <c r="B543">
        <v>-3.754940711462546E-3</v>
      </c>
      <c r="C543">
        <v>-1.288936627282388E-3</v>
      </c>
      <c r="D543">
        <v>5.3547523427041549E-3</v>
      </c>
      <c r="E543">
        <v>1.775147928994087E-2</v>
      </c>
      <c r="F543">
        <v>9.8383696416012899E-4</v>
      </c>
      <c r="G543">
        <v>1.1920980926430571E-2</v>
      </c>
      <c r="H543">
        <v>2.0829889237890531E-2</v>
      </c>
      <c r="I543">
        <v>4.1154829456880749E-3</v>
      </c>
      <c r="J543">
        <v>-1.71821305841936E-3</v>
      </c>
      <c r="K543">
        <v>3.0732860520094329E-3</v>
      </c>
      <c r="L543">
        <v>8.1833060556464887E-3</v>
      </c>
      <c r="M543">
        <v>2.784810126582276E-2</v>
      </c>
      <c r="N543">
        <v>0</v>
      </c>
      <c r="O543">
        <v>1.6129032258063219E-3</v>
      </c>
      <c r="P543">
        <v>0</v>
      </c>
      <c r="Q543">
        <v>1.271186440677954E-2</v>
      </c>
      <c r="R543">
        <v>4.9786628733997154E-3</v>
      </c>
      <c r="S543">
        <v>-2.6943005181347131E-2</v>
      </c>
      <c r="T543">
        <v>-2.5210084033613449E-2</v>
      </c>
      <c r="U543">
        <v>-7.3051021572879873E-3</v>
      </c>
    </row>
    <row r="544" spans="1:21" x14ac:dyDescent="0.25">
      <c r="A544" s="1" t="s">
        <v>563</v>
      </c>
      <c r="B544">
        <v>1.6266613767109708E-2</v>
      </c>
      <c r="C544">
        <v>-7.0983007098301869E-3</v>
      </c>
      <c r="D544">
        <v>0</v>
      </c>
      <c r="E544">
        <v>-2.1802325581394108E-3</v>
      </c>
      <c r="F544">
        <v>1.684919966301665E-3</v>
      </c>
      <c r="G544">
        <v>3.3658700774149399E-3</v>
      </c>
      <c r="H544">
        <v>-1.991902834008092E-2</v>
      </c>
      <c r="I544">
        <v>7.8246289511270627E-3</v>
      </c>
      <c r="J544">
        <v>2.0654044750430312E-2</v>
      </c>
      <c r="K544">
        <v>1.437662031581385E-2</v>
      </c>
      <c r="L544">
        <v>-1.461038961038962E-2</v>
      </c>
      <c r="M544">
        <v>2.1346469622331759E-2</v>
      </c>
      <c r="N544">
        <v>-4.4052863436124419E-3</v>
      </c>
      <c r="O544">
        <v>2.6838432635534469E-3</v>
      </c>
      <c r="P544">
        <v>-1.5841584158415838E-2</v>
      </c>
      <c r="Q544">
        <v>-1.2552301255230011E-2</v>
      </c>
      <c r="R544">
        <v>3.0785562632696391E-2</v>
      </c>
      <c r="S544">
        <v>-3.5143769968051117E-2</v>
      </c>
      <c r="T544">
        <v>0.14470443349753689</v>
      </c>
      <c r="U544">
        <v>-2.5583534552144349E-2</v>
      </c>
    </row>
    <row r="545" spans="1:21" x14ac:dyDescent="0.25">
      <c r="A545" s="1" t="s">
        <v>564</v>
      </c>
      <c r="B545">
        <v>2.4790162014444721E-2</v>
      </c>
      <c r="C545">
        <v>1.104852686308503E-2</v>
      </c>
      <c r="D545">
        <v>1.464713715046609E-2</v>
      </c>
      <c r="E545">
        <v>2.7676620538965638E-2</v>
      </c>
      <c r="F545">
        <v>2.6633024950938841E-3</v>
      </c>
      <c r="G545">
        <v>1.140556860114055E-2</v>
      </c>
      <c r="H545">
        <v>1.3218770654329101E-2</v>
      </c>
      <c r="I545">
        <v>5.9153367428677554E-3</v>
      </c>
      <c r="J545">
        <v>8.4317032040470382E-4</v>
      </c>
      <c r="K545">
        <v>-4.4144981412635592E-3</v>
      </c>
      <c r="L545">
        <v>1.4003294892916081E-2</v>
      </c>
      <c r="M545">
        <v>4.2202572347266883E-2</v>
      </c>
      <c r="N545">
        <v>4.4247787610620553E-3</v>
      </c>
      <c r="O545">
        <v>4.2826552462527758E-3</v>
      </c>
      <c r="P545">
        <v>2.21327967806841E-2</v>
      </c>
      <c r="Q545">
        <v>1.6949152542372819E-2</v>
      </c>
      <c r="R545">
        <v>1.9567456230690009E-2</v>
      </c>
      <c r="S545">
        <v>9.9337748344370692E-3</v>
      </c>
      <c r="T545">
        <v>-8.6067778375470676E-3</v>
      </c>
      <c r="U545">
        <v>-1.935217416956753E-2</v>
      </c>
    </row>
    <row r="546" spans="1:21" x14ac:dyDescent="0.25">
      <c r="A546" s="1" t="s">
        <v>565</v>
      </c>
      <c r="B546">
        <v>-2.9142857142857161E-2</v>
      </c>
      <c r="C546">
        <v>-7.9280051424899193E-3</v>
      </c>
      <c r="D546">
        <v>-6.5616797900262232E-3</v>
      </c>
      <c r="E546">
        <v>-6.2367115520906838E-3</v>
      </c>
      <c r="F546">
        <v>-1.006570669649097E-2</v>
      </c>
      <c r="G546">
        <v>-6.3018242122718981E-3</v>
      </c>
      <c r="H546">
        <v>9.1324200913242386E-3</v>
      </c>
      <c r="I546">
        <v>-1.2006125574272639E-2</v>
      </c>
      <c r="J546">
        <v>9.2670598146589057E-3</v>
      </c>
      <c r="K546">
        <v>-1.0501750291715271E-2</v>
      </c>
      <c r="L546">
        <v>-1.1372867587327379E-2</v>
      </c>
      <c r="M546">
        <v>5.3991515618973286E-3</v>
      </c>
      <c r="N546">
        <v>3.1466331025802388E-3</v>
      </c>
      <c r="O546">
        <v>-8.7953091684436404E-3</v>
      </c>
      <c r="P546">
        <v>-7.874015748031496E-3</v>
      </c>
      <c r="Q546">
        <v>-1.250000000000003E-2</v>
      </c>
      <c r="R546">
        <v>-5.3872053872053866E-3</v>
      </c>
      <c r="S546">
        <v>8.7431693989071108E-3</v>
      </c>
      <c r="T546">
        <v>4.3407487791644059E-3</v>
      </c>
      <c r="U546">
        <v>-1.9012093135190401E-2</v>
      </c>
    </row>
    <row r="547" spans="1:21" x14ac:dyDescent="0.25">
      <c r="A547" s="1" t="s">
        <v>566</v>
      </c>
      <c r="B547">
        <v>5.8858151854034014E-4</v>
      </c>
      <c r="C547">
        <v>-1.4254859611231029E-2</v>
      </c>
      <c r="D547">
        <v>-5.9445178335534908E-3</v>
      </c>
      <c r="E547">
        <v>-2.3819711881329361E-2</v>
      </c>
      <c r="F547">
        <v>6.6374805818387068E-3</v>
      </c>
      <c r="G547">
        <v>5.0734312416555391E-2</v>
      </c>
      <c r="H547">
        <v>3.2320620555908238E-4</v>
      </c>
      <c r="I547">
        <v>-1.190402380804754E-2</v>
      </c>
      <c r="J547">
        <v>-1.6694490818030139E-2</v>
      </c>
      <c r="K547">
        <v>-7.0754716981134749E-4</v>
      </c>
      <c r="L547">
        <v>1.0682004930156039E-2</v>
      </c>
      <c r="M547">
        <v>-2.1864211737629421E-2</v>
      </c>
      <c r="N547">
        <v>-3.1367628607277291E-3</v>
      </c>
      <c r="O547">
        <v>-2.9577843506318749E-3</v>
      </c>
      <c r="P547">
        <v>0</v>
      </c>
      <c r="Q547">
        <v>0</v>
      </c>
      <c r="R547">
        <v>-2.7081922816519972E-3</v>
      </c>
      <c r="S547">
        <v>1.8418201516793058E-2</v>
      </c>
      <c r="T547">
        <v>-8.6439762290653702E-3</v>
      </c>
      <c r="U547">
        <v>-1.0855565777368971E-2</v>
      </c>
    </row>
    <row r="548" spans="1:21" x14ac:dyDescent="0.25">
      <c r="A548" s="1" t="s">
        <v>567</v>
      </c>
      <c r="B548">
        <v>-6.4705882352940839E-3</v>
      </c>
      <c r="C548">
        <v>-3.5056967572305799E-3</v>
      </c>
      <c r="D548">
        <v>-5.315614617940204E-3</v>
      </c>
      <c r="E548">
        <v>-4.2372881355932077E-2</v>
      </c>
      <c r="F548">
        <v>-1.402918069584657E-3</v>
      </c>
      <c r="G548">
        <v>1.588310038119463E-3</v>
      </c>
      <c r="H548">
        <v>-1.195476575121166E-2</v>
      </c>
      <c r="I548">
        <v>-1.0102277718516741E-2</v>
      </c>
      <c r="J548">
        <v>7.6400679117147588E-3</v>
      </c>
      <c r="K548">
        <v>1.1800802454566661E-3</v>
      </c>
      <c r="L548">
        <v>-2.439024390243814E-3</v>
      </c>
      <c r="M548">
        <v>1.3333333333333241E-2</v>
      </c>
      <c r="N548">
        <v>1.384518565135298E-2</v>
      </c>
      <c r="O548">
        <v>-8.360302049622308E-3</v>
      </c>
      <c r="P548">
        <v>-8.9285714285714281E-3</v>
      </c>
      <c r="Q548">
        <v>-2.5316455696202441E-2</v>
      </c>
      <c r="R548">
        <v>2.3761031907671422E-3</v>
      </c>
      <c r="S548">
        <v>-3.191489361702135E-2</v>
      </c>
      <c r="T548">
        <v>-1.471389645776567E-2</v>
      </c>
      <c r="U548">
        <v>-9.4866071428571491E-3</v>
      </c>
    </row>
    <row r="549" spans="1:21" x14ac:dyDescent="0.25">
      <c r="A549" s="1" t="s">
        <v>568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 s="1" t="s">
        <v>569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 s="1" t="s">
        <v>570</v>
      </c>
      <c r="B551">
        <v>-5.920663114269022E-4</v>
      </c>
      <c r="C551">
        <v>5.2770448548813114E-3</v>
      </c>
      <c r="D551">
        <v>-1.336005344021466E-3</v>
      </c>
      <c r="E551">
        <v>-4.7299359169972882E-3</v>
      </c>
      <c r="F551">
        <v>2.318066872717043E-2</v>
      </c>
      <c r="G551">
        <v>-1.268633047890983E-3</v>
      </c>
      <c r="H551">
        <v>1.798561151079139E-2</v>
      </c>
      <c r="I551">
        <v>5.2611561866126554E-3</v>
      </c>
      <c r="J551">
        <v>2.5273799494524968E-3</v>
      </c>
      <c r="K551">
        <v>1.650165016501573E-3</v>
      </c>
      <c r="L551">
        <v>2.4449877750610362E-3</v>
      </c>
      <c r="M551">
        <v>0</v>
      </c>
      <c r="N551">
        <v>1.055245189323412E-2</v>
      </c>
      <c r="O551">
        <v>3.7802556431873628E-2</v>
      </c>
      <c r="P551">
        <v>0</v>
      </c>
      <c r="Q551">
        <v>0</v>
      </c>
      <c r="R551">
        <v>-8.1273281408736874E-3</v>
      </c>
      <c r="S551">
        <v>0</v>
      </c>
      <c r="T551">
        <v>-8.8495575221238937E-3</v>
      </c>
      <c r="U551">
        <v>5.1392801251956229E-2</v>
      </c>
    </row>
    <row r="552" spans="1:21" x14ac:dyDescent="0.25">
      <c r="A552" s="1" t="s">
        <v>571</v>
      </c>
      <c r="B552">
        <v>3.3570300157978218E-3</v>
      </c>
      <c r="C552">
        <v>-1.1373578302712069E-2</v>
      </c>
      <c r="D552">
        <v>1.337792642140475E-2</v>
      </c>
      <c r="E552">
        <v>1.011804384485661E-2</v>
      </c>
      <c r="F552">
        <v>-2.22435809419196E-2</v>
      </c>
      <c r="G552">
        <v>-9.5268339155286496E-3</v>
      </c>
      <c r="H552">
        <v>-2.5056215868936641E-2</v>
      </c>
      <c r="I552">
        <v>6.3055678163815069E-4</v>
      </c>
      <c r="J552">
        <v>3.3613445378150538E-3</v>
      </c>
      <c r="K552">
        <v>1.1767474699929149E-3</v>
      </c>
      <c r="L552">
        <v>-2.8455284552845461E-2</v>
      </c>
      <c r="M552">
        <v>-2.6702786377708891E-2</v>
      </c>
      <c r="N552">
        <v>9.2137592137592136E-3</v>
      </c>
      <c r="O552">
        <v>-2.502620545073371E-2</v>
      </c>
      <c r="P552">
        <v>2.9029029029029031E-2</v>
      </c>
      <c r="Q552">
        <v>0</v>
      </c>
      <c r="R552">
        <v>8.1939228405599179E-3</v>
      </c>
      <c r="S552">
        <v>1.538461538461545E-2</v>
      </c>
      <c r="T552">
        <v>3.348214285714286E-3</v>
      </c>
      <c r="U552">
        <v>1.8337699452250441E-2</v>
      </c>
    </row>
    <row r="553" spans="1:21" x14ac:dyDescent="0.25">
      <c r="A553" s="1" t="s">
        <v>572</v>
      </c>
      <c r="B553">
        <v>-3.9362330249956951E-4</v>
      </c>
      <c r="C553">
        <v>4.2035398230087992E-3</v>
      </c>
      <c r="D553">
        <v>-1.5841584158415859E-2</v>
      </c>
      <c r="E553">
        <v>-6.6777963272119864E-3</v>
      </c>
      <c r="F553">
        <v>-1.685156579132009E-3</v>
      </c>
      <c r="G553">
        <v>5.4504648925937206E-3</v>
      </c>
      <c r="H553">
        <v>6.0955518945633846E-3</v>
      </c>
      <c r="I553">
        <v>5.0412754426870706E-3</v>
      </c>
      <c r="J553">
        <v>-1.2562814070351791E-2</v>
      </c>
      <c r="K553">
        <v>-5.6417489421718703E-3</v>
      </c>
      <c r="L553">
        <v>1.5899581589958078E-2</v>
      </c>
      <c r="M553">
        <v>1.9880715705765412E-2</v>
      </c>
      <c r="N553">
        <v>7.9123554473523004E-3</v>
      </c>
      <c r="O553">
        <v>-1.46485687407607E-2</v>
      </c>
      <c r="P553">
        <v>-1.556420233463035E-2</v>
      </c>
      <c r="Q553">
        <v>4.3290043290042362E-3</v>
      </c>
      <c r="R553">
        <v>-1.286826955638334E-2</v>
      </c>
      <c r="S553">
        <v>-2.3809523809523881E-2</v>
      </c>
      <c r="T553">
        <v>4.4493882091212458E-3</v>
      </c>
      <c r="U553">
        <v>-9.2960710944808428E-3</v>
      </c>
    </row>
    <row r="554" spans="1:21" x14ac:dyDescent="0.25">
      <c r="A554" s="1" t="s">
        <v>573</v>
      </c>
      <c r="B554">
        <v>1.0435125024611171E-2</v>
      </c>
      <c r="C554">
        <v>-1.9387530293016139E-2</v>
      </c>
      <c r="D554">
        <v>3.3534540576794572E-3</v>
      </c>
      <c r="E554">
        <v>1.8945760122230631E-2</v>
      </c>
      <c r="F554">
        <v>-1.06906737937826E-2</v>
      </c>
      <c r="G554">
        <v>-5.4209183673468797E-3</v>
      </c>
      <c r="H554">
        <v>-1.244473554936954E-2</v>
      </c>
      <c r="I554">
        <v>-2.3825945200325752E-3</v>
      </c>
      <c r="J554">
        <v>-1.187446988973696E-2</v>
      </c>
      <c r="K554">
        <v>-4.7281323877069641E-3</v>
      </c>
      <c r="L554">
        <v>-9.8846787479407016E-3</v>
      </c>
      <c r="M554">
        <v>-7.7972709551652484E-4</v>
      </c>
      <c r="N554">
        <v>-1.4492753623188441E-2</v>
      </c>
      <c r="O554">
        <v>-1.991271140207302E-2</v>
      </c>
      <c r="P554">
        <v>-1.976284584980237E-3</v>
      </c>
      <c r="Q554">
        <v>8.6206896551723842E-3</v>
      </c>
      <c r="R554">
        <v>-6.8610634648370492E-4</v>
      </c>
      <c r="S554">
        <v>-3.325942350332524E-3</v>
      </c>
      <c r="T554">
        <v>-2.2148394241417499E-2</v>
      </c>
      <c r="U554">
        <v>-5.5473591029802172E-3</v>
      </c>
    </row>
    <row r="555" spans="1:21" x14ac:dyDescent="0.25">
      <c r="A555" s="1" t="s">
        <v>574</v>
      </c>
      <c r="B555">
        <v>2.7474668745128539E-2</v>
      </c>
      <c r="C555">
        <v>7.8634014828128842E-3</v>
      </c>
      <c r="D555">
        <v>-2.6737967914439121E-3</v>
      </c>
      <c r="E555">
        <v>1.9943019943019918E-2</v>
      </c>
      <c r="F555">
        <v>6.2562206739655594E-3</v>
      </c>
      <c r="G555">
        <v>3.8473869830072918E-3</v>
      </c>
      <c r="H555">
        <v>1.0777648814458611E-2</v>
      </c>
      <c r="I555">
        <v>1.5838099428068519E-2</v>
      </c>
      <c r="J555">
        <v>1.373390557939915E-2</v>
      </c>
      <c r="K555">
        <v>1.3776722090261239E-2</v>
      </c>
      <c r="L555">
        <v>3.3277870216306192E-3</v>
      </c>
      <c r="M555">
        <v>1.170503316426063E-2</v>
      </c>
      <c r="N555">
        <v>2.696078431372553E-2</v>
      </c>
      <c r="O555">
        <v>1.2802671861953821E-2</v>
      </c>
      <c r="P555">
        <v>0</v>
      </c>
      <c r="Q555">
        <v>4.2735042735043346E-3</v>
      </c>
      <c r="R555">
        <v>8.9255063508410573E-3</v>
      </c>
      <c r="S555">
        <v>2.224694104560615E-2</v>
      </c>
      <c r="T555">
        <v>1.5288788221970551E-2</v>
      </c>
      <c r="U555">
        <v>9.1389235060235028E-3</v>
      </c>
    </row>
    <row r="556" spans="1:21" x14ac:dyDescent="0.25">
      <c r="A556" s="1" t="s">
        <v>575</v>
      </c>
      <c r="B556">
        <v>0</v>
      </c>
      <c r="C556">
        <v>0</v>
      </c>
      <c r="D556">
        <v>0</v>
      </c>
      <c r="E556">
        <v>0</v>
      </c>
      <c r="F556">
        <v>-5.2282040412602836E-3</v>
      </c>
      <c r="G556">
        <v>0</v>
      </c>
      <c r="H556">
        <v>-9.8425196850393925E-3</v>
      </c>
      <c r="I556">
        <v>2.5366577986759668E-3</v>
      </c>
      <c r="J556">
        <v>3.3869602032175401E-3</v>
      </c>
      <c r="K556">
        <v>1.007497656982197E-2</v>
      </c>
      <c r="L556">
        <v>8.2918739635166828E-4</v>
      </c>
      <c r="M556">
        <v>-1.041264944080211E-2</v>
      </c>
      <c r="N556">
        <v>8.3532219570406074E-3</v>
      </c>
      <c r="O556">
        <v>-1.346523770266562E-2</v>
      </c>
      <c r="P556">
        <v>1.9801980198019798E-3</v>
      </c>
      <c r="Q556">
        <v>2.1276595744680851E-2</v>
      </c>
      <c r="R556">
        <v>-3.4025178632187819E-3</v>
      </c>
      <c r="S556">
        <v>-1.30576713819368E-2</v>
      </c>
      <c r="T556">
        <v>6.6926938092582268E-3</v>
      </c>
      <c r="U556">
        <v>0</v>
      </c>
    </row>
    <row r="557" spans="1:21" x14ac:dyDescent="0.25">
      <c r="A557" s="1" t="s">
        <v>576</v>
      </c>
      <c r="B557">
        <v>3.0343258107339982E-3</v>
      </c>
      <c r="C557">
        <v>1.872492197949183E-2</v>
      </c>
      <c r="D557">
        <v>2.2788203753351201E-2</v>
      </c>
      <c r="E557">
        <v>-1.3231402528666449E-3</v>
      </c>
      <c r="F557">
        <v>1.1789772727272701E-2</v>
      </c>
      <c r="G557">
        <v>4.790801660811311E-3</v>
      </c>
      <c r="H557">
        <v>2.26971504307488E-2</v>
      </c>
      <c r="I557">
        <v>1.4440878795359191E-2</v>
      </c>
      <c r="J557">
        <v>1.9409282700421981E-2</v>
      </c>
      <c r="K557">
        <v>3.015541637671051E-3</v>
      </c>
      <c r="L557">
        <v>1.574150787075386E-2</v>
      </c>
      <c r="M557">
        <v>3.9750584567420061E-2</v>
      </c>
      <c r="N557">
        <v>-1.4792899408284019E-2</v>
      </c>
      <c r="O557">
        <v>1.1142061281337009E-2</v>
      </c>
      <c r="P557">
        <v>-1.185770750988142E-2</v>
      </c>
      <c r="Q557">
        <v>-4.1666666666667256E-3</v>
      </c>
      <c r="R557">
        <v>1.2632297712529871E-2</v>
      </c>
      <c r="S557">
        <v>7.7177508269019052E-3</v>
      </c>
      <c r="T557">
        <v>-3.8781163434903048E-3</v>
      </c>
      <c r="U557">
        <v>3.446045280799756E-2</v>
      </c>
    </row>
    <row r="558" spans="1:21" x14ac:dyDescent="0.25">
      <c r="A558" s="1" t="s">
        <v>577</v>
      </c>
      <c r="B558">
        <v>2.1743240688220811E-2</v>
      </c>
      <c r="C558">
        <v>5.251641137855468E-3</v>
      </c>
      <c r="D558">
        <v>-2.6212319790300878E-3</v>
      </c>
      <c r="E558">
        <v>1.913734726924771E-2</v>
      </c>
      <c r="F558">
        <v>-7.5810753895831284E-3</v>
      </c>
      <c r="G558">
        <v>1.0171646535282909E-2</v>
      </c>
      <c r="H558">
        <v>6.4798315243813794E-4</v>
      </c>
      <c r="I558">
        <v>-9.733544226791373E-4</v>
      </c>
      <c r="J558">
        <v>-4.966887417218584E-3</v>
      </c>
      <c r="K558">
        <v>-6.9380203515225197E-4</v>
      </c>
      <c r="L558">
        <v>1.386623164763469E-2</v>
      </c>
      <c r="M558">
        <v>6.7466266866567136E-3</v>
      </c>
      <c r="N558">
        <v>-1.2012012012011331E-3</v>
      </c>
      <c r="O558">
        <v>7.4380165289257066E-3</v>
      </c>
      <c r="P558">
        <v>5.1999999999999998E-2</v>
      </c>
      <c r="Q558">
        <v>4.1841004184101013E-3</v>
      </c>
      <c r="R558">
        <v>0</v>
      </c>
      <c r="S558">
        <v>2.8446389496717701E-2</v>
      </c>
      <c r="T558">
        <v>1.9466073414905451E-2</v>
      </c>
      <c r="U558">
        <v>4.5477801148315128E-3</v>
      </c>
    </row>
    <row r="559" spans="1:21" x14ac:dyDescent="0.25">
      <c r="A559" s="1" t="s">
        <v>578</v>
      </c>
      <c r="B559">
        <v>-1.2028127313101379E-2</v>
      </c>
      <c r="C559">
        <v>3.0474531998258719E-3</v>
      </c>
      <c r="D559">
        <v>-3.285151116951426E-3</v>
      </c>
      <c r="E559">
        <v>-4.3333814820166309E-4</v>
      </c>
      <c r="F559">
        <v>5.6585089828838954E-4</v>
      </c>
      <c r="G559">
        <v>7.5519194461926356E-3</v>
      </c>
      <c r="H559">
        <v>-8.094544277157886E-4</v>
      </c>
      <c r="I559">
        <v>-4.9933016684934432E-3</v>
      </c>
      <c r="J559">
        <v>5.8236272878536008E-3</v>
      </c>
      <c r="K559">
        <v>4.8599861143249533E-3</v>
      </c>
      <c r="L559">
        <v>4.8270313757039461E-3</v>
      </c>
      <c r="M559">
        <v>7.4460163812360381E-3</v>
      </c>
      <c r="N559">
        <v>4.8105832832229878E-3</v>
      </c>
      <c r="O559">
        <v>-1.367240907847885E-3</v>
      </c>
      <c r="P559">
        <v>-5.7034220532319393E-3</v>
      </c>
      <c r="Q559">
        <v>-8.3333333333333037E-3</v>
      </c>
      <c r="R559">
        <v>8.7660148347943351E-3</v>
      </c>
      <c r="S559">
        <v>-1.06382978723402E-3</v>
      </c>
      <c r="T559">
        <v>-1.254773595199127E-2</v>
      </c>
      <c r="U559">
        <v>5.4326297323296904E-3</v>
      </c>
    </row>
    <row r="560" spans="1:21" x14ac:dyDescent="0.25">
      <c r="A560" s="1" t="s">
        <v>579</v>
      </c>
      <c r="B560">
        <v>3.7460198539052791E-3</v>
      </c>
      <c r="C560">
        <v>-1.7361111111110739E-3</v>
      </c>
      <c r="D560">
        <v>5.932762030322997E-3</v>
      </c>
      <c r="E560">
        <v>4.6242774566473003E-3</v>
      </c>
      <c r="F560">
        <v>8.2001979358122187E-3</v>
      </c>
      <c r="G560">
        <v>1.561524047470242E-3</v>
      </c>
      <c r="H560">
        <v>1.2151652624756971E-2</v>
      </c>
      <c r="I560">
        <v>6.5483476132190523E-3</v>
      </c>
      <c r="J560">
        <v>0</v>
      </c>
      <c r="K560">
        <v>1.05941962229388E-2</v>
      </c>
      <c r="L560">
        <v>8.0064051240983974E-4</v>
      </c>
      <c r="M560">
        <v>2.5868440502586419E-3</v>
      </c>
      <c r="N560">
        <v>-7.7797725912626152E-3</v>
      </c>
      <c r="O560">
        <v>2.163198247535594E-2</v>
      </c>
      <c r="P560">
        <v>1.7208413001912049E-2</v>
      </c>
      <c r="Q560">
        <v>1.6806722689075571E-2</v>
      </c>
      <c r="R560">
        <v>-2.3729946524064169E-2</v>
      </c>
      <c r="S560">
        <v>0</v>
      </c>
      <c r="T560">
        <v>-1.8232044198895032E-2</v>
      </c>
      <c r="U560">
        <v>4.1312545730849352E-2</v>
      </c>
    </row>
    <row r="561" spans="1:21" x14ac:dyDescent="0.25">
      <c r="A561" s="1" t="s">
        <v>580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 s="1" t="s">
        <v>581</v>
      </c>
      <c r="B562">
        <v>0</v>
      </c>
      <c r="C562">
        <v>0</v>
      </c>
      <c r="D562">
        <v>3.2765399737877269E-3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2.479999999999993E-2</v>
      </c>
      <c r="M562">
        <v>1.6955399926280739E-2</v>
      </c>
      <c r="N562">
        <v>0</v>
      </c>
      <c r="O562">
        <v>0</v>
      </c>
      <c r="P562">
        <v>-1.6917293233082709E-2</v>
      </c>
      <c r="Q562">
        <v>8.2644628099173261E-3</v>
      </c>
      <c r="R562">
        <v>1.6090380006846969E-2</v>
      </c>
      <c r="S562">
        <v>-4.2598509052184158E-3</v>
      </c>
      <c r="T562">
        <v>8.4411930219471017E-3</v>
      </c>
      <c r="U562">
        <v>0</v>
      </c>
    </row>
    <row r="563" spans="1:21" x14ac:dyDescent="0.25">
      <c r="A563" s="1" t="s">
        <v>582</v>
      </c>
      <c r="B563">
        <v>1.306213845866639E-3</v>
      </c>
      <c r="C563">
        <v>6.5217391304350292E-4</v>
      </c>
      <c r="D563">
        <v>-1.959503592423327E-3</v>
      </c>
      <c r="E563">
        <v>1.438434982738903E-3</v>
      </c>
      <c r="F563">
        <v>5.4690786705931926E-3</v>
      </c>
      <c r="G563">
        <v>7.7954474586841276E-3</v>
      </c>
      <c r="H563">
        <v>-4.9623819433328364E-3</v>
      </c>
      <c r="I563">
        <v>3.040068097525384E-3</v>
      </c>
      <c r="J563">
        <v>1.40612076095947E-2</v>
      </c>
      <c r="K563">
        <v>-2.051048313582575E-3</v>
      </c>
      <c r="L563">
        <v>0</v>
      </c>
      <c r="M563">
        <v>-2.6096411743385249E-2</v>
      </c>
      <c r="N563">
        <v>-1.628468033775643E-2</v>
      </c>
      <c r="O563">
        <v>1.0720986330742201E-3</v>
      </c>
      <c r="P563">
        <v>-1.9120458891013379E-3</v>
      </c>
      <c r="Q563">
        <v>8.1967213114755265E-3</v>
      </c>
      <c r="R563">
        <v>2.3584905660377362E-3</v>
      </c>
      <c r="S563">
        <v>5.3475935828877774E-3</v>
      </c>
      <c r="T563">
        <v>3.348214285714286E-3</v>
      </c>
      <c r="U563">
        <v>-3.4971082644181389E-2</v>
      </c>
    </row>
    <row r="564" spans="1:21" x14ac:dyDescent="0.25">
      <c r="A564" s="1" t="s">
        <v>583</v>
      </c>
      <c r="B564">
        <v>-2.9258292955646539E-2</v>
      </c>
      <c r="C564">
        <v>4.5622420160764902E-3</v>
      </c>
      <c r="D564">
        <v>-2.552356020942401E-2</v>
      </c>
      <c r="E564">
        <v>-5.1709278942832426E-3</v>
      </c>
      <c r="F564">
        <v>2.3709902370990469E-3</v>
      </c>
      <c r="G564">
        <v>4.9504950495048447E-3</v>
      </c>
      <c r="H564">
        <v>5.148005148005153E-3</v>
      </c>
      <c r="I564">
        <v>-1.6366612111293579E-3</v>
      </c>
      <c r="J564">
        <v>-8.1566068515495811E-4</v>
      </c>
      <c r="K564">
        <v>-5.7090659968028019E-3</v>
      </c>
      <c r="L564">
        <v>4.6838407494145242E-3</v>
      </c>
      <c r="M564">
        <v>-1.8980275400074301E-2</v>
      </c>
      <c r="N564">
        <v>-3.6787247087675919E-3</v>
      </c>
      <c r="O564">
        <v>1.070950468540807E-3</v>
      </c>
      <c r="P564">
        <v>-3.831417624521073E-3</v>
      </c>
      <c r="Q564">
        <v>4.0650406504064169E-3</v>
      </c>
      <c r="R564">
        <v>-1.3109243697478991E-2</v>
      </c>
      <c r="S564">
        <v>-1.5957446808510679E-2</v>
      </c>
      <c r="T564">
        <v>1.6685205784204671E-3</v>
      </c>
      <c r="U564">
        <v>-1.1257981404727181E-2</v>
      </c>
    </row>
    <row r="565" spans="1:21" x14ac:dyDescent="0.25">
      <c r="A565" s="1" t="s">
        <v>584</v>
      </c>
      <c r="B565">
        <v>0</v>
      </c>
      <c r="C565">
        <v>5.8391003460206746E-3</v>
      </c>
      <c r="D565">
        <v>2.0147750167897851E-2</v>
      </c>
      <c r="E565">
        <v>-3.8983540282993101E-3</v>
      </c>
      <c r="F565">
        <v>1.5722832892722909E-2</v>
      </c>
      <c r="G565">
        <v>9.8522167487684834E-3</v>
      </c>
      <c r="H565">
        <v>8.3226632522407674E-3</v>
      </c>
      <c r="I565">
        <v>6.0716454159090915E-4</v>
      </c>
      <c r="J565">
        <v>1.3061224489795929E-2</v>
      </c>
      <c r="K565">
        <v>-4.5934772622876581E-3</v>
      </c>
      <c r="L565">
        <v>-6.9930069930069132E-3</v>
      </c>
      <c r="M565">
        <v>1.7830045523520442E-2</v>
      </c>
      <c r="N565">
        <v>5.5384615384615737E-3</v>
      </c>
      <c r="O565">
        <v>2.7814923776410781E-2</v>
      </c>
      <c r="P565">
        <v>-2.5000000000000001E-2</v>
      </c>
      <c r="Q565">
        <v>-4.0485829959513312E-3</v>
      </c>
      <c r="R565">
        <v>-5.4495912806539508E-3</v>
      </c>
      <c r="S565">
        <v>-1.0810810810810579E-3</v>
      </c>
      <c r="T565">
        <v>-2.8317601332593E-2</v>
      </c>
      <c r="U565">
        <v>-5.0416359825526244E-3</v>
      </c>
    </row>
    <row r="566" spans="1:21" x14ac:dyDescent="0.25">
      <c r="A566" s="1" t="s">
        <v>585</v>
      </c>
      <c r="B566">
        <v>-1.055864849299298E-2</v>
      </c>
      <c r="C566">
        <v>-6.6652332831648071E-3</v>
      </c>
      <c r="D566">
        <v>-1.316655694535851E-3</v>
      </c>
      <c r="E566">
        <v>-1.43499057834468E-2</v>
      </c>
      <c r="F566">
        <v>-1.506849315068485E-3</v>
      </c>
      <c r="G566">
        <v>-6.7073170731706978E-3</v>
      </c>
      <c r="H566">
        <v>-5.5555555555555783E-3</v>
      </c>
      <c r="I566">
        <v>-5.9466019417476826E-3</v>
      </c>
      <c r="J566">
        <v>3.2232070910555321E-3</v>
      </c>
      <c r="K566">
        <v>1.453622519612381E-2</v>
      </c>
      <c r="L566">
        <v>-1.7214397496087649E-2</v>
      </c>
      <c r="M566">
        <v>-2.944465150950441E-2</v>
      </c>
      <c r="N566">
        <v>-7.9559363525092495E-3</v>
      </c>
      <c r="O566">
        <v>1.2750455373406241E-2</v>
      </c>
      <c r="P566">
        <v>1.183431952662722E-2</v>
      </c>
      <c r="Q566">
        <v>4.0650406504064169E-3</v>
      </c>
      <c r="R566">
        <v>1.2328767123287669E-2</v>
      </c>
      <c r="S566">
        <v>6.4935064935065468E-3</v>
      </c>
      <c r="T566">
        <v>-1.428571428571429E-2</v>
      </c>
      <c r="U566">
        <v>-1.0817581416533689E-2</v>
      </c>
    </row>
    <row r="567" spans="1:21" x14ac:dyDescent="0.25">
      <c r="A567" s="1" t="s">
        <v>586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s="1" t="s">
        <v>587</v>
      </c>
      <c r="B568">
        <v>0</v>
      </c>
      <c r="C568">
        <v>0</v>
      </c>
      <c r="D568">
        <v>1.7798286090968989E-2</v>
      </c>
      <c r="E568">
        <v>0</v>
      </c>
      <c r="F568">
        <v>1.920702428316649E-2</v>
      </c>
      <c r="G568">
        <v>0</v>
      </c>
      <c r="H568">
        <v>0</v>
      </c>
      <c r="I568">
        <v>-3.357343425711042E-3</v>
      </c>
      <c r="J568">
        <v>5.6224899598393803E-3</v>
      </c>
      <c r="K568">
        <v>2.2742779167601681E-4</v>
      </c>
      <c r="L568">
        <v>1.433121019108281E-2</v>
      </c>
      <c r="M568">
        <v>5.7603686635944703E-3</v>
      </c>
      <c r="N568">
        <v>0</v>
      </c>
      <c r="O568">
        <v>9.506680369989657E-3</v>
      </c>
      <c r="P568">
        <v>0</v>
      </c>
      <c r="Q568">
        <v>0</v>
      </c>
      <c r="R568">
        <v>2.503382949932341E-2</v>
      </c>
      <c r="S568">
        <v>7.5268817204299466E-3</v>
      </c>
      <c r="T568">
        <v>-9.2753623188405795E-3</v>
      </c>
      <c r="U568">
        <v>0</v>
      </c>
    </row>
    <row r="569" spans="1:21" x14ac:dyDescent="0.25">
      <c r="A569" s="1" t="s">
        <v>588</v>
      </c>
      <c r="B569">
        <v>2.7551416375630609E-2</v>
      </c>
      <c r="C569">
        <v>-9.9567099567099745E-3</v>
      </c>
      <c r="D569">
        <v>3.886010362694333E-3</v>
      </c>
      <c r="E569">
        <v>2.6617647058823558E-2</v>
      </c>
      <c r="F569">
        <v>-5.1150895140666258E-3</v>
      </c>
      <c r="G569">
        <v>4.9109883364028151E-3</v>
      </c>
      <c r="H569">
        <v>2.2346368715083888E-3</v>
      </c>
      <c r="I569">
        <v>9.5547253016475906E-3</v>
      </c>
      <c r="J569">
        <v>7.1884984025558998E-3</v>
      </c>
      <c r="K569">
        <v>4.3201455206912523E-3</v>
      </c>
      <c r="L569">
        <v>-6.2794348508634279E-3</v>
      </c>
      <c r="M569">
        <v>2.0236731576937811E-2</v>
      </c>
      <c r="N569">
        <v>2.035780382479958E-2</v>
      </c>
      <c r="O569">
        <v>4.8358360906082393E-3</v>
      </c>
      <c r="P569">
        <v>9.7465886939571145E-3</v>
      </c>
      <c r="Q569">
        <v>8.0971659919028063E-3</v>
      </c>
      <c r="R569">
        <v>6.6006600660066007E-3</v>
      </c>
      <c r="S569">
        <v>4.2689434364995664E-3</v>
      </c>
      <c r="T569">
        <v>1.9894675248683439E-2</v>
      </c>
      <c r="U569">
        <v>-1.6576493611143061E-2</v>
      </c>
    </row>
    <row r="570" spans="1:21" x14ac:dyDescent="0.25">
      <c r="A570" s="1" t="s">
        <v>589</v>
      </c>
      <c r="B570">
        <v>-8.308157099697842E-3</v>
      </c>
      <c r="C570">
        <v>5.465675557498907E-3</v>
      </c>
      <c r="D570">
        <v>3.2258064516129492E-3</v>
      </c>
      <c r="E570">
        <v>-1.4324595330189249E-4</v>
      </c>
      <c r="F570">
        <v>-6.7649844405357866E-3</v>
      </c>
      <c r="G570">
        <v>1.069028711056816E-2</v>
      </c>
      <c r="H570">
        <v>2.468545946806823E-2</v>
      </c>
      <c r="I570">
        <v>-4.8534854092102469E-4</v>
      </c>
      <c r="J570">
        <v>3.1720856463125242E-3</v>
      </c>
      <c r="K570">
        <v>6.7919402309260246E-3</v>
      </c>
      <c r="L570">
        <v>6.3191153238546646E-3</v>
      </c>
      <c r="M570">
        <v>-1.8338323353293329E-2</v>
      </c>
      <c r="N570">
        <v>1.088270858524778E-2</v>
      </c>
      <c r="O570">
        <v>-1.6210739614994769E-2</v>
      </c>
      <c r="P570">
        <v>-1.1583011583011581E-2</v>
      </c>
      <c r="Q570">
        <v>4.0160642570281693E-3</v>
      </c>
      <c r="R570">
        <v>6.5573770491803279E-3</v>
      </c>
      <c r="S570">
        <v>-5.3134962805526792E-3</v>
      </c>
      <c r="T570">
        <v>1.663798049340218E-2</v>
      </c>
      <c r="U570">
        <v>-1.2583401615357641E-2</v>
      </c>
    </row>
    <row r="571" spans="1:21" x14ac:dyDescent="0.25">
      <c r="A571" s="1" t="s">
        <v>590</v>
      </c>
      <c r="B571">
        <v>-1.351865955826353E-2</v>
      </c>
      <c r="C571">
        <v>-1.391606871058927E-2</v>
      </c>
      <c r="D571">
        <v>-1.8006430868167271E-2</v>
      </c>
      <c r="E571">
        <v>-3.065902578796563E-2</v>
      </c>
      <c r="F571">
        <v>-9.2630431821276761E-3</v>
      </c>
      <c r="G571">
        <v>-4.8352976730131059E-3</v>
      </c>
      <c r="H571">
        <v>1.3988187752565029E-3</v>
      </c>
      <c r="I571">
        <v>-3.8846737481031041E-3</v>
      </c>
      <c r="J571">
        <v>-7.9051383399209203E-3</v>
      </c>
      <c r="K571">
        <v>-1.1243534967393511E-3</v>
      </c>
      <c r="L571">
        <v>6.2794348508632544E-3</v>
      </c>
      <c r="M571">
        <v>-2.2112085398398821E-2</v>
      </c>
      <c r="N571">
        <v>-1.79425837320564E-3</v>
      </c>
      <c r="O571">
        <v>-1.7507723995880711E-2</v>
      </c>
      <c r="P571">
        <v>-1.953125E-3</v>
      </c>
      <c r="Q571">
        <v>0</v>
      </c>
      <c r="R571">
        <v>-8.1433224755700327E-3</v>
      </c>
      <c r="S571">
        <v>0</v>
      </c>
      <c r="T571">
        <v>5.0790067720090292E-3</v>
      </c>
      <c r="U571">
        <v>1.659652658407926E-3</v>
      </c>
    </row>
    <row r="572" spans="1:21" x14ac:dyDescent="0.25">
      <c r="A572" s="1" t="s">
        <v>591</v>
      </c>
      <c r="B572">
        <v>-4.9411310557807418E-2</v>
      </c>
      <c r="C572">
        <v>-1.7199558985667059E-2</v>
      </c>
      <c r="D572">
        <v>-2.2265880812049759E-2</v>
      </c>
      <c r="E572">
        <v>-2.88205734555129E-2</v>
      </c>
      <c r="F572">
        <v>-1.099958751546793E-3</v>
      </c>
      <c r="G572">
        <v>1.82204676586706E-3</v>
      </c>
      <c r="H572">
        <v>-1.2726990532360819E-2</v>
      </c>
      <c r="I572">
        <v>-1.974285540186466E-2</v>
      </c>
      <c r="J572">
        <v>-1.5936254980079761E-2</v>
      </c>
      <c r="K572">
        <v>-1.9135524538496169E-2</v>
      </c>
      <c r="L572">
        <v>-4.2121684867394572E-2</v>
      </c>
      <c r="M572">
        <v>-2.1832358674463911E-2</v>
      </c>
      <c r="N572">
        <v>-2.8759736369083352E-2</v>
      </c>
      <c r="O572">
        <v>-4.1666666666666567E-2</v>
      </c>
      <c r="P572">
        <v>3.9138943248532287E-3</v>
      </c>
      <c r="Q572">
        <v>0</v>
      </c>
      <c r="R572">
        <v>2.463054187192118E-2</v>
      </c>
      <c r="S572">
        <v>-1.0683760683760649E-2</v>
      </c>
      <c r="T572">
        <v>-2.526670409882089E-2</v>
      </c>
      <c r="U572">
        <v>-2.787147168471512E-2</v>
      </c>
    </row>
    <row r="573" spans="1:21" x14ac:dyDescent="0.25">
      <c r="A573" s="1" t="s">
        <v>592</v>
      </c>
      <c r="B573">
        <v>0</v>
      </c>
      <c r="C573">
        <v>0</v>
      </c>
      <c r="D573">
        <v>-2.009377093101096E-3</v>
      </c>
      <c r="E573">
        <v>0</v>
      </c>
      <c r="F573">
        <v>-5.9187887130076637E-3</v>
      </c>
      <c r="G573">
        <v>0</v>
      </c>
      <c r="H573">
        <v>0</v>
      </c>
      <c r="I573">
        <v>-2.7351277428979779E-3</v>
      </c>
      <c r="J573">
        <v>-7.2874493927125392E-3</v>
      </c>
      <c r="K573">
        <v>-7.5740188202892723E-3</v>
      </c>
      <c r="L573">
        <v>-1.7100977198696989E-2</v>
      </c>
      <c r="M573">
        <v>-2.9095257074531731E-2</v>
      </c>
      <c r="N573">
        <v>-4.9352251696482604E-3</v>
      </c>
      <c r="O573">
        <v>-4.1017227235438887E-2</v>
      </c>
      <c r="P573">
        <v>2.1442495126705648E-2</v>
      </c>
      <c r="Q573">
        <v>-2.4000000000000059E-2</v>
      </c>
      <c r="R573">
        <v>-1.282051282051282E-2</v>
      </c>
      <c r="S573">
        <v>-2.9157667386609021E-2</v>
      </c>
      <c r="T573">
        <v>-4.377880184331797E-2</v>
      </c>
      <c r="U573">
        <v>0</v>
      </c>
    </row>
    <row r="574" spans="1:21" x14ac:dyDescent="0.25">
      <c r="A574" s="1" t="s">
        <v>593</v>
      </c>
      <c r="B574">
        <v>-7.1065989847716024E-3</v>
      </c>
      <c r="C574">
        <v>-7.4040834642135579E-3</v>
      </c>
      <c r="D574">
        <v>-2.6174496644295341E-2</v>
      </c>
      <c r="E574">
        <v>-2.3436311063764911E-2</v>
      </c>
      <c r="F574">
        <v>1.2184990307394009E-2</v>
      </c>
      <c r="G574">
        <v>-1.333737496210988E-2</v>
      </c>
      <c r="H574">
        <v>1.053293507310174E-2</v>
      </c>
      <c r="I574">
        <v>-4.2386087390139434E-3</v>
      </c>
      <c r="J574">
        <v>-1.3866231647634579E-2</v>
      </c>
      <c r="K574">
        <v>-1.8501387604070319E-2</v>
      </c>
      <c r="L574">
        <v>-2.4855012427506231E-2</v>
      </c>
      <c r="M574">
        <v>-2.2167487684729089E-2</v>
      </c>
      <c r="N574">
        <v>-2.1698698078115312E-2</v>
      </c>
      <c r="O574">
        <v>-7.4137439406899916E-3</v>
      </c>
      <c r="P574">
        <v>-1.9083969465648859E-2</v>
      </c>
      <c r="Q574">
        <v>1.6393442622950911E-2</v>
      </c>
      <c r="R574">
        <v>-6.4935064935064939E-3</v>
      </c>
      <c r="S574">
        <v>-4.226918798665192E-2</v>
      </c>
      <c r="T574">
        <v>-6.6265060240963854E-3</v>
      </c>
      <c r="U574">
        <v>-2.09398587776966E-2</v>
      </c>
    </row>
    <row r="575" spans="1:21" x14ac:dyDescent="0.25">
      <c r="A575" s="1" t="s">
        <v>594</v>
      </c>
      <c r="B575">
        <v>9.4069529652351918E-3</v>
      </c>
      <c r="C575">
        <v>-6.329113924050658E-3</v>
      </c>
      <c r="D575">
        <v>0</v>
      </c>
      <c r="E575">
        <v>3.895901511609786E-3</v>
      </c>
      <c r="F575">
        <v>-7.2503419972640383E-3</v>
      </c>
      <c r="G575">
        <v>2.764976958525451E-3</v>
      </c>
      <c r="H575">
        <v>-1.4779091474797799E-2</v>
      </c>
      <c r="I575">
        <v>-5.6338028169016223E-4</v>
      </c>
      <c r="J575">
        <v>-8.2712985938790623E-4</v>
      </c>
      <c r="K575">
        <v>-1.413760603204368E-3</v>
      </c>
      <c r="L575">
        <v>-3.398470688190317E-3</v>
      </c>
      <c r="M575">
        <v>8.8161209068011032E-3</v>
      </c>
      <c r="N575">
        <v>1.8377693282636099E-2</v>
      </c>
      <c r="O575">
        <v>1.551278368284973E-2</v>
      </c>
      <c r="P575">
        <v>-1.945525291828794E-3</v>
      </c>
      <c r="Q575">
        <v>-4.0322580645161862E-3</v>
      </c>
      <c r="R575">
        <v>-4.9019607843137254E-3</v>
      </c>
      <c r="S575">
        <v>1.0452961672473849E-2</v>
      </c>
      <c r="T575">
        <v>-6.6707095209217696E-3</v>
      </c>
      <c r="U575">
        <v>1.1812981845311971E-3</v>
      </c>
    </row>
    <row r="576" spans="1:21" x14ac:dyDescent="0.25">
      <c r="A576" s="1" t="s">
        <v>595</v>
      </c>
      <c r="B576">
        <v>-3.2414910858994451E-3</v>
      </c>
      <c r="C576">
        <v>7.7343039126477773E-3</v>
      </c>
      <c r="D576">
        <v>4.1350792556857684E-3</v>
      </c>
      <c r="E576">
        <v>-9.6243402669978963E-3</v>
      </c>
      <c r="F576">
        <v>-1.157503100454719E-2</v>
      </c>
      <c r="G576">
        <v>1.041666666666655E-2</v>
      </c>
      <c r="H576">
        <v>2.6843518079899208E-3</v>
      </c>
      <c r="I576">
        <v>1.384191406739326E-2</v>
      </c>
      <c r="J576">
        <v>-1.6556291390728419E-2</v>
      </c>
      <c r="K576">
        <v>-1.368570080226539E-2</v>
      </c>
      <c r="L576">
        <v>-1.108269394714418E-2</v>
      </c>
      <c r="M576">
        <v>-2.1639617145235188E-2</v>
      </c>
      <c r="N576">
        <v>-2.302426882389539E-2</v>
      </c>
      <c r="O576">
        <v>-8.7694483734088342E-3</v>
      </c>
      <c r="P576">
        <v>-9.7465886939571145E-3</v>
      </c>
      <c r="Q576">
        <v>-1.2145748987854281E-2</v>
      </c>
      <c r="R576">
        <v>-1.7077175697865349E-2</v>
      </c>
      <c r="S576">
        <v>6.8965517241379891E-3</v>
      </c>
      <c r="T576">
        <v>-2.075702075702076E-2</v>
      </c>
      <c r="U576">
        <v>2.7883003167111779E-2</v>
      </c>
    </row>
    <row r="577" spans="1:21" x14ac:dyDescent="0.25">
      <c r="A577" s="1" t="s">
        <v>596</v>
      </c>
      <c r="B577">
        <v>1.8699186991869812E-2</v>
      </c>
      <c r="C577">
        <v>3.8374717832957502E-3</v>
      </c>
      <c r="D577">
        <v>-1.235415236787918E-2</v>
      </c>
      <c r="E577">
        <v>2.2570532915360469E-2</v>
      </c>
      <c r="F577">
        <v>-1.477763836609511E-2</v>
      </c>
      <c r="G577">
        <v>-8.1867798665856903E-3</v>
      </c>
      <c r="H577">
        <v>-4.5669291338582543E-3</v>
      </c>
      <c r="I577">
        <v>2.3475628590844222E-3</v>
      </c>
      <c r="J577">
        <v>-5.0505050505050917E-3</v>
      </c>
      <c r="K577">
        <v>2.870813397129295E-3</v>
      </c>
      <c r="L577">
        <v>2.5862068965517269E-2</v>
      </c>
      <c r="M577">
        <v>1.020842194810721E-2</v>
      </c>
      <c r="N577">
        <v>1.719745222929929E-2</v>
      </c>
      <c r="O577">
        <v>-1.3984018264840241E-2</v>
      </c>
      <c r="P577">
        <v>7.874015748031496E-3</v>
      </c>
      <c r="Q577">
        <v>1.2295081967213141E-2</v>
      </c>
      <c r="R577">
        <v>7.3504844637487469E-3</v>
      </c>
      <c r="S577">
        <v>1.027397260273971E-2</v>
      </c>
      <c r="T577">
        <v>4.9875311720698253E-3</v>
      </c>
      <c r="U577">
        <v>-1.7158047365877251E-2</v>
      </c>
    </row>
    <row r="578" spans="1:21" x14ac:dyDescent="0.25">
      <c r="A578" s="1" t="s">
        <v>597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 s="1" t="s">
        <v>598</v>
      </c>
      <c r="B579">
        <v>1.01755786113329E-2</v>
      </c>
      <c r="C579">
        <v>1.281762986282888E-2</v>
      </c>
      <c r="D579">
        <v>-2.0847810979847899E-3</v>
      </c>
      <c r="E579">
        <v>1.670754138565303E-2</v>
      </c>
      <c r="F579">
        <v>4.103580019810274E-3</v>
      </c>
      <c r="G579">
        <v>1.008865790278197E-2</v>
      </c>
      <c r="H579">
        <v>1.7402309761113659E-3</v>
      </c>
      <c r="I579">
        <v>1.368258859784283E-2</v>
      </c>
      <c r="J579">
        <v>3.5532994923857857E-2</v>
      </c>
      <c r="K579">
        <v>4.8425572519083818E-2</v>
      </c>
      <c r="L579">
        <v>-5.8823529411763829E-3</v>
      </c>
      <c r="M579">
        <v>5.0526315789473683E-2</v>
      </c>
      <c r="N579">
        <v>4.2579837194740212E-2</v>
      </c>
      <c r="O579">
        <v>9.2619392185238868E-3</v>
      </c>
      <c r="P579">
        <v>1.171875E-2</v>
      </c>
      <c r="Q579">
        <v>0</v>
      </c>
      <c r="R579">
        <v>3.9800995024875621E-2</v>
      </c>
      <c r="S579">
        <v>1.920903954802259E-2</v>
      </c>
      <c r="T579">
        <v>3.7841191066997522E-2</v>
      </c>
      <c r="U579">
        <v>2.366609294320134E-2</v>
      </c>
    </row>
    <row r="580" spans="1:21" x14ac:dyDescent="0.25">
      <c r="A580" s="1" t="s">
        <v>599</v>
      </c>
      <c r="B580">
        <v>-4.9180327868852493E-2</v>
      </c>
      <c r="C580">
        <v>-1.776198934280602E-3</v>
      </c>
      <c r="D580">
        <v>-2.785515320334202E-3</v>
      </c>
      <c r="E580">
        <v>-1.8392884064525841E-2</v>
      </c>
      <c r="F580">
        <v>4.0868094701241022E-3</v>
      </c>
      <c r="G580">
        <v>1.81598062954002E-3</v>
      </c>
      <c r="H580">
        <v>1.2634238787112811E-3</v>
      </c>
      <c r="I580">
        <v>-3.1616708214264621E-3</v>
      </c>
      <c r="J580">
        <v>7.3529411764705769E-3</v>
      </c>
      <c r="K580">
        <v>2.639362912400468E-2</v>
      </c>
      <c r="L580">
        <v>-8.453085376162307E-3</v>
      </c>
      <c r="M580">
        <v>-9.2184368737475413E-3</v>
      </c>
      <c r="N580">
        <v>3.003003003003003E-2</v>
      </c>
      <c r="O580">
        <v>-8.6607398910237915E-2</v>
      </c>
      <c r="P580">
        <v>-2.1235521235521231E-2</v>
      </c>
      <c r="Q580">
        <v>8.0971659919028063E-3</v>
      </c>
      <c r="R580">
        <v>2.2328548644338121E-2</v>
      </c>
      <c r="S580">
        <v>0</v>
      </c>
      <c r="T580">
        <v>-8.368200836820083E-3</v>
      </c>
      <c r="U580">
        <v>-2.2398366660661681E-2</v>
      </c>
    </row>
    <row r="581" spans="1:21" x14ac:dyDescent="0.25">
      <c r="A581" s="1" t="s">
        <v>600</v>
      </c>
      <c r="B581">
        <v>-3.4067303697548817E-2</v>
      </c>
      <c r="C581">
        <v>-2.224199288255785E-4</v>
      </c>
      <c r="D581">
        <v>-1.396648044692708E-3</v>
      </c>
      <c r="E581">
        <v>1.3822761480571869E-3</v>
      </c>
      <c r="F581">
        <v>1.4877192982456169E-2</v>
      </c>
      <c r="G581">
        <v>3.6253776435044541E-3</v>
      </c>
      <c r="H581">
        <v>1.104100946372244E-3</v>
      </c>
      <c r="I581">
        <v>-4.537968892955168E-2</v>
      </c>
      <c r="J581">
        <v>1.1354420113544249E-2</v>
      </c>
      <c r="K581">
        <v>-1.5739303923741909E-2</v>
      </c>
      <c r="L581">
        <v>-1.1935208866155169E-2</v>
      </c>
      <c r="M581">
        <v>-4.0453074433656963E-3</v>
      </c>
      <c r="N581">
        <v>1.399416909620995E-2</v>
      </c>
      <c r="O581">
        <v>1.0361067503924589E-2</v>
      </c>
      <c r="P581">
        <v>3.9447731755424074E-3</v>
      </c>
      <c r="Q581">
        <v>4.0160642570281693E-3</v>
      </c>
      <c r="R581">
        <v>1.2480499219968799E-2</v>
      </c>
      <c r="S581">
        <v>4.4345898004435613E-3</v>
      </c>
      <c r="T581">
        <v>-1.748040988547318E-2</v>
      </c>
      <c r="U581">
        <v>-3.5626535626536388E-3</v>
      </c>
    </row>
    <row r="582" spans="1:21" x14ac:dyDescent="0.25">
      <c r="A582" s="1" t="s">
        <v>601</v>
      </c>
      <c r="B582">
        <v>1.0322580645161219E-2</v>
      </c>
      <c r="C582">
        <v>1.3570634037819791E-2</v>
      </c>
      <c r="D582">
        <v>1.958041958041953E-2</v>
      </c>
      <c r="E582">
        <v>9.9693251533741027E-3</v>
      </c>
      <c r="F582">
        <v>4.5636841377402612E-3</v>
      </c>
      <c r="G582">
        <v>1.068633353401577E-2</v>
      </c>
      <c r="H582">
        <v>1.1659051520403261E-2</v>
      </c>
      <c r="I582">
        <v>8.8173279662641085E-3</v>
      </c>
      <c r="J582">
        <v>5.6134723336005218E-3</v>
      </c>
      <c r="K582">
        <v>1.0360360360360621E-2</v>
      </c>
      <c r="L582">
        <v>3.7100949094046529E-2</v>
      </c>
      <c r="M582">
        <v>3.1275385865150357E-2</v>
      </c>
      <c r="N582">
        <v>1.2075905692926939E-2</v>
      </c>
      <c r="O582">
        <v>2.9832193909260441E-2</v>
      </c>
      <c r="P582">
        <v>0</v>
      </c>
      <c r="Q582">
        <v>-4.0000000000000556E-3</v>
      </c>
      <c r="R582">
        <v>4.6224961479198771E-3</v>
      </c>
      <c r="S582">
        <v>-4.4150110375276953E-3</v>
      </c>
      <c r="T582">
        <v>1.1042944785276071E-2</v>
      </c>
      <c r="U582">
        <v>1.047959561089871E-2</v>
      </c>
    </row>
    <row r="583" spans="1:21" x14ac:dyDescent="0.25">
      <c r="A583" s="1" t="s">
        <v>602</v>
      </c>
      <c r="B583">
        <v>-1.4048531289910531E-2</v>
      </c>
      <c r="C583">
        <v>-3.9727831431079941E-2</v>
      </c>
      <c r="D583">
        <v>-3.2235939643347103E-2</v>
      </c>
      <c r="E583">
        <v>-7.2589217919513963E-2</v>
      </c>
      <c r="F583">
        <v>-2.7946035242290761E-2</v>
      </c>
      <c r="G583">
        <v>-4.6909903201787118E-2</v>
      </c>
      <c r="H583">
        <v>-4.5320043606914759E-2</v>
      </c>
      <c r="I583">
        <v>-4.6361390841725213E-2</v>
      </c>
      <c r="J583">
        <v>-3.7480063795853183E-2</v>
      </c>
      <c r="K583">
        <v>-0.1159161836825682</v>
      </c>
      <c r="L583">
        <v>-9.6505823627287754E-2</v>
      </c>
      <c r="M583">
        <v>-0.100039385584876</v>
      </c>
      <c r="N583">
        <v>0</v>
      </c>
      <c r="O583">
        <v>-0.13095956547978271</v>
      </c>
      <c r="P583">
        <v>-2.4557956777996069E-2</v>
      </c>
      <c r="Q583">
        <v>-2.4096385542168589E-2</v>
      </c>
      <c r="R583">
        <v>-3.5276073619631899E-2</v>
      </c>
      <c r="S583">
        <v>-2.217294900221722E-2</v>
      </c>
      <c r="T583">
        <v>-6.0072815533980577E-2</v>
      </c>
      <c r="U583">
        <v>-2.9282576866764169E-2</v>
      </c>
    </row>
    <row r="584" spans="1:21" x14ac:dyDescent="0.25">
      <c r="A584" s="1" t="s">
        <v>603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s="1" t="s">
        <v>604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 s="1" t="s">
        <v>605</v>
      </c>
      <c r="B586">
        <v>-1.338514680483587E-2</v>
      </c>
      <c r="C586">
        <v>-2.3999999999999931E-2</v>
      </c>
      <c r="D586">
        <v>-8.5046066619418308E-3</v>
      </c>
      <c r="E586">
        <v>-6.3861142950712269E-2</v>
      </c>
      <c r="F586">
        <v>-4.1070669876788878E-3</v>
      </c>
      <c r="G586">
        <v>-2.3124999999999951E-2</v>
      </c>
      <c r="H586">
        <v>-3.1647634584013012E-2</v>
      </c>
      <c r="I586">
        <v>-2.9487945805937419E-2</v>
      </c>
      <c r="J586">
        <v>-5.0538525269262592E-2</v>
      </c>
      <c r="K586">
        <v>-6.5809379727685358E-2</v>
      </c>
      <c r="L586">
        <v>-1.5653775322283729E-2</v>
      </c>
      <c r="M586">
        <v>-7.1334792122538349E-2</v>
      </c>
      <c r="N586">
        <v>-0.1085227272727272</v>
      </c>
      <c r="O586">
        <v>-6.2847222222222304E-2</v>
      </c>
      <c r="P586">
        <v>-7.0493454179254783E-3</v>
      </c>
      <c r="Q586">
        <v>4.1152263374484724E-3</v>
      </c>
      <c r="R586">
        <v>6.0413354531001592E-2</v>
      </c>
      <c r="S586">
        <v>-1.1337868480725381E-3</v>
      </c>
      <c r="T586">
        <v>2.905100064557779E-2</v>
      </c>
      <c r="U586">
        <v>-1.3826043237808051E-2</v>
      </c>
    </row>
    <row r="587" spans="1:21" x14ac:dyDescent="0.25">
      <c r="A587" s="1" t="s">
        <v>606</v>
      </c>
      <c r="B587">
        <v>2.2100656455142191E-2</v>
      </c>
      <c r="C587">
        <v>2.5761124121779729E-3</v>
      </c>
      <c r="D587">
        <v>-1.8584703359542511E-2</v>
      </c>
      <c r="E587">
        <v>3.2009795347210053E-2</v>
      </c>
      <c r="F587">
        <v>2.4032992036405181E-2</v>
      </c>
      <c r="G587">
        <v>1.151631477927061E-2</v>
      </c>
      <c r="H587">
        <v>2.0047169811320719E-2</v>
      </c>
      <c r="I587">
        <v>1.34811469239718E-2</v>
      </c>
      <c r="J587">
        <v>6.7190226876090706E-2</v>
      </c>
      <c r="K587">
        <v>7.2064777327935189E-2</v>
      </c>
      <c r="L587">
        <v>1.8709073900841929E-2</v>
      </c>
      <c r="M587">
        <v>1.6493873704052781E-2</v>
      </c>
      <c r="N587">
        <v>2.1669853409815209E-2</v>
      </c>
      <c r="O587">
        <v>9.1885883660615064E-2</v>
      </c>
      <c r="P587">
        <v>-1.01419878296146E-3</v>
      </c>
      <c r="Q587">
        <v>0</v>
      </c>
      <c r="R587">
        <v>2.548725637181409E-2</v>
      </c>
      <c r="S587">
        <v>-1.362088535754835E-2</v>
      </c>
      <c r="T587">
        <v>-3.889585947302384E-2</v>
      </c>
      <c r="U587">
        <v>2.2240632169258281E-2</v>
      </c>
    </row>
    <row r="588" spans="1:21" x14ac:dyDescent="0.25">
      <c r="A588" s="1" t="s">
        <v>607</v>
      </c>
      <c r="B588">
        <v>2.804538642688937E-2</v>
      </c>
      <c r="C588">
        <v>1.4716187806587139E-2</v>
      </c>
      <c r="D588">
        <v>1.9664967225054591E-2</v>
      </c>
      <c r="E588">
        <v>2.4406779661016911E-2</v>
      </c>
      <c r="F588">
        <v>1.374809054298007E-2</v>
      </c>
      <c r="G588">
        <v>1.9924098671726721E-2</v>
      </c>
      <c r="H588">
        <v>1.502890173410411E-2</v>
      </c>
      <c r="I588">
        <v>1.458474004051314E-2</v>
      </c>
      <c r="J588">
        <v>3.0253475061324551E-2</v>
      </c>
      <c r="K588">
        <v>3.2980866062436998E-2</v>
      </c>
      <c r="L588">
        <v>3.4894398530762198E-2</v>
      </c>
      <c r="M588">
        <v>7.4177097821048806E-3</v>
      </c>
      <c r="N588">
        <v>2.682470368059877E-2</v>
      </c>
      <c r="O588">
        <v>3.7326094333220029E-3</v>
      </c>
      <c r="P588">
        <v>1.522842639593909E-2</v>
      </c>
      <c r="Q588">
        <v>1.2295081967213141E-2</v>
      </c>
      <c r="R588">
        <v>-3.5087719298245612E-2</v>
      </c>
      <c r="S588">
        <v>4.3728423475259008E-2</v>
      </c>
      <c r="T588">
        <v>7.832898172323759E-3</v>
      </c>
      <c r="U588">
        <v>2.4936101240571041E-2</v>
      </c>
    </row>
    <row r="589" spans="1:21" x14ac:dyDescent="0.25">
      <c r="A589" s="1" t="s">
        <v>608</v>
      </c>
      <c r="B589">
        <v>2.1032902957101161E-2</v>
      </c>
      <c r="C589">
        <v>2.186924493554334E-2</v>
      </c>
      <c r="D589">
        <v>1.357142857142854E-2</v>
      </c>
      <c r="E589">
        <v>1.1581733951025861E-2</v>
      </c>
      <c r="F589">
        <v>7.534246575342427E-3</v>
      </c>
      <c r="G589">
        <v>1.7984496124030951E-2</v>
      </c>
      <c r="H589">
        <v>9.437032216075468E-3</v>
      </c>
      <c r="I589">
        <v>1.011579928124591E-2</v>
      </c>
      <c r="J589">
        <v>2.4603174603174641E-2</v>
      </c>
      <c r="K589">
        <v>1.0723860589812451E-2</v>
      </c>
      <c r="L589">
        <v>4.5252883762200477E-2</v>
      </c>
      <c r="M589">
        <v>-3.2213529682467421E-3</v>
      </c>
      <c r="N589">
        <v>1.76184690157959E-2</v>
      </c>
      <c r="O589">
        <v>-1.757944557133197E-2</v>
      </c>
      <c r="P589">
        <v>2E-3</v>
      </c>
      <c r="Q589">
        <v>4.0485829959514743E-3</v>
      </c>
      <c r="R589">
        <v>-1.515151515151515E-2</v>
      </c>
      <c r="S589">
        <v>2.6460859977949301E-2</v>
      </c>
      <c r="T589">
        <v>1.2953367875647669E-2</v>
      </c>
      <c r="U589">
        <v>4.5009427650386782E-3</v>
      </c>
    </row>
    <row r="590" spans="1:21" x14ac:dyDescent="0.25">
      <c r="A590" s="1" t="s">
        <v>609</v>
      </c>
      <c r="B590">
        <v>1.2849275953497771E-2</v>
      </c>
      <c r="C590">
        <v>2.0274836674926751E-2</v>
      </c>
      <c r="D590">
        <v>0</v>
      </c>
      <c r="E590">
        <v>1.455675498855088E-2</v>
      </c>
      <c r="F590">
        <v>3.127124405166608E-3</v>
      </c>
      <c r="G590">
        <v>-1.5229972586048479E-3</v>
      </c>
      <c r="H590">
        <v>4.67440361057381E-3</v>
      </c>
      <c r="I590">
        <v>1.3572275662142591E-2</v>
      </c>
      <c r="J590">
        <v>-3.1758326878388858E-2</v>
      </c>
      <c r="K590">
        <v>1.4468290330359841E-3</v>
      </c>
      <c r="L590">
        <v>-8.4889643463488106E-4</v>
      </c>
      <c r="M590">
        <v>4.9399815327793251E-2</v>
      </c>
      <c r="N590">
        <v>2.0895522388059699E-2</v>
      </c>
      <c r="O590">
        <v>2.2023399862353771E-2</v>
      </c>
      <c r="P590">
        <v>1.996007984031936E-3</v>
      </c>
      <c r="Q590">
        <v>4.0322580645160431E-3</v>
      </c>
      <c r="R590">
        <v>1.2307692307692309E-2</v>
      </c>
      <c r="S590">
        <v>0</v>
      </c>
      <c r="T590">
        <v>-1.023017902813299E-2</v>
      </c>
      <c r="U590">
        <v>2.4220405691790519E-4</v>
      </c>
    </row>
    <row r="591" spans="1:21" x14ac:dyDescent="0.25">
      <c r="A591" s="1" t="s">
        <v>610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 s="1" t="s">
        <v>611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 s="1" t="s">
        <v>612</v>
      </c>
      <c r="B593">
        <v>0</v>
      </c>
      <c r="C593">
        <v>0</v>
      </c>
      <c r="D593">
        <v>1.409443269908481E-3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4.8000000000000386E-3</v>
      </c>
      <c r="K593">
        <v>-2.2634240308210998E-2</v>
      </c>
      <c r="L593">
        <v>9.3457943925232788E-3</v>
      </c>
      <c r="M593">
        <v>-1.9797624285085792E-2</v>
      </c>
      <c r="N593">
        <v>-1.461988304093567E-2</v>
      </c>
      <c r="O593">
        <v>0</v>
      </c>
      <c r="P593">
        <v>1.9920318725099601E-3</v>
      </c>
      <c r="Q593">
        <v>-4.0160642570280271E-3</v>
      </c>
      <c r="R593">
        <v>-3.0395136778115501E-3</v>
      </c>
      <c r="S593">
        <v>1.825993555316863E-2</v>
      </c>
      <c r="T593">
        <v>-3.2299741602067182E-3</v>
      </c>
      <c r="U593">
        <v>0</v>
      </c>
    </row>
    <row r="594" spans="1:21" x14ac:dyDescent="0.25">
      <c r="A594" s="1" t="s">
        <v>613</v>
      </c>
      <c r="B594">
        <v>-3.8260169150221478E-2</v>
      </c>
      <c r="C594">
        <v>-2.009273570324567E-2</v>
      </c>
      <c r="D594">
        <v>-2.7445460942997931E-2</v>
      </c>
      <c r="E594">
        <v>-2.402063517652752E-2</v>
      </c>
      <c r="F594">
        <v>0</v>
      </c>
      <c r="G594">
        <v>1.5253203172665389E-3</v>
      </c>
      <c r="H594">
        <v>-2.887854965506172E-3</v>
      </c>
      <c r="I594">
        <v>-1.0855434217368801E-2</v>
      </c>
      <c r="J594">
        <v>2.2292993630573191E-2</v>
      </c>
      <c r="K594">
        <v>-3.5969450603597027E-2</v>
      </c>
      <c r="L594">
        <v>-1.5151515151515169E-2</v>
      </c>
      <c r="M594">
        <v>-2.87253141831239E-2</v>
      </c>
      <c r="N594">
        <v>-2.0178041543026739E-2</v>
      </c>
      <c r="O594">
        <v>-7.4410774410774441E-2</v>
      </c>
      <c r="P594">
        <v>-1.789264413518887E-2</v>
      </c>
      <c r="Q594">
        <v>4.0322580645160431E-3</v>
      </c>
      <c r="R594">
        <v>-5.3353658536585358E-2</v>
      </c>
      <c r="S594">
        <v>-2.5316455696202549E-2</v>
      </c>
      <c r="T594">
        <v>1.166558651976669E-2</v>
      </c>
      <c r="U594">
        <v>-2.009806889036863E-2</v>
      </c>
    </row>
    <row r="595" spans="1:21" x14ac:dyDescent="0.25">
      <c r="A595" s="1" t="s">
        <v>614</v>
      </c>
      <c r="B595">
        <v>5.6323283082077152E-2</v>
      </c>
      <c r="C595">
        <v>-9.0130689499772745E-4</v>
      </c>
      <c r="D595">
        <v>-9.4066570188133698E-3</v>
      </c>
      <c r="E595">
        <v>1.2388503468780969E-2</v>
      </c>
      <c r="F595">
        <v>1.0843046896177599E-3</v>
      </c>
      <c r="G595">
        <v>4.8735912275359033E-3</v>
      </c>
      <c r="H595">
        <v>9.4931617055511418E-3</v>
      </c>
      <c r="I595">
        <v>-4.7315502398633039E-3</v>
      </c>
      <c r="J595">
        <v>-3.8940809968847911E-3</v>
      </c>
      <c r="K595">
        <v>-1.9422438027089099E-2</v>
      </c>
      <c r="L595">
        <v>-1.9658119658119581E-2</v>
      </c>
      <c r="M595">
        <v>-1.8946395563770771E-2</v>
      </c>
      <c r="N595">
        <v>-1.1508176862507611E-2</v>
      </c>
      <c r="O595">
        <v>6.1840669334304009E-3</v>
      </c>
      <c r="P595">
        <v>-2.4291497975708499E-2</v>
      </c>
      <c r="Q595">
        <v>-1.6064257028112389E-2</v>
      </c>
      <c r="R595">
        <v>0.1223832528180354</v>
      </c>
      <c r="S595">
        <v>-1.190476190476184E-2</v>
      </c>
      <c r="T595">
        <v>-2.8187059577194109E-2</v>
      </c>
      <c r="U595">
        <v>-1.915117069253118E-3</v>
      </c>
    </row>
    <row r="596" spans="1:21" x14ac:dyDescent="0.25">
      <c r="A596" s="1" t="s">
        <v>615</v>
      </c>
      <c r="B596">
        <v>-1.982160555005969E-4</v>
      </c>
      <c r="C596">
        <v>8.5701398285970998E-3</v>
      </c>
      <c r="D596">
        <v>-8.765522279035735E-3</v>
      </c>
      <c r="E596">
        <v>1.3542176537771219E-2</v>
      </c>
      <c r="F596">
        <v>2.9786081776333449E-3</v>
      </c>
      <c r="G596">
        <v>4.2437102152167493E-3</v>
      </c>
      <c r="H596">
        <v>-3.8253108065030598E-3</v>
      </c>
      <c r="I596">
        <v>7.5932651039947556E-3</v>
      </c>
      <c r="J596">
        <v>-7.818608287724619E-4</v>
      </c>
      <c r="K596">
        <v>2.6062027625748732E-3</v>
      </c>
      <c r="L596">
        <v>-8.7183958151709838E-4</v>
      </c>
      <c r="M596">
        <v>-1.413094677343435E-3</v>
      </c>
      <c r="N596">
        <v>1.6544117647058931E-2</v>
      </c>
      <c r="O596">
        <v>2.060737527114968E-2</v>
      </c>
      <c r="P596">
        <v>3.1120331950207471E-3</v>
      </c>
      <c r="Q596">
        <v>0</v>
      </c>
      <c r="R596">
        <v>-2.4390243902439029E-2</v>
      </c>
      <c r="S596">
        <v>9.8576122672508048E-3</v>
      </c>
      <c r="T596">
        <v>-1.779828609096902E-2</v>
      </c>
      <c r="U596">
        <v>1.151275068086151E-2</v>
      </c>
    </row>
    <row r="597" spans="1:21" x14ac:dyDescent="0.25">
      <c r="A597" s="1" t="s">
        <v>616</v>
      </c>
      <c r="B597">
        <v>4.4210943695479857E-2</v>
      </c>
      <c r="C597">
        <v>1.140429338103752E-2</v>
      </c>
      <c r="D597">
        <v>1.5475313190862129E-2</v>
      </c>
      <c r="E597">
        <v>4.0566645202833283E-2</v>
      </c>
      <c r="F597">
        <v>1.619870410367175E-2</v>
      </c>
      <c r="G597">
        <v>1.9317838816782389E-2</v>
      </c>
      <c r="H597">
        <v>1.424000000000001E-2</v>
      </c>
      <c r="I597">
        <v>2.372214941022284E-2</v>
      </c>
      <c r="J597">
        <v>1.564945226917164E-3</v>
      </c>
      <c r="K597">
        <v>2.8073823758773091E-2</v>
      </c>
      <c r="L597">
        <v>2.1815008726003612E-2</v>
      </c>
      <c r="M597">
        <v>3.8679245283018818E-2</v>
      </c>
      <c r="N597">
        <v>1.446654611211577E-2</v>
      </c>
      <c r="O597">
        <v>3.6840240878498021E-2</v>
      </c>
      <c r="P597">
        <v>-3.4126163391933813E-2</v>
      </c>
      <c r="Q597">
        <v>0</v>
      </c>
      <c r="R597">
        <v>-1.470588235294118E-2</v>
      </c>
      <c r="S597">
        <v>1.301518438177866E-2</v>
      </c>
      <c r="T597">
        <v>-1.073825503355705E-2</v>
      </c>
      <c r="U597">
        <v>-2.2151511442907699E-2</v>
      </c>
    </row>
    <row r="598" spans="1:21" x14ac:dyDescent="0.25">
      <c r="A598" s="1" t="s">
        <v>617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 s="1" t="s">
        <v>618</v>
      </c>
      <c r="B599">
        <v>1.2340991076514121E-2</v>
      </c>
      <c r="C599">
        <v>2.874198540791567E-3</v>
      </c>
      <c r="D599">
        <v>5.8055152394775088E-3</v>
      </c>
      <c r="E599">
        <v>1.438737623762365E-2</v>
      </c>
      <c r="F599">
        <v>1.4612114771519579E-3</v>
      </c>
      <c r="G599">
        <v>7.6991412496297904E-3</v>
      </c>
      <c r="H599">
        <v>5.5213756112951796E-3</v>
      </c>
      <c r="I599">
        <v>5.6970938420177622E-3</v>
      </c>
      <c r="J599">
        <v>2.343749999999992E-2</v>
      </c>
      <c r="K599">
        <v>3.4639696586599128E-2</v>
      </c>
      <c r="L599">
        <v>5.1238257899231471E-3</v>
      </c>
      <c r="M599">
        <v>2.9064486830154428E-2</v>
      </c>
      <c r="N599">
        <v>2.198455139631603E-2</v>
      </c>
      <c r="O599">
        <v>3.75811411001023E-3</v>
      </c>
      <c r="P599">
        <v>1.498929336188437E-2</v>
      </c>
      <c r="Q599">
        <v>2.4489795918367401E-2</v>
      </c>
      <c r="R599">
        <v>0</v>
      </c>
      <c r="S599">
        <v>8.5653104925053607E-3</v>
      </c>
      <c r="T599">
        <v>2.442333785617368E-2</v>
      </c>
      <c r="U599">
        <v>4.5244055068835977E-2</v>
      </c>
    </row>
    <row r="600" spans="1:21" x14ac:dyDescent="0.25">
      <c r="A600" s="1" t="s">
        <v>619</v>
      </c>
      <c r="B600">
        <v>2.7381845461365361E-2</v>
      </c>
      <c r="C600">
        <v>-3.4611992945326277E-2</v>
      </c>
      <c r="D600">
        <v>1.37085137085138E-2</v>
      </c>
      <c r="E600">
        <v>2.2723806618880731E-2</v>
      </c>
      <c r="F600">
        <v>1.074413052128933E-2</v>
      </c>
      <c r="G600">
        <v>7.9341757272993248E-3</v>
      </c>
      <c r="H600">
        <v>-9.5701286476309912E-3</v>
      </c>
      <c r="I600">
        <v>1.8076506905989269E-2</v>
      </c>
      <c r="J600">
        <v>-1.526717557251903E-2</v>
      </c>
      <c r="K600">
        <v>-6.5982404692080266E-3</v>
      </c>
      <c r="L600">
        <v>1.9541206457094229E-2</v>
      </c>
      <c r="M600">
        <v>3.089143865842895E-2</v>
      </c>
      <c r="N600">
        <v>0</v>
      </c>
      <c r="O600">
        <v>4.1524846834581429E-2</v>
      </c>
      <c r="P600">
        <v>4.2194092827004216E-3</v>
      </c>
      <c r="Q600">
        <v>0</v>
      </c>
      <c r="R600">
        <v>-1.194029850746269E-2</v>
      </c>
      <c r="S600">
        <v>6.1571125265392788E-2</v>
      </c>
      <c r="T600">
        <v>2.119205298013245E-2</v>
      </c>
      <c r="U600">
        <v>-1.2273244327366409E-2</v>
      </c>
    </row>
    <row r="601" spans="1:21" x14ac:dyDescent="0.25">
      <c r="A601" s="1" t="s">
        <v>620</v>
      </c>
      <c r="B601">
        <v>-3.285870755750269E-3</v>
      </c>
      <c r="C601">
        <v>-1.1189769353733781E-2</v>
      </c>
      <c r="D601">
        <v>-1.3523131672597961E-2</v>
      </c>
      <c r="E601">
        <v>8.201610498061394E-3</v>
      </c>
      <c r="F601">
        <v>4.9868766404198876E-3</v>
      </c>
      <c r="G601">
        <v>1.1661807580176751E-3</v>
      </c>
      <c r="H601">
        <v>-2.3760494218280641E-3</v>
      </c>
      <c r="I601">
        <v>2.9384182557049012E-3</v>
      </c>
      <c r="J601">
        <v>2.3255813953487882E-3</v>
      </c>
      <c r="K601">
        <v>4.9200492004914623E-4</v>
      </c>
      <c r="L601">
        <v>-4.1666666666665781E-3</v>
      </c>
      <c r="M601">
        <v>-1.669520547945208E-2</v>
      </c>
      <c r="N601">
        <v>7.5581395348837867E-3</v>
      </c>
      <c r="O601">
        <v>-1.633986928104598E-3</v>
      </c>
      <c r="P601">
        <v>4.7268907563025209E-2</v>
      </c>
      <c r="Q601">
        <v>1.5936254980079629E-2</v>
      </c>
      <c r="R601">
        <v>-1.510574018126888E-2</v>
      </c>
      <c r="S601">
        <v>-2.9999999999999359E-3</v>
      </c>
      <c r="T601">
        <v>-3.2425421530479898E-3</v>
      </c>
      <c r="U601">
        <v>-4.9702994302339267E-3</v>
      </c>
    </row>
    <row r="602" spans="1:21" x14ac:dyDescent="0.25">
      <c r="A602" s="1" t="s">
        <v>621</v>
      </c>
      <c r="B602">
        <v>1.46520146520146E-2</v>
      </c>
      <c r="C602">
        <v>0</v>
      </c>
      <c r="D602">
        <v>1.659451659451663E-2</v>
      </c>
      <c r="E602">
        <v>2.3665138293151402E-3</v>
      </c>
      <c r="F602">
        <v>2.4810655523635119E-3</v>
      </c>
      <c r="G602">
        <v>-3.2032615026210401E-3</v>
      </c>
      <c r="H602">
        <v>4.4458558272467636E-3</v>
      </c>
      <c r="I602">
        <v>6.7323276399452216E-3</v>
      </c>
      <c r="J602">
        <v>1.392111368909511E-2</v>
      </c>
      <c r="K602">
        <v>5.6552741578558361E-3</v>
      </c>
      <c r="L602">
        <v>2.510460251045934E-3</v>
      </c>
      <c r="M602">
        <v>2.0896821941663091E-2</v>
      </c>
      <c r="N602">
        <v>1.0386612810155699E-2</v>
      </c>
      <c r="O602">
        <v>3.4697217675941028E-2</v>
      </c>
      <c r="P602">
        <v>4.7141424272818457E-2</v>
      </c>
      <c r="Q602">
        <v>3.9215686274510358E-3</v>
      </c>
      <c r="R602">
        <v>2.1472392638036811E-2</v>
      </c>
      <c r="S602">
        <v>1.5546639919759211E-2</v>
      </c>
      <c r="T602">
        <v>5.6603773584905662E-2</v>
      </c>
      <c r="U602">
        <v>4.2032163742689917E-3</v>
      </c>
    </row>
    <row r="603" spans="1:21" x14ac:dyDescent="0.25">
      <c r="A603" s="1" t="s">
        <v>622</v>
      </c>
      <c r="B603">
        <v>-3.0685920577617639E-3</v>
      </c>
      <c r="C603">
        <v>3.464203233256483E-3</v>
      </c>
      <c r="D603">
        <v>-9.226401703335628E-3</v>
      </c>
      <c r="E603">
        <v>2.9511583296444269E-3</v>
      </c>
      <c r="F603">
        <v>-1.002995961964304E-2</v>
      </c>
      <c r="G603">
        <v>-1.7528483786151091E-3</v>
      </c>
      <c r="H603">
        <v>-4.7423332279481053E-3</v>
      </c>
      <c r="I603">
        <v>-5.6346749226005976E-3</v>
      </c>
      <c r="J603">
        <v>-4.5766590389015047E-3</v>
      </c>
      <c r="K603">
        <v>-1.246943765281178E-2</v>
      </c>
      <c r="L603">
        <v>1.001669449081804E-2</v>
      </c>
      <c r="M603">
        <v>-9.3816631130063475E-3</v>
      </c>
      <c r="N603">
        <v>6.2821245002855188E-3</v>
      </c>
      <c r="O603">
        <v>-1.107244542866175E-2</v>
      </c>
      <c r="P603">
        <v>-3.831417624521073E-3</v>
      </c>
      <c r="Q603">
        <v>3.9062499999999172E-3</v>
      </c>
      <c r="R603">
        <v>-2.402402402402402E-2</v>
      </c>
      <c r="S603">
        <v>-9.8765432098765083E-3</v>
      </c>
      <c r="T603">
        <v>3.0788177339901479E-3</v>
      </c>
      <c r="U603">
        <v>-1.2799514710342651E-2</v>
      </c>
    </row>
    <row r="604" spans="1:21" x14ac:dyDescent="0.25">
      <c r="A604" s="1" t="s">
        <v>623</v>
      </c>
      <c r="B604">
        <v>4.3454644215100849E-3</v>
      </c>
      <c r="C604">
        <v>-1.081703107019576E-2</v>
      </c>
      <c r="D604">
        <v>-1.4326647564470881E-3</v>
      </c>
      <c r="E604">
        <v>1.029866117404846E-3</v>
      </c>
      <c r="F604">
        <v>-5.2631578947376649E-4</v>
      </c>
      <c r="G604">
        <v>2.9265437518285082E-4</v>
      </c>
      <c r="H604">
        <v>-3.017789072426902E-3</v>
      </c>
      <c r="I604">
        <v>1.0585964256802261E-3</v>
      </c>
      <c r="J604">
        <v>2.3754789272030549E-2</v>
      </c>
      <c r="K604">
        <v>0</v>
      </c>
      <c r="L604">
        <v>-4.9586776859504179E-3</v>
      </c>
      <c r="M604">
        <v>9.470512268618116E-3</v>
      </c>
      <c r="N604">
        <v>5.6753688989797247E-4</v>
      </c>
      <c r="O604">
        <v>2.7191298784388921E-2</v>
      </c>
      <c r="P604">
        <v>1.923076923076923E-3</v>
      </c>
      <c r="Q604">
        <v>3.8910505836576431E-3</v>
      </c>
      <c r="R604">
        <v>0</v>
      </c>
      <c r="S604">
        <v>-7.4812967581048438E-3</v>
      </c>
      <c r="T604">
        <v>0</v>
      </c>
      <c r="U604">
        <v>1.2596780140100671E-2</v>
      </c>
    </row>
    <row r="605" spans="1:21" x14ac:dyDescent="0.25">
      <c r="A605" s="1" t="s">
        <v>624</v>
      </c>
      <c r="B605">
        <v>-1.3520822065981611E-2</v>
      </c>
      <c r="C605">
        <v>-1.256398324802232E-2</v>
      </c>
      <c r="D605">
        <v>-1.004304160688657E-2</v>
      </c>
      <c r="E605">
        <v>-1.0288065843621441E-2</v>
      </c>
      <c r="F605">
        <v>-6.4507635597682326E-3</v>
      </c>
      <c r="G605">
        <v>-6.1439438267993233E-3</v>
      </c>
      <c r="H605">
        <v>6.3724709256012663E-4</v>
      </c>
      <c r="I605">
        <v>-6.7180890768846983E-3</v>
      </c>
      <c r="J605">
        <v>1.2724550898203591E-2</v>
      </c>
      <c r="K605">
        <v>2.1292399108690341E-2</v>
      </c>
      <c r="L605">
        <v>-1.6611295681063141E-3</v>
      </c>
      <c r="M605">
        <v>-6.823027718550082E-3</v>
      </c>
      <c r="N605">
        <v>2.779353374929085E-2</v>
      </c>
      <c r="O605">
        <v>-1.526004360012452E-2</v>
      </c>
      <c r="P605">
        <v>-5.7581573896353169E-3</v>
      </c>
      <c r="Q605">
        <v>3.8759689922479791E-3</v>
      </c>
      <c r="R605">
        <v>2.4615384615384619E-2</v>
      </c>
      <c r="S605">
        <v>-2.5125628140703519E-2</v>
      </c>
      <c r="T605">
        <v>3.6832412523020261E-2</v>
      </c>
      <c r="U605">
        <v>-2.1845985800109199E-2</v>
      </c>
    </row>
    <row r="606" spans="1:21" x14ac:dyDescent="0.25">
      <c r="A606" s="1" t="s">
        <v>625</v>
      </c>
      <c r="B606">
        <v>2.4122807017543869E-2</v>
      </c>
      <c r="C606">
        <v>2.5918944392082808E-3</v>
      </c>
      <c r="D606">
        <v>3.6231884057970239E-3</v>
      </c>
      <c r="E606">
        <v>7.1280071280069761E-3</v>
      </c>
      <c r="F606">
        <v>3.3125745329269912E-3</v>
      </c>
      <c r="G606">
        <v>8.8313217544893803E-3</v>
      </c>
      <c r="H606">
        <v>6.6868333067981942E-3</v>
      </c>
      <c r="I606">
        <v>2.442384769538993E-3</v>
      </c>
      <c r="J606">
        <v>3.0303030303030311E-2</v>
      </c>
      <c r="K606">
        <v>1.357575757575759E-2</v>
      </c>
      <c r="L606">
        <v>1.497504159733778E-2</v>
      </c>
      <c r="M606">
        <v>6.0111635895234002E-2</v>
      </c>
      <c r="N606">
        <v>1.6004415011037561E-2</v>
      </c>
      <c r="O606">
        <v>-1.8659076533839341E-2</v>
      </c>
      <c r="P606">
        <v>1.1583011583011581E-2</v>
      </c>
      <c r="Q606">
        <v>-3.8610038610037791E-3</v>
      </c>
      <c r="R606">
        <v>1.951951951951952E-2</v>
      </c>
      <c r="S606">
        <v>7.2164948453608546E-3</v>
      </c>
      <c r="T606">
        <v>-2.249851983422143E-2</v>
      </c>
      <c r="U606">
        <v>-3.350083752093753E-3</v>
      </c>
    </row>
    <row r="607" spans="1:21" x14ac:dyDescent="0.25">
      <c r="A607" s="1" t="s">
        <v>626</v>
      </c>
      <c r="B607">
        <v>2.7123483226267009E-2</v>
      </c>
      <c r="C607">
        <v>-1.6686251468860019E-2</v>
      </c>
      <c r="D607">
        <v>-5.0541516245487571E-3</v>
      </c>
      <c r="E607">
        <v>-4.2760247714537314E-3</v>
      </c>
      <c r="F607">
        <v>-2.9054410987849819E-3</v>
      </c>
      <c r="G607">
        <v>-5.836008170411521E-3</v>
      </c>
      <c r="H607">
        <v>-1.2019610944172039E-2</v>
      </c>
      <c r="I607">
        <v>-1.03704629224714E-2</v>
      </c>
      <c r="J607">
        <v>-1.5064562410329919E-2</v>
      </c>
      <c r="K607">
        <v>-6.6969624491747381E-3</v>
      </c>
      <c r="L607">
        <v>-8.1967213114745078E-4</v>
      </c>
      <c r="M607">
        <v>-2.1061158363710069E-2</v>
      </c>
      <c r="N607">
        <v>-6.5181966322650116E-3</v>
      </c>
      <c r="O607">
        <v>1.289075088623908E-2</v>
      </c>
      <c r="P607">
        <v>-1.908396946564885E-3</v>
      </c>
      <c r="Q607">
        <v>3.8759689922479791E-3</v>
      </c>
      <c r="R607">
        <v>-2.5036818851251839E-2</v>
      </c>
      <c r="S607">
        <v>4.6571136131013317E-2</v>
      </c>
      <c r="T607">
        <v>1.5748031496062988E-2</v>
      </c>
      <c r="U607">
        <v>4.6685340802987861E-3</v>
      </c>
    </row>
    <row r="608" spans="1:21" x14ac:dyDescent="0.25">
      <c r="A608" s="1" t="s">
        <v>627</v>
      </c>
      <c r="B608">
        <v>6.7755385684503226E-3</v>
      </c>
      <c r="C608">
        <v>6.6921606118545409E-3</v>
      </c>
      <c r="D608">
        <v>-1.3062409288824361E-2</v>
      </c>
      <c r="E608">
        <v>2.5470161409743799E-2</v>
      </c>
      <c r="F608">
        <v>2.3841059602649909E-3</v>
      </c>
      <c r="G608">
        <v>9.6859407103022689E-3</v>
      </c>
      <c r="H608">
        <v>4.1619977589242522E-3</v>
      </c>
      <c r="I608">
        <v>1.489804936557044E-2</v>
      </c>
      <c r="J608">
        <v>9.4683175528040061E-3</v>
      </c>
      <c r="K608">
        <v>4.5750060197445796E-3</v>
      </c>
      <c r="L608">
        <v>5.7424118129613573E-3</v>
      </c>
      <c r="M608">
        <v>-2.0686801820438559E-3</v>
      </c>
      <c r="N608">
        <v>2.7337342810278839E-3</v>
      </c>
      <c r="O608">
        <v>-2.2271714922049088E-3</v>
      </c>
      <c r="P608">
        <v>5.736137667304015E-2</v>
      </c>
      <c r="Q608">
        <v>-3.8610038610037791E-3</v>
      </c>
      <c r="R608">
        <v>-6.0422960725075529E-3</v>
      </c>
      <c r="S608">
        <v>-1.2224938875305621E-2</v>
      </c>
      <c r="T608">
        <v>-2.8026237328562909E-2</v>
      </c>
      <c r="U608">
        <v>-3.2218091697646229E-3</v>
      </c>
    </row>
    <row r="609" spans="1:21" x14ac:dyDescent="0.25">
      <c r="A609" s="1" t="s">
        <v>628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 s="1" t="s">
        <v>629</v>
      </c>
      <c r="B610">
        <v>-2.5884383088870689E-3</v>
      </c>
      <c r="C610">
        <v>-4.7483380816713142E-3</v>
      </c>
      <c r="D610">
        <v>-4.4117647058823893E-3</v>
      </c>
      <c r="E610">
        <v>-5.3429602888087303E-3</v>
      </c>
      <c r="F610">
        <v>-1.5856236786469941E-3</v>
      </c>
      <c r="G610">
        <v>3.488372093023388E-3</v>
      </c>
      <c r="H610">
        <v>-4.4635740475050863E-3</v>
      </c>
      <c r="I610">
        <v>-3.358835603657526E-3</v>
      </c>
      <c r="J610">
        <v>5.7720057720057772E-3</v>
      </c>
      <c r="K610">
        <v>9.108341323106485E-3</v>
      </c>
      <c r="L610">
        <v>1.386623164763469E-2</v>
      </c>
      <c r="M610">
        <v>9.1210613598674013E-3</v>
      </c>
      <c r="N610">
        <v>3.8167938931297088E-3</v>
      </c>
      <c r="O610">
        <v>-1.1479591836734681E-2</v>
      </c>
      <c r="P610">
        <v>9.0415913200723331E-3</v>
      </c>
      <c r="Q610">
        <v>0</v>
      </c>
      <c r="R610">
        <v>-2.583586626139818E-2</v>
      </c>
      <c r="S610">
        <v>3.2178217821782283E-2</v>
      </c>
      <c r="T610">
        <v>1.349693251533742E-2</v>
      </c>
      <c r="U610">
        <v>-3.9159622078567598E-3</v>
      </c>
    </row>
    <row r="611" spans="1:21" x14ac:dyDescent="0.25">
      <c r="A611" s="1" t="s">
        <v>630</v>
      </c>
      <c r="B611">
        <v>1.43598615916956E-2</v>
      </c>
      <c r="C611">
        <v>1.431297709923549E-3</v>
      </c>
      <c r="D611">
        <v>2.6587887740029629E-2</v>
      </c>
      <c r="E611">
        <v>1.277584204413487E-2</v>
      </c>
      <c r="F611">
        <v>-6.6172578083642138E-3</v>
      </c>
      <c r="G611">
        <v>4.6349942062571432E-3</v>
      </c>
      <c r="H611">
        <v>9.9279423538830656E-3</v>
      </c>
      <c r="I611">
        <v>7.9261062223055009E-3</v>
      </c>
      <c r="J611">
        <v>7.8909612625538885E-3</v>
      </c>
      <c r="K611">
        <v>3.586698337292199E-2</v>
      </c>
      <c r="L611">
        <v>3.2180209171359638E-3</v>
      </c>
      <c r="M611">
        <v>2.5061626951520109E-2</v>
      </c>
      <c r="N611">
        <v>-2.7159152634437808E-3</v>
      </c>
      <c r="O611">
        <v>1.645161290322586E-2</v>
      </c>
      <c r="P611">
        <v>1.792114695340502E-3</v>
      </c>
      <c r="Q611">
        <v>0</v>
      </c>
      <c r="R611">
        <v>1.7160686427457099E-2</v>
      </c>
      <c r="S611">
        <v>1.4388489208632961E-2</v>
      </c>
      <c r="T611">
        <v>-4.3583535108958828E-2</v>
      </c>
      <c r="U611">
        <v>2.358814352574104E-2</v>
      </c>
    </row>
    <row r="612" spans="1:21" x14ac:dyDescent="0.25">
      <c r="A612" s="1" t="s">
        <v>631</v>
      </c>
      <c r="B612">
        <v>-3.2406617772472251E-3</v>
      </c>
      <c r="C612">
        <v>-1.905669366364895E-3</v>
      </c>
      <c r="D612">
        <v>8.6330935251798004E-3</v>
      </c>
      <c r="E612">
        <v>-7.5114678899082687E-2</v>
      </c>
      <c r="F612">
        <v>1.8784972022382052E-2</v>
      </c>
      <c r="G612">
        <v>-3.7485582468282171E-3</v>
      </c>
      <c r="H612">
        <v>-7.6105914063738208E-3</v>
      </c>
      <c r="I612">
        <v>-3.6532507739938289E-3</v>
      </c>
      <c r="J612">
        <v>-7.1174377224210406E-4</v>
      </c>
      <c r="K612">
        <v>-1.0318734235267531E-2</v>
      </c>
      <c r="L612">
        <v>1.844426623897346E-2</v>
      </c>
      <c r="M612">
        <v>2.3647294589178379E-2</v>
      </c>
      <c r="N612">
        <v>1.252723311546847E-2</v>
      </c>
      <c r="O612">
        <v>-1.5867978419549351E-2</v>
      </c>
      <c r="P612">
        <v>0</v>
      </c>
      <c r="Q612">
        <v>3.8759689922479791E-3</v>
      </c>
      <c r="R612">
        <v>-2.7607361963190181E-2</v>
      </c>
      <c r="S612">
        <v>-2.3640661938534278E-2</v>
      </c>
      <c r="T612">
        <v>1.518987341772152E-2</v>
      </c>
      <c r="U612">
        <v>8.9617752850088325E-3</v>
      </c>
    </row>
    <row r="613" spans="1:21" x14ac:dyDescent="0.25">
      <c r="A613" s="1" t="s">
        <v>632</v>
      </c>
      <c r="B613">
        <v>-1.5400410677617439E-3</v>
      </c>
      <c r="C613">
        <v>1.4319809069212441E-2</v>
      </c>
      <c r="D613">
        <v>-0.1105563480741797</v>
      </c>
      <c r="E613">
        <v>1.7048977061376449E-2</v>
      </c>
      <c r="F613">
        <v>-2.3669412841637271E-2</v>
      </c>
      <c r="G613">
        <v>-2.604920405209734E-3</v>
      </c>
      <c r="H613">
        <v>8.1482664962453741E-3</v>
      </c>
      <c r="I613">
        <v>3.3559132434279539E-3</v>
      </c>
      <c r="J613">
        <v>1.709401709401711E-2</v>
      </c>
      <c r="K613">
        <v>1.3438368860055569E-2</v>
      </c>
      <c r="L613">
        <v>-6.299212598425202E-3</v>
      </c>
      <c r="M613">
        <v>-3.1323414252153493E-2</v>
      </c>
      <c r="N613">
        <v>-5.917159763313579E-3</v>
      </c>
      <c r="O613">
        <v>5.1596259271202878E-3</v>
      </c>
      <c r="P613">
        <v>-1.610017889087657E-2</v>
      </c>
      <c r="Q613">
        <v>0</v>
      </c>
      <c r="R613">
        <v>1.577287066246057E-3</v>
      </c>
      <c r="S613">
        <v>4.8426150121066063E-3</v>
      </c>
      <c r="T613">
        <v>-6.2344139650872816E-4</v>
      </c>
      <c r="U613">
        <v>7.8549848942595444E-4</v>
      </c>
    </row>
    <row r="614" spans="1:21" x14ac:dyDescent="0.25">
      <c r="A614" s="1" t="s">
        <v>633</v>
      </c>
      <c r="B614">
        <v>-1.542416452442218E-3</v>
      </c>
      <c r="C614">
        <v>5.8823529411764714E-3</v>
      </c>
      <c r="D614">
        <v>8.0192461908578879E-4</v>
      </c>
      <c r="E614">
        <v>4.2669917708016017E-3</v>
      </c>
      <c r="F614">
        <v>2.0091079560675819E-3</v>
      </c>
      <c r="G614">
        <v>5.5136390017410828E-3</v>
      </c>
      <c r="H614">
        <v>1.48969889064977E-2</v>
      </c>
      <c r="I614">
        <v>2.7872406317746489E-3</v>
      </c>
      <c r="J614">
        <v>-2.100840336134409E-3</v>
      </c>
      <c r="K614">
        <v>1.280292638317331E-2</v>
      </c>
      <c r="L614">
        <v>6.3391442155309088E-3</v>
      </c>
      <c r="M614">
        <v>1.697655618431685E-2</v>
      </c>
      <c r="N614">
        <v>-7.5757575757576063E-3</v>
      </c>
      <c r="O614">
        <v>1.7324350336862339E-2</v>
      </c>
      <c r="P614">
        <v>3.6363636363636359E-3</v>
      </c>
      <c r="Q614">
        <v>-1.158301158301147E-2</v>
      </c>
      <c r="R614">
        <v>-3.1496062992125979E-3</v>
      </c>
      <c r="S614">
        <v>-1.9277108433734869E-2</v>
      </c>
      <c r="T614">
        <v>4.3668122270742356E-3</v>
      </c>
      <c r="U614">
        <v>-3.6406448107226957E-2</v>
      </c>
    </row>
    <row r="615" spans="1:21" x14ac:dyDescent="0.25">
      <c r="A615" s="1" t="s">
        <v>634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 s="1" t="s">
        <v>635</v>
      </c>
      <c r="B616">
        <v>-2.0597322348094309E-3</v>
      </c>
      <c r="C616">
        <v>-6.0818713450291944E-3</v>
      </c>
      <c r="D616">
        <v>0</v>
      </c>
      <c r="E616">
        <v>-1.1380880121396051E-2</v>
      </c>
      <c r="F616">
        <v>1.844673172035818E-2</v>
      </c>
      <c r="G616">
        <v>5.7720057720058544E-3</v>
      </c>
      <c r="H616">
        <v>2.966895690193593E-3</v>
      </c>
      <c r="I616">
        <v>-1.4823965410747941E-3</v>
      </c>
      <c r="J616">
        <v>7.0175438596489738E-4</v>
      </c>
      <c r="K616">
        <v>-8.1264108352143549E-3</v>
      </c>
      <c r="L616">
        <v>-2.3622047244095381E-3</v>
      </c>
      <c r="M616">
        <v>-5.1669316375198048E-3</v>
      </c>
      <c r="N616">
        <v>-8.7241003271537314E-3</v>
      </c>
      <c r="O616">
        <v>1.040681173131499E-2</v>
      </c>
      <c r="P616">
        <v>3.9855072463768113E-2</v>
      </c>
      <c r="Q616">
        <v>1.1718749999999891E-2</v>
      </c>
      <c r="R616">
        <v>4.7393364928909956E-3</v>
      </c>
      <c r="S616">
        <v>7.371007371007301E-3</v>
      </c>
      <c r="T616">
        <v>-8.0745341614906832E-3</v>
      </c>
      <c r="U616">
        <v>2.2744360902255609E-2</v>
      </c>
    </row>
    <row r="617" spans="1:21" x14ac:dyDescent="0.25">
      <c r="A617" s="1" t="s">
        <v>636</v>
      </c>
      <c r="B617">
        <v>-4.420364637082904E-2</v>
      </c>
      <c r="C617">
        <v>-1.600376559190397E-2</v>
      </c>
      <c r="D617">
        <v>-7.2115384615384498E-3</v>
      </c>
      <c r="E617">
        <v>-3.6684574059861967E-2</v>
      </c>
      <c r="F617">
        <v>-1.4962593516209479E-2</v>
      </c>
      <c r="G617">
        <v>-3.5868005738880923E-2</v>
      </c>
      <c r="H617">
        <v>6.2276194924488779E-3</v>
      </c>
      <c r="I617">
        <v>-1.5340838797476121E-2</v>
      </c>
      <c r="J617">
        <v>-6.3113604488078444E-3</v>
      </c>
      <c r="K617">
        <v>-1.3654984069185771E-3</v>
      </c>
      <c r="L617">
        <v>1.5785319652722981E-3</v>
      </c>
      <c r="M617">
        <v>-5.033959248901327E-2</v>
      </c>
      <c r="N617">
        <v>-1.4301430143014431E-2</v>
      </c>
      <c r="O617">
        <v>-1.903870162297127E-2</v>
      </c>
      <c r="P617">
        <v>-1.9163763066202089E-2</v>
      </c>
      <c r="Q617">
        <v>-1.158301158301147E-2</v>
      </c>
      <c r="R617">
        <v>-6.2893081761006293E-3</v>
      </c>
      <c r="S617">
        <v>0</v>
      </c>
      <c r="T617">
        <v>-3.1934877896055112E-2</v>
      </c>
      <c r="U617">
        <v>-1.519328554799969E-2</v>
      </c>
    </row>
    <row r="618" spans="1:21" x14ac:dyDescent="0.25">
      <c r="A618" s="1" t="s">
        <v>637</v>
      </c>
      <c r="B618">
        <v>1.1337052366384791E-2</v>
      </c>
      <c r="C618">
        <v>5.9794307581918201E-3</v>
      </c>
      <c r="D618">
        <v>-8.0710250201773898E-4</v>
      </c>
      <c r="E618">
        <v>1.322498406628434E-2</v>
      </c>
      <c r="F618">
        <v>-3.3311125916055959E-3</v>
      </c>
      <c r="G618">
        <v>8.9285714285717666E-4</v>
      </c>
      <c r="H618">
        <v>7.8910722574656537E-3</v>
      </c>
      <c r="I618">
        <v>8.983540645809817E-3</v>
      </c>
      <c r="J618">
        <v>-1.1291460832745249E-2</v>
      </c>
      <c r="K618">
        <v>-1.0027347310848081E-2</v>
      </c>
      <c r="L618">
        <v>-1.4972419227738299E-2</v>
      </c>
      <c r="M618">
        <v>-8.8346655448043512E-3</v>
      </c>
      <c r="N618">
        <v>-3.9062499999999371E-3</v>
      </c>
      <c r="O618">
        <v>3.340757238307341E-2</v>
      </c>
      <c r="P618">
        <v>-1.9538188277087039E-2</v>
      </c>
      <c r="Q618">
        <v>-3.9062500000000564E-3</v>
      </c>
      <c r="R618">
        <v>-2.6898734177215191E-2</v>
      </c>
      <c r="S618">
        <v>9.7560975609755751E-3</v>
      </c>
      <c r="T618">
        <v>-3.3635187580853813E-2</v>
      </c>
      <c r="U618">
        <v>9.2690513219285172E-3</v>
      </c>
    </row>
    <row r="619" spans="1:21" x14ac:dyDescent="0.25">
      <c r="A619" s="1" t="s">
        <v>638</v>
      </c>
      <c r="B619">
        <v>2.3487544483985771E-2</v>
      </c>
      <c r="C619">
        <v>8.0836899667141287E-3</v>
      </c>
      <c r="D619">
        <v>-8.0775444264944603E-3</v>
      </c>
      <c r="E619">
        <v>3.616920899512452E-3</v>
      </c>
      <c r="F619">
        <v>6.9518716577539582E-3</v>
      </c>
      <c r="G619">
        <v>3.270889087124574E-3</v>
      </c>
      <c r="H619">
        <v>-2.225974823457174E-2</v>
      </c>
      <c r="I619">
        <v>-4.9187472760103381E-3</v>
      </c>
      <c r="J619">
        <v>2.141327623126343E-2</v>
      </c>
      <c r="K619">
        <v>1.3581952117864169E-2</v>
      </c>
      <c r="L619">
        <v>5.5999999999999158E-3</v>
      </c>
      <c r="M619">
        <v>1.5704584040747101E-2</v>
      </c>
      <c r="N619">
        <v>1.2324929971988729E-2</v>
      </c>
      <c r="O619">
        <v>-2.155172413793113E-3</v>
      </c>
      <c r="P619">
        <v>6.5217391304347824E-2</v>
      </c>
      <c r="Q619">
        <v>3.9215686274510358E-3</v>
      </c>
      <c r="R619">
        <v>-4.6178861788617888E-2</v>
      </c>
      <c r="S619">
        <v>2.4154589371981022E-3</v>
      </c>
      <c r="T619">
        <v>0</v>
      </c>
      <c r="U619">
        <v>1.9723865877711612E-3</v>
      </c>
    </row>
    <row r="620" spans="1:21" x14ac:dyDescent="0.25">
      <c r="A620" s="1" t="s">
        <v>639</v>
      </c>
      <c r="B620">
        <v>2.3122392211404701E-2</v>
      </c>
      <c r="C620">
        <v>1.108490566037733E-2</v>
      </c>
      <c r="D620">
        <v>2.117263843648207E-2</v>
      </c>
      <c r="E620">
        <v>2.9144468818552281E-2</v>
      </c>
      <c r="F620">
        <v>-0.15985130111524151</v>
      </c>
      <c r="G620">
        <v>9.1879075281563471E-3</v>
      </c>
      <c r="H620">
        <v>-2.6691788349819369E-2</v>
      </c>
      <c r="I620">
        <v>1.933425103241148E-2</v>
      </c>
      <c r="J620">
        <v>6.9881201956672166E-4</v>
      </c>
      <c r="K620">
        <v>6.1321826027706666E-3</v>
      </c>
      <c r="L620">
        <v>2.3866348448688258E-3</v>
      </c>
      <c r="M620">
        <v>3.677392394483904E-2</v>
      </c>
      <c r="N620">
        <v>6.0874377421141273E-3</v>
      </c>
      <c r="O620">
        <v>-4.8750385683430993E-2</v>
      </c>
      <c r="P620">
        <v>1.700680272108843E-3</v>
      </c>
      <c r="Q620">
        <v>7.8124999999999722E-3</v>
      </c>
      <c r="R620">
        <v>-1.63654960790999E-2</v>
      </c>
      <c r="S620">
        <v>3.132530120481921E-2</v>
      </c>
      <c r="T620">
        <v>2.4765729585006689E-2</v>
      </c>
      <c r="U620">
        <v>2.965059055118106E-2</v>
      </c>
    </row>
    <row r="621" spans="1:21" x14ac:dyDescent="0.25">
      <c r="A621" s="1" t="s">
        <v>640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 s="1" t="s">
        <v>641</v>
      </c>
      <c r="B622">
        <v>-2.888700084961796E-3</v>
      </c>
      <c r="C622">
        <v>-4.6652670865397771E-4</v>
      </c>
      <c r="D622">
        <v>1.8341307814992061E-2</v>
      </c>
      <c r="E622">
        <v>4.8721071863579964E-3</v>
      </c>
      <c r="F622">
        <v>-4.7092288242730783E-2</v>
      </c>
      <c r="G622">
        <v>-5.2863436123347938E-3</v>
      </c>
      <c r="H622">
        <v>-1.7583481206646288E-2</v>
      </c>
      <c r="I622">
        <v>4.8493032962985214E-3</v>
      </c>
      <c r="J622">
        <v>-6.9832402234635378E-4</v>
      </c>
      <c r="K622">
        <v>-1.8058690744921009E-3</v>
      </c>
      <c r="L622">
        <v>0</v>
      </c>
      <c r="M622">
        <v>-7.2551390568318542E-3</v>
      </c>
      <c r="N622">
        <v>1.8151815181518059E-2</v>
      </c>
      <c r="O622">
        <v>1.265001621796953E-2</v>
      </c>
      <c r="P622">
        <v>-5.0933786078098484E-3</v>
      </c>
      <c r="Q622">
        <v>1.5503875968992191E-2</v>
      </c>
      <c r="R622">
        <v>-4.1594454072790294E-3</v>
      </c>
      <c r="S622">
        <v>2.8037383177570159E-2</v>
      </c>
      <c r="T622">
        <v>6.0091443500979752E-2</v>
      </c>
      <c r="U622">
        <v>-5.5562193810491508E-3</v>
      </c>
    </row>
    <row r="623" spans="1:21" x14ac:dyDescent="0.25">
      <c r="A623" s="1" t="s">
        <v>642</v>
      </c>
      <c r="B623">
        <v>1.0224948875256011E-3</v>
      </c>
      <c r="C623">
        <v>-8.6347724620771185E-3</v>
      </c>
      <c r="D623">
        <v>-2.0360219263899752E-2</v>
      </c>
      <c r="E623">
        <v>-9.0909090909090055E-3</v>
      </c>
      <c r="F623">
        <v>2.1724709784411319E-2</v>
      </c>
      <c r="G623">
        <v>4.723944493652309E-3</v>
      </c>
      <c r="H623">
        <v>3.7766830870279802E-3</v>
      </c>
      <c r="I623">
        <v>3.848503359804667E-3</v>
      </c>
      <c r="J623">
        <v>1.7470300489168408E-2</v>
      </c>
      <c r="K623">
        <v>1.130710085933943E-3</v>
      </c>
      <c r="L623">
        <v>-1.4285714285714299E-2</v>
      </c>
      <c r="M623">
        <v>2.760860738936249E-2</v>
      </c>
      <c r="N623">
        <v>2.106969205834687E-2</v>
      </c>
      <c r="O623">
        <v>9.6092248558616502E-3</v>
      </c>
      <c r="P623">
        <v>1.535836177474403E-2</v>
      </c>
      <c r="Q623">
        <v>7.6335877862595148E-3</v>
      </c>
      <c r="R623">
        <v>2.2276366167768881E-2</v>
      </c>
      <c r="S623">
        <v>-4.5454545454546103E-3</v>
      </c>
      <c r="T623">
        <v>-7.3937153419593336E-3</v>
      </c>
      <c r="U623">
        <v>-5.4671072394112154E-3</v>
      </c>
    </row>
    <row r="624" spans="1:21" x14ac:dyDescent="0.25">
      <c r="A624" s="1" t="s">
        <v>643</v>
      </c>
      <c r="B624">
        <v>-6.469186244467187E-3</v>
      </c>
      <c r="C624">
        <v>-2.3540489642179881E-4</v>
      </c>
      <c r="D624">
        <v>-1.2789768185451651E-2</v>
      </c>
      <c r="E624">
        <v>2.140672782874626E-3</v>
      </c>
      <c r="F624">
        <v>-1.671806524914788E-2</v>
      </c>
      <c r="G624">
        <v>5.5833088451365774E-3</v>
      </c>
      <c r="H624">
        <v>2.126615409782357E-3</v>
      </c>
      <c r="I624">
        <v>1.94730116229534E-3</v>
      </c>
      <c r="J624">
        <v>-7.5549450549451374E-3</v>
      </c>
      <c r="K624">
        <v>-2.2588660492420281E-4</v>
      </c>
      <c r="L624">
        <v>-4.0257648953300274E-3</v>
      </c>
      <c r="M624">
        <v>-1.185302252074212E-3</v>
      </c>
      <c r="N624">
        <v>-5.2910052910052907E-3</v>
      </c>
      <c r="O624">
        <v>-7.614213197969494E-3</v>
      </c>
      <c r="P624">
        <v>-2.0168067226890761E-2</v>
      </c>
      <c r="Q624">
        <v>1.136363636363639E-2</v>
      </c>
      <c r="R624">
        <v>3.5069799114742943E-2</v>
      </c>
      <c r="S624">
        <v>-6.8493150684930861E-3</v>
      </c>
      <c r="T624">
        <v>-6.207324643078833E-4</v>
      </c>
      <c r="U624">
        <v>5.4367524465388068E-4</v>
      </c>
    </row>
    <row r="625" spans="1:21" x14ac:dyDescent="0.25">
      <c r="A625" s="1" t="s">
        <v>644</v>
      </c>
      <c r="B625">
        <v>1.387936943111724E-2</v>
      </c>
      <c r="C625">
        <v>2.283965151871907E-2</v>
      </c>
      <c r="D625">
        <v>2.9149797570850299E-2</v>
      </c>
      <c r="E625">
        <v>3.967043027158848E-3</v>
      </c>
      <c r="F625">
        <v>6.4377682403433572E-3</v>
      </c>
      <c r="G625">
        <v>3.7989479836353758E-3</v>
      </c>
      <c r="H625">
        <v>2.9382957884426992E-3</v>
      </c>
      <c r="I625">
        <v>6.9237777102944811E-3</v>
      </c>
      <c r="J625">
        <v>1.591695501730107E-2</v>
      </c>
      <c r="K625">
        <v>-2.0334387708993091E-3</v>
      </c>
      <c r="L625">
        <v>1.455133387227146E-2</v>
      </c>
      <c r="M625">
        <v>5.5379746835442136E-3</v>
      </c>
      <c r="N625">
        <v>9.0425531914893019E-3</v>
      </c>
      <c r="O625">
        <v>9.9104859335037952E-3</v>
      </c>
      <c r="P625">
        <v>6.8610634648370496E-3</v>
      </c>
      <c r="Q625">
        <v>0</v>
      </c>
      <c r="R625">
        <v>0</v>
      </c>
      <c r="S625">
        <v>-9.1954022988505416E-3</v>
      </c>
      <c r="T625">
        <v>0</v>
      </c>
      <c r="U625">
        <v>1.261848698907205E-2</v>
      </c>
    </row>
    <row r="626" spans="1:21" x14ac:dyDescent="0.25">
      <c r="A626" s="1" t="s">
        <v>645</v>
      </c>
      <c r="B626">
        <v>6.5911779618049778E-3</v>
      </c>
      <c r="C626">
        <v>0</v>
      </c>
      <c r="D626">
        <v>-5.5074744295830272E-3</v>
      </c>
      <c r="E626">
        <v>-7.9027355623099704E-3</v>
      </c>
      <c r="F626">
        <v>-5.5765130391995446E-3</v>
      </c>
      <c r="G626">
        <v>-4.3668122270741939E-3</v>
      </c>
      <c r="H626">
        <v>-6.8359374999999124E-3</v>
      </c>
      <c r="I626">
        <v>-1.749200796187901E-3</v>
      </c>
      <c r="J626">
        <v>8.1743869209809951E-3</v>
      </c>
      <c r="K626">
        <v>1.607425854652493E-2</v>
      </c>
      <c r="L626">
        <v>3.9840637450200131E-3</v>
      </c>
      <c r="M626">
        <v>-1.9276160503540429E-2</v>
      </c>
      <c r="N626">
        <v>-4.7443331576171709E-3</v>
      </c>
      <c r="O626">
        <v>-1.899335232668526E-3</v>
      </c>
      <c r="P626">
        <v>-1.7035775127768309E-3</v>
      </c>
      <c r="Q626">
        <v>0</v>
      </c>
      <c r="R626">
        <v>1.973684210526316E-2</v>
      </c>
      <c r="S626">
        <v>1.392111368909516E-2</v>
      </c>
      <c r="T626">
        <v>1.7391304347826091E-2</v>
      </c>
      <c r="U626">
        <v>1.5502027188170221E-3</v>
      </c>
    </row>
    <row r="627" spans="1:21" x14ac:dyDescent="0.25">
      <c r="A627" s="1" t="s">
        <v>646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 s="1" t="s">
        <v>647</v>
      </c>
      <c r="B628">
        <v>1.595030221625245E-2</v>
      </c>
      <c r="C628">
        <v>7.8268876611418837E-3</v>
      </c>
      <c r="D628">
        <v>7.9113924050632622E-3</v>
      </c>
      <c r="E628">
        <v>1.991421568627381E-3</v>
      </c>
      <c r="F628">
        <v>-9.8960910440376287E-3</v>
      </c>
      <c r="G628">
        <v>4.3859649122806599E-3</v>
      </c>
      <c r="H628">
        <v>-8.1940347427080071E-4</v>
      </c>
      <c r="I628">
        <v>5.4380664652568323E-3</v>
      </c>
      <c r="J628">
        <v>6.7567567567566129E-4</v>
      </c>
      <c r="K628">
        <v>4.010695187165729E-3</v>
      </c>
      <c r="L628">
        <v>0</v>
      </c>
      <c r="M628">
        <v>1.3638186923385391E-2</v>
      </c>
      <c r="N628">
        <v>9.0042372881355328E-3</v>
      </c>
      <c r="O628">
        <v>2.8861401839517811E-2</v>
      </c>
      <c r="P628">
        <v>0</v>
      </c>
      <c r="Q628">
        <v>0</v>
      </c>
      <c r="R628">
        <v>-1.7741935483870971E-2</v>
      </c>
      <c r="S628">
        <v>2.059496567505717E-2</v>
      </c>
      <c r="T628">
        <v>-7.9365079365079361E-3</v>
      </c>
      <c r="U628">
        <v>2.9586855578044999E-2</v>
      </c>
    </row>
    <row r="629" spans="1:21" x14ac:dyDescent="0.25">
      <c r="A629" s="1" t="s">
        <v>648</v>
      </c>
      <c r="B629">
        <v>-5.7841679061312419E-3</v>
      </c>
      <c r="C629">
        <v>-6.8524440383737834E-3</v>
      </c>
      <c r="D629">
        <v>-2.4332810047095799E-2</v>
      </c>
      <c r="E629">
        <v>-6.2681547164041666E-3</v>
      </c>
      <c r="F629">
        <v>-1.032816924870905E-2</v>
      </c>
      <c r="G629">
        <v>-5.5312954876275064E-3</v>
      </c>
      <c r="H629">
        <v>-1.4433327866163611E-2</v>
      </c>
      <c r="I629">
        <v>1.983173076922981E-3</v>
      </c>
      <c r="J629">
        <v>-9.4530722484807948E-3</v>
      </c>
      <c r="K629">
        <v>-6.4358632933865763E-3</v>
      </c>
      <c r="L629">
        <v>-1.7460317460317471E-2</v>
      </c>
      <c r="M629">
        <v>-1.7411950929956382E-2</v>
      </c>
      <c r="N629">
        <v>-8.9238845144356364E-3</v>
      </c>
      <c r="O629">
        <v>3.6991368680642589E-3</v>
      </c>
      <c r="P629">
        <v>-1.706484641638225E-2</v>
      </c>
      <c r="Q629">
        <v>-3.7453183520598449E-3</v>
      </c>
      <c r="R629">
        <v>-6.5681444991789817E-3</v>
      </c>
      <c r="S629">
        <v>-2.914798206278036E-2</v>
      </c>
      <c r="T629">
        <v>1.1692307692307689E-2</v>
      </c>
      <c r="U629">
        <v>2.0237062734895801E-3</v>
      </c>
    </row>
    <row r="630" spans="1:21" x14ac:dyDescent="0.25">
      <c r="A630" s="1" t="s">
        <v>649</v>
      </c>
      <c r="B630">
        <v>-2.227393617021271E-2</v>
      </c>
      <c r="C630">
        <v>2.9898804047838682E-3</v>
      </c>
      <c r="D630">
        <v>-5.6315366049879551E-3</v>
      </c>
      <c r="E630">
        <v>-7.6923076923072554E-4</v>
      </c>
      <c r="F630">
        <v>-1.868372327890927E-2</v>
      </c>
      <c r="G630">
        <v>-6.7330210772832818E-3</v>
      </c>
      <c r="H630">
        <v>-6.157430520885414E-3</v>
      </c>
      <c r="I630">
        <v>-1.6793618424998571E-3</v>
      </c>
      <c r="J630">
        <v>-1.363326516700721E-3</v>
      </c>
      <c r="K630">
        <v>-4.9140049140049677E-3</v>
      </c>
      <c r="L630">
        <v>-1.938610662358645E-2</v>
      </c>
      <c r="M630">
        <v>-1.9331453886427749E-2</v>
      </c>
      <c r="N630">
        <v>-1.006355932203393E-2</v>
      </c>
      <c r="O630">
        <v>-2.149877149877159E-3</v>
      </c>
      <c r="P630">
        <v>6.9444444444444441E-3</v>
      </c>
      <c r="Q630">
        <v>-3.7593984962406551E-3</v>
      </c>
      <c r="R630">
        <v>-2.1157024793388431E-2</v>
      </c>
      <c r="S630">
        <v>-2.3094688221707701E-3</v>
      </c>
      <c r="T630">
        <v>4.2579075425790754E-3</v>
      </c>
      <c r="U630">
        <v>-3.2890940565494611E-3</v>
      </c>
    </row>
    <row r="631" spans="1:21" x14ac:dyDescent="0.25">
      <c r="A631" s="1" t="s">
        <v>650</v>
      </c>
      <c r="B631">
        <v>5.6103366201971832E-3</v>
      </c>
      <c r="C631">
        <v>6.420545746388469E-3</v>
      </c>
      <c r="D631">
        <v>-1.375404530744336E-2</v>
      </c>
      <c r="E631">
        <v>1.062355658198611E-2</v>
      </c>
      <c r="F631">
        <v>6.5180102915952413E-3</v>
      </c>
      <c r="G631">
        <v>2.9472443265547129E-3</v>
      </c>
      <c r="H631">
        <v>4.8559946416610713E-3</v>
      </c>
      <c r="I631">
        <v>4.4457795133674323E-3</v>
      </c>
      <c r="J631">
        <v>-4.7781569965870503E-3</v>
      </c>
      <c r="K631">
        <v>6.2850729517397244E-3</v>
      </c>
      <c r="L631">
        <v>2.4711696869852669E-3</v>
      </c>
      <c r="M631">
        <v>0</v>
      </c>
      <c r="N631">
        <v>1.498127340823961E-2</v>
      </c>
      <c r="O631">
        <v>-3.3856571252692961E-3</v>
      </c>
      <c r="P631">
        <v>5.6896551724137927E-2</v>
      </c>
      <c r="Q631">
        <v>7.5471698113207279E-3</v>
      </c>
      <c r="R631">
        <v>-8.1053698074974676E-3</v>
      </c>
      <c r="S631">
        <v>-1.6203703703703769E-2</v>
      </c>
      <c r="T631">
        <v>6.0569351907934594E-3</v>
      </c>
      <c r="U631">
        <v>1.545765066867375E-2</v>
      </c>
    </row>
    <row r="632" spans="1:21" x14ac:dyDescent="0.25">
      <c r="A632" s="1" t="s">
        <v>651</v>
      </c>
      <c r="B632">
        <v>2.535925612848666E-3</v>
      </c>
      <c r="C632">
        <v>2.5062656641603879E-3</v>
      </c>
      <c r="D632">
        <v>-3.2813781788350411E-3</v>
      </c>
      <c r="E632">
        <v>7.4649603900060158E-3</v>
      </c>
      <c r="F632">
        <v>1.0395364689843209E-2</v>
      </c>
      <c r="G632">
        <v>3.8201586835144119E-3</v>
      </c>
      <c r="H632">
        <v>1.266455590734886E-2</v>
      </c>
      <c r="I632">
        <v>8.6129553202942619E-3</v>
      </c>
      <c r="J632">
        <v>9.6021947873800115E-3</v>
      </c>
      <c r="K632">
        <v>-5.1304929734554026E-3</v>
      </c>
      <c r="L632">
        <v>-1.8077239112571909E-2</v>
      </c>
      <c r="M632">
        <v>-1.519507186858312E-2</v>
      </c>
      <c r="N632">
        <v>-1.4232999472851809E-2</v>
      </c>
      <c r="O632">
        <v>-1.852995676343426E-2</v>
      </c>
      <c r="P632">
        <v>-1.9575856443719411E-2</v>
      </c>
      <c r="Q632">
        <v>0</v>
      </c>
      <c r="R632">
        <v>-1.7705141300646921E-2</v>
      </c>
      <c r="S632">
        <v>-2.3529411764705879E-2</v>
      </c>
      <c r="T632">
        <v>2.347983142685129E-2</v>
      </c>
      <c r="U632">
        <v>1.2143671607753681E-2</v>
      </c>
    </row>
    <row r="633" spans="1:21" x14ac:dyDescent="0.25">
      <c r="A633" s="1" t="s">
        <v>652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s="1" t="s">
        <v>653</v>
      </c>
      <c r="B634">
        <v>-6.2394603709948976E-3</v>
      </c>
      <c r="C634">
        <v>3.6363636363635592E-3</v>
      </c>
      <c r="D634">
        <v>3.292181069958777E-3</v>
      </c>
      <c r="E634">
        <v>-1.2399818539240791E-2</v>
      </c>
      <c r="F634">
        <v>-5.0598751897455111E-4</v>
      </c>
      <c r="G634">
        <v>-2.6346604215455589E-3</v>
      </c>
      <c r="H634">
        <v>-4.9366463715649874E-3</v>
      </c>
      <c r="I634">
        <v>-4.3883057581688258E-3</v>
      </c>
      <c r="J634">
        <v>-1.3586956521740049E-3</v>
      </c>
      <c r="K634">
        <v>6.9506726457400411E-3</v>
      </c>
      <c r="L634">
        <v>-3.3472803347282219E-3</v>
      </c>
      <c r="M634">
        <v>1.251042535446134E-3</v>
      </c>
      <c r="N634">
        <v>-5.3475935828873971E-4</v>
      </c>
      <c r="O634">
        <v>3.146633102580172E-3</v>
      </c>
      <c r="P634">
        <v>-1.6638935108153081E-3</v>
      </c>
      <c r="Q634">
        <v>-1.1235955056179799E-2</v>
      </c>
      <c r="R634">
        <v>4.506065857885615E-3</v>
      </c>
      <c r="S634">
        <v>1.6867469879518138E-2</v>
      </c>
      <c r="T634">
        <v>2.2352941176470589E-2</v>
      </c>
      <c r="U634">
        <v>-2.072889089168032E-2</v>
      </c>
    </row>
    <row r="635" spans="1:21" x14ac:dyDescent="0.25">
      <c r="A635" s="1" t="s">
        <v>654</v>
      </c>
      <c r="B635">
        <v>2.7150856948923081E-3</v>
      </c>
      <c r="C635">
        <v>-2.9438405797100422E-3</v>
      </c>
      <c r="D635">
        <v>5.7424118129614666E-3</v>
      </c>
      <c r="E635">
        <v>3.2154340836011899E-3</v>
      </c>
      <c r="F635">
        <v>1.0124873439082039E-2</v>
      </c>
      <c r="G635">
        <v>5.28324038743762E-3</v>
      </c>
      <c r="H635">
        <v>-4.299652720357169E-3</v>
      </c>
      <c r="I635">
        <v>4.1693966287451138E-3</v>
      </c>
      <c r="J635">
        <v>1.3605442176871669E-3</v>
      </c>
      <c r="K635">
        <v>1.1133377866844559E-3</v>
      </c>
      <c r="L635">
        <v>2.3509655751469561E-2</v>
      </c>
      <c r="M635">
        <v>2.415660141607668E-2</v>
      </c>
      <c r="N635">
        <v>1.444622792937394E-2</v>
      </c>
      <c r="O635">
        <v>1.1919698870765339E-2</v>
      </c>
      <c r="P635">
        <v>-1.1666666666666671E-2</v>
      </c>
      <c r="Q635">
        <v>-3.7878787878787069E-3</v>
      </c>
      <c r="R635">
        <v>4.5548654244306423E-2</v>
      </c>
      <c r="S635">
        <v>3.7914691943127833E-2</v>
      </c>
      <c r="T635">
        <v>-1.0932105868814729E-2</v>
      </c>
      <c r="U635">
        <v>-2.070750647109492E-3</v>
      </c>
    </row>
    <row r="636" spans="1:21" x14ac:dyDescent="0.25">
      <c r="A636" s="1" t="s">
        <v>655</v>
      </c>
      <c r="B636">
        <v>-1.472330343543754E-2</v>
      </c>
      <c r="C636">
        <v>-7.4948898478309853E-3</v>
      </c>
      <c r="D636">
        <v>7.3409461663947687E-3</v>
      </c>
      <c r="E636">
        <v>2.1367521367521461E-3</v>
      </c>
      <c r="F636">
        <v>-2.1216171065820182E-2</v>
      </c>
      <c r="G636">
        <v>-4.0875912408759292E-3</v>
      </c>
      <c r="H636">
        <v>-3.9860488290981893E-3</v>
      </c>
      <c r="I636">
        <v>-2.1353579690373899E-3</v>
      </c>
      <c r="J636">
        <v>-1.3586956521739199E-2</v>
      </c>
      <c r="K636">
        <v>2.2241992882561798E-3</v>
      </c>
      <c r="L636">
        <v>-8.2034454470877836E-3</v>
      </c>
      <c r="M636">
        <v>-2.4400162667750891E-3</v>
      </c>
      <c r="N636">
        <v>-8.4388185654008137E-3</v>
      </c>
      <c r="O636">
        <v>-2.0148791072535609E-2</v>
      </c>
      <c r="P636">
        <v>-8.4317032040472171E-3</v>
      </c>
      <c r="Q636">
        <v>-9.5057034220532313E-2</v>
      </c>
      <c r="R636">
        <v>-4.9504950495049514E-3</v>
      </c>
      <c r="S636">
        <v>9.1324200913243305E-3</v>
      </c>
      <c r="T636">
        <v>-1.279813845258871E-2</v>
      </c>
      <c r="U636">
        <v>-1.152804196207274E-2</v>
      </c>
    </row>
    <row r="637" spans="1:21" x14ac:dyDescent="0.25">
      <c r="A637" s="1" t="s">
        <v>656</v>
      </c>
      <c r="B637">
        <v>2.7481964960495309E-3</v>
      </c>
      <c r="C637">
        <v>6.8649885583510364E-4</v>
      </c>
      <c r="D637">
        <v>-1.376518218623481E-2</v>
      </c>
      <c r="E637">
        <v>-1.6600670118793841E-2</v>
      </c>
      <c r="F637">
        <v>2.9015190305511961E-3</v>
      </c>
      <c r="G637">
        <v>-5.8633831720903799E-3</v>
      </c>
      <c r="H637">
        <v>1.350675337668838E-2</v>
      </c>
      <c r="I637">
        <v>-1.6049456101765371E-2</v>
      </c>
      <c r="J637">
        <v>-6.1983471074380072E-3</v>
      </c>
      <c r="K637">
        <v>-1.020861074123397E-2</v>
      </c>
      <c r="L637">
        <v>-8.2712985938801639E-4</v>
      </c>
      <c r="M637">
        <v>-1.8344883815735829E-2</v>
      </c>
      <c r="N637">
        <v>-7.4468085106383277E-3</v>
      </c>
      <c r="O637">
        <v>-1.8032268269534971E-2</v>
      </c>
      <c r="P637">
        <v>1.1904761904761901E-2</v>
      </c>
      <c r="Q637">
        <v>4.201680672268818E-3</v>
      </c>
      <c r="R637">
        <v>-1.6915422885572139E-2</v>
      </c>
      <c r="S637">
        <v>-1.8099547511312309E-2</v>
      </c>
      <c r="T637">
        <v>2.3571007660577489E-3</v>
      </c>
      <c r="U637">
        <v>7.930491573852616E-3</v>
      </c>
    </row>
    <row r="638" spans="1:21" x14ac:dyDescent="0.25">
      <c r="A638" s="1" t="s">
        <v>657</v>
      </c>
      <c r="B638">
        <v>5.481329222336421E-3</v>
      </c>
      <c r="C638">
        <v>4.5735193231198553E-4</v>
      </c>
      <c r="D638">
        <v>-9.0311986863710544E-3</v>
      </c>
      <c r="E638">
        <v>-5.7302152702491931E-3</v>
      </c>
      <c r="F638">
        <v>1.7018379850246971E-4</v>
      </c>
      <c r="G638">
        <v>5.013270421704563E-3</v>
      </c>
      <c r="H638">
        <v>9.5426127015465333E-3</v>
      </c>
      <c r="I638">
        <v>-3.5038965746391139E-3</v>
      </c>
      <c r="J638">
        <v>1.039501039501042E-2</v>
      </c>
      <c r="K638">
        <v>-6.2780269058295016E-3</v>
      </c>
      <c r="L638">
        <v>4.9668874172185476E-3</v>
      </c>
      <c r="M638">
        <v>3.1561461794019911E-2</v>
      </c>
      <c r="N638">
        <v>1.3397642015005359E-2</v>
      </c>
      <c r="O638">
        <v>-7.087628865979345E-3</v>
      </c>
      <c r="P638">
        <v>-2.8571428571428571E-2</v>
      </c>
      <c r="Q638">
        <v>0</v>
      </c>
      <c r="R638">
        <v>6.41025641025641E-3</v>
      </c>
      <c r="S638">
        <v>3.2258064516128997E-2</v>
      </c>
      <c r="T638">
        <v>-2.0576131687242798E-2</v>
      </c>
      <c r="U638">
        <v>3.5869250795487681E-3</v>
      </c>
    </row>
    <row r="639" spans="1:21" x14ac:dyDescent="0.25">
      <c r="A639" s="1" t="s">
        <v>658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s="1" t="s">
        <v>659</v>
      </c>
      <c r="B640">
        <v>1.328790459965918E-2</v>
      </c>
      <c r="C640">
        <v>5.7142857142857143E-3</v>
      </c>
      <c r="D640">
        <v>9.1135045567522308E-3</v>
      </c>
      <c r="E640">
        <v>5.9190031152647274E-3</v>
      </c>
      <c r="F640">
        <v>-1.7015484090531079E-4</v>
      </c>
      <c r="G640">
        <v>6.1619718309859411E-3</v>
      </c>
      <c r="H640">
        <v>8.3116036505866686E-3</v>
      </c>
      <c r="I640">
        <v>1.333737496210966E-3</v>
      </c>
      <c r="J640">
        <v>0</v>
      </c>
      <c r="K640">
        <v>0</v>
      </c>
      <c r="L640">
        <v>-5.7660626029653172E-3</v>
      </c>
      <c r="M640">
        <v>-1.449275362318838E-2</v>
      </c>
      <c r="N640">
        <v>3.172924378635613E-3</v>
      </c>
      <c r="O640">
        <v>1.0382868267358869E-2</v>
      </c>
      <c r="P640">
        <v>-1.9031141868512111E-2</v>
      </c>
      <c r="Q640">
        <v>0</v>
      </c>
      <c r="R640">
        <v>-4.6932618169627889E-3</v>
      </c>
      <c r="S640">
        <v>-1.1160714285714289E-2</v>
      </c>
      <c r="T640">
        <v>2.8811524609843941E-2</v>
      </c>
      <c r="U640">
        <v>1.037643396552757E-3</v>
      </c>
    </row>
    <row r="641" spans="1:21" x14ac:dyDescent="0.25">
      <c r="A641" s="1" t="s">
        <v>660</v>
      </c>
      <c r="B641">
        <v>3.362474781439665E-4</v>
      </c>
      <c r="C641">
        <v>-5.681818181818182E-3</v>
      </c>
      <c r="D641">
        <v>3.2840722495895672E-3</v>
      </c>
      <c r="E641">
        <v>1.7497677299473449E-2</v>
      </c>
      <c r="F641">
        <v>-2.5867937372362079E-2</v>
      </c>
      <c r="G641">
        <v>-2.9163021288999738E-4</v>
      </c>
      <c r="H641">
        <v>-5.9802812348472194E-3</v>
      </c>
      <c r="I641">
        <v>-1.4530483744020139E-3</v>
      </c>
      <c r="J641">
        <v>6.8587105624141203E-4</v>
      </c>
      <c r="K641">
        <v>7.6714801444042876E-3</v>
      </c>
      <c r="L641">
        <v>0</v>
      </c>
      <c r="M641">
        <v>1.9607843137254829E-2</v>
      </c>
      <c r="N641">
        <v>-5.2714812862414339E-3</v>
      </c>
      <c r="O641">
        <v>2.2479126525369389E-3</v>
      </c>
      <c r="P641">
        <v>-3.3509700176366841E-2</v>
      </c>
      <c r="Q641">
        <v>-4.184100418409953E-3</v>
      </c>
      <c r="R641">
        <v>-2.1219265746042441E-2</v>
      </c>
      <c r="S641">
        <v>-2.257336343114996E-3</v>
      </c>
      <c r="T641">
        <v>5.8343057176196032E-3</v>
      </c>
      <c r="U641">
        <v>1.0365678088108159E-2</v>
      </c>
    </row>
    <row r="642" spans="1:21" x14ac:dyDescent="0.25">
      <c r="A642" s="1" t="s">
        <v>661</v>
      </c>
      <c r="B642">
        <v>-9.2436974789915482E-3</v>
      </c>
      <c r="C642">
        <v>-1.462857142857144E-2</v>
      </c>
      <c r="D642">
        <v>-9.819967266775859E-3</v>
      </c>
      <c r="E642">
        <v>-2.8914929234514948E-3</v>
      </c>
      <c r="F642">
        <v>2.620545073375237E-3</v>
      </c>
      <c r="G642">
        <v>-1.07934655775964E-2</v>
      </c>
      <c r="H642">
        <v>-6.5040650406502677E-4</v>
      </c>
      <c r="I642">
        <v>0</v>
      </c>
      <c r="J642">
        <v>-6.1686086360520807E-3</v>
      </c>
      <c r="K642">
        <v>1.477832512315267E-2</v>
      </c>
      <c r="L642">
        <v>-1.491300745650374E-2</v>
      </c>
      <c r="M642">
        <v>-2.403846153846131E-3</v>
      </c>
      <c r="N642">
        <v>-1.483836777954416E-2</v>
      </c>
      <c r="O642">
        <v>1.409804549823767E-2</v>
      </c>
      <c r="P642">
        <v>-2.9197080291970798E-2</v>
      </c>
      <c r="Q642">
        <v>8.4033613445377853E-3</v>
      </c>
      <c r="R642">
        <v>-2.1679284239504468E-2</v>
      </c>
      <c r="S642">
        <v>-1.3574660633484189E-2</v>
      </c>
      <c r="T642">
        <v>2.610208816705336E-2</v>
      </c>
      <c r="U642">
        <v>-2.4964377315474469E-2</v>
      </c>
    </row>
    <row r="643" spans="1:21" x14ac:dyDescent="0.25">
      <c r="A643" s="1" t="s">
        <v>662</v>
      </c>
      <c r="B643">
        <v>1.0178117048345241E-3</v>
      </c>
      <c r="C643">
        <v>-6.7269774994200681E-3</v>
      </c>
      <c r="D643">
        <v>-1.2396694214876059E-2</v>
      </c>
      <c r="E643">
        <v>6.4102564102564369E-3</v>
      </c>
      <c r="F643">
        <v>-1.097752221641405E-2</v>
      </c>
      <c r="G643">
        <v>0</v>
      </c>
      <c r="H643">
        <v>3.0914415880246939E-3</v>
      </c>
      <c r="I643">
        <v>4.3048566058326533E-3</v>
      </c>
      <c r="J643">
        <v>4.8275862068965711E-3</v>
      </c>
      <c r="K643">
        <v>4.4130626654897559E-3</v>
      </c>
      <c r="L643">
        <v>1.513877207737596E-2</v>
      </c>
      <c r="M643">
        <v>-5.2208835341365917E-3</v>
      </c>
      <c r="N643">
        <v>0</v>
      </c>
      <c r="O643">
        <v>8.53080568720389E-3</v>
      </c>
      <c r="P643">
        <v>-2.2556390977443611E-2</v>
      </c>
      <c r="Q643">
        <v>-2.500000000000006E-2</v>
      </c>
      <c r="R643">
        <v>1.758705592683785E-2</v>
      </c>
      <c r="S643">
        <v>0</v>
      </c>
      <c r="T643">
        <v>-2.1481062747314868E-2</v>
      </c>
      <c r="U643">
        <v>3.2033670427310562E-2</v>
      </c>
    </row>
    <row r="644" spans="1:21" x14ac:dyDescent="0.25">
      <c r="A644" s="1" t="s">
        <v>663</v>
      </c>
      <c r="B644">
        <v>1.77935943060499E-2</v>
      </c>
      <c r="C644">
        <v>1.1676786548341899E-2</v>
      </c>
      <c r="D644">
        <v>1.171548117154817E-2</v>
      </c>
      <c r="E644">
        <v>9.099181073703496E-3</v>
      </c>
      <c r="F644">
        <v>-7.2233967582804193E-3</v>
      </c>
      <c r="G644">
        <v>8.2571512828074657E-3</v>
      </c>
      <c r="H644">
        <v>8.1103000811036927E-4</v>
      </c>
      <c r="I644">
        <v>-9.05578362714183E-4</v>
      </c>
      <c r="J644">
        <v>1.7844886753603281E-2</v>
      </c>
      <c r="K644">
        <v>-1.9112478031634388E-2</v>
      </c>
      <c r="L644">
        <v>1.0770505385252611E-2</v>
      </c>
      <c r="M644">
        <v>1.049656842955197E-2</v>
      </c>
      <c r="N644">
        <v>6.4550833781602396E-3</v>
      </c>
      <c r="O644">
        <v>2.8822055137844659E-2</v>
      </c>
      <c r="P644">
        <v>1.3461538461538461E-2</v>
      </c>
      <c r="Q644">
        <v>4.2735042735043346E-3</v>
      </c>
      <c r="R644">
        <v>7.2589007950224684E-3</v>
      </c>
      <c r="S644">
        <v>-2.2935779816514088E-3</v>
      </c>
      <c r="T644">
        <v>-1.155401502021953E-2</v>
      </c>
      <c r="U644">
        <v>6.9668649107900863E-3</v>
      </c>
    </row>
    <row r="645" spans="1:21" x14ac:dyDescent="0.25">
      <c r="A645" s="1" t="s">
        <v>664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s="1" t="s">
        <v>665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-6.7430883344571577E-3</v>
      </c>
      <c r="K646">
        <v>5.5991041433371457E-3</v>
      </c>
      <c r="L646">
        <v>-6.5573770491803339E-3</v>
      </c>
      <c r="M646">
        <v>-2.397123451857862E-3</v>
      </c>
      <c r="N646">
        <v>5.344735435595634E-4</v>
      </c>
      <c r="O646">
        <v>0</v>
      </c>
      <c r="P646">
        <v>-1.89753320683112E-3</v>
      </c>
      <c r="Q646">
        <v>1.2765957446808539E-2</v>
      </c>
      <c r="R646">
        <v>-1.3040494166094719E-2</v>
      </c>
      <c r="S646">
        <v>2.758620689655179E-2</v>
      </c>
      <c r="T646">
        <v>2.5131502045587371E-2</v>
      </c>
      <c r="U646">
        <v>0</v>
      </c>
    </row>
    <row r="647" spans="1:21" x14ac:dyDescent="0.25">
      <c r="A647" s="1" t="s">
        <v>666</v>
      </c>
      <c r="B647">
        <v>-8.9910089910089763E-3</v>
      </c>
      <c r="C647">
        <v>-9.464450600184757E-3</v>
      </c>
      <c r="D647">
        <v>9.9255583126551701E-3</v>
      </c>
      <c r="E647">
        <v>2.4045686804928849E-3</v>
      </c>
      <c r="F647">
        <v>1.082519964507541E-2</v>
      </c>
      <c r="G647">
        <v>-3.2173150043872311E-3</v>
      </c>
      <c r="H647">
        <v>-8.1037277147487843E-3</v>
      </c>
      <c r="I647">
        <v>-3.9881563840715242E-3</v>
      </c>
      <c r="J647">
        <v>-5.4310930074677579E-3</v>
      </c>
      <c r="K647">
        <v>8.9086859688196074E-3</v>
      </c>
      <c r="L647">
        <v>1.6501650165016519E-3</v>
      </c>
      <c r="M647">
        <v>1.6019223067681449E-3</v>
      </c>
      <c r="N647">
        <v>-2.136752136752016E-3</v>
      </c>
      <c r="O647">
        <v>3.0450669914736388E-3</v>
      </c>
      <c r="P647">
        <v>1.901140684410646E-2</v>
      </c>
      <c r="Q647">
        <v>8.4033613445377853E-3</v>
      </c>
      <c r="R647">
        <v>1.8080667593880391E-2</v>
      </c>
      <c r="S647">
        <v>2.684563758389252E-2</v>
      </c>
      <c r="T647">
        <v>2.850627137970354E-3</v>
      </c>
      <c r="U647">
        <v>6.3449206884913942E-2</v>
      </c>
    </row>
    <row r="648" spans="1:21" x14ac:dyDescent="0.25">
      <c r="A648" s="1" t="s">
        <v>667</v>
      </c>
      <c r="B648">
        <v>1.8145161290322551E-2</v>
      </c>
      <c r="C648">
        <v>-1.514798415287808E-2</v>
      </c>
      <c r="D648">
        <v>-9.0090090090091078E-3</v>
      </c>
      <c r="E648">
        <v>1.8590704647676089E-2</v>
      </c>
      <c r="F648">
        <v>-6.8469101123595603E-3</v>
      </c>
      <c r="G648">
        <v>7.9225352112676974E-3</v>
      </c>
      <c r="H648">
        <v>-1.143790849673207E-3</v>
      </c>
      <c r="I648">
        <v>2.244737001759243E-3</v>
      </c>
      <c r="J648">
        <v>8.8737201365187025E-3</v>
      </c>
      <c r="K648">
        <v>-1.501103752759393E-2</v>
      </c>
      <c r="L648">
        <v>1.153212520593082E-2</v>
      </c>
      <c r="M648">
        <v>1.3594562175129971E-2</v>
      </c>
      <c r="N648">
        <v>6.9593147751605081E-3</v>
      </c>
      <c r="O648">
        <v>-6.0716454159075823E-3</v>
      </c>
      <c r="P648">
        <v>-1.119402985074627E-2</v>
      </c>
      <c r="Q648">
        <v>0</v>
      </c>
      <c r="R648">
        <v>2.3565573770491802E-2</v>
      </c>
      <c r="S648">
        <v>0</v>
      </c>
      <c r="T648">
        <v>9.6645821489482666E-3</v>
      </c>
      <c r="U648">
        <v>4.760393525864985E-4</v>
      </c>
    </row>
    <row r="649" spans="1:21" x14ac:dyDescent="0.25">
      <c r="A649" s="1" t="s">
        <v>668</v>
      </c>
      <c r="B649">
        <v>-7.095709570957091E-3</v>
      </c>
      <c r="C649">
        <v>-2.1296734500709019E-3</v>
      </c>
      <c r="D649">
        <v>-3.3057851239668718E-3</v>
      </c>
      <c r="E649">
        <v>-5.0044156608772946E-3</v>
      </c>
      <c r="F649">
        <v>4.2425313770550113E-3</v>
      </c>
      <c r="G649">
        <v>-7.8602620087337149E-3</v>
      </c>
      <c r="H649">
        <v>-1.2759692458694599E-2</v>
      </c>
      <c r="I649">
        <v>1.2106537530267381E-3</v>
      </c>
      <c r="J649">
        <v>0</v>
      </c>
      <c r="K649">
        <v>2.1739130434782709E-2</v>
      </c>
      <c r="L649">
        <v>1.9543973941368101E-2</v>
      </c>
      <c r="M649">
        <v>-6.7061143984220462E-3</v>
      </c>
      <c r="N649">
        <v>-1.541733120680492E-2</v>
      </c>
      <c r="O649">
        <v>-2.7489309712890471E-3</v>
      </c>
      <c r="P649">
        <v>-9.433962264150943E-3</v>
      </c>
      <c r="Q649">
        <v>0</v>
      </c>
      <c r="R649">
        <v>-3.003003003003003E-3</v>
      </c>
      <c r="S649">
        <v>-4.3572984749454414E-3</v>
      </c>
      <c r="T649">
        <v>-4.5045045045045036E-3</v>
      </c>
      <c r="U649">
        <v>-8.7232355273592684E-3</v>
      </c>
    </row>
    <row r="650" spans="1:21" x14ac:dyDescent="0.25">
      <c r="A650" s="1" t="s">
        <v>669</v>
      </c>
      <c r="B650">
        <v>-8.2100714641848177E-2</v>
      </c>
      <c r="C650">
        <v>-3.7941664690538328E-2</v>
      </c>
      <c r="D650">
        <v>-2.2388059701492651E-2</v>
      </c>
      <c r="E650">
        <v>-3.9201183431952537E-2</v>
      </c>
      <c r="F650">
        <v>-2.0242914979757189E-2</v>
      </c>
      <c r="G650">
        <v>-2.963615023474173E-2</v>
      </c>
      <c r="H650">
        <v>-2.1872410936205469E-2</v>
      </c>
      <c r="I650">
        <v>-2.7509068923821111E-2</v>
      </c>
      <c r="J650">
        <v>-1.962110960757775E-2</v>
      </c>
      <c r="K650">
        <v>-2.4786137310813479E-2</v>
      </c>
      <c r="L650">
        <v>2.3961661341852171E-3</v>
      </c>
      <c r="M650">
        <v>-8.3399523431295572E-3</v>
      </c>
      <c r="N650">
        <v>-1.7818574514038791E-2</v>
      </c>
      <c r="O650">
        <v>-3.4303215926493033E-2</v>
      </c>
      <c r="P650">
        <v>-1.714285714285714E-2</v>
      </c>
      <c r="Q650">
        <v>-8.3333333333333037E-3</v>
      </c>
      <c r="R650">
        <v>-2.1753681392235609E-2</v>
      </c>
      <c r="S650">
        <v>-2.6258205689277961E-2</v>
      </c>
      <c r="T650">
        <v>-2.8280542986425339E-3</v>
      </c>
      <c r="U650">
        <v>-2.880000000000003E-2</v>
      </c>
    </row>
    <row r="651" spans="1:21" x14ac:dyDescent="0.25">
      <c r="A651" s="1" t="s">
        <v>670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s="1" t="s">
        <v>671</v>
      </c>
      <c r="B652">
        <v>2.842657975737824E-2</v>
      </c>
      <c r="C652">
        <v>3.4508257333004822E-3</v>
      </c>
      <c r="D652">
        <v>-8.4817642069548666E-4</v>
      </c>
      <c r="E652">
        <v>1.000769822940711E-2</v>
      </c>
      <c r="F652">
        <v>1.185770750988149E-2</v>
      </c>
      <c r="G652">
        <v>5.4429996976111186E-3</v>
      </c>
      <c r="H652">
        <v>2.9645942740979161E-2</v>
      </c>
      <c r="I652">
        <v>1.4982903326080181E-2</v>
      </c>
      <c r="J652">
        <v>-6.2111801242235934E-3</v>
      </c>
      <c r="K652">
        <v>-9.6716149347730596E-3</v>
      </c>
      <c r="L652">
        <v>-2.2310756972111399E-2</v>
      </c>
      <c r="M652">
        <v>-1.441730076091307E-2</v>
      </c>
      <c r="N652">
        <v>-4.9477735019241654E-3</v>
      </c>
      <c r="O652">
        <v>4.9793847129717739E-2</v>
      </c>
      <c r="P652">
        <v>-7.5581395348837205E-2</v>
      </c>
      <c r="Q652">
        <v>-1.680672268907572E-2</v>
      </c>
      <c r="R652">
        <v>-4.1053711939787888E-3</v>
      </c>
      <c r="S652">
        <v>-2.9213483146067351E-2</v>
      </c>
      <c r="T652">
        <v>-1.0777084515031199E-2</v>
      </c>
      <c r="U652">
        <v>1.1147721032399791E-2</v>
      </c>
    </row>
    <row r="653" spans="1:21" x14ac:dyDescent="0.25">
      <c r="A653" s="1" t="s">
        <v>672</v>
      </c>
      <c r="B653">
        <v>-6.5140845070422084E-3</v>
      </c>
      <c r="C653">
        <v>-6.6322770817981609E-3</v>
      </c>
      <c r="D653">
        <v>-3.3955857385398858E-2</v>
      </c>
      <c r="E653">
        <v>-2.0579268292682841E-2</v>
      </c>
      <c r="F653">
        <v>-1.2784090909090891E-2</v>
      </c>
      <c r="G653">
        <v>-3.3684210526315712E-2</v>
      </c>
      <c r="H653">
        <v>-2.3033892727870989E-2</v>
      </c>
      <c r="I653">
        <v>-1.7824329290701931E-2</v>
      </c>
      <c r="J653">
        <v>0</v>
      </c>
      <c r="K653">
        <v>-3.4067681126505938E-3</v>
      </c>
      <c r="L653">
        <v>1.629991850040751E-3</v>
      </c>
      <c r="M653">
        <v>-7.720438845997585E-3</v>
      </c>
      <c r="N653">
        <v>-7.1823204419890129E-3</v>
      </c>
      <c r="O653">
        <v>-2.0241691842900349E-2</v>
      </c>
      <c r="P653">
        <v>2.0964360587002101E-2</v>
      </c>
      <c r="Q653">
        <v>0</v>
      </c>
      <c r="R653">
        <v>2.4733768464445211E-2</v>
      </c>
      <c r="S653">
        <v>9.2592592592592258E-3</v>
      </c>
      <c r="T653">
        <v>0</v>
      </c>
      <c r="U653">
        <v>-1.211100852658442E-2</v>
      </c>
    </row>
    <row r="654" spans="1:21" x14ac:dyDescent="0.25">
      <c r="A654" s="1" t="s">
        <v>673</v>
      </c>
      <c r="B654">
        <v>5.3163211057947399E-3</v>
      </c>
      <c r="C654">
        <v>-3.9564787339267209E-3</v>
      </c>
      <c r="D654">
        <v>5.2724077328645622E-3</v>
      </c>
      <c r="E654">
        <v>1.291828793774316E-2</v>
      </c>
      <c r="F654">
        <v>-6.654676258992887E-3</v>
      </c>
      <c r="G654">
        <v>3.423591658885759E-3</v>
      </c>
      <c r="H654">
        <v>-2.526103065005148E-3</v>
      </c>
      <c r="I654">
        <v>-5.6127221702526094E-3</v>
      </c>
      <c r="J654">
        <v>5.5555555555555601E-3</v>
      </c>
      <c r="K654">
        <v>-5.4694621695533319E-3</v>
      </c>
      <c r="L654">
        <v>3.2546786004882039E-3</v>
      </c>
      <c r="M654">
        <v>3.685503685503709E-3</v>
      </c>
      <c r="N654">
        <v>7.7907623817473886E-3</v>
      </c>
      <c r="O654">
        <v>-9.559050262103061E-3</v>
      </c>
      <c r="P654">
        <v>0</v>
      </c>
      <c r="Q654">
        <v>-1.28205128205127E-2</v>
      </c>
      <c r="R654">
        <v>3.3523298692591348E-4</v>
      </c>
      <c r="S654">
        <v>-3.2110091743119233E-2</v>
      </c>
      <c r="T654">
        <v>-2.1788990825688071E-2</v>
      </c>
      <c r="U654">
        <v>1.539307311709737E-3</v>
      </c>
    </row>
    <row r="655" spans="1:21" x14ac:dyDescent="0.25">
      <c r="A655" s="1" t="s">
        <v>674</v>
      </c>
      <c r="B655">
        <v>2.9966508020448038E-3</v>
      </c>
      <c r="C655">
        <v>1.3157894736842131E-2</v>
      </c>
      <c r="D655">
        <v>1.7482517482517581E-2</v>
      </c>
      <c r="E655">
        <v>1.567301782421629E-2</v>
      </c>
      <c r="F655">
        <v>1.339851529965602E-2</v>
      </c>
      <c r="G655">
        <v>7.1339950372207462E-3</v>
      </c>
      <c r="H655">
        <v>1.350666891777823E-2</v>
      </c>
      <c r="I655">
        <v>3.8883662590153941E-3</v>
      </c>
      <c r="J655">
        <v>7.5966850828728888E-3</v>
      </c>
      <c r="K655">
        <v>3.6663611365719551E-3</v>
      </c>
      <c r="L655">
        <v>4.8661800486618041E-3</v>
      </c>
      <c r="M655">
        <v>-1.2239902080782661E-3</v>
      </c>
      <c r="N655">
        <v>1.3252346769740511E-2</v>
      </c>
      <c r="O655">
        <v>1.634495641344974E-2</v>
      </c>
      <c r="P655">
        <v>0</v>
      </c>
      <c r="Q655">
        <v>0</v>
      </c>
      <c r="R655">
        <v>2.0442359249329758E-2</v>
      </c>
      <c r="S655">
        <v>2.3696682464454971E-2</v>
      </c>
      <c r="T655">
        <v>-2.344665885111372E-2</v>
      </c>
      <c r="U655">
        <v>2.3712811505104799E-2</v>
      </c>
    </row>
    <row r="656" spans="1:21" x14ac:dyDescent="0.25">
      <c r="A656" s="1" t="s">
        <v>675</v>
      </c>
      <c r="B656">
        <v>-7.0298769771528751E-3</v>
      </c>
      <c r="C656">
        <v>-1.813281058564082E-2</v>
      </c>
      <c r="D656">
        <v>-4.295532646048171E-3</v>
      </c>
      <c r="E656">
        <v>1.5128593040854941E-4</v>
      </c>
      <c r="F656">
        <v>-6.6106842951580754E-3</v>
      </c>
      <c r="G656">
        <v>-1.601478287650137E-2</v>
      </c>
      <c r="H656">
        <v>-6.6633349991670589E-3</v>
      </c>
      <c r="I656">
        <v>-7.3717748485038221E-3</v>
      </c>
      <c r="J656">
        <v>-1.370801919122658E-3</v>
      </c>
      <c r="K656">
        <v>5.7077625570777068E-3</v>
      </c>
      <c r="L656">
        <v>-1.452784503631962E-2</v>
      </c>
      <c r="M656">
        <v>-3.6356209150326821E-2</v>
      </c>
      <c r="N656">
        <v>-1.9073569482288829E-2</v>
      </c>
      <c r="O656">
        <v>-3.8290703017307389E-3</v>
      </c>
      <c r="P656">
        <v>0</v>
      </c>
      <c r="Q656">
        <v>0</v>
      </c>
      <c r="R656">
        <v>-1.8390804597701149E-2</v>
      </c>
      <c r="S656">
        <v>0</v>
      </c>
      <c r="T656">
        <v>-2.2809123649459789E-2</v>
      </c>
      <c r="U656">
        <v>-7.9892761394102368E-3</v>
      </c>
    </row>
    <row r="657" spans="1:21" x14ac:dyDescent="0.25">
      <c r="A657" s="1" t="s">
        <v>676</v>
      </c>
      <c r="B657">
        <v>1.4159292035397929E-3</v>
      </c>
      <c r="C657">
        <v>1.247816321437484E-2</v>
      </c>
      <c r="D657">
        <v>-4.3140638481450142E-3</v>
      </c>
      <c r="E657">
        <v>-1.2857358947209111E-2</v>
      </c>
      <c r="F657">
        <v>-9.3525179856115675E-3</v>
      </c>
      <c r="G657">
        <v>5.6338028169015111E-3</v>
      </c>
      <c r="H657">
        <v>1.509307395606176E-3</v>
      </c>
      <c r="I657">
        <v>1.491597960853424E-2</v>
      </c>
      <c r="J657">
        <v>9.6087851750171968E-3</v>
      </c>
      <c r="K657">
        <v>2.2701475595913248E-3</v>
      </c>
      <c r="L657">
        <v>1.4742014742014749E-2</v>
      </c>
      <c r="M657">
        <v>1.314116150911401E-2</v>
      </c>
      <c r="N657">
        <v>2.1111111111111171E-2</v>
      </c>
      <c r="O657">
        <v>8.3025830258301354E-3</v>
      </c>
      <c r="P657">
        <v>1.026694045174538E-3</v>
      </c>
      <c r="Q657">
        <v>2.5974025974025879E-2</v>
      </c>
      <c r="R657">
        <v>0</v>
      </c>
      <c r="S657">
        <v>1.157407407407407E-2</v>
      </c>
      <c r="T657">
        <v>0</v>
      </c>
      <c r="U657">
        <v>-1.4593805740229281E-3</v>
      </c>
    </row>
    <row r="658" spans="1:21" x14ac:dyDescent="0.25">
      <c r="A658" s="1" t="s">
        <v>677</v>
      </c>
      <c r="B658">
        <v>-1.4492753623188409E-2</v>
      </c>
      <c r="C658">
        <v>-1.6021690904609281E-2</v>
      </c>
      <c r="D658">
        <v>-1.733102253032892E-3</v>
      </c>
      <c r="E658">
        <v>-2.865461231995103E-2</v>
      </c>
      <c r="F658">
        <v>8.7145969498911395E-3</v>
      </c>
      <c r="G658">
        <v>5.9134765017117242E-3</v>
      </c>
      <c r="H658">
        <v>-2.511721366376399E-3</v>
      </c>
      <c r="I658">
        <v>8.6196204886519589E-3</v>
      </c>
      <c r="J658">
        <v>6.7980965329707439E-3</v>
      </c>
      <c r="K658">
        <v>1.6987542468856209E-2</v>
      </c>
      <c r="L658">
        <v>-7.2639225181599021E-3</v>
      </c>
      <c r="M658">
        <v>-9.6234309623431432E-3</v>
      </c>
      <c r="N658">
        <v>-9.2491838955387207E-3</v>
      </c>
      <c r="O658">
        <v>7.9292467215613914E-3</v>
      </c>
      <c r="P658">
        <v>3.0769230769230769E-3</v>
      </c>
      <c r="Q658">
        <v>-4.2194092827003322E-3</v>
      </c>
      <c r="R658">
        <v>7.0257611241217799E-3</v>
      </c>
      <c r="S658">
        <v>-6.8649885583524986E-3</v>
      </c>
      <c r="T658">
        <v>7.9852579852579854E-3</v>
      </c>
      <c r="U658">
        <v>8.8232109992421523E-3</v>
      </c>
    </row>
    <row r="659" spans="1:21" x14ac:dyDescent="0.25">
      <c r="A659" s="1" t="s">
        <v>678</v>
      </c>
      <c r="B659">
        <v>-2.0444763271162139E-2</v>
      </c>
      <c r="C659">
        <v>8.0160320641282628E-3</v>
      </c>
      <c r="D659">
        <v>1.9097222222222279E-2</v>
      </c>
      <c r="E659">
        <v>1.5459851711626499E-2</v>
      </c>
      <c r="F659">
        <v>6.659467242620544E-3</v>
      </c>
      <c r="G659">
        <v>1.237623762376233E-2</v>
      </c>
      <c r="H659">
        <v>5.3718314587879864E-3</v>
      </c>
      <c r="I659">
        <v>6.892099600368895E-2</v>
      </c>
      <c r="J659">
        <v>-2.0256583389602388E-3</v>
      </c>
      <c r="K659">
        <v>2.2271714922056431E-4</v>
      </c>
      <c r="L659">
        <v>3.2520325203252059E-3</v>
      </c>
      <c r="M659">
        <v>6.3371356147021553E-3</v>
      </c>
      <c r="N659">
        <v>3.8440417353103628E-3</v>
      </c>
      <c r="O659">
        <v>1.3615733736762571E-2</v>
      </c>
      <c r="P659">
        <v>2.0449897750511249E-2</v>
      </c>
      <c r="Q659">
        <v>0</v>
      </c>
      <c r="R659">
        <v>2.823920265780731E-2</v>
      </c>
      <c r="S659">
        <v>-1.1520737327188941E-2</v>
      </c>
      <c r="T659">
        <v>2.1937842778793421E-2</v>
      </c>
      <c r="U659">
        <v>5.1832376455438089E-2</v>
      </c>
    </row>
    <row r="660" spans="1:21" x14ac:dyDescent="0.25">
      <c r="A660" s="1" t="s">
        <v>679</v>
      </c>
      <c r="B660">
        <v>-4.9432442328816561E-3</v>
      </c>
      <c r="C660">
        <v>7.7037773359839752E-3</v>
      </c>
      <c r="D660">
        <v>-4.2589437819421389E-3</v>
      </c>
      <c r="E660">
        <v>2.9516855678110572E-3</v>
      </c>
      <c r="F660">
        <v>8.7609511889862688E-3</v>
      </c>
      <c r="G660">
        <v>1.2224938875305361E-3</v>
      </c>
      <c r="H660">
        <v>2.0036734012355562E-3</v>
      </c>
      <c r="I660">
        <v>-1.1503508570114859E-3</v>
      </c>
      <c r="J660">
        <v>1.082543978349121E-2</v>
      </c>
      <c r="K660">
        <v>1.4028056112223989E-2</v>
      </c>
      <c r="L660">
        <v>1.3776337115072861E-2</v>
      </c>
      <c r="M660">
        <v>1.5952980688497109E-2</v>
      </c>
      <c r="N660">
        <v>2.0240700218818321E-2</v>
      </c>
      <c r="O660">
        <v>1.2537313432835869E-2</v>
      </c>
      <c r="P660">
        <v>-7.0140280561122254E-3</v>
      </c>
      <c r="Q660">
        <v>4.2372881355931301E-3</v>
      </c>
      <c r="R660">
        <v>0</v>
      </c>
      <c r="S660">
        <v>6.9930069930070927E-3</v>
      </c>
      <c r="T660">
        <v>0</v>
      </c>
      <c r="U660">
        <v>-2.958730806509271E-3</v>
      </c>
    </row>
    <row r="661" spans="1:21" x14ac:dyDescent="0.25">
      <c r="A661" s="1" t="s">
        <v>680</v>
      </c>
      <c r="B661">
        <v>-1.122355105795767E-2</v>
      </c>
      <c r="C661">
        <v>-2.7127003699136728E-3</v>
      </c>
      <c r="D661">
        <v>-5.1325919589391552E-3</v>
      </c>
      <c r="E661">
        <v>-1.301115241635693E-2</v>
      </c>
      <c r="F661">
        <v>1.0634526763558169E-3</v>
      </c>
      <c r="G661">
        <v>-3.9682539682538293E-3</v>
      </c>
      <c r="H661">
        <v>-1.083152807865354E-2</v>
      </c>
      <c r="I661">
        <v>4.2036162616606578E-3</v>
      </c>
      <c r="J661">
        <v>-1.070950468540831E-2</v>
      </c>
      <c r="K661">
        <v>-7.4659639877028838E-3</v>
      </c>
      <c r="L661">
        <v>-6.3948840927256483E-3</v>
      </c>
      <c r="M661">
        <v>-1.528925619834706E-2</v>
      </c>
      <c r="N661">
        <v>-1.3941018766756E-2</v>
      </c>
      <c r="O661">
        <v>1.5035377358490511E-2</v>
      </c>
      <c r="P661">
        <v>-8.0726538849646822E-3</v>
      </c>
      <c r="Q661">
        <v>4.2194092827004823E-3</v>
      </c>
      <c r="R661">
        <v>4.0387722132471729E-2</v>
      </c>
      <c r="S661">
        <v>-2.3148148148148481E-3</v>
      </c>
      <c r="T661">
        <v>8.9445438282647581E-3</v>
      </c>
      <c r="U661">
        <v>-1.908416474801734E-2</v>
      </c>
    </row>
    <row r="662" spans="1:21" x14ac:dyDescent="0.25">
      <c r="A662" s="1" t="s">
        <v>681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s="1" t="s">
        <v>682</v>
      </c>
      <c r="B663">
        <v>-2.7912169705991549E-3</v>
      </c>
      <c r="C663">
        <v>-5.9347181008900813E-3</v>
      </c>
      <c r="D663">
        <v>-8.5984522785899752E-3</v>
      </c>
      <c r="E663">
        <v>-9.4161958568741804E-4</v>
      </c>
      <c r="F663">
        <v>-1.770538243626062E-2</v>
      </c>
      <c r="G663">
        <v>-5.516395954642957E-3</v>
      </c>
      <c r="H663">
        <v>-8.9285714285714472E-3</v>
      </c>
      <c r="I663">
        <v>5.4475600665176739E-3</v>
      </c>
      <c r="J663">
        <v>-9.4722598105547225E-3</v>
      </c>
      <c r="K663">
        <v>-1.061946902654849E-2</v>
      </c>
      <c r="L663">
        <v>-4.8270313757039461E-3</v>
      </c>
      <c r="M663">
        <v>-2.47587075115401E-2</v>
      </c>
      <c r="N663">
        <v>-1.141924959216963E-2</v>
      </c>
      <c r="O663">
        <v>-3.4272436828347373E-2</v>
      </c>
      <c r="P663">
        <v>-9.1556459816887082E-3</v>
      </c>
      <c r="Q663">
        <v>-1.2605042016806751E-2</v>
      </c>
      <c r="R663">
        <v>9.316770186335404E-3</v>
      </c>
      <c r="S663">
        <v>-6.9605568445476624E-3</v>
      </c>
      <c r="T663">
        <v>-2.3049645390070921E-2</v>
      </c>
      <c r="U663">
        <v>-1.491758814938444E-2</v>
      </c>
    </row>
    <row r="664" spans="1:21" x14ac:dyDescent="0.25">
      <c r="A664" s="1" t="s">
        <v>683</v>
      </c>
      <c r="B664">
        <v>2.0526217577906221E-3</v>
      </c>
      <c r="C664">
        <v>4.7263681592039234E-3</v>
      </c>
      <c r="D664">
        <v>-1.9947961838681579E-2</v>
      </c>
      <c r="E664">
        <v>7.697141061891441E-3</v>
      </c>
      <c r="F664">
        <v>4.6863734679164588E-3</v>
      </c>
      <c r="G664">
        <v>6.7796610169491168E-3</v>
      </c>
      <c r="H664">
        <v>1.2238653748087689E-2</v>
      </c>
      <c r="I664">
        <v>1.117828219459341E-2</v>
      </c>
      <c r="J664">
        <v>-4.7814207650273416E-3</v>
      </c>
      <c r="K664">
        <v>7.6028622540250008E-3</v>
      </c>
      <c r="L664">
        <v>-6.4672594987873937E-3</v>
      </c>
      <c r="M664">
        <v>-2.5817555938037869E-2</v>
      </c>
      <c r="N664">
        <v>1.045104510451032E-2</v>
      </c>
      <c r="O664">
        <v>6.0150375939850478E-3</v>
      </c>
      <c r="P664">
        <v>5.1334702258726897E-3</v>
      </c>
      <c r="Q664">
        <v>0</v>
      </c>
      <c r="R664">
        <v>9.2307692307692316E-3</v>
      </c>
      <c r="S664">
        <v>4.6728971962617487E-3</v>
      </c>
      <c r="T664">
        <v>5.0211736237144589E-2</v>
      </c>
      <c r="U664">
        <v>1.0431007095202789E-2</v>
      </c>
    </row>
    <row r="665" spans="1:21" x14ac:dyDescent="0.25">
      <c r="A665" s="1" t="s">
        <v>684</v>
      </c>
      <c r="B665">
        <v>-1.0800744878957271E-2</v>
      </c>
      <c r="C665">
        <v>1.1884129735082859E-2</v>
      </c>
      <c r="D665">
        <v>0</v>
      </c>
      <c r="E665">
        <v>1.434138737334353E-2</v>
      </c>
      <c r="F665">
        <v>-1.1661284535342639E-2</v>
      </c>
      <c r="G665">
        <v>2.02020202020201E-2</v>
      </c>
      <c r="H665">
        <v>1.5113350125945161E-3</v>
      </c>
      <c r="I665">
        <v>-1.043429216018061E-2</v>
      </c>
      <c r="J665">
        <v>4.8043925875085984E-3</v>
      </c>
      <c r="K665">
        <v>-4.8823790501554016E-3</v>
      </c>
      <c r="L665">
        <v>3.2546786004882039E-3</v>
      </c>
      <c r="M665">
        <v>1.192579505300348E-2</v>
      </c>
      <c r="N665">
        <v>7.0767555797496542E-3</v>
      </c>
      <c r="O665">
        <v>1.195814648729443E-2</v>
      </c>
      <c r="P665">
        <v>-1.225740551583248E-2</v>
      </c>
      <c r="Q665">
        <v>0</v>
      </c>
      <c r="R665">
        <v>1.2195121951219509E-2</v>
      </c>
      <c r="S665">
        <v>-1.1627906976744189E-2</v>
      </c>
      <c r="T665">
        <v>-3.3410138248847927E-2</v>
      </c>
      <c r="U665">
        <v>-1.6192422575066829E-2</v>
      </c>
    </row>
    <row r="666" spans="1:21" x14ac:dyDescent="0.25">
      <c r="A666" s="1" t="s">
        <v>685</v>
      </c>
      <c r="B666">
        <v>-1.788403614457823E-2</v>
      </c>
      <c r="C666">
        <v>-7.3403474431108472E-4</v>
      </c>
      <c r="D666">
        <v>1.150442477876097E-2</v>
      </c>
      <c r="E666">
        <v>-9.6818810511755879E-3</v>
      </c>
      <c r="F666">
        <v>-2.214557996006546E-2</v>
      </c>
      <c r="G666">
        <v>-1.5001500150015E-2</v>
      </c>
      <c r="H666">
        <v>-9.0543259557343929E-3</v>
      </c>
      <c r="I666">
        <v>-1.8808777429466181E-3</v>
      </c>
      <c r="J666">
        <v>2.732240437158411E-3</v>
      </c>
      <c r="K666">
        <v>-4.4603033006243471E-3</v>
      </c>
      <c r="L666">
        <v>2.189781021897803E-2</v>
      </c>
      <c r="M666">
        <v>8.7298123090353563E-3</v>
      </c>
      <c r="N666">
        <v>1.0270270270270301E-2</v>
      </c>
      <c r="O666">
        <v>-3.04283604135894E-2</v>
      </c>
      <c r="P666">
        <v>2.068252326783868E-2</v>
      </c>
      <c r="Q666">
        <v>8.5106382978723093E-3</v>
      </c>
      <c r="R666">
        <v>-1.506024096385542E-2</v>
      </c>
      <c r="S666">
        <v>7.0588235294116982E-3</v>
      </c>
      <c r="T666">
        <v>7.1513706793802145E-2</v>
      </c>
      <c r="U666">
        <v>-2.9349099818898581E-2</v>
      </c>
    </row>
    <row r="667" spans="1:21" x14ac:dyDescent="0.25">
      <c r="A667" s="1" t="s">
        <v>686</v>
      </c>
      <c r="B667">
        <v>2.2618363043894949E-2</v>
      </c>
      <c r="C667">
        <v>2.301665034280112E-2</v>
      </c>
      <c r="D667">
        <v>-1.9247594050743558E-2</v>
      </c>
      <c r="E667">
        <v>2.3432650527622671E-2</v>
      </c>
      <c r="F667">
        <v>9.2816038611479978E-4</v>
      </c>
      <c r="G667">
        <v>7.6149862930246729E-3</v>
      </c>
      <c r="H667">
        <v>5.5837563451776361E-3</v>
      </c>
      <c r="I667">
        <v>-2.5125628140703388E-3</v>
      </c>
      <c r="J667">
        <v>5.449591280653956E-3</v>
      </c>
      <c r="K667">
        <v>1.65770609318996E-2</v>
      </c>
      <c r="L667">
        <v>-2.3809523809524709E-3</v>
      </c>
      <c r="M667">
        <v>1.21159671138036E-2</v>
      </c>
      <c r="N667">
        <v>9.6308186195825738E-3</v>
      </c>
      <c r="O667">
        <v>4.1438147471054218E-2</v>
      </c>
      <c r="P667">
        <v>-9.11854103343465E-3</v>
      </c>
      <c r="Q667">
        <v>-1.6877637130801631E-2</v>
      </c>
      <c r="R667">
        <v>-4.7400611620795112E-2</v>
      </c>
      <c r="S667">
        <v>-7.0093457943924574E-3</v>
      </c>
      <c r="T667">
        <v>-3.337041156840935E-3</v>
      </c>
      <c r="U667">
        <v>-8.7801130439552543E-4</v>
      </c>
    </row>
    <row r="668" spans="1:21" x14ac:dyDescent="0.25">
      <c r="A668" s="1" t="s">
        <v>687</v>
      </c>
      <c r="B668">
        <v>-1.555763823805058E-2</v>
      </c>
      <c r="C668">
        <v>9.0952608903780621E-3</v>
      </c>
      <c r="D668">
        <v>-1.3380909901873361E-2</v>
      </c>
      <c r="E668">
        <v>4.2456406368461116E-3</v>
      </c>
      <c r="F668">
        <v>1.372403560830851E-2</v>
      </c>
      <c r="G668">
        <v>3.0229746070148481E-4</v>
      </c>
      <c r="H668">
        <v>-6.5623422513881972E-3</v>
      </c>
      <c r="I668">
        <v>-2.1754064575222999E-3</v>
      </c>
      <c r="J668">
        <v>1.897018970189698E-2</v>
      </c>
      <c r="K668">
        <v>3.08505949757588E-3</v>
      </c>
      <c r="L668">
        <v>-4.1368337311057941E-2</v>
      </c>
      <c r="M668">
        <v>0</v>
      </c>
      <c r="N668">
        <v>5.2994170641241514E-4</v>
      </c>
      <c r="O668">
        <v>-4.3885313048565994E-3</v>
      </c>
      <c r="P668">
        <v>0</v>
      </c>
      <c r="Q668">
        <v>0</v>
      </c>
      <c r="R668">
        <v>2.0866773675762441E-2</v>
      </c>
      <c r="S668">
        <v>1.1764705882352939E-2</v>
      </c>
      <c r="T668">
        <v>-5.0223214285714289E-3</v>
      </c>
      <c r="U668">
        <v>8.0738177623990715E-3</v>
      </c>
    </row>
    <row r="669" spans="1:21" x14ac:dyDescent="0.25">
      <c r="A669" s="1" t="s">
        <v>688</v>
      </c>
      <c r="B669">
        <v>-1.6565118050266649E-2</v>
      </c>
      <c r="C669">
        <v>-1.6840607210626041E-2</v>
      </c>
      <c r="D669">
        <v>-3.1645569620253132E-2</v>
      </c>
      <c r="E669">
        <v>-9.814283557300402E-3</v>
      </c>
      <c r="F669">
        <v>1.006220270764735E-2</v>
      </c>
      <c r="G669">
        <v>-1.813236627379942E-3</v>
      </c>
      <c r="H669">
        <v>-2.3712737127371368E-3</v>
      </c>
      <c r="I669">
        <v>-4.0160642570282101E-3</v>
      </c>
      <c r="J669">
        <v>5.3191489361702178E-3</v>
      </c>
      <c r="K669">
        <v>1.186291739894558E-2</v>
      </c>
      <c r="L669">
        <v>3.3195020746888001E-3</v>
      </c>
      <c r="M669">
        <v>1.4108593415989671E-2</v>
      </c>
      <c r="N669">
        <v>9.5338983050846544E-3</v>
      </c>
      <c r="O669">
        <v>-4.1140170437849134E-3</v>
      </c>
      <c r="P669">
        <v>3.0674846625766872E-3</v>
      </c>
      <c r="Q669">
        <v>8.5836909871244323E-3</v>
      </c>
      <c r="R669">
        <v>-2.8301886792452831E-2</v>
      </c>
      <c r="S669">
        <v>3.0232558139534821E-2</v>
      </c>
      <c r="T669">
        <v>-6.1693774537296686E-3</v>
      </c>
      <c r="U669">
        <v>2.9421379535797131E-3</v>
      </c>
    </row>
    <row r="670" spans="1:21" x14ac:dyDescent="0.25">
      <c r="A670" s="1" t="s">
        <v>689</v>
      </c>
      <c r="B670">
        <v>2.8073572120038779E-2</v>
      </c>
      <c r="C670">
        <v>1.109770808202639E-2</v>
      </c>
      <c r="D670">
        <v>9.3370681605973722E-4</v>
      </c>
      <c r="E670">
        <v>2.0433058859408409E-2</v>
      </c>
      <c r="F670">
        <v>-7.607317514942976E-3</v>
      </c>
      <c r="G670">
        <v>7.8716318498334246E-3</v>
      </c>
      <c r="H670">
        <v>6.7911714770796513E-4</v>
      </c>
      <c r="I670">
        <v>3.8018433179723308E-3</v>
      </c>
      <c r="J670">
        <v>-1.5211640211640121E-2</v>
      </c>
      <c r="K670">
        <v>-2.6487190620929201E-2</v>
      </c>
      <c r="L670">
        <v>-5.7899090157155636E-3</v>
      </c>
      <c r="M670">
        <v>1.391231028667796E-2</v>
      </c>
      <c r="N670">
        <v>0</v>
      </c>
      <c r="O670">
        <v>8.852168781351347E-3</v>
      </c>
      <c r="P670">
        <v>-1.3251783893985731E-2</v>
      </c>
      <c r="Q670">
        <v>0</v>
      </c>
      <c r="R670">
        <v>-3.3009708737864081E-2</v>
      </c>
      <c r="S670">
        <v>9.029345372460626E-3</v>
      </c>
      <c r="T670">
        <v>4.5146726862302479E-3</v>
      </c>
      <c r="U670">
        <v>1.6297262059974539E-4</v>
      </c>
    </row>
    <row r="671" spans="1:21" x14ac:dyDescent="0.25">
      <c r="A671" s="1" t="s">
        <v>690</v>
      </c>
      <c r="B671">
        <v>-6.0263653483992518E-3</v>
      </c>
      <c r="C671">
        <v>1.9565736101169181E-2</v>
      </c>
      <c r="D671">
        <v>-8.3955223880596876E-3</v>
      </c>
      <c r="E671">
        <v>3.5863717872085311E-3</v>
      </c>
      <c r="F671">
        <v>4.7453914947982847E-3</v>
      </c>
      <c r="G671">
        <v>-1.501952538299704E-3</v>
      </c>
      <c r="H671">
        <v>2.3752969121140239E-3</v>
      </c>
      <c r="I671">
        <v>-6.7141053598071144E-3</v>
      </c>
      <c r="J671">
        <v>-6.0443250503693646E-3</v>
      </c>
      <c r="K671">
        <v>-7.5825156110615093E-3</v>
      </c>
      <c r="L671">
        <v>2.2462562396006771E-2</v>
      </c>
      <c r="M671">
        <v>-2.0790020790020791E-3</v>
      </c>
      <c r="N671">
        <v>2.1511017838405009E-2</v>
      </c>
      <c r="O671">
        <v>-2.193623866627669E-2</v>
      </c>
      <c r="P671">
        <v>1.033057851239669E-3</v>
      </c>
      <c r="Q671">
        <v>-8.5106382978723093E-3</v>
      </c>
      <c r="R671">
        <v>7.3627844712182058E-3</v>
      </c>
      <c r="S671">
        <v>2.9082774049216938E-2</v>
      </c>
      <c r="T671">
        <v>5.0561797752808994E-3</v>
      </c>
      <c r="U671">
        <v>-1.406767693226877E-2</v>
      </c>
    </row>
    <row r="672" spans="1:21" x14ac:dyDescent="0.25">
      <c r="A672" s="1" t="s">
        <v>691</v>
      </c>
      <c r="B672">
        <v>-8.525956801818925E-3</v>
      </c>
      <c r="C672">
        <v>-1.006318745611982E-2</v>
      </c>
      <c r="D672">
        <v>-1.505174035747885E-2</v>
      </c>
      <c r="E672">
        <v>-1.012507444907672E-2</v>
      </c>
      <c r="F672">
        <v>6.9028156221617176E-3</v>
      </c>
      <c r="G672">
        <v>-7.8219013237065312E-3</v>
      </c>
      <c r="H672">
        <v>9.9864590385917978E-3</v>
      </c>
      <c r="I672">
        <v>-4.6218730140396621E-4</v>
      </c>
      <c r="J672">
        <v>2.0270270270269842E-3</v>
      </c>
      <c r="K672">
        <v>-1.191011235955055E-2</v>
      </c>
      <c r="L672">
        <v>-7.32302685109855E-3</v>
      </c>
      <c r="M672">
        <v>-1.2083333333333361E-2</v>
      </c>
      <c r="N672">
        <v>1.540832049306684E-3</v>
      </c>
      <c r="O672">
        <v>-2.900717703349279E-2</v>
      </c>
      <c r="P672">
        <v>-6.1919504643962852E-3</v>
      </c>
      <c r="Q672">
        <v>4.2918454935621398E-3</v>
      </c>
      <c r="R672">
        <v>-1.8936877076411961E-2</v>
      </c>
      <c r="S672">
        <v>-3.4782608695652202E-2</v>
      </c>
      <c r="T672">
        <v>5.5897149245388482E-3</v>
      </c>
      <c r="U672">
        <v>-9.4755398854120682E-3</v>
      </c>
    </row>
    <row r="673" spans="1:21" x14ac:dyDescent="0.25">
      <c r="A673" s="1" t="s">
        <v>692</v>
      </c>
      <c r="B673">
        <v>5.9239442002675764E-3</v>
      </c>
      <c r="C673">
        <v>-4.2553191489361642E-3</v>
      </c>
      <c r="D673">
        <v>0</v>
      </c>
      <c r="E673">
        <v>1.4139590854392261E-2</v>
      </c>
      <c r="F673">
        <v>-0.1013891394551686</v>
      </c>
      <c r="G673">
        <v>-6.0642813826549498E-4</v>
      </c>
      <c r="H673">
        <v>2.0110608345902032E-3</v>
      </c>
      <c r="I673">
        <v>6.9360152592336686E-3</v>
      </c>
      <c r="J673">
        <v>-6.7430883344570371E-4</v>
      </c>
      <c r="K673">
        <v>-8.8696838753695023E-3</v>
      </c>
      <c r="L673">
        <v>-7.3770491803277849E-3</v>
      </c>
      <c r="M673">
        <v>2.361872627583296E-2</v>
      </c>
      <c r="N673">
        <v>7.6923076923076927E-3</v>
      </c>
      <c r="O673">
        <v>1.0779180782260591E-2</v>
      </c>
      <c r="P673">
        <v>-7.2689511941848393E-3</v>
      </c>
      <c r="Q673">
        <v>0</v>
      </c>
      <c r="R673">
        <v>0</v>
      </c>
      <c r="S673">
        <v>0</v>
      </c>
      <c r="T673">
        <v>0</v>
      </c>
      <c r="U673">
        <v>9.3993325917686183E-3</v>
      </c>
    </row>
    <row r="674" spans="1:21" x14ac:dyDescent="0.25">
      <c r="A674" s="1" t="s">
        <v>693</v>
      </c>
      <c r="B674">
        <v>-2.849544072948328E-2</v>
      </c>
      <c r="C674">
        <v>-5.1282051282051197E-2</v>
      </c>
      <c r="D674">
        <v>4.775549188156536E-3</v>
      </c>
      <c r="E674">
        <v>-2.0320379709285141E-2</v>
      </c>
      <c r="F674">
        <v>-5.2198353744229093E-3</v>
      </c>
      <c r="G674">
        <v>-1.7293689320388359E-2</v>
      </c>
      <c r="H674">
        <v>-3.1777889279143649E-2</v>
      </c>
      <c r="I674">
        <v>-7.462258194133256E-4</v>
      </c>
      <c r="J674">
        <v>-5.398110661268561E-3</v>
      </c>
      <c r="K674">
        <v>-2.294630564479273E-3</v>
      </c>
      <c r="L674">
        <v>4.9545829892650743E-3</v>
      </c>
      <c r="M674">
        <v>-8.6526576019777274E-3</v>
      </c>
      <c r="N674">
        <v>-1.22137404580153E-2</v>
      </c>
      <c r="O674">
        <v>-1.6148689823278519E-2</v>
      </c>
      <c r="P674">
        <v>-6.2761506276150627E-3</v>
      </c>
      <c r="Q674">
        <v>-8.5470085470085166E-3</v>
      </c>
      <c r="R674">
        <v>1.3545546901456149E-3</v>
      </c>
      <c r="S674">
        <v>-2.477477477477481E-2</v>
      </c>
      <c r="T674">
        <v>7.2262367982212344E-3</v>
      </c>
      <c r="U674">
        <v>-2.4519257259353229E-2</v>
      </c>
    </row>
    <row r="675" spans="1:21" x14ac:dyDescent="0.25">
      <c r="A675" s="1" t="s">
        <v>694</v>
      </c>
      <c r="B675">
        <v>8.9949159170903577E-3</v>
      </c>
      <c r="C675">
        <v>-2.252252252252249E-2</v>
      </c>
      <c r="D675">
        <v>-2.2813688212927782E-2</v>
      </c>
      <c r="E675">
        <v>-1.66540499621498E-3</v>
      </c>
      <c r="F675">
        <v>9.2835519677094015E-3</v>
      </c>
      <c r="G675">
        <v>9.2621179376354233E-4</v>
      </c>
      <c r="H675">
        <v>-1.554672655035471E-3</v>
      </c>
      <c r="I675">
        <v>-3.1020220588236472E-3</v>
      </c>
      <c r="J675">
        <v>-8.8195386702849925E-3</v>
      </c>
      <c r="K675">
        <v>-1.954921803127874E-2</v>
      </c>
      <c r="L675">
        <v>-1.23253903040264E-2</v>
      </c>
      <c r="M675">
        <v>-1.662510390689965E-3</v>
      </c>
      <c r="N675">
        <v>1.545595054095885E-3</v>
      </c>
      <c r="O675">
        <v>4.0260142458966421E-3</v>
      </c>
      <c r="P675">
        <v>1.157894736842105E-2</v>
      </c>
      <c r="Q675">
        <v>0</v>
      </c>
      <c r="R675">
        <v>-1.5218126479540069E-2</v>
      </c>
      <c r="S675">
        <v>-4.8498845265588793E-2</v>
      </c>
      <c r="T675">
        <v>-1.2693156732891829E-2</v>
      </c>
      <c r="U675">
        <v>-9.2069588793492751E-3</v>
      </c>
    </row>
    <row r="676" spans="1:21" x14ac:dyDescent="0.25">
      <c r="A676" s="1" t="s">
        <v>695</v>
      </c>
      <c r="B676">
        <v>-1.744186046511694E-3</v>
      </c>
      <c r="C676">
        <v>-1.8433179723502269E-2</v>
      </c>
      <c r="D676">
        <v>4.8638132295720539E-3</v>
      </c>
      <c r="E676">
        <v>-3.639672429481345E-2</v>
      </c>
      <c r="F676">
        <v>4.5990801839632866E-3</v>
      </c>
      <c r="G676">
        <v>-9.253547193090815E-3</v>
      </c>
      <c r="H676">
        <v>3.4602076124572878E-4</v>
      </c>
      <c r="I676">
        <v>-1.4924513080557819E-2</v>
      </c>
      <c r="J676">
        <v>-4.1067761806980654E-3</v>
      </c>
      <c r="K676">
        <v>1.6420361247947522E-2</v>
      </c>
      <c r="L676">
        <v>9.1514143094842942E-3</v>
      </c>
      <c r="M676">
        <v>-1.9983347210657719E-2</v>
      </c>
      <c r="N676">
        <v>-1.2860082304526749E-2</v>
      </c>
      <c r="O676">
        <v>-1.7273288093769351E-2</v>
      </c>
      <c r="P676">
        <v>-1.560874089490114E-2</v>
      </c>
      <c r="Q676">
        <v>-1.293103448275865E-2</v>
      </c>
      <c r="R676">
        <v>1.373626373626374E-3</v>
      </c>
      <c r="S676">
        <v>-7.281553398058355E-3</v>
      </c>
      <c r="T676">
        <v>1.676914477361655E-3</v>
      </c>
      <c r="U676">
        <v>-4.5607434011742942E-3</v>
      </c>
    </row>
    <row r="677" spans="1:21" x14ac:dyDescent="0.25">
      <c r="A677" s="1" t="s">
        <v>696</v>
      </c>
      <c r="B677">
        <v>-5.0475635798873618E-3</v>
      </c>
      <c r="C677">
        <v>0</v>
      </c>
      <c r="D677">
        <v>2.1297192642788058E-2</v>
      </c>
      <c r="E677">
        <v>-1.148882593641795E-2</v>
      </c>
      <c r="F677">
        <v>-9.355095541401251E-3</v>
      </c>
      <c r="G677">
        <v>-1.2453300124532741E-3</v>
      </c>
      <c r="H677">
        <v>1.52196471809063E-2</v>
      </c>
      <c r="I677">
        <v>1.754899093302202E-4</v>
      </c>
      <c r="J677">
        <v>3.436426116838415E-3</v>
      </c>
      <c r="K677">
        <v>-1.8462958689129949E-3</v>
      </c>
      <c r="L677">
        <v>2.061005770816151E-2</v>
      </c>
      <c r="M677">
        <v>2.4638912489379709E-2</v>
      </c>
      <c r="N677">
        <v>-1.042209484106394E-3</v>
      </c>
      <c r="O677">
        <v>-9.1023226616446691E-3</v>
      </c>
      <c r="P677">
        <v>5.2854122621564482E-3</v>
      </c>
      <c r="Q677">
        <v>-8.7336244541484417E-3</v>
      </c>
      <c r="R677">
        <v>-2.05761316872428E-3</v>
      </c>
      <c r="S677">
        <v>2.4449877750611589E-3</v>
      </c>
      <c r="T677">
        <v>1.339285714285714E-2</v>
      </c>
      <c r="U677">
        <v>5.1543439665539042E-3</v>
      </c>
    </row>
    <row r="678" spans="1:21" x14ac:dyDescent="0.25">
      <c r="A678" s="1" t="s">
        <v>697</v>
      </c>
      <c r="B678">
        <v>-2.7317073170731818E-3</v>
      </c>
      <c r="C678">
        <v>-1.825769431403242E-3</v>
      </c>
      <c r="D678">
        <v>-1.5165876777251199E-2</v>
      </c>
      <c r="E678">
        <v>-3.9802579207132618E-3</v>
      </c>
      <c r="F678">
        <v>-8.6397428169580001E-3</v>
      </c>
      <c r="G678">
        <v>1.558603491271953E-3</v>
      </c>
      <c r="H678">
        <v>-6.3032367972743544E-3</v>
      </c>
      <c r="I678">
        <v>-8.1880921745225389E-4</v>
      </c>
      <c r="J678">
        <v>-1.027397260273975E-2</v>
      </c>
      <c r="K678">
        <v>-4.8554913294801584E-3</v>
      </c>
      <c r="L678">
        <v>-4.038772213247087E-3</v>
      </c>
      <c r="M678">
        <v>-7.8772802653398737E-3</v>
      </c>
      <c r="N678">
        <v>4.1731872717788807E-3</v>
      </c>
      <c r="O678">
        <v>-1.298701298701299E-2</v>
      </c>
      <c r="P678">
        <v>-5.2576235541535229E-3</v>
      </c>
      <c r="Q678">
        <v>-4.4052863436122407E-3</v>
      </c>
      <c r="R678">
        <v>-9.9656357388316144E-3</v>
      </c>
      <c r="S678">
        <v>0</v>
      </c>
      <c r="T678">
        <v>7.709251101321586E-3</v>
      </c>
      <c r="U678">
        <v>-2.0511651757733761E-3</v>
      </c>
    </row>
    <row r="679" spans="1:21" x14ac:dyDescent="0.25">
      <c r="A679" s="1" t="s">
        <v>698</v>
      </c>
      <c r="B679">
        <v>-1.369594991195466E-3</v>
      </c>
      <c r="C679">
        <v>-2.8743140841391828E-3</v>
      </c>
      <c r="D679">
        <v>1.0587102983638059E-2</v>
      </c>
      <c r="E679">
        <v>6.0741687979538909E-3</v>
      </c>
      <c r="F679">
        <v>1.438994730441819E-2</v>
      </c>
      <c r="G679">
        <v>9.3370681605957145E-4</v>
      </c>
      <c r="H679">
        <v>1.251500085719191E-2</v>
      </c>
      <c r="I679">
        <v>-5.8534301100441537E-4</v>
      </c>
      <c r="J679">
        <v>8.3044982698962638E-3</v>
      </c>
      <c r="K679">
        <v>1.8122676579925931E-2</v>
      </c>
      <c r="L679">
        <v>2.189781021897803E-2</v>
      </c>
      <c r="M679">
        <v>1.37902214793146E-2</v>
      </c>
      <c r="N679">
        <v>1.350649350649348E-2</v>
      </c>
      <c r="O679">
        <v>2.5673940949935271E-3</v>
      </c>
      <c r="P679">
        <v>0</v>
      </c>
      <c r="Q679">
        <v>4.4247787610618523E-3</v>
      </c>
      <c r="R679">
        <v>2.9503644567858381E-2</v>
      </c>
      <c r="S679">
        <v>2.92682926829269E-2</v>
      </c>
      <c r="T679">
        <v>8.1967213114754103E-3</v>
      </c>
      <c r="U679">
        <v>2.8546959748786752E-3</v>
      </c>
    </row>
    <row r="680" spans="1:21" x14ac:dyDescent="0.25">
      <c r="A680" s="1" t="s">
        <v>699</v>
      </c>
      <c r="B680">
        <v>1.410658307210029E-2</v>
      </c>
      <c r="C680">
        <v>1.9916142557652131E-2</v>
      </c>
      <c r="D680">
        <v>3.809523809523728E-3</v>
      </c>
      <c r="E680">
        <v>5.4019701302828634E-3</v>
      </c>
      <c r="F680">
        <v>-3.5964035964035912E-3</v>
      </c>
      <c r="G680">
        <v>0</v>
      </c>
      <c r="H680">
        <v>5.9261767693869673E-3</v>
      </c>
      <c r="I680">
        <v>-1.6399203467260229E-3</v>
      </c>
      <c r="J680">
        <v>-3.4317089910776049E-3</v>
      </c>
      <c r="K680">
        <v>-4.5641259698766716E-3</v>
      </c>
      <c r="L680">
        <v>5.5555555555554734E-3</v>
      </c>
      <c r="M680">
        <v>4.1220115416320819E-4</v>
      </c>
      <c r="N680">
        <v>4.1004613018965214E-3</v>
      </c>
      <c r="O680">
        <v>1.024327784891166E-2</v>
      </c>
      <c r="P680">
        <v>1.0570824524312899E-3</v>
      </c>
      <c r="Q680">
        <v>1.3215859030837039E-2</v>
      </c>
      <c r="R680">
        <v>-8.091706001348618E-3</v>
      </c>
      <c r="S680">
        <v>-1.421800947867302E-2</v>
      </c>
      <c r="T680">
        <v>-7.046070460704607E-3</v>
      </c>
      <c r="U680">
        <v>3.1312268716196011E-3</v>
      </c>
    </row>
    <row r="681" spans="1:21" x14ac:dyDescent="0.25">
      <c r="A681" s="1" t="s">
        <v>700</v>
      </c>
      <c r="B681">
        <v>-1.7967542503863981E-2</v>
      </c>
      <c r="C681">
        <v>-2.8263103802672E-3</v>
      </c>
      <c r="D681">
        <v>1.8975332068311299E-2</v>
      </c>
      <c r="E681">
        <v>-2.0543615676359441E-3</v>
      </c>
      <c r="F681">
        <v>9.8255464206938436E-3</v>
      </c>
      <c r="G681">
        <v>-2.7985074626864529E-3</v>
      </c>
      <c r="H681">
        <v>-6.0595859282948908E-3</v>
      </c>
      <c r="I681">
        <v>-4.4585239938989751E-3</v>
      </c>
      <c r="J681">
        <v>-1.170798898071625E-2</v>
      </c>
      <c r="K681">
        <v>1.5130674002750991E-2</v>
      </c>
      <c r="L681">
        <v>7.8926598263614912E-3</v>
      </c>
      <c r="M681">
        <v>1.68932838895757E-2</v>
      </c>
      <c r="N681">
        <v>1.888718734047978E-2</v>
      </c>
      <c r="O681">
        <v>3.1685678073511219E-3</v>
      </c>
      <c r="P681">
        <v>-5.279831045406547E-3</v>
      </c>
      <c r="Q681">
        <v>-4.3478260869565834E-3</v>
      </c>
      <c r="R681">
        <v>6.7980965329707678E-4</v>
      </c>
      <c r="S681">
        <v>9.6153846153845812E-3</v>
      </c>
      <c r="T681">
        <v>2.5109170305676859E-2</v>
      </c>
      <c r="U681">
        <v>-5.8456299659477937E-3</v>
      </c>
    </row>
    <row r="682" spans="1:21" x14ac:dyDescent="0.25">
      <c r="A682" s="1" t="s">
        <v>701</v>
      </c>
      <c r="B682">
        <v>-1.534526854219951E-2</v>
      </c>
      <c r="C682">
        <v>-1.13372842051019E-2</v>
      </c>
      <c r="D682">
        <v>-3.7243947858473861E-3</v>
      </c>
      <c r="E682">
        <v>2.0269200316706381E-2</v>
      </c>
      <c r="F682">
        <v>-6.7513899920571153E-3</v>
      </c>
      <c r="G682">
        <v>4.0536326785158266E-3</v>
      </c>
      <c r="H682">
        <v>-1.2701100762066051E-2</v>
      </c>
      <c r="I682">
        <v>2.9463759575721858E-3</v>
      </c>
      <c r="J682">
        <v>6.9686411149825541E-3</v>
      </c>
      <c r="K682">
        <v>-4.9683830171631587E-3</v>
      </c>
      <c r="L682">
        <v>-1.644479248238051E-2</v>
      </c>
      <c r="M682">
        <v>-1.215559157212364E-3</v>
      </c>
      <c r="N682">
        <v>6.0120240480962782E-3</v>
      </c>
      <c r="O682">
        <v>6.6329753632343924E-3</v>
      </c>
      <c r="P682">
        <v>2.229299363057325E-2</v>
      </c>
      <c r="Q682">
        <v>0</v>
      </c>
      <c r="R682">
        <v>-6.453804347826087E-3</v>
      </c>
      <c r="S682">
        <v>0</v>
      </c>
      <c r="T682">
        <v>-9.5846645367412137E-3</v>
      </c>
      <c r="U682">
        <v>9.076896728891953E-3</v>
      </c>
    </row>
    <row r="683" spans="1:21" x14ac:dyDescent="0.25">
      <c r="A683" s="1" t="s">
        <v>702</v>
      </c>
      <c r="B683">
        <v>2.8971028971029031E-2</v>
      </c>
      <c r="C683">
        <v>1.4855355746677099E-2</v>
      </c>
      <c r="D683">
        <v>-1.30841121495326E-2</v>
      </c>
      <c r="E683">
        <v>1.7383206580785199E-2</v>
      </c>
      <c r="F683">
        <v>-1.5793682526989331E-2</v>
      </c>
      <c r="G683">
        <v>1.30434782608694E-2</v>
      </c>
      <c r="H683">
        <v>-5.4888507718696446E-3</v>
      </c>
      <c r="I683">
        <v>1.1045828437132929E-2</v>
      </c>
      <c r="J683">
        <v>-1.384083044982669E-3</v>
      </c>
      <c r="K683">
        <v>-1.361779391738791E-3</v>
      </c>
      <c r="L683">
        <v>-1.353503184713368E-2</v>
      </c>
      <c r="M683">
        <v>2.1095334685598328E-2</v>
      </c>
      <c r="N683">
        <v>-3.9840637450199766E-3</v>
      </c>
      <c r="O683">
        <v>9.7270160025101568E-3</v>
      </c>
      <c r="P683">
        <v>4.1536863966770508E-3</v>
      </c>
      <c r="Q683">
        <v>-4.3668122270741428E-3</v>
      </c>
      <c r="R683">
        <v>5.4700854700854701E-3</v>
      </c>
      <c r="S683">
        <v>4.2857142857142788E-2</v>
      </c>
      <c r="T683">
        <v>0</v>
      </c>
      <c r="U683">
        <v>2.3195293052726992E-2</v>
      </c>
    </row>
    <row r="684" spans="1:21" x14ac:dyDescent="0.25">
      <c r="A684" s="1" t="s">
        <v>703</v>
      </c>
      <c r="B684">
        <v>-1.1067961165048551E-2</v>
      </c>
      <c r="C684">
        <v>-7.7041602465330551E-3</v>
      </c>
      <c r="D684">
        <v>-3.7878787878788752E-3</v>
      </c>
      <c r="E684">
        <v>7.9328756674293833E-3</v>
      </c>
      <c r="F684">
        <v>6.500101564086945E-3</v>
      </c>
      <c r="G684">
        <v>-6.4377682403433754E-3</v>
      </c>
      <c r="H684">
        <v>-2.1041738530527751E-2</v>
      </c>
      <c r="I684">
        <v>-8.7168758716879167E-4</v>
      </c>
      <c r="J684">
        <v>4.8510048510048706E-3</v>
      </c>
      <c r="K684">
        <v>1.4545454545454559E-2</v>
      </c>
      <c r="L684">
        <v>-1.614205004035514E-3</v>
      </c>
      <c r="M684">
        <v>8.343265792610341E-3</v>
      </c>
      <c r="N684">
        <v>5.9999999999999429E-3</v>
      </c>
      <c r="O684">
        <v>1.8645121193288461E-3</v>
      </c>
      <c r="P684">
        <v>-1.137538779731127E-2</v>
      </c>
      <c r="Q684">
        <v>4.3859649122806078E-3</v>
      </c>
      <c r="R684">
        <v>4.4202652159129547E-3</v>
      </c>
      <c r="S684">
        <v>1.3698630136986341E-2</v>
      </c>
      <c r="T684">
        <v>-9.1397849462365593E-3</v>
      </c>
      <c r="U684">
        <v>-2.3111799181687528E-2</v>
      </c>
    </row>
    <row r="685" spans="1:21" x14ac:dyDescent="0.25">
      <c r="A685" s="1" t="s">
        <v>704</v>
      </c>
      <c r="B685">
        <v>1.197722364029058E-2</v>
      </c>
      <c r="C685">
        <v>9.8343685300207699E-3</v>
      </c>
      <c r="D685">
        <v>9.5057034220531987E-3</v>
      </c>
      <c r="E685">
        <v>4.7676706523384377E-2</v>
      </c>
      <c r="F685">
        <v>-5.247225025227004E-3</v>
      </c>
      <c r="G685">
        <v>-2.4683739586546841E-3</v>
      </c>
      <c r="H685">
        <v>-1.6032417195207829E-2</v>
      </c>
      <c r="I685">
        <v>9.65509218868142E-3</v>
      </c>
      <c r="J685">
        <v>-1.6551724137931049E-2</v>
      </c>
      <c r="K685">
        <v>-1.859318996415775E-2</v>
      </c>
      <c r="L685">
        <v>-8.0840743734851399E-4</v>
      </c>
      <c r="M685">
        <v>-7.0921985815603278E-3</v>
      </c>
      <c r="N685">
        <v>-9.940357852882139E-4</v>
      </c>
      <c r="O685">
        <v>-6.8238213399503369E-3</v>
      </c>
      <c r="P685">
        <v>-1.1506276150627621E-2</v>
      </c>
      <c r="Q685">
        <v>0</v>
      </c>
      <c r="R685">
        <v>1.1848341232227491E-2</v>
      </c>
      <c r="S685">
        <v>-6.7567567567566929E-3</v>
      </c>
      <c r="T685">
        <v>-2.278893109061313E-2</v>
      </c>
      <c r="U685">
        <v>-2.184740774281194E-2</v>
      </c>
    </row>
    <row r="686" spans="1:21" x14ac:dyDescent="0.25">
      <c r="A686" s="1" t="s">
        <v>705</v>
      </c>
      <c r="B686">
        <v>-1.8432285603414741E-2</v>
      </c>
      <c r="C686">
        <v>-1.460789338800616E-2</v>
      </c>
      <c r="D686">
        <v>-1.8832391713747251E-3</v>
      </c>
      <c r="E686">
        <v>-5.7786766830384339E-4</v>
      </c>
      <c r="F686">
        <v>5.4169202678028043E-2</v>
      </c>
      <c r="G686">
        <v>-8.0420661923909075E-3</v>
      </c>
      <c r="H686">
        <v>-3.581020590868957E-4</v>
      </c>
      <c r="I686">
        <v>4.6661674059565771E-3</v>
      </c>
      <c r="J686">
        <v>2.10378681626924E-3</v>
      </c>
      <c r="K686">
        <v>-7.0760100433692264E-3</v>
      </c>
      <c r="L686">
        <v>-4.0453074433656096E-3</v>
      </c>
      <c r="M686">
        <v>-2.7777777777777332E-3</v>
      </c>
      <c r="N686">
        <v>1.9900497512438092E-3</v>
      </c>
      <c r="O686">
        <v>-8.1199250468457686E-3</v>
      </c>
      <c r="P686">
        <v>1.5873015873015869E-2</v>
      </c>
      <c r="Q686">
        <v>-4.3668122270741428E-3</v>
      </c>
      <c r="R686">
        <v>-6.0220809635329539E-3</v>
      </c>
      <c r="S686">
        <v>-6.8027210884354702E-3</v>
      </c>
      <c r="T686">
        <v>8.3287062742920595E-3</v>
      </c>
      <c r="U686">
        <v>1.319291748640204E-2</v>
      </c>
    </row>
    <row r="687" spans="1:21" x14ac:dyDescent="0.25">
      <c r="A687" s="1" t="s">
        <v>706</v>
      </c>
      <c r="B687">
        <v>-1.620873690452659E-2</v>
      </c>
      <c r="C687">
        <v>8.0624187256175591E-3</v>
      </c>
      <c r="D687">
        <v>1.886792452830149E-3</v>
      </c>
      <c r="E687">
        <v>-3.46921075455347E-3</v>
      </c>
      <c r="F687">
        <v>-1.8475750577367219E-2</v>
      </c>
      <c r="G687">
        <v>-4.1471780480199623E-2</v>
      </c>
      <c r="H687">
        <v>2.1852050868708561E-2</v>
      </c>
      <c r="I687">
        <v>-8.6009174311929863E-4</v>
      </c>
      <c r="J687">
        <v>9.7970608817355195E-3</v>
      </c>
      <c r="K687">
        <v>7.1264367816093301E-3</v>
      </c>
      <c r="L687">
        <v>4.0617384240454043E-3</v>
      </c>
      <c r="M687">
        <v>2.3875845602864868E-3</v>
      </c>
      <c r="N687">
        <v>2.9791459781529299E-2</v>
      </c>
      <c r="O687">
        <v>1.1649874055415651E-2</v>
      </c>
      <c r="P687">
        <v>7.2916666666666668E-3</v>
      </c>
      <c r="Q687">
        <v>0</v>
      </c>
      <c r="R687">
        <v>3.3658700774150119E-3</v>
      </c>
      <c r="S687">
        <v>-2.054794520547942E-2</v>
      </c>
      <c r="T687">
        <v>-2.3127753303964761E-2</v>
      </c>
      <c r="U687">
        <v>2.5642490005711071E-2</v>
      </c>
    </row>
    <row r="688" spans="1:21" x14ac:dyDescent="0.25">
      <c r="A688" s="1" t="s">
        <v>707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s="1" t="s">
        <v>708</v>
      </c>
      <c r="B689">
        <v>3.415712276471662E-3</v>
      </c>
      <c r="C689">
        <v>5.6759545923632318E-3</v>
      </c>
      <c r="D689">
        <v>-2.7306967984934011E-2</v>
      </c>
      <c r="E689">
        <v>6.5274151436031736E-3</v>
      </c>
      <c r="F689">
        <v>-1.764705882353008E-3</v>
      </c>
      <c r="G689">
        <v>0</v>
      </c>
      <c r="H689">
        <v>9.1148115687993535E-3</v>
      </c>
      <c r="I689">
        <v>4.0172166427542721E-4</v>
      </c>
      <c r="J689">
        <v>0</v>
      </c>
      <c r="K689">
        <v>-2.0543254964620729E-3</v>
      </c>
      <c r="L689">
        <v>4.0453074433657891E-3</v>
      </c>
      <c r="M689">
        <v>-5.9547439460103206E-3</v>
      </c>
      <c r="N689">
        <v>-9.643201542912247E-3</v>
      </c>
      <c r="O689">
        <v>1.462807345160283E-2</v>
      </c>
      <c r="P689">
        <v>-2.5853154084798349E-2</v>
      </c>
      <c r="Q689">
        <v>1.3157894736842139E-2</v>
      </c>
      <c r="R689">
        <v>1.3418316001341829E-3</v>
      </c>
      <c r="S689">
        <v>2.331002331002364E-3</v>
      </c>
      <c r="T689">
        <v>2.8184892897406989E-3</v>
      </c>
      <c r="U689">
        <v>-1.520129183139367E-2</v>
      </c>
    </row>
    <row r="690" spans="1:21" x14ac:dyDescent="0.25">
      <c r="A690" s="1" t="s">
        <v>709</v>
      </c>
      <c r="B690">
        <v>-2.5830997196635948E-2</v>
      </c>
      <c r="C690">
        <v>-1.487942534633141E-2</v>
      </c>
      <c r="D690">
        <v>-3.6786060019361161E-2</v>
      </c>
      <c r="E690">
        <v>-2.449920737858506E-3</v>
      </c>
      <c r="F690">
        <v>-2.1606757022195919E-3</v>
      </c>
      <c r="G690">
        <v>1.3012361743657351E-3</v>
      </c>
      <c r="H690">
        <v>1.4417231196803861E-2</v>
      </c>
      <c r="I690">
        <v>-1.600504818724181E-2</v>
      </c>
      <c r="J690">
        <v>-2.0097020097020041E-2</v>
      </c>
      <c r="K690">
        <v>-2.3330283623055881E-2</v>
      </c>
      <c r="L690">
        <v>4.0290088638194142E-3</v>
      </c>
      <c r="M690">
        <v>-1.238019169329071E-2</v>
      </c>
      <c r="N690">
        <v>-1.071080817916269E-2</v>
      </c>
      <c r="O690">
        <v>-1.0429447852760841E-2</v>
      </c>
      <c r="P690">
        <v>-1.167728237791932E-2</v>
      </c>
      <c r="Q690">
        <v>-4.3290043290043906E-3</v>
      </c>
      <c r="R690">
        <v>-1.8425460636515911E-2</v>
      </c>
      <c r="S690">
        <v>2.3255813953488368E-2</v>
      </c>
      <c r="T690">
        <v>-3.5413153456998317E-2</v>
      </c>
      <c r="U690">
        <v>-1.9054619473029541E-2</v>
      </c>
    </row>
    <row r="691" spans="1:21" x14ac:dyDescent="0.25">
      <c r="A691" s="1" t="s">
        <v>710</v>
      </c>
      <c r="B691">
        <v>1.6443987667008901E-3</v>
      </c>
      <c r="C691">
        <v>-3.9062499999999631E-3</v>
      </c>
      <c r="D691">
        <v>0.120603015075377</v>
      </c>
      <c r="E691">
        <v>-6.3565443513435094E-3</v>
      </c>
      <c r="F691">
        <v>-4.5275590551180486E-3</v>
      </c>
      <c r="G691">
        <v>1.949317738791381E-3</v>
      </c>
      <c r="H691">
        <v>2.294520547945211E-2</v>
      </c>
      <c r="I691">
        <v>4.9554013875123546E-3</v>
      </c>
      <c r="J691">
        <v>-1.414427157001422E-2</v>
      </c>
      <c r="K691">
        <v>7.7283372365340433E-3</v>
      </c>
      <c r="L691">
        <v>-2.7287319422150909E-2</v>
      </c>
      <c r="M691">
        <v>-2.7496967246259649E-2</v>
      </c>
      <c r="N691">
        <v>-1.8700787401574721E-2</v>
      </c>
      <c r="O691">
        <v>-1.2089274643521299E-2</v>
      </c>
      <c r="P691">
        <v>-2.4704618689581091E-2</v>
      </c>
      <c r="Q691">
        <v>-4.3478260869565834E-3</v>
      </c>
      <c r="R691">
        <v>-7.5085324232081908E-3</v>
      </c>
      <c r="S691">
        <v>-1.136363636363636E-2</v>
      </c>
      <c r="T691">
        <v>1.3986013986013989E-2</v>
      </c>
      <c r="U691">
        <v>-2.7148538820681349E-2</v>
      </c>
    </row>
    <row r="692" spans="1:21" x14ac:dyDescent="0.25">
      <c r="A692" s="1" t="s">
        <v>711</v>
      </c>
      <c r="B692">
        <v>1.8263903139749651E-2</v>
      </c>
      <c r="C692">
        <v>9.1503267973856578E-3</v>
      </c>
      <c r="D692">
        <v>-1.4349775784753381E-2</v>
      </c>
      <c r="E692">
        <v>3.4893864495492131E-3</v>
      </c>
      <c r="F692">
        <v>-7.1188451651176474E-3</v>
      </c>
      <c r="G692">
        <v>-4.539559014267204E-3</v>
      </c>
      <c r="H692">
        <v>-3.1804486106462139E-3</v>
      </c>
      <c r="I692">
        <v>7.3674440190277888E-3</v>
      </c>
      <c r="J692">
        <v>-9.325681492108967E-3</v>
      </c>
      <c r="K692">
        <v>-2.556356030676301E-3</v>
      </c>
      <c r="L692">
        <v>-1.1551155115511561E-2</v>
      </c>
      <c r="M692">
        <v>-8.731808731808708E-3</v>
      </c>
      <c r="N692">
        <v>-3.510531594784439E-3</v>
      </c>
      <c r="O692">
        <v>-1.380608722936935E-2</v>
      </c>
      <c r="P692">
        <v>1.2114537444933919E-2</v>
      </c>
      <c r="Q692">
        <v>-8.7336244541484417E-3</v>
      </c>
      <c r="R692">
        <v>0</v>
      </c>
      <c r="S692">
        <v>-2.2988505747126762E-3</v>
      </c>
      <c r="T692">
        <v>0</v>
      </c>
      <c r="U692">
        <v>-1.2442232492001889E-3</v>
      </c>
    </row>
    <row r="693" spans="1:21" x14ac:dyDescent="0.25">
      <c r="A693" s="1" t="s">
        <v>712</v>
      </c>
      <c r="B693">
        <v>1.793631600161227E-2</v>
      </c>
      <c r="C693">
        <v>2.176165803108799E-2</v>
      </c>
      <c r="D693">
        <v>7.2793448589626997E-3</v>
      </c>
      <c r="E693">
        <v>-8.6931324253842763E-4</v>
      </c>
      <c r="F693">
        <v>1.5933081059549829E-2</v>
      </c>
      <c r="G693">
        <v>-6.5146579804558876E-4</v>
      </c>
      <c r="H693">
        <v>1.7632241813602088E-2</v>
      </c>
      <c r="I693">
        <v>6.6225165562914228E-3</v>
      </c>
      <c r="J693">
        <v>-1.013758146270822E-2</v>
      </c>
      <c r="K693">
        <v>-1.9105312208760449E-2</v>
      </c>
      <c r="L693">
        <v>-1.9198664440734481E-2</v>
      </c>
      <c r="M693">
        <v>-4.1946308724832206E-3</v>
      </c>
      <c r="N693">
        <v>-1.409159536990429E-2</v>
      </c>
      <c r="O693">
        <v>7.3178491886732554E-3</v>
      </c>
      <c r="P693">
        <v>-7.6169749727965181E-3</v>
      </c>
      <c r="Q693">
        <v>0</v>
      </c>
      <c r="R693">
        <v>-1.3067400275103161E-2</v>
      </c>
      <c r="S693">
        <v>2.3041474654377881E-2</v>
      </c>
      <c r="T693">
        <v>-3.7356321839080463E-2</v>
      </c>
      <c r="U693">
        <v>-5.161060686955001E-3</v>
      </c>
    </row>
    <row r="694" spans="1:21" x14ac:dyDescent="0.25">
      <c r="A694" s="1" t="s">
        <v>713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s="1" t="s">
        <v>714</v>
      </c>
      <c r="B695">
        <v>1.9798059790140571E-2</v>
      </c>
      <c r="C695">
        <v>2.9665314401622761E-2</v>
      </c>
      <c r="D695">
        <v>-3.6133694670280872E-3</v>
      </c>
      <c r="E695">
        <v>3.5962877030162467E-2</v>
      </c>
      <c r="F695">
        <v>3.1562438737502439E-2</v>
      </c>
      <c r="G695">
        <v>2.705345501955677E-2</v>
      </c>
      <c r="H695">
        <v>8.580858085808515E-3</v>
      </c>
      <c r="I695">
        <v>2.9862700228832941E-2</v>
      </c>
      <c r="J695">
        <v>0</v>
      </c>
      <c r="K695">
        <v>1.4964370546318219E-2</v>
      </c>
      <c r="L695">
        <v>1.7021276595744698E-2</v>
      </c>
      <c r="M695">
        <v>5.4759898904801303E-3</v>
      </c>
      <c r="N695">
        <v>3.8284839203675342E-2</v>
      </c>
      <c r="O695">
        <v>1.484523057485794E-2</v>
      </c>
      <c r="P695">
        <v>4.8245614035087717E-2</v>
      </c>
      <c r="Q695">
        <v>4.4052863436123977E-3</v>
      </c>
      <c r="R695">
        <v>-5.2264808362369342E-3</v>
      </c>
      <c r="S695">
        <v>2.7027027027027091E-2</v>
      </c>
      <c r="T695">
        <v>4.0597014925373133E-2</v>
      </c>
      <c r="U695">
        <v>2.301729278473473E-2</v>
      </c>
    </row>
    <row r="696" spans="1:21" x14ac:dyDescent="0.25">
      <c r="A696" s="1" t="s">
        <v>715</v>
      </c>
      <c r="B696">
        <v>-5.4940788196466667E-2</v>
      </c>
      <c r="C696">
        <v>2.4624476729864591E-4</v>
      </c>
      <c r="D696">
        <v>2.538531278331833E-2</v>
      </c>
      <c r="E696">
        <v>2.197648376259809E-2</v>
      </c>
      <c r="F696">
        <v>1.0262257696693261E-2</v>
      </c>
      <c r="G696">
        <v>1.5867978419548451E-3</v>
      </c>
      <c r="H696">
        <v>-1.963350785340272E-3</v>
      </c>
      <c r="I696">
        <v>7.1658704588378622E-3</v>
      </c>
      <c r="J696">
        <v>0</v>
      </c>
      <c r="K696">
        <v>-5.8506903814648887E-3</v>
      </c>
      <c r="L696">
        <v>1.255230125523004E-2</v>
      </c>
      <c r="M696">
        <v>-4.1893590280687046E-3</v>
      </c>
      <c r="N696">
        <v>3.9331366764994236E-3</v>
      </c>
      <c r="O696">
        <v>3.1434796140678428E-2</v>
      </c>
      <c r="P696">
        <v>4.1841004184100406E-3</v>
      </c>
      <c r="Q696">
        <v>8.7719298245613718E-3</v>
      </c>
      <c r="R696">
        <v>-8.7565674255691769E-3</v>
      </c>
      <c r="S696">
        <v>4.3859649122806078E-3</v>
      </c>
      <c r="T696">
        <v>-3.4423407917383818E-3</v>
      </c>
      <c r="U696">
        <v>-3.7304733038005058E-3</v>
      </c>
    </row>
    <row r="697" spans="1:21" x14ac:dyDescent="0.25">
      <c r="A697" s="1" t="s">
        <v>716</v>
      </c>
      <c r="B697">
        <v>3.9852095316351643E-2</v>
      </c>
      <c r="C697">
        <v>7.3116691285081387E-2</v>
      </c>
      <c r="D697">
        <v>1.0610079575596751E-2</v>
      </c>
      <c r="E697">
        <v>4.6705930694425371E-2</v>
      </c>
      <c r="F697">
        <v>5.9066967644845772E-2</v>
      </c>
      <c r="G697">
        <v>5.7034220532319307E-3</v>
      </c>
      <c r="H697">
        <v>3.1147540983606191E-3</v>
      </c>
      <c r="I697">
        <v>-7.721581821191042E-4</v>
      </c>
      <c r="J697">
        <v>-3.6576444769568922E-3</v>
      </c>
      <c r="K697">
        <v>-1.8832391713747659E-2</v>
      </c>
      <c r="L697">
        <v>-1.6528925619834729E-2</v>
      </c>
      <c r="M697">
        <v>-2.061421960454345E-2</v>
      </c>
      <c r="N697">
        <v>5.093046033300689E-2</v>
      </c>
      <c r="O697">
        <v>3.0175015087501538E-4</v>
      </c>
      <c r="P697">
        <v>-2.0833333333333329E-2</v>
      </c>
      <c r="Q697">
        <v>-2.1739130434782612E-2</v>
      </c>
      <c r="R697">
        <v>-2.1554770318021201E-2</v>
      </c>
      <c r="S697">
        <v>-3.2751091703056769E-2</v>
      </c>
      <c r="T697">
        <v>-4.4905008635578593E-2</v>
      </c>
      <c r="U697">
        <v>-1.3222560262110879E-2</v>
      </c>
    </row>
    <row r="698" spans="1:21" x14ac:dyDescent="0.25">
      <c r="A698" s="1" t="s">
        <v>717</v>
      </c>
      <c r="B698">
        <v>4.1683129197945458E-2</v>
      </c>
      <c r="C698">
        <v>3.051158522596922E-2</v>
      </c>
      <c r="D698">
        <v>5.4243219597550393E-2</v>
      </c>
      <c r="E698">
        <v>3.9780162261188072E-2</v>
      </c>
      <c r="F698">
        <v>6.394316163410292E-3</v>
      </c>
      <c r="G698">
        <v>4.7258979206049826E-3</v>
      </c>
      <c r="H698">
        <v>-1.7976793593724369E-3</v>
      </c>
      <c r="I698">
        <v>1.324722636198049E-2</v>
      </c>
      <c r="J698">
        <v>-2.2026431718061599E-2</v>
      </c>
      <c r="K698">
        <v>-1.007677543186176E-2</v>
      </c>
      <c r="L698">
        <v>-5.1260504201680629E-2</v>
      </c>
      <c r="M698">
        <v>-1.417525773195881E-2</v>
      </c>
      <c r="N698">
        <v>1.4911463187325341E-2</v>
      </c>
      <c r="O698">
        <v>-6.817496229260929E-2</v>
      </c>
      <c r="P698">
        <v>2.021276595744681E-2</v>
      </c>
      <c r="Q698">
        <v>1.7777777777777719E-2</v>
      </c>
      <c r="R698">
        <v>4.3336944745395447E-3</v>
      </c>
      <c r="S698">
        <v>3.6117381489842018E-2</v>
      </c>
      <c r="T698">
        <v>5.3044002411091022E-2</v>
      </c>
      <c r="U698">
        <v>-3.077196727143364E-2</v>
      </c>
    </row>
    <row r="699" spans="1:21" x14ac:dyDescent="0.25">
      <c r="A699" s="1" t="s">
        <v>718</v>
      </c>
      <c r="B699">
        <v>3.8877299450028532E-2</v>
      </c>
      <c r="C699">
        <v>-1.4247551202137139E-2</v>
      </c>
      <c r="D699">
        <v>-2.2406639004149489E-2</v>
      </c>
      <c r="E699">
        <v>-2.1268562798892499E-2</v>
      </c>
      <c r="F699">
        <v>-5.1182492057889016E-3</v>
      </c>
      <c r="G699">
        <v>5.6444026340545534E-3</v>
      </c>
      <c r="H699">
        <v>-1.40798952193844E-2</v>
      </c>
      <c r="I699">
        <v>6.5370158522636901E-4</v>
      </c>
      <c r="J699">
        <v>-2.252252252252258E-2</v>
      </c>
      <c r="K699">
        <v>4.3625787687832747E-3</v>
      </c>
      <c r="L699">
        <v>6.2001771479184191E-3</v>
      </c>
      <c r="M699">
        <v>2.3965141612200438E-2</v>
      </c>
      <c r="N699">
        <v>-2.2038567493113E-2</v>
      </c>
      <c r="O699">
        <v>-8.7406927808352086E-3</v>
      </c>
      <c r="P699">
        <v>-2.2940563086548491E-2</v>
      </c>
      <c r="Q699">
        <v>-1.310043668122258E-2</v>
      </c>
      <c r="R699">
        <v>-3.1643293779216111E-2</v>
      </c>
      <c r="S699">
        <v>1.5250544662309431E-2</v>
      </c>
      <c r="T699">
        <v>8.0137378362907848E-3</v>
      </c>
      <c r="U699">
        <v>-3.181011806447729E-3</v>
      </c>
    </row>
    <row r="700" spans="1:21" x14ac:dyDescent="0.25">
      <c r="A700" s="1" t="s">
        <v>719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 s="1" t="s">
        <v>720</v>
      </c>
      <c r="B701">
        <v>3.8517707192405978E-2</v>
      </c>
      <c r="C701">
        <v>1.8518518518518521E-2</v>
      </c>
      <c r="D701">
        <v>1.9524617996604449E-2</v>
      </c>
      <c r="E701">
        <v>2.0830654494020891E-2</v>
      </c>
      <c r="F701">
        <v>3.3705871917687571E-3</v>
      </c>
      <c r="G701">
        <v>-2.3074524477705079E-2</v>
      </c>
      <c r="H701">
        <v>-2.5572899368980391E-2</v>
      </c>
      <c r="I701">
        <v>1.344656758669497E-2</v>
      </c>
      <c r="J701">
        <v>-3.0721966205836519E-3</v>
      </c>
      <c r="K701">
        <v>-1.423745173745178E-2</v>
      </c>
      <c r="L701">
        <v>-2.1126760563380111E-2</v>
      </c>
      <c r="M701">
        <v>-4.2553191489361703E-3</v>
      </c>
      <c r="N701">
        <v>0</v>
      </c>
      <c r="O701">
        <v>1.306335728282141E-3</v>
      </c>
      <c r="P701">
        <v>-1.0672358591248671E-3</v>
      </c>
      <c r="Q701">
        <v>1.327433628318571E-2</v>
      </c>
      <c r="R701">
        <v>-9.6546602302265139E-3</v>
      </c>
      <c r="S701">
        <v>-1.287553648068672E-2</v>
      </c>
      <c r="T701">
        <v>1.07893242475866E-2</v>
      </c>
      <c r="U701">
        <v>-7.4869591899355556E-3</v>
      </c>
    </row>
    <row r="702" spans="1:21" x14ac:dyDescent="0.25">
      <c r="A702" s="1" t="s">
        <v>721</v>
      </c>
      <c r="B702">
        <v>-1.142555809456844E-2</v>
      </c>
      <c r="C702">
        <v>-2.2172949002212879E-4</v>
      </c>
      <c r="D702">
        <v>3.3305578684430411E-3</v>
      </c>
      <c r="E702">
        <v>-1.2596044841926081E-4</v>
      </c>
      <c r="F702">
        <v>2.2984441301272182E-3</v>
      </c>
      <c r="G702">
        <v>4.7877433769550632E-3</v>
      </c>
      <c r="H702">
        <v>2.198364008179958E-2</v>
      </c>
      <c r="I702">
        <v>-4.1362269015900854E-3</v>
      </c>
      <c r="J702">
        <v>7.7041602465331002E-3</v>
      </c>
      <c r="K702">
        <v>-4.8959608323128029E-4</v>
      </c>
      <c r="L702">
        <v>1.7985611510791381E-3</v>
      </c>
      <c r="M702">
        <v>1.282051282051282E-2</v>
      </c>
      <c r="N702">
        <v>1.032863849765253E-2</v>
      </c>
      <c r="O702">
        <v>6.8493150684931781E-3</v>
      </c>
      <c r="P702">
        <v>6.623931623931624E-2</v>
      </c>
      <c r="Q702">
        <v>0</v>
      </c>
      <c r="R702">
        <v>-4.8743907011623549E-3</v>
      </c>
      <c r="S702">
        <v>-8.6956521739130124E-3</v>
      </c>
      <c r="T702">
        <v>-5.6179775280898866E-3</v>
      </c>
      <c r="U702">
        <v>1.6756322265504289E-2</v>
      </c>
    </row>
    <row r="703" spans="1:21" x14ac:dyDescent="0.25">
      <c r="A703" s="1" t="s">
        <v>722</v>
      </c>
      <c r="B703">
        <v>-4.2674253200569341E-3</v>
      </c>
      <c r="C703">
        <v>0</v>
      </c>
      <c r="D703">
        <v>2.6556016597510251E-2</v>
      </c>
      <c r="E703">
        <v>-7.180650037792809E-3</v>
      </c>
      <c r="F703">
        <v>-8.6434997354029788E-3</v>
      </c>
      <c r="G703">
        <v>2.5412960609910509E-3</v>
      </c>
      <c r="H703">
        <v>1.0005002501250649E-2</v>
      </c>
      <c r="I703">
        <v>-8.4686336911375653E-3</v>
      </c>
      <c r="J703">
        <v>9.9388379204893556E-3</v>
      </c>
      <c r="K703">
        <v>-1.224589762429582E-2</v>
      </c>
      <c r="L703">
        <v>1.166965888689398E-2</v>
      </c>
      <c r="M703">
        <v>-3.7974683544304039E-3</v>
      </c>
      <c r="N703">
        <v>-7.4349442379181892E-3</v>
      </c>
      <c r="O703">
        <v>2.9802397149335861E-2</v>
      </c>
      <c r="P703">
        <v>-1.7034068136272541E-2</v>
      </c>
      <c r="Q703">
        <v>-4.3668122270741428E-3</v>
      </c>
      <c r="R703">
        <v>-1.130369253956292E-3</v>
      </c>
      <c r="S703">
        <v>-3.2894736842105261E-2</v>
      </c>
      <c r="T703">
        <v>-5.084745762711864E-3</v>
      </c>
      <c r="U703">
        <v>1.398686450985169E-2</v>
      </c>
    </row>
    <row r="704" spans="1:21" x14ac:dyDescent="0.25">
      <c r="A704" s="1" t="s">
        <v>723</v>
      </c>
      <c r="B704">
        <v>-5.357142857142806E-3</v>
      </c>
      <c r="C704">
        <v>-2.8831226436017419E-3</v>
      </c>
      <c r="D704">
        <v>8.8924818108327575E-3</v>
      </c>
      <c r="E704">
        <v>-1.3957619591422341E-3</v>
      </c>
      <c r="F704">
        <v>8.5409252669038579E-3</v>
      </c>
      <c r="G704">
        <v>-2.5348542458808079E-3</v>
      </c>
      <c r="H704">
        <v>6.2737328710583216E-3</v>
      </c>
      <c r="I704">
        <v>6.85453160700696E-3</v>
      </c>
      <c r="J704">
        <v>2.1953065859197509E-2</v>
      </c>
      <c r="K704">
        <v>2.1324076369947782E-2</v>
      </c>
      <c r="L704">
        <v>-1.508429458740009E-2</v>
      </c>
      <c r="M704">
        <v>-4.2354934349851762E-3</v>
      </c>
      <c r="N704">
        <v>3.745318352059978E-3</v>
      </c>
      <c r="O704">
        <v>3.5231204781377708E-2</v>
      </c>
      <c r="P704">
        <v>-4.0774719673802246E-3</v>
      </c>
      <c r="Q704">
        <v>4.3859649122806078E-3</v>
      </c>
      <c r="R704">
        <v>3.0177291588079969E-3</v>
      </c>
      <c r="S704">
        <v>0</v>
      </c>
      <c r="T704">
        <v>-1.7035775127768309E-3</v>
      </c>
      <c r="U704">
        <v>-3.1786014153772401E-3</v>
      </c>
    </row>
    <row r="705" spans="1:21" x14ac:dyDescent="0.25">
      <c r="A705" s="1" t="s">
        <v>724</v>
      </c>
      <c r="B705">
        <v>-8.4380610412927454E-3</v>
      </c>
      <c r="C705">
        <v>-3.5587188612100471E-3</v>
      </c>
      <c r="D705">
        <v>-1.6826923076923149E-2</v>
      </c>
      <c r="E705">
        <v>7.6238881829736056E-4</v>
      </c>
      <c r="F705">
        <v>1.4114326040931241E-3</v>
      </c>
      <c r="G705">
        <v>-1.493011435832271E-2</v>
      </c>
      <c r="H705">
        <v>-1.2961443806398789E-2</v>
      </c>
      <c r="I705">
        <v>1.1940782364382859E-2</v>
      </c>
      <c r="J705">
        <v>1.481481481481476E-2</v>
      </c>
      <c r="K705">
        <v>-9.7110949259518323E-4</v>
      </c>
      <c r="L705">
        <v>-3.1531531531531647E-2</v>
      </c>
      <c r="M705">
        <v>-3.4028073160356572E-3</v>
      </c>
      <c r="N705">
        <v>9.3283582089552231E-3</v>
      </c>
      <c r="O705">
        <v>-4.2540261318746121E-3</v>
      </c>
      <c r="P705">
        <v>-1.5353121801432961E-2</v>
      </c>
      <c r="Q705">
        <v>-4.3668122270741428E-3</v>
      </c>
      <c r="R705">
        <v>4.5129748025573516E-3</v>
      </c>
      <c r="S705">
        <v>6.8027210884353097E-3</v>
      </c>
      <c r="T705">
        <v>5.1194539249146756E-3</v>
      </c>
      <c r="U705">
        <v>-1.1010167859936301E-2</v>
      </c>
    </row>
    <row r="706" spans="1:21" x14ac:dyDescent="0.25">
      <c r="A706" s="1" t="s">
        <v>725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 s="1" t="s">
        <v>726</v>
      </c>
      <c r="B707">
        <v>2.426217635343117E-2</v>
      </c>
      <c r="C707">
        <v>1.026785714285716E-2</v>
      </c>
      <c r="D707">
        <v>3.2599837000815749E-3</v>
      </c>
      <c r="E707">
        <v>-7.6180802437788556E-4</v>
      </c>
      <c r="F707">
        <v>-5.285412262156649E-4</v>
      </c>
      <c r="G707">
        <v>1.2899064817800661E-2</v>
      </c>
      <c r="H707">
        <v>-4.6542553191488371E-3</v>
      </c>
      <c r="I707">
        <v>4.5918094932992336E-3</v>
      </c>
      <c r="J707">
        <v>2.1897810218978928E-3</v>
      </c>
      <c r="K707">
        <v>-8.7484811664642701E-3</v>
      </c>
      <c r="L707">
        <v>0</v>
      </c>
      <c r="M707">
        <v>2.5181391378574381E-2</v>
      </c>
      <c r="N707">
        <v>6.4695009242144441E-3</v>
      </c>
      <c r="O707">
        <v>7.9340860543179129E-3</v>
      </c>
      <c r="P707">
        <v>1.03950103950104E-3</v>
      </c>
      <c r="Q707">
        <v>0</v>
      </c>
      <c r="R707">
        <v>2.3212280044926991E-2</v>
      </c>
      <c r="S707">
        <v>-4.5045045045044091E-3</v>
      </c>
      <c r="T707">
        <v>-1.5846066779852858E-2</v>
      </c>
      <c r="U707">
        <v>7.9693393356856206E-3</v>
      </c>
    </row>
    <row r="708" spans="1:21" x14ac:dyDescent="0.25">
      <c r="A708" s="1" t="s">
        <v>727</v>
      </c>
      <c r="B708">
        <v>2.17429733074067E-2</v>
      </c>
      <c r="C708">
        <v>1.458241272646937E-2</v>
      </c>
      <c r="D708">
        <v>1.1372867587327281E-2</v>
      </c>
      <c r="E708">
        <v>3.9390088945362419E-3</v>
      </c>
      <c r="F708">
        <v>-3.1729243786356382E-3</v>
      </c>
      <c r="G708">
        <v>5.4122890799107974E-3</v>
      </c>
      <c r="H708">
        <v>-5.0100200400803496E-4</v>
      </c>
      <c r="I708">
        <v>-3.7204358224816989E-4</v>
      </c>
      <c r="J708">
        <v>8.0116533139111025E-3</v>
      </c>
      <c r="K708">
        <v>8.825692571708869E-3</v>
      </c>
      <c r="L708">
        <v>9.3023255813943248E-4</v>
      </c>
      <c r="M708">
        <v>4.163197335553705E-3</v>
      </c>
      <c r="N708">
        <v>1.101928374655637E-2</v>
      </c>
      <c r="O708">
        <v>-1.211020284589741E-3</v>
      </c>
      <c r="P708">
        <v>-1.038421599169263E-2</v>
      </c>
      <c r="Q708">
        <v>8.7719298245613718E-3</v>
      </c>
      <c r="R708">
        <v>-4.0248810830589097E-3</v>
      </c>
      <c r="S708">
        <v>-6.7873303167421779E-3</v>
      </c>
      <c r="T708">
        <v>1.6676250718803909E-2</v>
      </c>
      <c r="U708">
        <v>-7.3631480475586869E-3</v>
      </c>
    </row>
    <row r="709" spans="1:21" x14ac:dyDescent="0.25">
      <c r="A709" s="1" t="s">
        <v>728</v>
      </c>
      <c r="B709">
        <v>1.0380622837370269E-2</v>
      </c>
      <c r="C709">
        <v>6.9686411149825836E-3</v>
      </c>
      <c r="D709">
        <v>0</v>
      </c>
      <c r="E709">
        <v>1.9997468674851259E-2</v>
      </c>
      <c r="F709">
        <v>3.5366931918656558E-3</v>
      </c>
      <c r="G709">
        <v>6.3331222292600147E-4</v>
      </c>
      <c r="H709">
        <v>1.1027568922305711E-2</v>
      </c>
      <c r="I709">
        <v>1.0846448319863851E-2</v>
      </c>
      <c r="J709">
        <v>-7.2254335260115354E-3</v>
      </c>
      <c r="K709">
        <v>4.8602673147017731E-4</v>
      </c>
      <c r="L709">
        <v>1.8587360594795769E-2</v>
      </c>
      <c r="M709">
        <v>1.9900497512437859E-2</v>
      </c>
      <c r="N709">
        <v>5.4495912806540288E-3</v>
      </c>
      <c r="O709">
        <v>-2.0612306759624121E-2</v>
      </c>
      <c r="P709">
        <v>-1.3641133263378799E-2</v>
      </c>
      <c r="Q709">
        <v>0</v>
      </c>
      <c r="R709">
        <v>0</v>
      </c>
      <c r="S709">
        <v>0</v>
      </c>
      <c r="T709">
        <v>0</v>
      </c>
      <c r="U709">
        <v>-5.1073144038426667E-3</v>
      </c>
    </row>
    <row r="710" spans="1:21" x14ac:dyDescent="0.25">
      <c r="A710" s="1" t="s">
        <v>729</v>
      </c>
      <c r="B710">
        <v>0</v>
      </c>
      <c r="C710">
        <v>0</v>
      </c>
      <c r="D710">
        <v>1.3654618473895579E-2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4.366812227074272E-3</v>
      </c>
      <c r="K710">
        <v>-2.4289531212047088E-3</v>
      </c>
      <c r="L710">
        <v>5.4744525547445301E-3</v>
      </c>
      <c r="M710">
        <v>1.3821138211382139E-2</v>
      </c>
      <c r="N710">
        <v>8.1300813008129309E-3</v>
      </c>
      <c r="O710">
        <v>0</v>
      </c>
      <c r="P710">
        <v>-2.4468085106382979E-2</v>
      </c>
      <c r="Q710">
        <v>1.7391304347826021E-2</v>
      </c>
      <c r="R710">
        <v>-6.6127847171197646E-3</v>
      </c>
      <c r="S710">
        <v>1.3667425968109371E-2</v>
      </c>
      <c r="T710">
        <v>2.2624434389140269E-3</v>
      </c>
      <c r="U710">
        <v>0</v>
      </c>
    </row>
    <row r="711" spans="1:21" x14ac:dyDescent="0.25">
      <c r="A711" s="1" t="s">
        <v>730</v>
      </c>
      <c r="B711">
        <v>-3.4246575342458939E-4</v>
      </c>
      <c r="C711">
        <v>2.811418685121009E-3</v>
      </c>
      <c r="D711">
        <v>-1.030110935023764E-2</v>
      </c>
      <c r="E711">
        <v>1.2036232783223711E-2</v>
      </c>
      <c r="F711">
        <v>4.0528634361232932E-3</v>
      </c>
      <c r="G711">
        <v>5.6962025316455601E-3</v>
      </c>
      <c r="H711">
        <v>3.9662865642042964E-3</v>
      </c>
      <c r="I711">
        <v>7.4163686092993718E-3</v>
      </c>
      <c r="J711">
        <v>7.2463768115940479E-4</v>
      </c>
      <c r="K711">
        <v>2.67835402970541E-3</v>
      </c>
      <c r="L711">
        <v>-2.722323049001918E-3</v>
      </c>
      <c r="M711">
        <v>3.2076984763431552E-3</v>
      </c>
      <c r="N711">
        <v>7.1684587813621104E-3</v>
      </c>
      <c r="O711">
        <v>1.114206128133703E-2</v>
      </c>
      <c r="P711">
        <v>6.5430752453653216E-3</v>
      </c>
      <c r="Q711">
        <v>-4.2735042735041829E-3</v>
      </c>
      <c r="R711">
        <v>-7.0266272189349124E-3</v>
      </c>
      <c r="S711">
        <v>3.5955056179775312E-2</v>
      </c>
      <c r="T711">
        <v>-1.297968397291196E-2</v>
      </c>
      <c r="U711">
        <v>4.9501925074864174E-3</v>
      </c>
    </row>
    <row r="712" spans="1:21" x14ac:dyDescent="0.25">
      <c r="A712" s="1" t="s">
        <v>731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s="1" t="s">
        <v>732</v>
      </c>
      <c r="B713">
        <v>-1.7300445357999399E-2</v>
      </c>
      <c r="C713">
        <v>-2.1565667457403519E-4</v>
      </c>
      <c r="D713">
        <v>1.601281024819822E-3</v>
      </c>
      <c r="E713">
        <v>-2.8690534575772478E-2</v>
      </c>
      <c r="F713">
        <v>-8.2485082485082295E-3</v>
      </c>
      <c r="G713">
        <v>5.6639395846444212E-3</v>
      </c>
      <c r="H713">
        <v>-5.1028806584362506E-3</v>
      </c>
      <c r="I713">
        <v>-7.8316712786508647E-3</v>
      </c>
      <c r="J713">
        <v>-1.520637219406233E-2</v>
      </c>
      <c r="K713">
        <v>1.2141816415735749E-2</v>
      </c>
      <c r="L713">
        <v>-6.3694267515922616E-3</v>
      </c>
      <c r="M713">
        <v>-1.9184652278177391E-2</v>
      </c>
      <c r="N713">
        <v>-1.334519572953737E-2</v>
      </c>
      <c r="O713">
        <v>-1.2855831037649271E-2</v>
      </c>
      <c r="P713">
        <v>3.2502708559046592E-3</v>
      </c>
      <c r="Q713">
        <v>4.2918454935621398E-3</v>
      </c>
      <c r="R713">
        <v>7.4487895716945996E-3</v>
      </c>
      <c r="S713">
        <v>-4.338394793926309E-3</v>
      </c>
      <c r="T713">
        <v>8.0045740423098921E-3</v>
      </c>
      <c r="U713">
        <v>1.5567988324008771E-2</v>
      </c>
    </row>
    <row r="714" spans="1:21" x14ac:dyDescent="0.25">
      <c r="A714" s="1" t="s">
        <v>733</v>
      </c>
      <c r="B714">
        <v>2.4402998082621681E-3</v>
      </c>
      <c r="C714">
        <v>1.402070750647107E-2</v>
      </c>
      <c r="D714">
        <v>-2.4780175859312591E-2</v>
      </c>
      <c r="E714">
        <v>-8.2049987376925735E-3</v>
      </c>
      <c r="F714">
        <v>-2.6543974517784208E-3</v>
      </c>
      <c r="G714">
        <v>1.6270337922402879E-2</v>
      </c>
      <c r="H714">
        <v>4.9636002647255358E-4</v>
      </c>
      <c r="I714">
        <v>1.526074830289912E-3</v>
      </c>
      <c r="J714">
        <v>-6.6176470588235189E-3</v>
      </c>
      <c r="K714">
        <v>4.3186180422264383E-3</v>
      </c>
      <c r="L714">
        <v>1.831501831501833E-2</v>
      </c>
      <c r="M714">
        <v>-8.1499592502044436E-4</v>
      </c>
      <c r="N714">
        <v>-2.2542831379621282E-2</v>
      </c>
      <c r="O714">
        <v>-4.9612403100774138E-3</v>
      </c>
      <c r="P714">
        <v>4.3196544276457886E-3</v>
      </c>
      <c r="Q714">
        <v>0</v>
      </c>
      <c r="R714">
        <v>-2.2181146025878002E-3</v>
      </c>
      <c r="S714">
        <v>-6.5359477124182393E-3</v>
      </c>
      <c r="T714">
        <v>-6.8065796937039139E-3</v>
      </c>
      <c r="U714">
        <v>1.3053892215568901E-2</v>
      </c>
    </row>
    <row r="715" spans="1:21" x14ac:dyDescent="0.25">
      <c r="A715" s="1" t="s">
        <v>734</v>
      </c>
      <c r="B715">
        <v>4.8687184837419781E-3</v>
      </c>
      <c r="C715">
        <v>8.2961072112316646E-3</v>
      </c>
      <c r="D715">
        <v>1.311475409836067E-2</v>
      </c>
      <c r="E715">
        <v>-3.436426116838438E-3</v>
      </c>
      <c r="F715">
        <v>1.41944641589777E-3</v>
      </c>
      <c r="G715">
        <v>-1.6009852216748648E-2</v>
      </c>
      <c r="H715">
        <v>-3.787001819083842E-2</v>
      </c>
      <c r="I715">
        <v>7.0933165195459979E-3</v>
      </c>
      <c r="J715">
        <v>-2.6646928201332309E-2</v>
      </c>
      <c r="K715">
        <v>-1.43334925943627E-3</v>
      </c>
      <c r="L715">
        <v>1.16906474820143E-2</v>
      </c>
      <c r="M715">
        <v>-6.5252854812397811E-3</v>
      </c>
      <c r="N715">
        <v>7.3800738007379811E-3</v>
      </c>
      <c r="O715">
        <v>-2.399501402306024E-2</v>
      </c>
      <c r="P715">
        <v>-4.3010752688172043E-3</v>
      </c>
      <c r="Q715">
        <v>0</v>
      </c>
      <c r="R715">
        <v>1.482030381622823E-3</v>
      </c>
      <c r="S715">
        <v>-1.5350877192982519E-2</v>
      </c>
      <c r="T715">
        <v>-6.2821245002855509E-3</v>
      </c>
      <c r="U715">
        <v>-1.3181227095401451E-2</v>
      </c>
    </row>
    <row r="716" spans="1:21" x14ac:dyDescent="0.25">
      <c r="A716" s="1" t="s">
        <v>735</v>
      </c>
      <c r="B716">
        <v>2.2668281709638381E-2</v>
      </c>
      <c r="C716">
        <v>1.898734177215262E-3</v>
      </c>
      <c r="D716">
        <v>2.3462783171521111E-2</v>
      </c>
      <c r="E716">
        <v>1.7113665389527501E-2</v>
      </c>
      <c r="F716">
        <v>-1.1339475549255859E-2</v>
      </c>
      <c r="G716">
        <v>-4.8498122653316669E-2</v>
      </c>
      <c r="H716">
        <v>-1.237538673083532E-2</v>
      </c>
      <c r="I716">
        <v>2.71299629571665E-3</v>
      </c>
      <c r="J716">
        <v>-1.368821292775663E-2</v>
      </c>
      <c r="K716">
        <v>-1.0047846889952109E-2</v>
      </c>
      <c r="L716">
        <v>-1.7777777777777799E-2</v>
      </c>
      <c r="M716">
        <v>-1.6830870279146121E-2</v>
      </c>
      <c r="N716">
        <v>2.747252747252721E-3</v>
      </c>
      <c r="O716">
        <v>-3.9910600255427843E-2</v>
      </c>
      <c r="P716">
        <v>9.7192224622030237E-3</v>
      </c>
      <c r="Q716">
        <v>4.2735042735043346E-3</v>
      </c>
      <c r="R716">
        <v>-1.5908250092489831E-2</v>
      </c>
      <c r="S716">
        <v>2.2271714922049309E-3</v>
      </c>
      <c r="T716">
        <v>5.057471264367816E-2</v>
      </c>
      <c r="U716">
        <v>-2.318059299191361E-2</v>
      </c>
    </row>
    <row r="717" spans="1:21" x14ac:dyDescent="0.25">
      <c r="A717" s="1" t="s">
        <v>736</v>
      </c>
      <c r="B717">
        <v>-1.8781725888324861E-2</v>
      </c>
      <c r="C717">
        <v>7.1594019793639989E-3</v>
      </c>
      <c r="D717">
        <v>-1.106719367588937E-2</v>
      </c>
      <c r="E717">
        <v>-4.897036664992473E-3</v>
      </c>
      <c r="F717">
        <v>2.8673835125448688E-3</v>
      </c>
      <c r="G717">
        <v>2.1045708648470919E-2</v>
      </c>
      <c r="H717">
        <v>-9.5718760877132655E-3</v>
      </c>
      <c r="I717">
        <v>3.1739424527811731E-3</v>
      </c>
      <c r="J717">
        <v>-1.387818041634553E-2</v>
      </c>
      <c r="K717">
        <v>8.2165297245045451E-3</v>
      </c>
      <c r="L717">
        <v>9.0497737556561163E-3</v>
      </c>
      <c r="M717">
        <v>-8.350730688935281E-3</v>
      </c>
      <c r="N717">
        <v>9.1324200913236813E-4</v>
      </c>
      <c r="O717">
        <v>-1.330229464582636E-2</v>
      </c>
      <c r="P717">
        <v>-3.20855614973262E-3</v>
      </c>
      <c r="Q717">
        <v>0</v>
      </c>
      <c r="R717">
        <v>-2.030075187969925E-2</v>
      </c>
      <c r="S717">
        <v>4.4444444444445078E-3</v>
      </c>
      <c r="T717">
        <v>1.5864332603938731E-2</v>
      </c>
      <c r="U717">
        <v>-8.6460632818250241E-3</v>
      </c>
    </row>
    <row r="718" spans="1:21" x14ac:dyDescent="0.25">
      <c r="A718" s="1" t="s">
        <v>737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s="1" t="s">
        <v>738</v>
      </c>
      <c r="B719">
        <v>1.551991722710748E-3</v>
      </c>
      <c r="C719">
        <v>1.568053522893581E-2</v>
      </c>
      <c r="D719">
        <v>3.517186250999197E-2</v>
      </c>
      <c r="E719">
        <v>1.299684542586752E-2</v>
      </c>
      <c r="F719">
        <v>-7.326661901358179E-3</v>
      </c>
      <c r="G719">
        <v>1.0305958132045099E-2</v>
      </c>
      <c r="H719">
        <v>6.3257775434898359E-3</v>
      </c>
      <c r="I719">
        <v>8.8174273858920571E-3</v>
      </c>
      <c r="J719">
        <v>-1.0164190774042139E-2</v>
      </c>
      <c r="K719">
        <v>-2.157238734419812E-3</v>
      </c>
      <c r="L719">
        <v>-4.4843049327353314E-3</v>
      </c>
      <c r="M719">
        <v>2.3999999999999948E-2</v>
      </c>
      <c r="N719">
        <v>4.5620437956204376E-3</v>
      </c>
      <c r="O719">
        <v>-4.0444893832154022E-3</v>
      </c>
      <c r="P719">
        <v>-1.28755364806867E-2</v>
      </c>
      <c r="Q719">
        <v>-8.5106382978723093E-3</v>
      </c>
      <c r="R719">
        <v>-1.304681504221028E-2</v>
      </c>
      <c r="S719">
        <v>-6.6371681415930139E-3</v>
      </c>
      <c r="T719">
        <v>-2.800215401184707E-2</v>
      </c>
      <c r="U719">
        <v>1.6391414610008079E-2</v>
      </c>
    </row>
    <row r="720" spans="1:21" x14ac:dyDescent="0.25">
      <c r="A720" s="1" t="s">
        <v>739</v>
      </c>
      <c r="B720">
        <v>4.1666666666666699E-2</v>
      </c>
      <c r="C720">
        <v>-5.7636887608069403E-3</v>
      </c>
      <c r="D720">
        <v>2.0077220077220199E-2</v>
      </c>
      <c r="E720">
        <v>2.1425012456402579E-2</v>
      </c>
      <c r="F720">
        <v>8.6408640864087134E-3</v>
      </c>
      <c r="G720">
        <v>-9.5632770162575927E-3</v>
      </c>
      <c r="H720">
        <v>1.134974681334029E-2</v>
      </c>
      <c r="I720">
        <v>-6.0154241645243569E-3</v>
      </c>
      <c r="J720">
        <v>-2.1327014218009449E-2</v>
      </c>
      <c r="K720">
        <v>1.3932260389142401E-2</v>
      </c>
      <c r="L720">
        <v>6.3963963963963921E-2</v>
      </c>
      <c r="M720">
        <v>-1.64473684210517E-3</v>
      </c>
      <c r="N720">
        <v>6.3578564940963023E-3</v>
      </c>
      <c r="O720">
        <v>1.218274111675125E-2</v>
      </c>
      <c r="P720">
        <v>5.434782608695652E-3</v>
      </c>
      <c r="Q720">
        <v>4.2918454935621398E-3</v>
      </c>
      <c r="R720">
        <v>-8.553654743390357E-3</v>
      </c>
      <c r="S720">
        <v>-4.4543429844097048E-3</v>
      </c>
      <c r="T720">
        <v>4.9861495844875344E-3</v>
      </c>
      <c r="U720">
        <v>5.1728334956182712E-3</v>
      </c>
    </row>
    <row r="721" spans="1:21" x14ac:dyDescent="0.25">
      <c r="A721" s="1" t="s">
        <v>740</v>
      </c>
      <c r="B721">
        <v>3.801652892561979E-2</v>
      </c>
      <c r="C721">
        <v>1.8012422360248539E-2</v>
      </c>
      <c r="D721">
        <v>2.800908402725202E-2</v>
      </c>
      <c r="E721">
        <v>3.1341463414634063E-2</v>
      </c>
      <c r="F721">
        <v>-1.4099589505621971E-2</v>
      </c>
      <c r="G721">
        <v>2.18860637270679E-2</v>
      </c>
      <c r="H721">
        <v>2.7624309392264598E-3</v>
      </c>
      <c r="I721">
        <v>1.650028448766357E-2</v>
      </c>
      <c r="J721">
        <v>1.4527845036319591E-2</v>
      </c>
      <c r="K721">
        <v>2.558635394456282E-2</v>
      </c>
      <c r="L721">
        <v>-1.354784081287046E-2</v>
      </c>
      <c r="M721">
        <v>4.6128500823723183E-2</v>
      </c>
      <c r="N721">
        <v>3.6101083032491492E-3</v>
      </c>
      <c r="O721">
        <v>1.4376462721497819E-2</v>
      </c>
      <c r="P721">
        <v>-1.081081081081081E-2</v>
      </c>
      <c r="Q721">
        <v>0</v>
      </c>
      <c r="R721">
        <v>-0.02</v>
      </c>
      <c r="S721">
        <v>2.2371364653242581E-3</v>
      </c>
      <c r="T721">
        <v>9.371554575523704E-3</v>
      </c>
      <c r="U721">
        <v>2.5186171822970421E-2</v>
      </c>
    </row>
    <row r="722" spans="1:21" x14ac:dyDescent="0.25">
      <c r="A722" s="1" t="s">
        <v>741</v>
      </c>
      <c r="B722">
        <v>2.1656050955414001E-2</v>
      </c>
      <c r="C722">
        <v>-8.1350416920884978E-4</v>
      </c>
      <c r="D722">
        <v>1.325478645066272E-2</v>
      </c>
      <c r="E722">
        <v>1.4189428875488301E-3</v>
      </c>
      <c r="F722">
        <v>-1.8102824040559589E-4</v>
      </c>
      <c r="G722">
        <v>9.4488188976381531E-4</v>
      </c>
      <c r="H722">
        <v>1.2396694214876011E-2</v>
      </c>
      <c r="I722">
        <v>2.798697333604635E-3</v>
      </c>
      <c r="J722">
        <v>-1.591089896579123E-3</v>
      </c>
      <c r="K722">
        <v>6.2370062370062686E-3</v>
      </c>
      <c r="L722">
        <v>8.5836909871235176E-4</v>
      </c>
      <c r="M722">
        <v>1.4960629921259889E-2</v>
      </c>
      <c r="N722">
        <v>2.1582733812949562E-2</v>
      </c>
      <c r="O722">
        <v>-4.2847725774554724E-3</v>
      </c>
      <c r="P722">
        <v>-8.7431693989071038E-3</v>
      </c>
      <c r="Q722">
        <v>1.7094017094017189E-2</v>
      </c>
      <c r="R722">
        <v>2.8411364545818329E-2</v>
      </c>
      <c r="S722">
        <v>2.4553571428571459E-2</v>
      </c>
      <c r="T722">
        <v>2.1845985800109231E-2</v>
      </c>
      <c r="U722">
        <v>-9.3308923404004755E-3</v>
      </c>
    </row>
    <row r="723" spans="1:21" x14ac:dyDescent="0.25">
      <c r="A723" s="1" t="s">
        <v>742</v>
      </c>
      <c r="B723">
        <v>-2.1197007481296749E-2</v>
      </c>
      <c r="C723">
        <v>-2.4424994911460321E-3</v>
      </c>
      <c r="D723">
        <v>1.3081395348837189E-2</v>
      </c>
      <c r="E723">
        <v>-2.8929035305230881E-2</v>
      </c>
      <c r="F723">
        <v>3.2772044178888328E-2</v>
      </c>
      <c r="G723">
        <v>-3.1466331025802839E-3</v>
      </c>
      <c r="H723">
        <v>3.741496598639558E-3</v>
      </c>
      <c r="I723">
        <v>-2.3849393616481398E-3</v>
      </c>
      <c r="J723">
        <v>-3.9840637450199766E-3</v>
      </c>
      <c r="K723">
        <v>2.272727272727277E-2</v>
      </c>
      <c r="L723">
        <v>1.286449399656958E-2</v>
      </c>
      <c r="M723">
        <v>-6.2063615205586601E-3</v>
      </c>
      <c r="N723">
        <v>-7.9225352112675309E-3</v>
      </c>
      <c r="O723">
        <v>-2.3171135385633992E-3</v>
      </c>
      <c r="P723">
        <v>7.717750826901874E-3</v>
      </c>
      <c r="Q723">
        <v>0</v>
      </c>
      <c r="R723">
        <v>-7.0038910505836579E-3</v>
      </c>
      <c r="S723">
        <v>-2.1786492374727979E-3</v>
      </c>
      <c r="T723">
        <v>3.1533939070016032E-2</v>
      </c>
      <c r="U723">
        <v>1.8301043219075969E-2</v>
      </c>
    </row>
    <row r="724" spans="1:21" x14ac:dyDescent="0.25">
      <c r="A724" s="1" t="s">
        <v>743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s="1" t="s">
        <v>744</v>
      </c>
      <c r="B725">
        <v>0</v>
      </c>
      <c r="C725">
        <v>-2.2444399102223918E-3</v>
      </c>
      <c r="D725">
        <v>-2.3672883787661411E-2</v>
      </c>
      <c r="E725">
        <v>-1.142996108949414E-2</v>
      </c>
      <c r="F725">
        <v>-8.5904628330996137E-3</v>
      </c>
      <c r="G725">
        <v>4.4191919191919372E-3</v>
      </c>
      <c r="H725">
        <v>3.896984073195474E-3</v>
      </c>
      <c r="I725">
        <v>5.2899287894201024E-3</v>
      </c>
      <c r="J725">
        <v>-7.9999999999998291E-4</v>
      </c>
      <c r="K725">
        <v>-1.9304152637486041E-2</v>
      </c>
      <c r="L725">
        <v>8.46740050804385E-3</v>
      </c>
      <c r="M725">
        <v>-8.1967213114753877E-3</v>
      </c>
      <c r="N725">
        <v>1.153504880212952E-2</v>
      </c>
      <c r="O725">
        <v>-1.1944260119442581E-2</v>
      </c>
      <c r="P725">
        <v>-3.2822757111597369E-3</v>
      </c>
      <c r="Q725">
        <v>4.201680672268818E-3</v>
      </c>
      <c r="R725">
        <v>3.2915360501567403E-2</v>
      </c>
      <c r="S725">
        <v>-1.5283842794759731E-2</v>
      </c>
      <c r="T725">
        <v>-6.7357512953367879E-3</v>
      </c>
      <c r="U725">
        <v>-1.369863013698632E-2</v>
      </c>
    </row>
    <row r="726" spans="1:21" x14ac:dyDescent="0.25">
      <c r="A726" s="1" t="s">
        <v>745</v>
      </c>
      <c r="B726">
        <v>-1.385350318471334E-2</v>
      </c>
      <c r="C726">
        <v>-6.1349693251533163E-3</v>
      </c>
      <c r="D726">
        <v>7.3475385745776214E-3</v>
      </c>
      <c r="E726">
        <v>-6.0270602706026426E-3</v>
      </c>
      <c r="F726">
        <v>1.096374889478346E-2</v>
      </c>
      <c r="G726">
        <v>2.859836580766803E-2</v>
      </c>
      <c r="H726">
        <v>9.6202531645569675E-3</v>
      </c>
      <c r="I726">
        <v>1.7101801254806839E-2</v>
      </c>
      <c r="J726">
        <v>1.921537229783829E-2</v>
      </c>
      <c r="K726">
        <v>1.7624170290684769E-2</v>
      </c>
      <c r="L726">
        <v>2.0990764063812041E-2</v>
      </c>
      <c r="M726">
        <v>1.6528925619834781E-2</v>
      </c>
      <c r="N726">
        <v>-2.6315789473683958E-3</v>
      </c>
      <c r="O726">
        <v>1.6789791806581598E-2</v>
      </c>
      <c r="P726">
        <v>4.3907793633369916E-3</v>
      </c>
      <c r="Q726">
        <v>4.1841004184101013E-3</v>
      </c>
      <c r="R726">
        <v>2.9969650986342949E-2</v>
      </c>
      <c r="S726">
        <v>8.8691796008868867E-3</v>
      </c>
      <c r="T726">
        <v>1.043296817944705E-3</v>
      </c>
      <c r="U726">
        <v>1.768755935422613E-2</v>
      </c>
    </row>
    <row r="727" spans="1:21" x14ac:dyDescent="0.25">
      <c r="A727" s="1" t="s">
        <v>746</v>
      </c>
      <c r="B727">
        <v>-8.2351041498465692E-3</v>
      </c>
      <c r="C727">
        <v>-5.7613168724280064E-3</v>
      </c>
      <c r="D727">
        <v>-2.334062727935815E-2</v>
      </c>
      <c r="E727">
        <v>-9.6522707585694981E-3</v>
      </c>
      <c r="F727">
        <v>2.3263949623928599E-2</v>
      </c>
      <c r="G727">
        <v>-1.0999083409715839E-2</v>
      </c>
      <c r="H727">
        <v>-2.5075225677030849E-3</v>
      </c>
      <c r="I727">
        <v>-1.5421351109342471E-2</v>
      </c>
      <c r="J727">
        <v>2.3566378633149542E-3</v>
      </c>
      <c r="K727">
        <v>-4.0485829959517692E-3</v>
      </c>
      <c r="L727">
        <v>-1.3980263157894661E-2</v>
      </c>
      <c r="M727">
        <v>-1.548586914440705E-3</v>
      </c>
      <c r="N727">
        <v>-3.5180299032542281E-3</v>
      </c>
      <c r="O727">
        <v>-7.5957727873183761E-3</v>
      </c>
      <c r="P727">
        <v>4.3715846994535519E-3</v>
      </c>
      <c r="Q727">
        <v>-4.1666666666667256E-3</v>
      </c>
      <c r="R727">
        <v>-5.8931860036832411E-3</v>
      </c>
      <c r="S727">
        <v>-6.593406593406531E-3</v>
      </c>
      <c r="T727">
        <v>-9.3798853569567481E-3</v>
      </c>
      <c r="U727">
        <v>-9.5065904584159307E-3</v>
      </c>
    </row>
    <row r="728" spans="1:21" x14ac:dyDescent="0.25">
      <c r="A728" s="1" t="s">
        <v>747</v>
      </c>
      <c r="B728">
        <v>2.2793878215564941E-2</v>
      </c>
      <c r="C728">
        <v>2.2764900662251542E-3</v>
      </c>
      <c r="D728">
        <v>3.2113517550410732E-2</v>
      </c>
      <c r="E728">
        <v>-3.2862676496313817E-2</v>
      </c>
      <c r="F728">
        <v>2.5641025641025398E-3</v>
      </c>
      <c r="G728">
        <v>1.1430336731541689E-2</v>
      </c>
      <c r="H728">
        <v>1.2233953410423951E-2</v>
      </c>
      <c r="I728">
        <v>0</v>
      </c>
      <c r="J728">
        <v>1.48902821316614E-2</v>
      </c>
      <c r="K728">
        <v>-4.7425474254742337E-3</v>
      </c>
      <c r="L728">
        <v>5.0041701417848248E-3</v>
      </c>
      <c r="M728">
        <v>7.7549437766576204E-3</v>
      </c>
      <c r="N728">
        <v>1.676963812886148E-2</v>
      </c>
      <c r="O728">
        <v>1.9966722129783269E-3</v>
      </c>
      <c r="P728">
        <v>5.4406964091403701E-3</v>
      </c>
      <c r="Q728">
        <v>4.1841004184101013E-3</v>
      </c>
      <c r="R728">
        <v>2.9640607632456469E-3</v>
      </c>
      <c r="S728">
        <v>-3.7610619469026607E-2</v>
      </c>
      <c r="T728">
        <v>-6.8385060494476589E-3</v>
      </c>
      <c r="U728">
        <v>-2.384737678855332E-2</v>
      </c>
    </row>
    <row r="729" spans="1:21" x14ac:dyDescent="0.25">
      <c r="A729" s="1" t="s">
        <v>748</v>
      </c>
      <c r="B729">
        <v>-1.066539318688318E-2</v>
      </c>
      <c r="C729">
        <v>-7.8463762130911129E-3</v>
      </c>
      <c r="D729">
        <v>4.848046309696092E-2</v>
      </c>
      <c r="E729">
        <v>-9.819121447028489E-3</v>
      </c>
      <c r="F729">
        <v>-5.1150895140666898E-4</v>
      </c>
      <c r="G729">
        <v>-2.199144777031151E-2</v>
      </c>
      <c r="H729">
        <v>-5.2980132450331178E-3</v>
      </c>
      <c r="I729">
        <v>-7.2756669361358018E-3</v>
      </c>
      <c r="J729">
        <v>2.316602316602405E-3</v>
      </c>
      <c r="K729">
        <v>-2.7229407760382242E-3</v>
      </c>
      <c r="L729">
        <v>-1.078838174273869E-2</v>
      </c>
      <c r="M729">
        <v>9.6190842631781459E-3</v>
      </c>
      <c r="N729">
        <v>8.6805555555555559E-3</v>
      </c>
      <c r="O729">
        <v>1.228827632015945E-2</v>
      </c>
      <c r="P729">
        <v>-6.4935064935064939E-3</v>
      </c>
      <c r="Q729">
        <v>-8.3333333333333037E-3</v>
      </c>
      <c r="R729">
        <v>-2.216475803472479E-3</v>
      </c>
      <c r="S729">
        <v>2.0689655172413762E-2</v>
      </c>
      <c r="T729">
        <v>-1.0063559322033899E-2</v>
      </c>
      <c r="U729">
        <v>-5.1272771142477644E-3</v>
      </c>
    </row>
    <row r="730" spans="1:21" x14ac:dyDescent="0.25">
      <c r="A730" s="1" t="s">
        <v>749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s="1" t="s">
        <v>750</v>
      </c>
      <c r="B731">
        <v>3.3789219629927732E-3</v>
      </c>
      <c r="C731">
        <v>-6.2434963579592162E-4</v>
      </c>
      <c r="D731">
        <v>-1.863354037267078E-2</v>
      </c>
      <c r="E731">
        <v>7.4373695198328956E-3</v>
      </c>
      <c r="F731">
        <v>1.3647219379051591E-2</v>
      </c>
      <c r="G731">
        <v>2.1861336664584501E-2</v>
      </c>
      <c r="H731">
        <v>-6.6577896138481788E-3</v>
      </c>
      <c r="I731">
        <v>5.8021172638437236E-3</v>
      </c>
      <c r="J731">
        <v>6.933744221879804E-3</v>
      </c>
      <c r="K731">
        <v>8.6461888509670667E-3</v>
      </c>
      <c r="L731">
        <v>6.7114093959731603E-3</v>
      </c>
      <c r="M731">
        <v>1.8673780487805009E-2</v>
      </c>
      <c r="N731">
        <v>-1.8072289156626582E-2</v>
      </c>
      <c r="O731">
        <v>-4.9212598425197552E-3</v>
      </c>
      <c r="P731">
        <v>3.5947712418300651E-2</v>
      </c>
      <c r="Q731">
        <v>-8.4033613445377853E-3</v>
      </c>
      <c r="R731">
        <v>1.07367641614217E-2</v>
      </c>
      <c r="S731">
        <v>-2.477477477477481E-2</v>
      </c>
      <c r="T731">
        <v>3.1032637774210808E-2</v>
      </c>
      <c r="U731">
        <v>-7.5183411144122301E-3</v>
      </c>
    </row>
    <row r="732" spans="1:21" x14ac:dyDescent="0.25">
      <c r="A732" s="1" t="s">
        <v>751</v>
      </c>
      <c r="B732">
        <v>6.0936497754971092E-2</v>
      </c>
      <c r="C732">
        <v>1.0620574760516409E-2</v>
      </c>
      <c r="D732">
        <v>8.4388185654007894E-3</v>
      </c>
      <c r="E732">
        <v>4.5330915684497937E-3</v>
      </c>
      <c r="F732">
        <v>-5.0488051161225889E-3</v>
      </c>
      <c r="G732">
        <v>4.8899755501223621E-3</v>
      </c>
      <c r="H732">
        <v>4.3565683646112274E-3</v>
      </c>
      <c r="I732">
        <v>5.6674425665418707E-3</v>
      </c>
      <c r="J732">
        <v>-2.2953328232594591E-3</v>
      </c>
      <c r="K732">
        <v>3.1581321903903078E-3</v>
      </c>
      <c r="L732">
        <v>5.8333333333334316E-3</v>
      </c>
      <c r="M732">
        <v>1.9453797231574969E-2</v>
      </c>
      <c r="N732">
        <v>-5.2585451358457E-3</v>
      </c>
      <c r="O732">
        <v>1.648532805802836E-2</v>
      </c>
      <c r="P732">
        <v>8.4121976866456359E-3</v>
      </c>
      <c r="Q732">
        <v>0</v>
      </c>
      <c r="R732">
        <v>1.428571428571429E-2</v>
      </c>
      <c r="S732">
        <v>-1.8475750577367139E-2</v>
      </c>
      <c r="T732">
        <v>1.4011416709911779E-2</v>
      </c>
      <c r="U732">
        <v>9.7134828028590837E-3</v>
      </c>
    </row>
    <row r="733" spans="1:21" x14ac:dyDescent="0.25">
      <c r="A733" s="1" t="s">
        <v>752</v>
      </c>
      <c r="B733">
        <v>-2.41837968561059E-3</v>
      </c>
      <c r="C733">
        <v>-8.0362662270760474E-3</v>
      </c>
      <c r="D733">
        <v>-2.0223152022315141E-2</v>
      </c>
      <c r="E733">
        <v>-7.8648788035069542E-3</v>
      </c>
      <c r="F733">
        <v>-7.2733423545331488E-3</v>
      </c>
      <c r="G733">
        <v>-1.36861313868614E-2</v>
      </c>
      <c r="H733">
        <v>-2.6693360026692789E-3</v>
      </c>
      <c r="I733">
        <v>-3.3309852068028598E-2</v>
      </c>
      <c r="J733">
        <v>3.0674846625767579E-3</v>
      </c>
      <c r="K733">
        <v>-2.9233190915223519E-3</v>
      </c>
      <c r="L733">
        <v>-1.4084507042253631E-2</v>
      </c>
      <c r="M733">
        <v>1.8715596330275312E-2</v>
      </c>
      <c r="N733">
        <v>9.6916299559470873E-3</v>
      </c>
      <c r="O733">
        <v>7.460265974699982E-3</v>
      </c>
      <c r="P733">
        <v>-4.1710114702815434E-3</v>
      </c>
      <c r="Q733">
        <v>0</v>
      </c>
      <c r="R733">
        <v>-5.055976886962802E-3</v>
      </c>
      <c r="S733">
        <v>4.7058823529412437E-3</v>
      </c>
      <c r="T733">
        <v>-4.6059365404298872E-3</v>
      </c>
      <c r="U733">
        <v>-8.2284607938045359E-3</v>
      </c>
    </row>
    <row r="734" spans="1:21" x14ac:dyDescent="0.25">
      <c r="A734" s="1" t="s">
        <v>753</v>
      </c>
      <c r="B734">
        <v>-2.9393939393939361E-2</v>
      </c>
      <c r="C734">
        <v>-2.2850020772746042E-3</v>
      </c>
      <c r="D734">
        <v>1.779359430604982E-2</v>
      </c>
      <c r="E734">
        <v>-1.286549707602351E-2</v>
      </c>
      <c r="F734">
        <v>1.1927074459022031E-3</v>
      </c>
      <c r="G734">
        <v>-8.3256244218317347E-3</v>
      </c>
      <c r="H734">
        <v>-1.0873201739712251E-2</v>
      </c>
      <c r="I734">
        <v>-6.4022485946284517E-3</v>
      </c>
      <c r="J734">
        <v>2.2935779816513268E-3</v>
      </c>
      <c r="K734">
        <v>1.578709968425727E-3</v>
      </c>
      <c r="L734">
        <v>-1.0924369747899079E-2</v>
      </c>
      <c r="M734">
        <v>0</v>
      </c>
      <c r="N734">
        <v>-9.5986038394414875E-3</v>
      </c>
      <c r="O734">
        <v>-7.7269800386348501E-3</v>
      </c>
      <c r="P734">
        <v>7.3298429319371729E-3</v>
      </c>
      <c r="Q734">
        <v>-1.271186440677969E-2</v>
      </c>
      <c r="R734">
        <v>3.6297640653357529E-4</v>
      </c>
      <c r="S734">
        <v>-4.6838407494145858E-3</v>
      </c>
      <c r="T734">
        <v>-8.7403598971722372E-3</v>
      </c>
      <c r="U734">
        <v>-6.2835529526598412E-3</v>
      </c>
    </row>
    <row r="735" spans="1:21" x14ac:dyDescent="0.25">
      <c r="A735" s="1" t="s">
        <v>754</v>
      </c>
      <c r="B735">
        <v>-3.1220730565089012E-4</v>
      </c>
      <c r="C735">
        <v>2.2902352696231401E-3</v>
      </c>
      <c r="D735">
        <v>-6.2937062937062837E-3</v>
      </c>
      <c r="E735">
        <v>2.369668246445588E-3</v>
      </c>
      <c r="F735">
        <v>1.446562287270254E-2</v>
      </c>
      <c r="G735">
        <v>-3.420398009950231E-3</v>
      </c>
      <c r="H735">
        <v>1.8603077963808461E-3</v>
      </c>
      <c r="I735">
        <v>5.0814605270052236E-3</v>
      </c>
      <c r="J735">
        <v>-2.2883295194507519E-3</v>
      </c>
      <c r="K735">
        <v>2.386849808601664E-2</v>
      </c>
      <c r="L735">
        <v>3.0586236193712851E-2</v>
      </c>
      <c r="M735">
        <v>-9.3659942363113202E-3</v>
      </c>
      <c r="N735">
        <v>5.2863436123347513E-3</v>
      </c>
      <c r="O735">
        <v>1.29785853341983E-3</v>
      </c>
      <c r="P735">
        <v>2.7027027027027029E-2</v>
      </c>
      <c r="Q735">
        <v>4.2918454935621398E-3</v>
      </c>
      <c r="R735">
        <v>0</v>
      </c>
      <c r="S735">
        <v>-2.3529411764706219E-3</v>
      </c>
      <c r="T735">
        <v>0</v>
      </c>
      <c r="U735">
        <v>4.4815519675855996E-3</v>
      </c>
    </row>
    <row r="736" spans="1:21" x14ac:dyDescent="0.25">
      <c r="A736" s="1" t="s">
        <v>755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 s="1" t="s">
        <v>756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-1.012145748987854E-3</v>
      </c>
      <c r="Q737">
        <v>4.2735042735043346E-3</v>
      </c>
      <c r="R737">
        <v>1.6690856313497818E-2</v>
      </c>
      <c r="S737">
        <v>0</v>
      </c>
      <c r="T737">
        <v>-1.4522821576763489E-2</v>
      </c>
      <c r="U737">
        <v>0</v>
      </c>
    </row>
    <row r="738" spans="1:21" x14ac:dyDescent="0.25">
      <c r="A738" s="1" t="s">
        <v>757</v>
      </c>
      <c r="B738">
        <v>4.2161149281698309E-3</v>
      </c>
      <c r="C738">
        <v>3.9468217698379257E-3</v>
      </c>
      <c r="D738">
        <v>0</v>
      </c>
      <c r="E738">
        <v>7.7488836354085034E-3</v>
      </c>
      <c r="F738">
        <v>-4.6971984566348121E-3</v>
      </c>
      <c r="G738">
        <v>5.6162246489859513E-3</v>
      </c>
      <c r="H738">
        <v>-2.8696826468602582E-3</v>
      </c>
      <c r="I738">
        <v>-6.8278953403523518E-3</v>
      </c>
      <c r="J738">
        <v>0</v>
      </c>
      <c r="K738">
        <v>0</v>
      </c>
      <c r="L738">
        <v>1.648804616652928E-3</v>
      </c>
      <c r="M738">
        <v>-1.818181818181818E-3</v>
      </c>
      <c r="N738">
        <v>1.051709027169152E-2</v>
      </c>
      <c r="O738">
        <v>1.8470511989630602E-2</v>
      </c>
      <c r="P738">
        <v>1.9250253292806489E-2</v>
      </c>
      <c r="Q738">
        <v>-4.255319148936231E-3</v>
      </c>
      <c r="R738">
        <v>-5.3533190578158446E-3</v>
      </c>
      <c r="S738">
        <v>0</v>
      </c>
      <c r="T738">
        <v>-1.578947368421053E-3</v>
      </c>
      <c r="U738">
        <v>7.0284806258403961E-3</v>
      </c>
    </row>
    <row r="739" spans="1:21" x14ac:dyDescent="0.25">
      <c r="A739" s="1" t="s">
        <v>758</v>
      </c>
      <c r="B739">
        <v>-8.0858342403981199E-3</v>
      </c>
      <c r="C739">
        <v>-1.965652803641622E-2</v>
      </c>
      <c r="D739">
        <v>-2.322308233638283E-2</v>
      </c>
      <c r="E739">
        <v>-2.0200703766453759E-2</v>
      </c>
      <c r="F739">
        <v>-1.2135513231080379E-2</v>
      </c>
      <c r="G739">
        <v>-8.0670183059260957E-3</v>
      </c>
      <c r="H739">
        <v>-1.55747418317251E-2</v>
      </c>
      <c r="I739">
        <v>-1.1020729467331529E-2</v>
      </c>
      <c r="J739">
        <v>2.2935779816513268E-3</v>
      </c>
      <c r="K739">
        <v>-1.187596217286109E-2</v>
      </c>
      <c r="L739">
        <v>8.2304526748962128E-4</v>
      </c>
      <c r="M739">
        <v>-4.7358834244080562E-3</v>
      </c>
      <c r="N739">
        <v>-4.3365134431916736E-3</v>
      </c>
      <c r="O739">
        <v>-1.3044861597200129E-2</v>
      </c>
      <c r="P739">
        <v>1.988071570576541E-3</v>
      </c>
      <c r="Q739">
        <v>-4.2735042735041829E-3</v>
      </c>
      <c r="R739">
        <v>1.004664513814137E-2</v>
      </c>
      <c r="S739">
        <v>-1.886792452830182E-2</v>
      </c>
      <c r="T739">
        <v>-1.054296257248287E-3</v>
      </c>
      <c r="U739">
        <v>4.6731807974751578E-3</v>
      </c>
    </row>
    <row r="740" spans="1:21" x14ac:dyDescent="0.25">
      <c r="A740" s="1" t="s">
        <v>759</v>
      </c>
      <c r="B740">
        <v>1.724408214453667E-3</v>
      </c>
      <c r="C740">
        <v>-3.5880118193330878E-3</v>
      </c>
      <c r="D740">
        <v>5.7636887608069213E-3</v>
      </c>
      <c r="E740">
        <v>2.9263101888800059E-3</v>
      </c>
      <c r="F740">
        <v>4.9479610987885883E-3</v>
      </c>
      <c r="G740">
        <v>5.3174851423209791E-3</v>
      </c>
      <c r="H740">
        <v>1.7196904557179951E-3</v>
      </c>
      <c r="I740">
        <v>-7.9596710002653222E-3</v>
      </c>
      <c r="J740">
        <v>4.57665903890164E-3</v>
      </c>
      <c r="K740">
        <v>1.0460716670376071E-2</v>
      </c>
      <c r="L740">
        <v>2.4671052631579878E-3</v>
      </c>
      <c r="M740">
        <v>-2.2693997071742269E-2</v>
      </c>
      <c r="N740">
        <v>-1.3066202090592329E-2</v>
      </c>
      <c r="O740">
        <v>-7.0921985815602471E-3</v>
      </c>
      <c r="P740">
        <v>7.9365079365079361E-3</v>
      </c>
      <c r="Q740">
        <v>0</v>
      </c>
      <c r="R740">
        <v>4.9733570159857902E-3</v>
      </c>
      <c r="S740">
        <v>0</v>
      </c>
      <c r="T740">
        <v>2.110817941952507E-3</v>
      </c>
      <c r="U740">
        <v>5.7992026096412227E-3</v>
      </c>
    </row>
    <row r="741" spans="1:21" x14ac:dyDescent="0.25">
      <c r="A741" s="1" t="s">
        <v>760</v>
      </c>
      <c r="B741">
        <v>7.6682316118936149E-3</v>
      </c>
      <c r="C741">
        <v>-4.8718491844948943E-3</v>
      </c>
      <c r="D741">
        <v>5.7306590257878431E-3</v>
      </c>
      <c r="E741">
        <v>-1.2732095490716281E-2</v>
      </c>
      <c r="F741">
        <v>-7.8098471986417801E-3</v>
      </c>
      <c r="G741">
        <v>-1.1512134411947759E-2</v>
      </c>
      <c r="H741">
        <v>-8.9270386266094952E-3</v>
      </c>
      <c r="I741">
        <v>-4.0117678523669429E-3</v>
      </c>
      <c r="J741">
        <v>-5.3151100987092088E-3</v>
      </c>
      <c r="K741">
        <v>9.0308370044053683E-3</v>
      </c>
      <c r="L741">
        <v>9.0237899917964704E-3</v>
      </c>
      <c r="M741">
        <v>-1.1235955056180199E-3</v>
      </c>
      <c r="N741">
        <v>-5.29567519858777E-3</v>
      </c>
      <c r="O741">
        <v>-6.8181818181818456E-3</v>
      </c>
      <c r="P741">
        <v>0</v>
      </c>
      <c r="Q741">
        <v>1.287553648068672E-2</v>
      </c>
      <c r="R741">
        <v>4.2417815482502664E-3</v>
      </c>
      <c r="S741">
        <v>1.442307692307696E-2</v>
      </c>
      <c r="T741">
        <v>-1.632438125329121E-2</v>
      </c>
      <c r="U741">
        <v>-1.2552552552552569E-2</v>
      </c>
    </row>
    <row r="742" spans="1:21" x14ac:dyDescent="0.25">
      <c r="A742" s="1" t="s">
        <v>761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 s="1" t="s">
        <v>762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 s="1" t="s">
        <v>763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2.601626016260165E-2</v>
      </c>
      <c r="M744">
        <v>3.2995875515560602E-2</v>
      </c>
      <c r="N744">
        <v>1.242236024844713E-2</v>
      </c>
      <c r="O744">
        <v>0</v>
      </c>
      <c r="P744">
        <v>-5.905511811023622E-3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 s="1" t="s">
        <v>764</v>
      </c>
      <c r="B745">
        <v>6.6780555986953351E-3</v>
      </c>
      <c r="C745">
        <v>-6.3856960408671844E-4</v>
      </c>
      <c r="D745">
        <v>-5.6980056980055769E-3</v>
      </c>
      <c r="E745">
        <v>1.2224610424502911E-2</v>
      </c>
      <c r="F745">
        <v>1.728268309377148E-2</v>
      </c>
      <c r="G745">
        <v>1.636764242996536E-2</v>
      </c>
      <c r="H745">
        <v>1.541659449159883E-2</v>
      </c>
      <c r="I745">
        <v>8.0558539205155752E-3</v>
      </c>
      <c r="J745">
        <v>-6.1068702290076396E-3</v>
      </c>
      <c r="K745">
        <v>-1.1132940406024919E-2</v>
      </c>
      <c r="L745">
        <v>-7.9239302694145163E-4</v>
      </c>
      <c r="M745">
        <v>1.9600725952812981E-2</v>
      </c>
      <c r="N745">
        <v>7.011393514461099E-3</v>
      </c>
      <c r="O745">
        <v>1.9614253023863592E-3</v>
      </c>
      <c r="P745">
        <v>3.1683168316831677E-2</v>
      </c>
      <c r="Q745">
        <v>0</v>
      </c>
      <c r="R745">
        <v>0</v>
      </c>
      <c r="S745">
        <v>1.6587677725118381E-2</v>
      </c>
      <c r="T745">
        <v>0</v>
      </c>
      <c r="U745">
        <v>2.366036129189231E-2</v>
      </c>
    </row>
    <row r="746" spans="1:21" x14ac:dyDescent="0.25">
      <c r="A746" s="1" t="s">
        <v>765</v>
      </c>
      <c r="B746">
        <v>2.9929034248688861E-2</v>
      </c>
      <c r="C746">
        <v>4.6858359957401242E-3</v>
      </c>
      <c r="D746">
        <v>1.9340974212034349E-2</v>
      </c>
      <c r="E746">
        <v>1.021897810218992E-2</v>
      </c>
      <c r="F746">
        <v>-5.2144659377628636E-3</v>
      </c>
      <c r="G746">
        <v>1.610405698358635E-2</v>
      </c>
      <c r="H746">
        <v>8.1883316274309788E-3</v>
      </c>
      <c r="I746">
        <v>5.3809270111881691E-3</v>
      </c>
      <c r="J746">
        <v>3.072196620583788E-3</v>
      </c>
      <c r="K746">
        <v>1.479028697571748E-2</v>
      </c>
      <c r="L746">
        <v>6.344171292624907E-3</v>
      </c>
      <c r="M746">
        <v>-1.2103951584193581E-2</v>
      </c>
      <c r="N746">
        <v>-1.0443864229765039E-2</v>
      </c>
      <c r="O746">
        <v>2.283849918433941E-2</v>
      </c>
      <c r="P746">
        <v>-7.677543186180422E-3</v>
      </c>
      <c r="Q746">
        <v>0</v>
      </c>
      <c r="R746">
        <v>1.5839493136219639E-2</v>
      </c>
      <c r="S746">
        <v>-2.3310023310023308E-2</v>
      </c>
      <c r="T746">
        <v>4.2291220556745182E-2</v>
      </c>
      <c r="U746">
        <v>2.1746880570409959E-2</v>
      </c>
    </row>
    <row r="747" spans="1:21" x14ac:dyDescent="0.25">
      <c r="A747" s="1" t="s">
        <v>766</v>
      </c>
      <c r="B747">
        <v>-5.6920311563812111E-3</v>
      </c>
      <c r="C747">
        <v>-1.165995336018665E-2</v>
      </c>
      <c r="D747">
        <v>1.6163035839775151E-2</v>
      </c>
      <c r="E747">
        <v>-9.3273778244877554E-3</v>
      </c>
      <c r="F747">
        <v>1.6739939127494111E-2</v>
      </c>
      <c r="G747">
        <v>8.2291984151172202E-3</v>
      </c>
      <c r="H747">
        <v>-1.30287648054146E-2</v>
      </c>
      <c r="I747">
        <v>-1.5897408722378859E-3</v>
      </c>
      <c r="J747">
        <v>7.6569678407349055E-4</v>
      </c>
      <c r="K747">
        <v>1.174679138568618E-2</v>
      </c>
      <c r="L747">
        <v>-3.15208825847124E-3</v>
      </c>
      <c r="M747">
        <v>2.522522522522482E-3</v>
      </c>
      <c r="N747">
        <v>-1.7590149516271141E-3</v>
      </c>
      <c r="O747">
        <v>3.0940988835725641E-2</v>
      </c>
      <c r="P747">
        <v>5.8027079303675051E-3</v>
      </c>
      <c r="Q747">
        <v>8.4745762711864094E-3</v>
      </c>
      <c r="R747">
        <v>7.2765072765072769E-3</v>
      </c>
      <c r="S747">
        <v>3.3412887828162263E-2</v>
      </c>
      <c r="T747">
        <v>6.6769388803287104E-3</v>
      </c>
      <c r="U747">
        <v>3.2042335426843399E-2</v>
      </c>
    </row>
    <row r="748" spans="1:21" x14ac:dyDescent="0.25">
      <c r="A748" s="1" t="s">
        <v>767</v>
      </c>
      <c r="B748">
        <v>-1.476348297680009E-2</v>
      </c>
      <c r="C748">
        <v>-2.359502359502347E-3</v>
      </c>
      <c r="D748">
        <v>-1.5214384508990359E-2</v>
      </c>
      <c r="E748">
        <v>8.2217212571277631E-3</v>
      </c>
      <c r="F748">
        <v>-2.9935140528854101E-3</v>
      </c>
      <c r="G748">
        <v>3.3252720677146141E-3</v>
      </c>
      <c r="H748">
        <v>-6.8575347162693552E-4</v>
      </c>
      <c r="I748">
        <v>9.7659359906586887E-3</v>
      </c>
      <c r="J748">
        <v>6.1208875286916653E-3</v>
      </c>
      <c r="K748">
        <v>1.7415609546334209E-2</v>
      </c>
      <c r="L748">
        <v>-7.1146245059287728E-3</v>
      </c>
      <c r="M748">
        <v>-7.1890726096329489E-4</v>
      </c>
      <c r="N748">
        <v>0</v>
      </c>
      <c r="O748">
        <v>3.1559405940594157E-2</v>
      </c>
      <c r="P748">
        <v>-1.923076923076923E-3</v>
      </c>
      <c r="Q748">
        <v>4.201680672268818E-3</v>
      </c>
      <c r="R748">
        <v>1.272789817681459E-2</v>
      </c>
      <c r="S748">
        <v>4.6189376443418672E-3</v>
      </c>
      <c r="T748">
        <v>8.673469387755102E-3</v>
      </c>
      <c r="U748">
        <v>-6.1418831351777959E-3</v>
      </c>
    </row>
    <row r="749" spans="1:21" x14ac:dyDescent="0.25">
      <c r="A749" s="1" t="s">
        <v>768</v>
      </c>
      <c r="B749">
        <v>-3.2110091743120482E-3</v>
      </c>
      <c r="C749">
        <v>-7.3102558589549843E-3</v>
      </c>
      <c r="D749">
        <v>-2.8089887640450088E-3</v>
      </c>
      <c r="E749">
        <v>-9.4699460739181753E-3</v>
      </c>
      <c r="F749">
        <v>-3.6697247706423009E-3</v>
      </c>
      <c r="G749">
        <v>1.8077734257307099E-3</v>
      </c>
      <c r="H749">
        <v>3.0880082346886211E-3</v>
      </c>
      <c r="I749">
        <v>-2.943495400788448E-3</v>
      </c>
      <c r="J749">
        <v>2.053231939163495E-2</v>
      </c>
      <c r="K749">
        <v>-7.6077768385457954E-3</v>
      </c>
      <c r="L749">
        <v>-1.194267515923559E-2</v>
      </c>
      <c r="M749">
        <v>4.9280575539568307E-2</v>
      </c>
      <c r="N749">
        <v>4.4052863436123352E-3</v>
      </c>
      <c r="O749">
        <v>1.349730053989189E-2</v>
      </c>
      <c r="P749">
        <v>-2.312138728323699E-2</v>
      </c>
      <c r="Q749">
        <v>-8.3682008368200552E-3</v>
      </c>
      <c r="R749">
        <v>0</v>
      </c>
      <c r="S749">
        <v>2.2988505747126762E-3</v>
      </c>
      <c r="T749">
        <v>0</v>
      </c>
      <c r="U749">
        <v>4.4222700986506474E-3</v>
      </c>
    </row>
    <row r="750" spans="1:21" x14ac:dyDescent="0.25">
      <c r="A750" s="1" t="s">
        <v>769</v>
      </c>
      <c r="B750">
        <v>7.5164902592423548E-3</v>
      </c>
      <c r="C750">
        <v>7.3640892354341842E-3</v>
      </c>
      <c r="D750">
        <v>0.1021126760563381</v>
      </c>
      <c r="E750">
        <v>4.2491037046872024E-3</v>
      </c>
      <c r="F750">
        <v>4.1855014230704844E-3</v>
      </c>
      <c r="G750">
        <v>-7.2180451127820148E-3</v>
      </c>
      <c r="H750">
        <v>-5.1308363263211417E-3</v>
      </c>
      <c r="I750">
        <v>-6.6951341662713389E-3</v>
      </c>
      <c r="J750">
        <v>-1.4157973174366579E-2</v>
      </c>
      <c r="K750">
        <v>5.5366269165244694E-3</v>
      </c>
      <c r="L750">
        <v>-4.8348106365834042E-3</v>
      </c>
      <c r="M750">
        <v>1.3712718546452999E-3</v>
      </c>
      <c r="N750">
        <v>1.8421052631578901E-2</v>
      </c>
      <c r="O750">
        <v>6.5108020124296792E-3</v>
      </c>
      <c r="P750">
        <v>0</v>
      </c>
      <c r="Q750">
        <v>-8.4388185654008137E-3</v>
      </c>
      <c r="R750">
        <v>-2.004076086956522E-2</v>
      </c>
      <c r="S750">
        <v>1.605504587155953E-2</v>
      </c>
      <c r="T750">
        <v>-1.972685887708649E-2</v>
      </c>
      <c r="U750">
        <v>1.7780537367351579E-2</v>
      </c>
    </row>
    <row r="751" spans="1:21" x14ac:dyDescent="0.25">
      <c r="A751" s="1" t="s">
        <v>770</v>
      </c>
      <c r="B751">
        <v>1.8422655298416472E-2</v>
      </c>
      <c r="C751">
        <v>1.9780692324231391E-2</v>
      </c>
      <c r="D751">
        <v>4.6006389776357869E-2</v>
      </c>
      <c r="E751">
        <v>1.123892635197684E-2</v>
      </c>
      <c r="F751">
        <v>-5.3017672557519172E-2</v>
      </c>
      <c r="G751">
        <v>-3.0293850348373262E-4</v>
      </c>
      <c r="H751">
        <v>-8.9393157985216288E-3</v>
      </c>
      <c r="I751">
        <v>4.3519796199979919E-3</v>
      </c>
      <c r="J751">
        <v>1.2849584278155701E-2</v>
      </c>
      <c r="K751">
        <v>-4.2354934349865899E-4</v>
      </c>
      <c r="L751">
        <v>1.7004048582995871E-2</v>
      </c>
      <c r="M751">
        <v>3.3892502567613753E-2</v>
      </c>
      <c r="N751">
        <v>0</v>
      </c>
      <c r="O751">
        <v>2.6462805057336041E-2</v>
      </c>
      <c r="P751">
        <v>1.577909270216963E-2</v>
      </c>
      <c r="Q751">
        <v>1.2765957446808539E-2</v>
      </c>
      <c r="R751">
        <v>-3.1195840554592721E-2</v>
      </c>
      <c r="S751">
        <v>1.8058690744921089E-2</v>
      </c>
      <c r="T751">
        <v>-4.1279669762641904E-3</v>
      </c>
      <c r="U751">
        <v>-5.4905440630026569E-3</v>
      </c>
    </row>
    <row r="752" spans="1:21" x14ac:dyDescent="0.25">
      <c r="A752" s="1" t="s">
        <v>771</v>
      </c>
      <c r="B752">
        <v>-1.195993422036153E-3</v>
      </c>
      <c r="C752">
        <v>1.2017710309930429E-2</v>
      </c>
      <c r="D752">
        <v>1.527183872938302E-2</v>
      </c>
      <c r="E752">
        <v>-3.530334728033606E-3</v>
      </c>
      <c r="F752">
        <v>-4.4014084507042264E-3</v>
      </c>
      <c r="G752">
        <v>1.8181818181818869E-3</v>
      </c>
      <c r="H752">
        <v>-1.1274934952298331E-2</v>
      </c>
      <c r="I752">
        <v>-9.8287888395688725E-3</v>
      </c>
      <c r="J752">
        <v>-7.4626865671641521E-3</v>
      </c>
      <c r="K752">
        <v>-3.6016949152541228E-3</v>
      </c>
      <c r="L752">
        <v>1.353503184713368E-2</v>
      </c>
      <c r="M752">
        <v>-2.4503311258278069E-2</v>
      </c>
      <c r="N752">
        <v>-7.7519379844960511E-3</v>
      </c>
      <c r="O752">
        <v>2.8645087367531129E-4</v>
      </c>
      <c r="P752">
        <v>7.7669902912621356E-3</v>
      </c>
      <c r="Q752">
        <v>4.201680672268818E-3</v>
      </c>
      <c r="R752">
        <v>4.6511627906976737E-2</v>
      </c>
      <c r="S752">
        <v>6.6518847006651251E-3</v>
      </c>
      <c r="T752">
        <v>-1.6580310880829011E-2</v>
      </c>
      <c r="U752">
        <v>-9.759089895159492E-3</v>
      </c>
    </row>
    <row r="753" spans="1:21" x14ac:dyDescent="0.25">
      <c r="A753" s="1" t="s">
        <v>772</v>
      </c>
      <c r="B753">
        <v>5.3884149079479037E-3</v>
      </c>
      <c r="C753">
        <v>1.041666666666607E-3</v>
      </c>
      <c r="D753">
        <v>4.8736462093862738E-2</v>
      </c>
      <c r="E753">
        <v>1.0759742815903519E-2</v>
      </c>
      <c r="F753">
        <v>-5.8355437665782196E-3</v>
      </c>
      <c r="G753">
        <v>9.0744101633397263E-4</v>
      </c>
      <c r="H753">
        <v>1.438596491228071E-2</v>
      </c>
      <c r="I753">
        <v>-1.9745970754616528E-3</v>
      </c>
      <c r="J753">
        <v>1.4285714285714251E-2</v>
      </c>
      <c r="K753">
        <v>-1.488411652136675E-3</v>
      </c>
      <c r="L753">
        <v>1.7282010997643382E-2</v>
      </c>
      <c r="M753">
        <v>1.5274949083503049E-2</v>
      </c>
      <c r="N753">
        <v>5.2083333333332836E-3</v>
      </c>
      <c r="O753">
        <v>1.718213058419106E-3</v>
      </c>
      <c r="P753">
        <v>-2.119460500963391E-2</v>
      </c>
      <c r="Q753">
        <v>0</v>
      </c>
      <c r="R753">
        <v>-4.1025641025641034E-3</v>
      </c>
      <c r="S753">
        <v>8.8105726872246392E-3</v>
      </c>
      <c r="T753">
        <v>-4.7418335089567968E-3</v>
      </c>
      <c r="U753">
        <v>-6.1384242833812212E-3</v>
      </c>
    </row>
    <row r="754" spans="1:21" x14ac:dyDescent="0.25">
      <c r="A754" s="1" t="s">
        <v>773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 s="1" t="s">
        <v>774</v>
      </c>
      <c r="B755">
        <v>0</v>
      </c>
      <c r="C755">
        <v>0</v>
      </c>
      <c r="D755">
        <v>-1.7785427423981572E-2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-1.4825796886582341E-3</v>
      </c>
      <c r="K755">
        <v>3.8330494037476358E-3</v>
      </c>
      <c r="L755">
        <v>-8.4942084942084169E-3</v>
      </c>
      <c r="M755">
        <v>-2.1731862253426951E-2</v>
      </c>
      <c r="N755">
        <v>7.7720207253886503E-3</v>
      </c>
      <c r="O755">
        <v>0</v>
      </c>
      <c r="P755">
        <v>-5.905511811023622E-3</v>
      </c>
      <c r="Q755">
        <v>-8.3682008368200552E-3</v>
      </c>
      <c r="R755">
        <v>-1.304497082046001E-2</v>
      </c>
      <c r="S755">
        <v>-4.3668122270741428E-3</v>
      </c>
      <c r="T755">
        <v>-2.117522498676549E-3</v>
      </c>
      <c r="U755">
        <v>0</v>
      </c>
    </row>
    <row r="756" spans="1:21" x14ac:dyDescent="0.25">
      <c r="A756" s="1" t="s">
        <v>775</v>
      </c>
      <c r="B756">
        <v>-1.042131904123869E-2</v>
      </c>
      <c r="C756">
        <v>4.2663891779397591E-3</v>
      </c>
      <c r="D756">
        <v>1.168224299065416E-2</v>
      </c>
      <c r="E756">
        <v>-2.635336881734391E-2</v>
      </c>
      <c r="F756">
        <v>1.067235859124907E-3</v>
      </c>
      <c r="G756">
        <v>-8.7639770323362405E-3</v>
      </c>
      <c r="H756">
        <v>6.0532687651331961E-3</v>
      </c>
      <c r="I756">
        <v>-5.1334153253835601E-3</v>
      </c>
      <c r="J756">
        <v>-2.0786933927245819E-2</v>
      </c>
      <c r="K756">
        <v>-8.2732286805262175E-3</v>
      </c>
      <c r="L756">
        <v>7.7881619937686126E-4</v>
      </c>
      <c r="M756">
        <v>3.4176349965811992E-4</v>
      </c>
      <c r="N756">
        <v>-7.7120822622108454E-3</v>
      </c>
      <c r="O756">
        <v>-8.290451686678078E-3</v>
      </c>
      <c r="P756">
        <v>1.9801980198019798E-3</v>
      </c>
      <c r="Q756">
        <v>0</v>
      </c>
      <c r="R756">
        <v>-1.704347826086957E-2</v>
      </c>
      <c r="S756">
        <v>8.7719298245613718E-3</v>
      </c>
      <c r="T756">
        <v>-2.6525198938992041E-3</v>
      </c>
      <c r="U756">
        <v>2.7198549410699128E-3</v>
      </c>
    </row>
    <row r="757" spans="1:21" x14ac:dyDescent="0.25">
      <c r="A757" s="1" t="s">
        <v>776</v>
      </c>
      <c r="B757">
        <v>-1.1885060929742621E-2</v>
      </c>
      <c r="C757">
        <v>5.8128691327323581E-2</v>
      </c>
      <c r="D757">
        <v>-0.16916859122401839</v>
      </c>
      <c r="E757">
        <v>1.01333333333334E-2</v>
      </c>
      <c r="F757">
        <v>-3.7313432835821051E-3</v>
      </c>
      <c r="G757">
        <v>-3.0487804878047051E-3</v>
      </c>
      <c r="H757">
        <v>-2.7849406910778831E-2</v>
      </c>
      <c r="I757">
        <v>6.3423810803546268E-3</v>
      </c>
      <c r="J757">
        <v>-1.592115238817279E-2</v>
      </c>
      <c r="K757">
        <v>1.0695187165775169E-3</v>
      </c>
      <c r="L757">
        <v>9.3385214007782186E-3</v>
      </c>
      <c r="M757">
        <v>3.4164673727373672E-4</v>
      </c>
      <c r="N757">
        <v>1.2953367875647669E-2</v>
      </c>
      <c r="O757">
        <v>-4.6122801960218106E-3</v>
      </c>
      <c r="P757">
        <v>3.9525691699604737E-2</v>
      </c>
      <c r="Q757">
        <v>4.2194092827004823E-3</v>
      </c>
      <c r="R757">
        <v>-1.6277423920736021E-2</v>
      </c>
      <c r="S757">
        <v>2.3913043478260902E-2</v>
      </c>
      <c r="T757">
        <v>1.9680851063829791E-2</v>
      </c>
      <c r="U757">
        <v>-2.3734177215190772E-3</v>
      </c>
    </row>
    <row r="758" spans="1:21" x14ac:dyDescent="0.25">
      <c r="A758" s="1" t="s">
        <v>777</v>
      </c>
      <c r="B758">
        <v>1.202801461632144E-2</v>
      </c>
      <c r="C758">
        <v>-9.9882491186840013E-3</v>
      </c>
      <c r="D758">
        <v>0.1014593467685892</v>
      </c>
      <c r="E758">
        <v>-2.204329461457236E-2</v>
      </c>
      <c r="F758">
        <v>-1.034421259140357E-2</v>
      </c>
      <c r="G758">
        <v>-4.587155963302926E-3</v>
      </c>
      <c r="H758">
        <v>-1.5561450044208589E-2</v>
      </c>
      <c r="I758">
        <v>-5.6614858729904516E-3</v>
      </c>
      <c r="J758">
        <v>-9.2449922958398306E-3</v>
      </c>
      <c r="K758">
        <v>-1.6239316239316161E-2</v>
      </c>
      <c r="L758">
        <v>1.0023130300694001E-2</v>
      </c>
      <c r="M758">
        <v>9.5628415300546832E-3</v>
      </c>
      <c r="N758">
        <v>0</v>
      </c>
      <c r="O758">
        <v>1.187373298580934E-2</v>
      </c>
      <c r="P758">
        <v>-7.6045627376425864E-3</v>
      </c>
      <c r="Q758">
        <v>-8.4033613445377853E-3</v>
      </c>
      <c r="R758">
        <v>6.1151079136690647E-3</v>
      </c>
      <c r="S758">
        <v>1.9108280254777042E-2</v>
      </c>
      <c r="T758">
        <v>3.0255607720396451E-2</v>
      </c>
      <c r="U758">
        <v>-2.548997394358155E-3</v>
      </c>
    </row>
    <row r="759" spans="1:21" x14ac:dyDescent="0.25">
      <c r="A759" s="1" t="s">
        <v>778</v>
      </c>
      <c r="B759">
        <v>2.7079885662706E-3</v>
      </c>
      <c r="C759">
        <v>1.364985163204757E-2</v>
      </c>
      <c r="D759">
        <v>-1.2618296529968411E-2</v>
      </c>
      <c r="E759">
        <v>7.8283169118639265E-3</v>
      </c>
      <c r="F759">
        <v>-0.1128131194809877</v>
      </c>
      <c r="G759">
        <v>6.1443932411683953E-4</v>
      </c>
      <c r="H759">
        <v>6.1074187174420024E-3</v>
      </c>
      <c r="I759">
        <v>-2.3634312724928712E-3</v>
      </c>
      <c r="J759">
        <v>7.7760497667183411E-4</v>
      </c>
      <c r="K759">
        <v>-7.3848827106863177E-3</v>
      </c>
      <c r="L759">
        <v>-8.3969465648854186E-3</v>
      </c>
      <c r="M759">
        <v>2.7063599458726469E-3</v>
      </c>
      <c r="N759">
        <v>6.8201193520886372E-3</v>
      </c>
      <c r="O759">
        <v>-2.003434459072704E-3</v>
      </c>
      <c r="P759">
        <v>1.340996168582376E-2</v>
      </c>
      <c r="Q759">
        <v>0</v>
      </c>
      <c r="R759">
        <v>3.9327851269217017E-3</v>
      </c>
      <c r="S759">
        <v>1.041666666666667E-2</v>
      </c>
      <c r="T759">
        <v>-5.0632911392405066E-4</v>
      </c>
      <c r="U759">
        <v>-1.5049122607757429E-2</v>
      </c>
    </row>
    <row r="760" spans="1:21" x14ac:dyDescent="0.25">
      <c r="A760" s="1" t="s">
        <v>779</v>
      </c>
      <c r="B760">
        <v>7.201800450112374E-3</v>
      </c>
      <c r="C760">
        <v>-5.0741608118658292E-3</v>
      </c>
      <c r="D760">
        <v>2.364217252396161E-2</v>
      </c>
      <c r="E760">
        <v>2.1427614838622818E-3</v>
      </c>
      <c r="F760">
        <v>1.564086938858426E-2</v>
      </c>
      <c r="G760">
        <v>-3.684372121584201E-3</v>
      </c>
      <c r="H760">
        <v>-7.4986609534010819E-3</v>
      </c>
      <c r="I760">
        <v>-1.45372314650289E-3</v>
      </c>
      <c r="J760">
        <v>-1.9425019425019431E-2</v>
      </c>
      <c r="K760">
        <v>5.4704595185994451E-3</v>
      </c>
      <c r="L760">
        <v>3.8491147036180859E-3</v>
      </c>
      <c r="M760">
        <v>3.1039136302294351E-2</v>
      </c>
      <c r="N760">
        <v>-1.1007620660457219E-2</v>
      </c>
      <c r="O760">
        <v>1.7206767995412179E-3</v>
      </c>
      <c r="P760">
        <v>2.457466918714556E-2</v>
      </c>
      <c r="Q760">
        <v>8.4745762711864094E-3</v>
      </c>
      <c r="R760">
        <v>-1.8874643874643871E-2</v>
      </c>
      <c r="S760">
        <v>2.6804123711340149E-2</v>
      </c>
      <c r="T760">
        <v>-1.7730496453900711E-2</v>
      </c>
      <c r="U760">
        <v>1.458717712177122E-2</v>
      </c>
    </row>
    <row r="761" spans="1:21" x14ac:dyDescent="0.25">
      <c r="A761" s="1" t="s">
        <v>780</v>
      </c>
      <c r="B761">
        <v>1.6088187099657359E-2</v>
      </c>
      <c r="C761">
        <v>-3.3346410357001691E-3</v>
      </c>
      <c r="D761">
        <v>6.3046192259675504E-2</v>
      </c>
      <c r="E761">
        <v>2.1916343712414819E-2</v>
      </c>
      <c r="F761">
        <v>-2.0799999999999982E-2</v>
      </c>
      <c r="G761">
        <v>1.5408320493066251E-2</v>
      </c>
      <c r="H761">
        <v>1.115308508724586E-2</v>
      </c>
      <c r="I761">
        <v>3.3160789388547433E-2</v>
      </c>
      <c r="J761">
        <v>7.9239302694148687E-4</v>
      </c>
      <c r="K761">
        <v>-8.2698585418932245E-3</v>
      </c>
      <c r="L761">
        <v>-6.9018404907976371E-3</v>
      </c>
      <c r="M761">
        <v>5.2356020942407261E-3</v>
      </c>
      <c r="N761">
        <v>1.198630136986306E-2</v>
      </c>
      <c r="O761">
        <v>8.5886057829948862E-4</v>
      </c>
      <c r="P761">
        <v>9.2250922509225092E-3</v>
      </c>
      <c r="Q761">
        <v>-8.4033613445377853E-3</v>
      </c>
      <c r="R761">
        <v>-5.8076225045372047E-3</v>
      </c>
      <c r="S761">
        <v>4.2168674698795212E-2</v>
      </c>
      <c r="T761">
        <v>-2.5786487880350701E-3</v>
      </c>
      <c r="U761">
        <v>4.546229470933256E-4</v>
      </c>
    </row>
    <row r="762" spans="1:21" x14ac:dyDescent="0.25">
      <c r="A762" s="1" t="s">
        <v>781</v>
      </c>
      <c r="B762">
        <v>-1.4660606949114361E-4</v>
      </c>
      <c r="C762">
        <v>-3.9362330249956951E-4</v>
      </c>
      <c r="D762">
        <v>-1.3505578391074601E-2</v>
      </c>
      <c r="E762">
        <v>2.3800183078331469E-2</v>
      </c>
      <c r="F762">
        <v>1.205065359477117E-2</v>
      </c>
      <c r="G762">
        <v>-4.9772382397572201E-2</v>
      </c>
      <c r="H762">
        <v>1.2453300124532919E-2</v>
      </c>
      <c r="I762">
        <v>6.993371953446975E-3</v>
      </c>
      <c r="J762">
        <v>3.167062549485285E-3</v>
      </c>
      <c r="K762">
        <v>2.6333113890716622E-3</v>
      </c>
      <c r="L762">
        <v>-1.0038610038610131E-2</v>
      </c>
      <c r="M762">
        <v>1.9531250000000742E-3</v>
      </c>
      <c r="N762">
        <v>2.453468697123512E-2</v>
      </c>
      <c r="O762">
        <v>7.7231121281463389E-3</v>
      </c>
      <c r="P762">
        <v>3.4734917733089579E-2</v>
      </c>
      <c r="Q762">
        <v>0</v>
      </c>
      <c r="R762">
        <v>2.0080321285140559E-2</v>
      </c>
      <c r="S762">
        <v>-1.5414258188824611E-2</v>
      </c>
      <c r="T762">
        <v>2.119958634953464E-2</v>
      </c>
      <c r="U762">
        <v>3.1809145129224779E-3</v>
      </c>
    </row>
    <row r="763" spans="1:21" x14ac:dyDescent="0.25">
      <c r="A763" s="1" t="s">
        <v>782</v>
      </c>
      <c r="B763">
        <v>-7.7712609970674654E-3</v>
      </c>
      <c r="C763">
        <v>-8.269344359125845E-3</v>
      </c>
      <c r="D763">
        <v>1.130952380952367E-2</v>
      </c>
      <c r="E763">
        <v>-1.2262102439647571E-2</v>
      </c>
      <c r="F763">
        <v>-5.5095862764883888E-2</v>
      </c>
      <c r="G763">
        <v>9.5816033216228487E-4</v>
      </c>
      <c r="H763">
        <v>-5.4471973291160634E-3</v>
      </c>
      <c r="I763">
        <v>-1.917595231925246E-3</v>
      </c>
      <c r="J763">
        <v>-5.4459352801894199E-2</v>
      </c>
      <c r="K763">
        <v>1.313197636244246E-2</v>
      </c>
      <c r="L763">
        <v>-7.0202808112323697E-3</v>
      </c>
      <c r="M763">
        <v>-9.0968161143600099E-3</v>
      </c>
      <c r="N763">
        <v>9.0834021469860336E-3</v>
      </c>
      <c r="O763">
        <v>1.9585580471189471E-2</v>
      </c>
      <c r="P763">
        <v>-3.53356890459364E-3</v>
      </c>
      <c r="Q763">
        <v>0</v>
      </c>
      <c r="R763">
        <v>3.758052970651396E-2</v>
      </c>
      <c r="S763">
        <v>-7.8277886497064297E-3</v>
      </c>
      <c r="T763">
        <v>5.0632911392405066E-4</v>
      </c>
      <c r="U763">
        <v>-9.3992412660666158E-3</v>
      </c>
    </row>
    <row r="764" spans="1:21" x14ac:dyDescent="0.25">
      <c r="A764" s="1" t="s">
        <v>783</v>
      </c>
      <c r="B764">
        <v>-3.1032954041673999E-3</v>
      </c>
      <c r="C764">
        <v>-3.9706174310104366E-3</v>
      </c>
      <c r="D764">
        <v>2.3543260741614299E-3</v>
      </c>
      <c r="E764">
        <v>9.4400620716410706E-3</v>
      </c>
      <c r="F764">
        <v>1.9649722340879999E-2</v>
      </c>
      <c r="G764">
        <v>-6.7007019783025161E-3</v>
      </c>
      <c r="H764">
        <v>-5.3003533568906605E-4</v>
      </c>
      <c r="I764">
        <v>1.7343441686571679E-2</v>
      </c>
      <c r="J764">
        <v>1.8363939899832961E-2</v>
      </c>
      <c r="K764">
        <v>3.6724994599266259E-3</v>
      </c>
      <c r="L764">
        <v>-1.0212097407698271E-2</v>
      </c>
      <c r="M764">
        <v>-1.7049180327868819E-2</v>
      </c>
      <c r="N764">
        <v>-2.6186579378068758E-2</v>
      </c>
      <c r="O764">
        <v>1.9487750556792749E-2</v>
      </c>
      <c r="P764">
        <v>0</v>
      </c>
      <c r="Q764">
        <v>0</v>
      </c>
      <c r="R764">
        <v>-1.828216626422904E-2</v>
      </c>
      <c r="S764">
        <v>-7.889546351084924E-3</v>
      </c>
      <c r="T764">
        <v>-1.1639676113360319E-2</v>
      </c>
      <c r="U764">
        <v>-4.8585310088596423E-3</v>
      </c>
    </row>
    <row r="765" spans="1:21" x14ac:dyDescent="0.25">
      <c r="A765" s="1" t="s">
        <v>784</v>
      </c>
      <c r="B765">
        <v>-8.449451526830614E-3</v>
      </c>
      <c r="C765">
        <v>5.9796691249753111E-4</v>
      </c>
      <c r="D765">
        <v>-2.935995302407516E-2</v>
      </c>
      <c r="E765">
        <v>-1.2810658467851801E-4</v>
      </c>
      <c r="F765">
        <v>1.989945538332626E-2</v>
      </c>
      <c r="G765">
        <v>0</v>
      </c>
      <c r="H765">
        <v>-4.065759236344297E-3</v>
      </c>
      <c r="I765">
        <v>-1.362801143323799E-2</v>
      </c>
      <c r="J765">
        <v>-5.7377049180326652E-3</v>
      </c>
      <c r="K765">
        <v>-9.255273353422331E-3</v>
      </c>
      <c r="L765">
        <v>-2.222222222222224E-2</v>
      </c>
      <c r="M765">
        <v>-2.9352901934623119E-2</v>
      </c>
      <c r="N765">
        <v>-1.512605042016804E-2</v>
      </c>
      <c r="O765">
        <v>0</v>
      </c>
      <c r="P765">
        <v>0</v>
      </c>
      <c r="Q765">
        <v>0</v>
      </c>
      <c r="R765">
        <v>7.0274068868587487E-3</v>
      </c>
      <c r="S765">
        <v>0</v>
      </c>
      <c r="T765">
        <v>-8.7045570916538667E-3</v>
      </c>
      <c r="U765">
        <v>3.5611717403791188E-3</v>
      </c>
    </row>
    <row r="766" spans="1:21" x14ac:dyDescent="0.25">
      <c r="A766" s="1" t="s">
        <v>785</v>
      </c>
      <c r="B766">
        <v>-2.690985199581504E-3</v>
      </c>
      <c r="C766">
        <v>-1.035856573705185E-2</v>
      </c>
      <c r="D766">
        <v>2.419842710223784E-3</v>
      </c>
      <c r="E766">
        <v>-5.765534913517013E-3</v>
      </c>
      <c r="F766">
        <v>9.6529061408913309E-3</v>
      </c>
      <c r="G766">
        <v>4.4972695149373782E-3</v>
      </c>
      <c r="H766">
        <v>6.3897763578274654E-3</v>
      </c>
      <c r="I766">
        <v>-2.142302716688221E-2</v>
      </c>
      <c r="J766">
        <v>1.071723000824394E-2</v>
      </c>
      <c r="K766">
        <v>2.6069954377580828E-3</v>
      </c>
      <c r="L766">
        <v>1.623376623376625E-3</v>
      </c>
      <c r="M766">
        <v>-1.0996563573883121E-2</v>
      </c>
      <c r="N766">
        <v>6.8259385665528768E-3</v>
      </c>
      <c r="O766">
        <v>-3.8230475150191311E-3</v>
      </c>
      <c r="P766">
        <v>5.3191489361702126E-3</v>
      </c>
      <c r="Q766">
        <v>0</v>
      </c>
      <c r="R766">
        <v>-1.6748080949057921E-2</v>
      </c>
      <c r="S766">
        <v>0</v>
      </c>
      <c r="T766">
        <v>-2.53099173553719E-2</v>
      </c>
      <c r="U766">
        <v>2.0032051282050959E-3</v>
      </c>
    </row>
    <row r="767" spans="1:21" x14ac:dyDescent="0.25">
      <c r="A767" s="1" t="s">
        <v>786</v>
      </c>
      <c r="B767">
        <v>-2.2785189626742561E-2</v>
      </c>
      <c r="C767">
        <v>-1.2077294685990799E-3</v>
      </c>
      <c r="D767">
        <v>-0.1128545564272783</v>
      </c>
      <c r="E767">
        <v>3.092783505154757E-3</v>
      </c>
      <c r="F767">
        <v>2.6444263628967158E-3</v>
      </c>
      <c r="G767">
        <v>-1.023345059162137E-2</v>
      </c>
      <c r="H767">
        <v>3.5273368606701192E-3</v>
      </c>
      <c r="I767">
        <v>-1.5017714557664871E-2</v>
      </c>
      <c r="J767">
        <v>-8.1566068515495811E-4</v>
      </c>
      <c r="K767">
        <v>1.4734561213434369E-2</v>
      </c>
      <c r="L767">
        <v>1.4586709886547819E-2</v>
      </c>
      <c r="M767">
        <v>1.2508686587908151E-2</v>
      </c>
      <c r="N767">
        <v>-6.7796610169491281E-3</v>
      </c>
      <c r="O767">
        <v>-6.853070175438597E-3</v>
      </c>
      <c r="P767">
        <v>0</v>
      </c>
      <c r="Q767">
        <v>0</v>
      </c>
      <c r="R767">
        <v>1.7033356990773602E-2</v>
      </c>
      <c r="S767">
        <v>2.1868787276341981E-2</v>
      </c>
      <c r="T767">
        <v>-3.709591944886063E-3</v>
      </c>
      <c r="U767">
        <v>-7.1400011424001828E-3</v>
      </c>
    </row>
    <row r="768" spans="1:21" x14ac:dyDescent="0.25">
      <c r="A768" s="1" t="s">
        <v>787</v>
      </c>
      <c r="B768">
        <v>-2.914557447461232E-3</v>
      </c>
      <c r="C768">
        <v>-1.2494961708988259E-2</v>
      </c>
      <c r="D768">
        <v>-4.8299319727891088E-2</v>
      </c>
      <c r="E768">
        <v>-7.7466598150051399E-2</v>
      </c>
      <c r="F768">
        <v>2.4548589977683121E-2</v>
      </c>
      <c r="G768">
        <v>1.550888529886916E-2</v>
      </c>
      <c r="H768">
        <v>-6.6783831282951752E-3</v>
      </c>
      <c r="I768">
        <v>-8.9117947066086681E-3</v>
      </c>
      <c r="J768">
        <v>1.551020408163261E-2</v>
      </c>
      <c r="K768">
        <v>-3.630151612214277E-3</v>
      </c>
      <c r="L768">
        <v>5.591054313098958E-3</v>
      </c>
      <c r="M768">
        <v>-9.6087851750170025E-3</v>
      </c>
      <c r="N768">
        <v>2.474402730375419E-2</v>
      </c>
      <c r="O768">
        <v>1.6560861164781201E-3</v>
      </c>
      <c r="P768">
        <v>-1.410934744268078E-2</v>
      </c>
      <c r="Q768">
        <v>0</v>
      </c>
      <c r="R768">
        <v>-4.5359385903698526E-3</v>
      </c>
      <c r="S768">
        <v>-1.1673151750972791E-2</v>
      </c>
      <c r="T768">
        <v>-1.861702127659574E-2</v>
      </c>
      <c r="U768">
        <v>-2.416292716603311E-3</v>
      </c>
    </row>
    <row r="769" spans="1:21" x14ac:dyDescent="0.25">
      <c r="A769" s="1" t="s">
        <v>788</v>
      </c>
      <c r="B769">
        <v>1.061538461538458E-2</v>
      </c>
      <c r="C769">
        <v>8.1632653061222747E-4</v>
      </c>
      <c r="D769">
        <v>-5.7183702644746301E-3</v>
      </c>
      <c r="E769">
        <v>3.063640161537394E-2</v>
      </c>
      <c r="F769">
        <v>5.5445544554455668E-3</v>
      </c>
      <c r="G769">
        <v>1.368119630925866E-2</v>
      </c>
      <c r="H769">
        <v>1.096956829440901E-2</v>
      </c>
      <c r="I769">
        <v>1.950056876658899E-2</v>
      </c>
      <c r="J769">
        <v>1.286173633440516E-2</v>
      </c>
      <c r="K769">
        <v>1.350192884697808E-2</v>
      </c>
      <c r="L769">
        <v>5.5599682287530722E-3</v>
      </c>
      <c r="M769">
        <v>4.1580041580041183E-3</v>
      </c>
      <c r="N769">
        <v>-2.4979184013322001E-3</v>
      </c>
      <c r="O769">
        <v>6.3378341140811244E-3</v>
      </c>
      <c r="P769">
        <v>1.7889087656529519E-3</v>
      </c>
      <c r="Q769">
        <v>4.2372881355931301E-3</v>
      </c>
      <c r="R769">
        <v>7.3606729758149319E-3</v>
      </c>
      <c r="S769">
        <v>7.8740157480316087E-3</v>
      </c>
      <c r="T769">
        <v>1.6260162601626021E-3</v>
      </c>
      <c r="U769">
        <v>1.0207612456747299E-2</v>
      </c>
    </row>
    <row r="770" spans="1:21" x14ac:dyDescent="0.25">
      <c r="A770" s="1" t="s">
        <v>789</v>
      </c>
      <c r="B770">
        <v>-8.8293499771654477E-3</v>
      </c>
      <c r="C770">
        <v>2.7528548123980451E-2</v>
      </c>
      <c r="D770">
        <v>-1.6534867002156749E-2</v>
      </c>
      <c r="E770">
        <v>2.9725712741521262E-3</v>
      </c>
      <c r="F770">
        <v>5.1201260338715644E-3</v>
      </c>
      <c r="G770">
        <v>-6.2774639045824147E-4</v>
      </c>
      <c r="H770">
        <v>2.1001050052502179E-3</v>
      </c>
      <c r="I770">
        <v>-5.3132139631365639E-5</v>
      </c>
      <c r="J770">
        <v>2.3809523809524709E-3</v>
      </c>
      <c r="K770">
        <v>-2.748995559314845E-3</v>
      </c>
      <c r="L770">
        <v>-1.6587677725118408E-2</v>
      </c>
      <c r="M770">
        <v>-2.0703933747412012E-2</v>
      </c>
      <c r="N770">
        <v>-8.3472454090145504E-4</v>
      </c>
      <c r="O770">
        <v>-1.06790799561884E-2</v>
      </c>
      <c r="P770">
        <v>3.5714285714285709E-3</v>
      </c>
      <c r="Q770">
        <v>4.2194092827004823E-3</v>
      </c>
      <c r="R770">
        <v>-1.39178844815588E-3</v>
      </c>
      <c r="S770">
        <v>-1.7578125000000111E-2</v>
      </c>
      <c r="T770">
        <v>3.787878787878788E-3</v>
      </c>
      <c r="U770">
        <v>1.5071073814009329E-2</v>
      </c>
    </row>
    <row r="771" spans="1:21" x14ac:dyDescent="0.25">
      <c r="A771" s="1" t="s">
        <v>790</v>
      </c>
      <c r="B771">
        <v>1.105820918445705E-2</v>
      </c>
      <c r="C771">
        <v>-1.151022028180191E-2</v>
      </c>
      <c r="D771">
        <v>2.7777777777777839E-2</v>
      </c>
      <c r="E771">
        <v>1.3471642193182581E-3</v>
      </c>
      <c r="F771">
        <v>1.2147335423197439E-2</v>
      </c>
      <c r="G771">
        <v>-1.099246231155783E-2</v>
      </c>
      <c r="H771">
        <v>2.9689137268599669E-3</v>
      </c>
      <c r="I771">
        <v>-9.5642933049935397E-4</v>
      </c>
      <c r="J771">
        <v>3.167062549485285E-3</v>
      </c>
      <c r="K771">
        <v>6.3613231552163384E-3</v>
      </c>
      <c r="L771">
        <v>6.4257028112448067E-3</v>
      </c>
      <c r="M771">
        <v>-3.5236081747717658E-4</v>
      </c>
      <c r="N771">
        <v>1.0025062656641629E-2</v>
      </c>
      <c r="O771">
        <v>-1.632991973429292E-2</v>
      </c>
      <c r="P771">
        <v>-1.7793594306049819E-3</v>
      </c>
      <c r="Q771">
        <v>1.6806722689075571E-2</v>
      </c>
      <c r="R771">
        <v>-4.8780487804878049E-3</v>
      </c>
      <c r="S771">
        <v>0</v>
      </c>
      <c r="T771">
        <v>-1.455525606469003E-2</v>
      </c>
      <c r="U771">
        <v>2.0246330352622749E-3</v>
      </c>
    </row>
    <row r="772" spans="1:21" x14ac:dyDescent="0.25">
      <c r="A772" s="1" t="s">
        <v>791</v>
      </c>
      <c r="B772">
        <v>1.4127297584687939E-2</v>
      </c>
      <c r="C772">
        <v>2.0076289901622179E-4</v>
      </c>
      <c r="D772">
        <v>2.0625889046941619E-2</v>
      </c>
      <c r="E772">
        <v>-2.6907036189958321E-4</v>
      </c>
      <c r="F772">
        <v>6.5814943863725019E-3</v>
      </c>
      <c r="G772">
        <v>-4.7634169577643248E-3</v>
      </c>
      <c r="H772">
        <v>-1.915375239421895E-3</v>
      </c>
      <c r="I772">
        <v>-3.1911498776727093E-4</v>
      </c>
      <c r="J772">
        <v>9.471191791633719E-3</v>
      </c>
      <c r="K772">
        <v>1.0113780025284271E-2</v>
      </c>
      <c r="L772">
        <v>3.0327214684756611E-2</v>
      </c>
      <c r="M772">
        <v>-1.3746915756080291E-2</v>
      </c>
      <c r="N772">
        <v>-9.9255583126551094E-3</v>
      </c>
      <c r="O772">
        <v>-3.939223410241997E-3</v>
      </c>
      <c r="P772">
        <v>-1.7825311942958999E-2</v>
      </c>
      <c r="Q772">
        <v>-4.1322314049585893E-3</v>
      </c>
      <c r="R772">
        <v>5.6022408963585426E-3</v>
      </c>
      <c r="S772">
        <v>2.584493041749512E-2</v>
      </c>
      <c r="T772">
        <v>1.6411378555798689E-2</v>
      </c>
      <c r="U772">
        <v>1.869001515406641E-2</v>
      </c>
    </row>
    <row r="773" spans="1:21" x14ac:dyDescent="0.25">
      <c r="A773" s="1" t="s">
        <v>792</v>
      </c>
      <c r="B773">
        <v>1.0185739964050221E-2</v>
      </c>
      <c r="C773">
        <v>8.6310718586912836E-3</v>
      </c>
      <c r="D773">
        <v>-7.6655052264807972E-3</v>
      </c>
      <c r="E773">
        <v>1.547570986408278E-2</v>
      </c>
      <c r="F773">
        <v>-9.4230769230769611E-3</v>
      </c>
      <c r="G773">
        <v>7.9770261646458195E-3</v>
      </c>
      <c r="H773">
        <v>2.2505233775296569E-2</v>
      </c>
      <c r="I773">
        <v>3.2453713556074969E-3</v>
      </c>
      <c r="J773">
        <v>-3.9093041438623098E-3</v>
      </c>
      <c r="K773">
        <v>5.8406341259909199E-3</v>
      </c>
      <c r="L773">
        <v>6.1967467079784896E-3</v>
      </c>
      <c r="M773">
        <v>7.1479628305928745E-4</v>
      </c>
      <c r="N773">
        <v>-5.847953216374293E-3</v>
      </c>
      <c r="O773">
        <v>-5.9322033898305329E-3</v>
      </c>
      <c r="P773">
        <v>4.1742286751361157E-2</v>
      </c>
      <c r="Q773">
        <v>-4.1493775933610548E-3</v>
      </c>
      <c r="R773">
        <v>5.9192200557103064E-3</v>
      </c>
      <c r="S773">
        <v>4.4573643410852647E-2</v>
      </c>
      <c r="T773">
        <v>0.17868675995694289</v>
      </c>
      <c r="U773">
        <v>0</v>
      </c>
    </row>
    <row r="774" spans="1:21" x14ac:dyDescent="0.25">
      <c r="A774" s="1" t="s">
        <v>793</v>
      </c>
      <c r="B774">
        <v>1.482799525504278E-3</v>
      </c>
      <c r="C774">
        <v>1.7910447761194711E-3</v>
      </c>
      <c r="D774">
        <v>2.176966292134835E-2</v>
      </c>
      <c r="E774">
        <v>1.364961569043203E-2</v>
      </c>
      <c r="F774">
        <v>2.7179188507086109E-3</v>
      </c>
      <c r="G774">
        <v>5.6980056980056887E-3</v>
      </c>
      <c r="H774">
        <v>-3.7536256611499551E-3</v>
      </c>
      <c r="I774">
        <v>1.214403139417734E-2</v>
      </c>
      <c r="J774">
        <v>1.5698587127158499E-2</v>
      </c>
      <c r="K774">
        <v>-9.954375777685617E-3</v>
      </c>
      <c r="L774">
        <v>3.0792917628945371E-3</v>
      </c>
      <c r="M774">
        <v>1.5357142857142901E-2</v>
      </c>
      <c r="N774">
        <v>1.260504201680672E-2</v>
      </c>
      <c r="O774">
        <v>4.8309178743961836E-3</v>
      </c>
      <c r="P774">
        <v>-1.393728222996516E-2</v>
      </c>
      <c r="Q774">
        <v>1.250000000000003E-2</v>
      </c>
      <c r="R774">
        <v>1.730702665282105E-3</v>
      </c>
      <c r="S774">
        <v>-7.4211502782931104E-3</v>
      </c>
      <c r="T774">
        <v>5.9817351598173522E-2</v>
      </c>
      <c r="U774">
        <v>1.3719008264462859E-2</v>
      </c>
    </row>
    <row r="775" spans="1:21" x14ac:dyDescent="0.25">
      <c r="A775" s="1" t="s">
        <v>794</v>
      </c>
      <c r="B775">
        <v>-5.9224163458700401E-4</v>
      </c>
      <c r="C775">
        <v>-4.1716328963051419E-3</v>
      </c>
      <c r="D775">
        <v>5.4295532646048049E-2</v>
      </c>
      <c r="E775">
        <v>8.8900509870572207E-3</v>
      </c>
      <c r="F775">
        <v>7.3572120038722663E-3</v>
      </c>
      <c r="G775">
        <v>2.5180988353793472E-3</v>
      </c>
      <c r="H775">
        <v>7.7067991094365964E-3</v>
      </c>
      <c r="I775">
        <v>8.9594467148694304E-3</v>
      </c>
      <c r="J775">
        <v>-3.0911901081915878E-3</v>
      </c>
      <c r="K775">
        <v>6.0745705906996052E-3</v>
      </c>
      <c r="L775">
        <v>-7.6745970836532848E-3</v>
      </c>
      <c r="M775">
        <v>2.1807949349278891E-2</v>
      </c>
      <c r="N775">
        <v>1.244813278008299E-2</v>
      </c>
      <c r="O775">
        <v>2.8280542986425742E-3</v>
      </c>
      <c r="P775">
        <v>-1.943462897526502E-2</v>
      </c>
      <c r="Q775">
        <v>-4.1152263374486181E-3</v>
      </c>
      <c r="R775">
        <v>1.174844505874223E-2</v>
      </c>
      <c r="S775">
        <v>7.476635514018665E-3</v>
      </c>
      <c r="T775">
        <v>3.9207238259370961E-2</v>
      </c>
      <c r="U775">
        <v>1.7392249578781079E-3</v>
      </c>
    </row>
    <row r="776" spans="1:21" x14ac:dyDescent="0.25">
      <c r="A776" s="1" t="s">
        <v>795</v>
      </c>
      <c r="B776">
        <v>1.0666666666666651E-2</v>
      </c>
      <c r="C776">
        <v>5.1865150608417709E-3</v>
      </c>
      <c r="D776">
        <v>5.2151238591916602E-2</v>
      </c>
      <c r="E776">
        <v>-7.3862900090709777E-3</v>
      </c>
      <c r="F776">
        <v>3.2289064001537568E-2</v>
      </c>
      <c r="G776">
        <v>-5.6514913657770708E-3</v>
      </c>
      <c r="H776">
        <v>1.5295717199184201E-2</v>
      </c>
      <c r="I776">
        <v>-5.712208547540387E-4</v>
      </c>
      <c r="J776">
        <v>-1.162790697674421E-2</v>
      </c>
      <c r="K776">
        <v>2.2902352696231769E-3</v>
      </c>
      <c r="L776">
        <v>-7.7339520494981587E-4</v>
      </c>
      <c r="M776">
        <v>1.101549053356278E-2</v>
      </c>
      <c r="N776">
        <v>-2.4590163934426002E-3</v>
      </c>
      <c r="O776">
        <v>1.4100394811053911E-3</v>
      </c>
      <c r="P776">
        <v>1.801801801801802E-3</v>
      </c>
      <c r="Q776">
        <v>0</v>
      </c>
      <c r="R776">
        <v>1.366120218579235E-3</v>
      </c>
      <c r="S776">
        <v>3.7105751391466211E-3</v>
      </c>
      <c r="T776">
        <v>4.4361525704809293E-2</v>
      </c>
      <c r="U776">
        <v>-8.3554880364602683E-3</v>
      </c>
    </row>
    <row r="777" spans="1:21" x14ac:dyDescent="0.25">
      <c r="A777" s="1" t="s">
        <v>796</v>
      </c>
      <c r="B777">
        <v>5.5702140134857147E-3</v>
      </c>
      <c r="C777">
        <v>1.389164516769206E-3</v>
      </c>
      <c r="D777">
        <v>-3.9033457249070681E-2</v>
      </c>
      <c r="E777">
        <v>2.428198433420365E-2</v>
      </c>
      <c r="F777">
        <v>2.457642897039658E-2</v>
      </c>
      <c r="G777">
        <v>6.3151247237131587E-4</v>
      </c>
      <c r="H777">
        <v>1.062939404084362E-2</v>
      </c>
      <c r="I777">
        <v>1.148290553881315E-2</v>
      </c>
      <c r="J777">
        <v>7.8431372549017935E-4</v>
      </c>
      <c r="K777">
        <v>1.1840465309513999E-2</v>
      </c>
      <c r="L777">
        <v>-1.8575851393188701E-2</v>
      </c>
      <c r="M777">
        <v>-6.8096697310180464E-3</v>
      </c>
      <c r="N777">
        <v>8.2169268693503951E-4</v>
      </c>
      <c r="O777">
        <v>9.0115460433680735E-3</v>
      </c>
      <c r="P777">
        <v>1.798561151079137E-2</v>
      </c>
      <c r="Q777">
        <v>4.1322314049587368E-3</v>
      </c>
      <c r="R777">
        <v>-6.1391541609822648E-3</v>
      </c>
      <c r="S777">
        <v>-3.6968576709797201E-3</v>
      </c>
      <c r="T777">
        <v>4.7637951568082568E-3</v>
      </c>
      <c r="U777">
        <v>4.431799529463272E-3</v>
      </c>
    </row>
    <row r="778" spans="1:21" x14ac:dyDescent="0.25">
      <c r="A778" s="1" t="s">
        <v>797</v>
      </c>
      <c r="B778">
        <v>-4.6647230320698719E-3</v>
      </c>
      <c r="C778">
        <v>2.9726516052318388E-3</v>
      </c>
      <c r="D778">
        <v>-6.4474532559637566E-4</v>
      </c>
      <c r="E778">
        <v>-1.516696405811876E-2</v>
      </c>
      <c r="F778">
        <v>-1.362892967472288E-2</v>
      </c>
      <c r="G778">
        <v>6.3111391606184694E-3</v>
      </c>
      <c r="H778">
        <v>6.0455486542443397E-3</v>
      </c>
      <c r="I778">
        <v>-6.7807058098319894E-3</v>
      </c>
      <c r="J778">
        <v>-3.918495297805559E-3</v>
      </c>
      <c r="K778">
        <v>-8.4171628002464305E-3</v>
      </c>
      <c r="L778">
        <v>8.6750788643532323E-3</v>
      </c>
      <c r="M778">
        <v>-1.5426808364758311E-2</v>
      </c>
      <c r="N778">
        <v>1.6420361247947691E-3</v>
      </c>
      <c r="O778">
        <v>2.232765838682621E-3</v>
      </c>
      <c r="P778">
        <v>3.8869257950530027E-2</v>
      </c>
      <c r="Q778">
        <v>1.234567901234571E-2</v>
      </c>
      <c r="R778">
        <v>-5.1475634866163349E-3</v>
      </c>
      <c r="S778">
        <v>-2.2263450834879329E-2</v>
      </c>
      <c r="T778">
        <v>3.9510075069142629E-4</v>
      </c>
      <c r="U778">
        <v>7.4082144024402719E-3</v>
      </c>
    </row>
    <row r="779" spans="1:21" x14ac:dyDescent="0.25">
      <c r="A779" s="1" t="s">
        <v>798</v>
      </c>
      <c r="B779">
        <v>-1.8453427065026441E-2</v>
      </c>
      <c r="C779">
        <v>1.9758940920766928E-3</v>
      </c>
      <c r="D779">
        <v>-9.6774193548387327E-3</v>
      </c>
      <c r="E779">
        <v>-1.294163323411341E-3</v>
      </c>
      <c r="F779">
        <v>5.7111274871039473E-3</v>
      </c>
      <c r="G779">
        <v>6.2715584822829367E-3</v>
      </c>
      <c r="H779">
        <v>3.1939413895291369E-2</v>
      </c>
      <c r="I779">
        <v>1.8101887768295539E-3</v>
      </c>
      <c r="J779">
        <v>-3.147128245476076E-3</v>
      </c>
      <c r="K779">
        <v>3.1469979296066278E-2</v>
      </c>
      <c r="L779">
        <v>-3.127443315089917E-3</v>
      </c>
      <c r="M779">
        <v>-2.3328690807799399E-2</v>
      </c>
      <c r="N779">
        <v>-6.5573770491803036E-3</v>
      </c>
      <c r="O779">
        <v>2.3391812865497168E-2</v>
      </c>
      <c r="P779">
        <v>6.8027210884353739E-3</v>
      </c>
      <c r="Q779">
        <v>-1.219512195121954E-2</v>
      </c>
      <c r="R779">
        <v>4.8292514660227661E-3</v>
      </c>
      <c r="S779">
        <v>3.7950664136621581E-3</v>
      </c>
      <c r="T779">
        <v>-2.8041074249605051E-2</v>
      </c>
      <c r="U779">
        <v>1.2436465880825661E-3</v>
      </c>
    </row>
    <row r="780" spans="1:21" x14ac:dyDescent="0.25">
      <c r="A780" s="1" t="s">
        <v>799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s="1" t="s">
        <v>800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1.5785319652722629E-3</v>
      </c>
      <c r="K781">
        <v>6.0216780409476389E-4</v>
      </c>
      <c r="L781">
        <v>-3.9215686274508971E-3</v>
      </c>
      <c r="M781">
        <v>1.354723707664888E-2</v>
      </c>
      <c r="N781">
        <v>3.3003300330032301E-3</v>
      </c>
      <c r="O781">
        <v>0</v>
      </c>
      <c r="P781">
        <v>8.4459459459459464E-3</v>
      </c>
      <c r="Q781">
        <v>-4.1152263374486181E-3</v>
      </c>
      <c r="R781">
        <v>9.9553724682457951E-3</v>
      </c>
      <c r="S781">
        <v>1.3232514177693821E-2</v>
      </c>
      <c r="T781">
        <v>-8.5331166192604627E-3</v>
      </c>
      <c r="U781">
        <v>0</v>
      </c>
    </row>
    <row r="782" spans="1:21" x14ac:dyDescent="0.25">
      <c r="A782" s="1" t="s">
        <v>801</v>
      </c>
      <c r="B782">
        <v>1.8352730528200599E-2</v>
      </c>
      <c r="C782">
        <v>3.155196213764476E-3</v>
      </c>
      <c r="D782">
        <v>-1.7589576547231239E-2</v>
      </c>
      <c r="E782">
        <v>-2.3325126344435252E-3</v>
      </c>
      <c r="F782">
        <v>3.480490932405161E-3</v>
      </c>
      <c r="G782">
        <v>1.8697413524460941E-3</v>
      </c>
      <c r="H782">
        <v>-2.8717294192724908E-3</v>
      </c>
      <c r="I782">
        <v>8.5699535363966198E-3</v>
      </c>
      <c r="J782">
        <v>2.1276595744680962E-2</v>
      </c>
      <c r="K782">
        <v>-1.2036108324975381E-3</v>
      </c>
      <c r="L782">
        <v>7.8740157480315029E-3</v>
      </c>
      <c r="M782">
        <v>1.406964474147028E-2</v>
      </c>
      <c r="N782">
        <v>1.891447368421062E-2</v>
      </c>
      <c r="O782">
        <v>1.9047619047619129E-2</v>
      </c>
      <c r="P782">
        <v>3.350083752093802E-3</v>
      </c>
      <c r="Q782">
        <v>8.2644628099173261E-3</v>
      </c>
      <c r="R782">
        <v>-3.3990482664853839E-4</v>
      </c>
      <c r="S782">
        <v>1.865671641791071E-3</v>
      </c>
      <c r="T782">
        <v>-9.8360655737704927E-3</v>
      </c>
      <c r="U782">
        <v>2.430199276340752E-3</v>
      </c>
    </row>
    <row r="783" spans="1:21" x14ac:dyDescent="0.25">
      <c r="A783" s="1" t="s">
        <v>802</v>
      </c>
      <c r="B783">
        <v>-1.02564102564103E-2</v>
      </c>
      <c r="C783">
        <v>0</v>
      </c>
      <c r="D783">
        <v>-6.6312997347479866E-3</v>
      </c>
      <c r="E783">
        <v>-2.8575139628523039E-3</v>
      </c>
      <c r="F783">
        <v>1.0405257393209209E-2</v>
      </c>
      <c r="G783">
        <v>2.1772939346811908E-3</v>
      </c>
      <c r="H783">
        <v>-2.559999999999946E-3</v>
      </c>
      <c r="I783">
        <v>-7.8316953316953375E-3</v>
      </c>
      <c r="J783">
        <v>-7.7160493827161582E-3</v>
      </c>
      <c r="K783">
        <v>-4.6194014862421546E-3</v>
      </c>
      <c r="L783">
        <v>-7.8125000000008743E-4</v>
      </c>
      <c r="M783">
        <v>-1.9424210891432609E-2</v>
      </c>
      <c r="N783">
        <v>-8.0710250201775618E-3</v>
      </c>
      <c r="O783">
        <v>-2.1895861148197599E-2</v>
      </c>
      <c r="P783">
        <v>0</v>
      </c>
      <c r="Q783">
        <v>0</v>
      </c>
      <c r="R783">
        <v>-1.0200612036722199E-2</v>
      </c>
      <c r="S783">
        <v>2.9795158286778291E-2</v>
      </c>
      <c r="T783">
        <v>3.4768211920529798E-2</v>
      </c>
      <c r="U783">
        <v>2.1010666953991289E-3</v>
      </c>
    </row>
    <row r="784" spans="1:21" x14ac:dyDescent="0.25">
      <c r="A784" s="1" t="s">
        <v>803</v>
      </c>
      <c r="B784">
        <v>-2.1909696521095541E-2</v>
      </c>
      <c r="C784">
        <v>-2.123058777275405E-2</v>
      </c>
      <c r="D784">
        <v>-1.40186915887851E-2</v>
      </c>
      <c r="E784">
        <v>-2.3186140419434689E-2</v>
      </c>
      <c r="F784">
        <v>7.5880758807588379E-3</v>
      </c>
      <c r="G784">
        <v>9.3109869646186029E-4</v>
      </c>
      <c r="H784">
        <v>1.764517163939676E-3</v>
      </c>
      <c r="I784">
        <v>-1.3671774235154539E-2</v>
      </c>
      <c r="J784">
        <v>1.5552099533438059E-3</v>
      </c>
      <c r="K784">
        <v>-2.2195318805488542E-3</v>
      </c>
      <c r="L784">
        <v>-9.3823299452697514E-3</v>
      </c>
      <c r="M784">
        <v>2.1223912274496741E-3</v>
      </c>
      <c r="N784">
        <v>8.1366965012200413E-4</v>
      </c>
      <c r="O784">
        <v>-5.4600054600055384E-3</v>
      </c>
      <c r="P784">
        <v>1.5025041736227049E-2</v>
      </c>
      <c r="Q784">
        <v>-4.0983606557376184E-3</v>
      </c>
      <c r="R784">
        <v>2.3016145654414288E-2</v>
      </c>
      <c r="S784">
        <v>-3.6166365280288562E-3</v>
      </c>
      <c r="T784">
        <v>-2.3999999999999998E-3</v>
      </c>
      <c r="U784">
        <v>-7.3651954196011218E-3</v>
      </c>
    </row>
    <row r="785" spans="1:21" x14ac:dyDescent="0.25">
      <c r="A785" s="1" t="s">
        <v>804</v>
      </c>
      <c r="B785">
        <v>-3.6325109732101551E-3</v>
      </c>
      <c r="C785">
        <v>6.226149829283034E-3</v>
      </c>
      <c r="D785">
        <v>-2.640487474610689E-2</v>
      </c>
      <c r="E785">
        <v>1.173489798639832E-2</v>
      </c>
      <c r="F785">
        <v>1.201362739824269E-2</v>
      </c>
      <c r="G785">
        <v>1.1782945736434189E-2</v>
      </c>
      <c r="H785">
        <v>5.4443554843874508E-3</v>
      </c>
      <c r="I785">
        <v>1.0095198242494019E-2</v>
      </c>
      <c r="J785">
        <v>-2.329192546583939E-3</v>
      </c>
      <c r="K785">
        <v>2.4266936299291342E-3</v>
      </c>
      <c r="L785">
        <v>6.3141278610891931E-3</v>
      </c>
      <c r="M785">
        <v>-2.8238616307801321E-3</v>
      </c>
      <c r="N785">
        <v>-8.130081300813009E-3</v>
      </c>
      <c r="O785">
        <v>1.5371946198188369E-2</v>
      </c>
      <c r="P785">
        <v>-4.1118421052631582E-2</v>
      </c>
      <c r="Q785">
        <v>0</v>
      </c>
      <c r="R785">
        <v>-7.0517125587642717E-3</v>
      </c>
      <c r="S785">
        <v>-2.7223230490018149E-2</v>
      </c>
      <c r="T785">
        <v>-2.6864474739374498E-2</v>
      </c>
      <c r="U785">
        <v>-5.1288994800693238E-2</v>
      </c>
    </row>
    <row r="786" spans="1:21" x14ac:dyDescent="0.25">
      <c r="A786" s="1" t="s">
        <v>805</v>
      </c>
      <c r="B786">
        <v>3.6457542154032341E-3</v>
      </c>
      <c r="C786">
        <v>4.9900199600798403E-3</v>
      </c>
      <c r="D786">
        <v>2.9207232267037541E-2</v>
      </c>
      <c r="E786">
        <v>6.9856333201529074E-3</v>
      </c>
      <c r="F786">
        <v>2.1261516654855518E-3</v>
      </c>
      <c r="G786">
        <v>-1.8387986515477251E-3</v>
      </c>
      <c r="H786">
        <v>-9.5556617295747964E-3</v>
      </c>
      <c r="I786">
        <v>6.5247786235823656E-3</v>
      </c>
      <c r="J786">
        <v>7.0038910505836466E-3</v>
      </c>
      <c r="K786">
        <v>-9.2798063344763718E-3</v>
      </c>
      <c r="L786">
        <v>2.5098039215686301E-2</v>
      </c>
      <c r="M786">
        <v>-8.8495575221238937E-3</v>
      </c>
      <c r="N786">
        <v>2.4590163934426002E-3</v>
      </c>
      <c r="O786">
        <v>8.3806434171396372E-3</v>
      </c>
      <c r="P786">
        <v>-5.1457975986277877E-3</v>
      </c>
      <c r="Q786">
        <v>0</v>
      </c>
      <c r="R786">
        <v>1.251268177206628E-2</v>
      </c>
      <c r="S786">
        <v>-3.731343283582142E-3</v>
      </c>
      <c r="T786">
        <v>-1.2360939431396789E-3</v>
      </c>
      <c r="U786">
        <v>-1.255922817834098E-2</v>
      </c>
    </row>
    <row r="787" spans="1:21" x14ac:dyDescent="0.25">
      <c r="A787" s="1" t="s">
        <v>806</v>
      </c>
      <c r="B787">
        <v>-2.3157257454215031E-2</v>
      </c>
      <c r="C787">
        <v>-6.3555114200595881E-3</v>
      </c>
      <c r="D787">
        <v>-6.7567567567568534E-3</v>
      </c>
      <c r="E787">
        <v>-3.2722513089005231E-3</v>
      </c>
      <c r="F787">
        <v>2.652050919377627E-3</v>
      </c>
      <c r="G787">
        <v>-9.2109303039606127E-3</v>
      </c>
      <c r="H787">
        <v>2.1386074931661121E-2</v>
      </c>
      <c r="I787">
        <v>-7.1513093584401636E-3</v>
      </c>
      <c r="J787">
        <v>-1.5455950540957939E-3</v>
      </c>
      <c r="K787">
        <v>5.4978619425777326E-3</v>
      </c>
      <c r="L787">
        <v>3.0604437643458331E-3</v>
      </c>
      <c r="M787">
        <v>-2.1428571428572241E-3</v>
      </c>
      <c r="N787">
        <v>4.0883074407195418E-3</v>
      </c>
      <c r="O787">
        <v>-4.2895442359249178E-2</v>
      </c>
      <c r="P787">
        <v>8.6206896551724137E-3</v>
      </c>
      <c r="Q787">
        <v>0</v>
      </c>
      <c r="R787">
        <v>-1.67000668002672E-3</v>
      </c>
      <c r="S787">
        <v>1.3108614232209791E-2</v>
      </c>
      <c r="T787">
        <v>-2.4752475247524748E-3</v>
      </c>
      <c r="U787">
        <v>6.7063652656529837E-3</v>
      </c>
    </row>
    <row r="788" spans="1:21" x14ac:dyDescent="0.25">
      <c r="A788" s="1" t="s">
        <v>807</v>
      </c>
      <c r="B788">
        <v>9.9163309575457156E-3</v>
      </c>
      <c r="C788">
        <v>1.898860683589838E-2</v>
      </c>
      <c r="D788">
        <v>6.8027210884364384E-4</v>
      </c>
      <c r="E788">
        <v>2.1536441234405779E-2</v>
      </c>
      <c r="F788">
        <v>8.2877799329923972E-3</v>
      </c>
      <c r="G788">
        <v>1.487449643631846E-2</v>
      </c>
      <c r="H788">
        <v>1.542821158690171E-2</v>
      </c>
      <c r="I788">
        <v>2.3007565550834271E-2</v>
      </c>
      <c r="J788">
        <v>1.470588235294114E-2</v>
      </c>
      <c r="K788">
        <v>6.4803564196030854E-3</v>
      </c>
      <c r="L788">
        <v>1.8306636155606421E-2</v>
      </c>
      <c r="M788">
        <v>3.3643521832498337E-2</v>
      </c>
      <c r="N788">
        <v>2.035830618892508E-2</v>
      </c>
      <c r="O788">
        <v>-1.4005602240896361E-2</v>
      </c>
      <c r="P788">
        <v>0</v>
      </c>
      <c r="Q788">
        <v>-1.234567901234571E-2</v>
      </c>
      <c r="R788">
        <v>5.3529608564737369E-3</v>
      </c>
      <c r="S788">
        <v>-1.8484288354898601E-3</v>
      </c>
      <c r="T788">
        <v>-5.3763440860215058E-3</v>
      </c>
      <c r="U788">
        <v>6.8914029747890494E-3</v>
      </c>
    </row>
    <row r="789" spans="1:21" x14ac:dyDescent="0.25">
      <c r="A789" s="1" t="s">
        <v>808</v>
      </c>
      <c r="B789">
        <v>-2.301319423136018E-3</v>
      </c>
      <c r="C789">
        <v>-6.8654374264416314E-3</v>
      </c>
      <c r="D789">
        <v>-8.8375254928620521E-3</v>
      </c>
      <c r="E789">
        <v>-1.5040493636714249E-2</v>
      </c>
      <c r="F789">
        <v>-5.5963623644631044E-3</v>
      </c>
      <c r="G789">
        <v>-3.664122137404502E-3</v>
      </c>
      <c r="H789">
        <v>-1.317829457364343E-2</v>
      </c>
      <c r="I789">
        <v>-1.3727079323270081E-2</v>
      </c>
      <c r="J789">
        <v>2.2883295194508881E-3</v>
      </c>
      <c r="K789">
        <v>6.0362173038231662E-4</v>
      </c>
      <c r="L789">
        <v>2.9962546816479428E-3</v>
      </c>
      <c r="M789">
        <v>3.462603878116343E-3</v>
      </c>
      <c r="N789">
        <v>-6.384676775738206E-3</v>
      </c>
      <c r="O789">
        <v>-1.1647727272727381E-2</v>
      </c>
      <c r="P789">
        <v>-3.4188034188034188E-3</v>
      </c>
      <c r="Q789">
        <v>8.3333333333333037E-3</v>
      </c>
      <c r="R789">
        <v>1.6638935108153081E-3</v>
      </c>
      <c r="S789">
        <v>-1.296296296296302E-2</v>
      </c>
      <c r="T789">
        <v>3.326403326403327E-3</v>
      </c>
      <c r="U789">
        <v>-4.8480009125650069E-3</v>
      </c>
    </row>
    <row r="790" spans="1:21" x14ac:dyDescent="0.25">
      <c r="A790" s="1" t="s">
        <v>809</v>
      </c>
      <c r="B790">
        <v>-2.460402890973345E-3</v>
      </c>
      <c r="C790">
        <v>2.3108828757653459E-2</v>
      </c>
      <c r="D790">
        <v>-3.4293552812071819E-3</v>
      </c>
      <c r="E790">
        <v>3.1323414252152821E-3</v>
      </c>
      <c r="F790">
        <v>7.0348223707351141E-3</v>
      </c>
      <c r="G790">
        <v>-4.5969966288693124E-3</v>
      </c>
      <c r="H790">
        <v>-4.5561665357423276E-3</v>
      </c>
      <c r="I790">
        <v>-1.848903497509186E-3</v>
      </c>
      <c r="J790">
        <v>-1.7503805175038079E-2</v>
      </c>
      <c r="K790">
        <v>-2.0108586366367301E-4</v>
      </c>
      <c r="L790">
        <v>7.4682598954451979E-4</v>
      </c>
      <c r="M790">
        <v>3.4506556245674912E-4</v>
      </c>
      <c r="N790">
        <v>6.4257028112449568E-3</v>
      </c>
      <c r="O790">
        <v>2.5869502730670709E-3</v>
      </c>
      <c r="P790">
        <v>6.8610634648370496E-3</v>
      </c>
      <c r="Q790">
        <v>-4.1322314049585893E-3</v>
      </c>
      <c r="R790">
        <v>1.1627906976744189E-2</v>
      </c>
      <c r="S790">
        <v>-2.063789868667907E-2</v>
      </c>
      <c r="T790">
        <v>-1.3675922088686281E-2</v>
      </c>
      <c r="U790">
        <v>-3.9546079779917342E-3</v>
      </c>
    </row>
    <row r="791" spans="1:21" x14ac:dyDescent="0.25">
      <c r="A791" s="1" t="s">
        <v>810</v>
      </c>
      <c r="B791">
        <v>-1.4952982888854721E-2</v>
      </c>
      <c r="C791">
        <v>8.1081081081081415E-3</v>
      </c>
      <c r="D791">
        <v>2.7529249827942821E-3</v>
      </c>
      <c r="E791">
        <v>-6.5053343741864635E-4</v>
      </c>
      <c r="F791">
        <v>-5.064617534055172E-3</v>
      </c>
      <c r="G791">
        <v>1.0467980295566609E-2</v>
      </c>
      <c r="H791">
        <v>-9.6275252525252434E-3</v>
      </c>
      <c r="I791">
        <v>-2.0581425263699799E-3</v>
      </c>
      <c r="J791">
        <v>0</v>
      </c>
      <c r="K791">
        <v>-2.0112630732106471E-4</v>
      </c>
      <c r="L791">
        <v>2.9850746268656738E-3</v>
      </c>
      <c r="M791">
        <v>-7.5888237323214506E-3</v>
      </c>
      <c r="N791">
        <v>-8.7789305666400187E-3</v>
      </c>
      <c r="O791">
        <v>1.0321100917431179E-2</v>
      </c>
      <c r="P791">
        <v>1.8739352640545149E-2</v>
      </c>
      <c r="Q791">
        <v>4.1493775933609074E-3</v>
      </c>
      <c r="R791">
        <v>1.642036124794745E-3</v>
      </c>
      <c r="S791">
        <v>1.1494252873563111E-2</v>
      </c>
      <c r="T791">
        <v>7.1428571428571426E-3</v>
      </c>
      <c r="U791">
        <v>-2.8194947925656291E-3</v>
      </c>
    </row>
    <row r="792" spans="1:21" x14ac:dyDescent="0.25">
      <c r="A792" s="1" t="s">
        <v>811</v>
      </c>
      <c r="B792">
        <v>-1.4084507042252941E-3</v>
      </c>
      <c r="C792">
        <v>-1.6277288395250888E-2</v>
      </c>
      <c r="D792">
        <v>1.166781056966369E-2</v>
      </c>
      <c r="E792">
        <v>-9.634162218461256E-3</v>
      </c>
      <c r="F792">
        <v>-1.123398279796385E-2</v>
      </c>
      <c r="G792">
        <v>-2.589884216940894E-2</v>
      </c>
      <c r="H792">
        <v>-3.187250996015981E-3</v>
      </c>
      <c r="I792">
        <v>-5.3622067543180824E-3</v>
      </c>
      <c r="J792">
        <v>3.8729666924864998E-3</v>
      </c>
      <c r="K792">
        <v>-8.0466706900020179E-3</v>
      </c>
      <c r="L792">
        <v>-1.4880952380952391E-2</v>
      </c>
      <c r="M792">
        <v>6.6041014946125621E-3</v>
      </c>
      <c r="N792">
        <v>1.207729468599034E-2</v>
      </c>
      <c r="O792">
        <v>5.6753688989773037E-4</v>
      </c>
      <c r="P792">
        <v>3.3444816053511709E-3</v>
      </c>
      <c r="Q792">
        <v>0</v>
      </c>
      <c r="R792">
        <v>1.3114754098360659E-2</v>
      </c>
      <c r="S792">
        <v>3.7878787878788422E-3</v>
      </c>
      <c r="T792">
        <v>-4.1718815185648732E-4</v>
      </c>
      <c r="U792">
        <v>2.5389497980380709E-3</v>
      </c>
    </row>
    <row r="793" spans="1:21" x14ac:dyDescent="0.25">
      <c r="A793" s="1" t="s">
        <v>812</v>
      </c>
      <c r="B793">
        <v>1.2537219871493451E-2</v>
      </c>
      <c r="C793">
        <v>1.362663032898585E-3</v>
      </c>
      <c r="D793">
        <v>2.170963364993218E-2</v>
      </c>
      <c r="E793">
        <v>-5.7841461811489123E-3</v>
      </c>
      <c r="F793">
        <v>1.4024498491034961E-2</v>
      </c>
      <c r="G793">
        <v>2.5023459493274409E-3</v>
      </c>
      <c r="H793">
        <v>2.2382094324540462E-3</v>
      </c>
      <c r="I793">
        <v>5.1837644497386888E-5</v>
      </c>
      <c r="J793">
        <v>-7.7160493827172546E-4</v>
      </c>
      <c r="K793">
        <v>-5.678361387142482E-3</v>
      </c>
      <c r="L793">
        <v>9.0634441087613371E-3</v>
      </c>
      <c r="M793">
        <v>-1.2085635359116021E-2</v>
      </c>
      <c r="N793">
        <v>7.1599045346061371E-3</v>
      </c>
      <c r="O793">
        <v>6.2393647192285559E-3</v>
      </c>
      <c r="P793">
        <v>1.666666666666667E-3</v>
      </c>
      <c r="Q793">
        <v>0</v>
      </c>
      <c r="R793">
        <v>-1.618122977346278E-3</v>
      </c>
      <c r="S793">
        <v>9.433962264150943E-3</v>
      </c>
      <c r="T793">
        <v>-3.756260434056761E-3</v>
      </c>
      <c r="U793">
        <v>7.4824450328073817E-4</v>
      </c>
    </row>
    <row r="794" spans="1:21" x14ac:dyDescent="0.25">
      <c r="A794" s="1" t="s">
        <v>813</v>
      </c>
      <c r="B794">
        <v>-1.300108342361858E-2</v>
      </c>
      <c r="C794">
        <v>-2.449455676516326E-2</v>
      </c>
      <c r="D794">
        <v>-2.3904382470119601E-2</v>
      </c>
      <c r="E794">
        <v>-8.4622504297236622E-3</v>
      </c>
      <c r="F794">
        <v>1.5231092436974869E-2</v>
      </c>
      <c r="G794">
        <v>2.496099843993928E-3</v>
      </c>
      <c r="H794">
        <v>2.073695964268664E-3</v>
      </c>
      <c r="I794">
        <v>-8.3454281567488346E-3</v>
      </c>
      <c r="J794">
        <v>9.266409266409344E-3</v>
      </c>
      <c r="K794">
        <v>1.28492759534978E-2</v>
      </c>
      <c r="L794">
        <v>1.4970059880239531E-3</v>
      </c>
      <c r="M794">
        <v>-1.2932541069556261E-2</v>
      </c>
      <c r="N794">
        <v>-9.478672985781901E-3</v>
      </c>
      <c r="O794">
        <v>-5.3551296505072654E-3</v>
      </c>
      <c r="P794">
        <v>-2.4958402662229619E-2</v>
      </c>
      <c r="Q794">
        <v>-4.1322314049585893E-3</v>
      </c>
      <c r="R794">
        <v>0</v>
      </c>
      <c r="S794">
        <v>-3.551401869158876E-2</v>
      </c>
      <c r="T794">
        <v>1.2568077084206121E-3</v>
      </c>
      <c r="U794">
        <v>-3.1632829125209142E-3</v>
      </c>
    </row>
    <row r="795" spans="1:21" x14ac:dyDescent="0.25">
      <c r="A795" s="1" t="s">
        <v>814</v>
      </c>
      <c r="B795">
        <v>6.7429825936960903E-3</v>
      </c>
      <c r="C795">
        <v>1.2355520127540799E-2</v>
      </c>
      <c r="D795">
        <v>1.2925170068027301E-2</v>
      </c>
      <c r="E795">
        <v>1.5735431390852209E-2</v>
      </c>
      <c r="F795">
        <v>5.6906363166062818E-3</v>
      </c>
      <c r="G795">
        <v>8.4033613445376899E-3</v>
      </c>
      <c r="H795">
        <v>9.2327284304361389E-3</v>
      </c>
      <c r="I795">
        <v>4.3907793633370098E-3</v>
      </c>
      <c r="J795">
        <v>-1.147666411629689E-2</v>
      </c>
      <c r="K795">
        <v>-5.6383407168747533E-2</v>
      </c>
      <c r="L795">
        <v>-1.5695067264574088E-2</v>
      </c>
      <c r="M795">
        <v>1.770538243626063E-3</v>
      </c>
      <c r="N795">
        <v>-7.9744816586928649E-4</v>
      </c>
      <c r="O795">
        <v>1.133465570983277E-2</v>
      </c>
      <c r="P795">
        <v>3.412969283276451E-3</v>
      </c>
      <c r="Q795">
        <v>4.1493775933609074E-3</v>
      </c>
      <c r="R795">
        <v>1.4586709886547811E-2</v>
      </c>
      <c r="S795">
        <v>7.7519379844960962E-3</v>
      </c>
      <c r="T795">
        <v>-2.0083682008368201E-2</v>
      </c>
      <c r="U795">
        <v>-3.3464112624047092E-3</v>
      </c>
    </row>
    <row r="796" spans="1:21" x14ac:dyDescent="0.25">
      <c r="A796" s="1" t="s">
        <v>815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 s="1" t="s">
        <v>816</v>
      </c>
      <c r="B797">
        <v>-1.2616822429906581E-2</v>
      </c>
      <c r="C797">
        <v>1.181102362204727E-2</v>
      </c>
      <c r="D797">
        <v>-6.0443250503693646E-3</v>
      </c>
      <c r="E797">
        <v>-1.312852829197847E-2</v>
      </c>
      <c r="F797">
        <v>-2.383401920438958E-2</v>
      </c>
      <c r="G797">
        <v>6.1728395061729276E-3</v>
      </c>
      <c r="H797">
        <v>8.5173501577286929E-3</v>
      </c>
      <c r="I797">
        <v>5.0481394743689756E-3</v>
      </c>
      <c r="J797">
        <v>6.9659442724458098E-3</v>
      </c>
      <c r="K797">
        <v>-2.454118651301717E-2</v>
      </c>
      <c r="L797">
        <v>3.0372057706909671E-3</v>
      </c>
      <c r="M797">
        <v>1.9088016967126319E-2</v>
      </c>
      <c r="N797">
        <v>1.356743814844376E-2</v>
      </c>
      <c r="O797">
        <v>7.0047632390025224E-3</v>
      </c>
      <c r="P797">
        <v>4.0816326530612242E-2</v>
      </c>
      <c r="Q797">
        <v>4.1322314049587368E-3</v>
      </c>
      <c r="R797">
        <v>4.7923322683706068E-3</v>
      </c>
      <c r="S797">
        <v>2.69230769230769E-2</v>
      </c>
      <c r="T797">
        <v>-5.1238257899231428E-3</v>
      </c>
      <c r="U797">
        <v>2.9524140326501729E-3</v>
      </c>
    </row>
    <row r="798" spans="1:21" x14ac:dyDescent="0.25">
      <c r="A798" s="1" t="s">
        <v>817</v>
      </c>
      <c r="B798">
        <v>-6.4678971446600992E-3</v>
      </c>
      <c r="C798">
        <v>-1.3813229571984449E-2</v>
      </c>
      <c r="D798">
        <v>-1.7567567567567669E-2</v>
      </c>
      <c r="E798">
        <v>-6.9176533191432216E-3</v>
      </c>
      <c r="F798">
        <v>-4.2157034955208504E-3</v>
      </c>
      <c r="G798">
        <v>-8.2822085889571514E-3</v>
      </c>
      <c r="H798">
        <v>-4.379105411323133E-3</v>
      </c>
      <c r="I798">
        <v>-9.0099420049710496E-3</v>
      </c>
      <c r="J798">
        <v>-6.9177555726364229E-3</v>
      </c>
      <c r="K798">
        <v>-7.6569678407352919E-3</v>
      </c>
      <c r="L798">
        <v>3.0280090840272551E-3</v>
      </c>
      <c r="M798">
        <v>-1.9077349982656949E-2</v>
      </c>
      <c r="N798">
        <v>-3.1496062992126431E-3</v>
      </c>
      <c r="O798">
        <v>-4.1736227045074733E-3</v>
      </c>
      <c r="P798">
        <v>1.6339869281045749E-2</v>
      </c>
      <c r="Q798">
        <v>4.1152263374484724E-3</v>
      </c>
      <c r="R798">
        <v>3.1796502384737681E-3</v>
      </c>
      <c r="S798">
        <v>2.9962546816479429E-2</v>
      </c>
      <c r="T798">
        <v>6.4377682403433476E-3</v>
      </c>
      <c r="U798">
        <v>-2.366522366522347E-3</v>
      </c>
    </row>
    <row r="799" spans="1:21" x14ac:dyDescent="0.25">
      <c r="A799" s="1" t="s">
        <v>818</v>
      </c>
      <c r="B799">
        <v>8.4153699587170717E-3</v>
      </c>
      <c r="C799">
        <v>1.8149536397711611E-2</v>
      </c>
      <c r="D799">
        <v>-5.5020632737275308E-3</v>
      </c>
      <c r="E799">
        <v>2.290689886135289E-2</v>
      </c>
      <c r="F799">
        <v>1.693420356323868E-2</v>
      </c>
      <c r="G799">
        <v>1.1135168574079779E-2</v>
      </c>
      <c r="H799">
        <v>-2.1991831605402681E-3</v>
      </c>
      <c r="I799">
        <v>9.8233880238269185E-3</v>
      </c>
      <c r="J799">
        <v>-1.006191950464402E-2</v>
      </c>
      <c r="K799">
        <v>8.8183421516745131E-4</v>
      </c>
      <c r="L799">
        <v>2.264150943396312E-3</v>
      </c>
      <c r="M799">
        <v>-8.1329561527581726E-3</v>
      </c>
      <c r="N799">
        <v>2.7646129541864139E-2</v>
      </c>
      <c r="O799">
        <v>2.7661357921207101E-2</v>
      </c>
      <c r="P799">
        <v>8.0385852090032149E-3</v>
      </c>
      <c r="Q799">
        <v>0</v>
      </c>
      <c r="R799">
        <v>3.1695721077654518E-3</v>
      </c>
      <c r="S799">
        <v>1.6363636363636341E-2</v>
      </c>
      <c r="T799">
        <v>8.5287846481876329E-4</v>
      </c>
      <c r="U799">
        <v>-4.6285582041194822E-3</v>
      </c>
    </row>
    <row r="800" spans="1:21" x14ac:dyDescent="0.25">
      <c r="A800" s="1" t="s">
        <v>819</v>
      </c>
      <c r="B800">
        <v>4.7236655644782141E-4</v>
      </c>
      <c r="C800">
        <v>-6.9753923658205661E-3</v>
      </c>
      <c r="D800">
        <v>2.9737206085753781E-2</v>
      </c>
      <c r="E800">
        <v>-9.4290204295442489E-3</v>
      </c>
      <c r="F800">
        <v>-5.8976582827406122E-3</v>
      </c>
      <c r="G800">
        <v>-1.040073416947067E-2</v>
      </c>
      <c r="H800">
        <v>-6.6120906801007823E-3</v>
      </c>
      <c r="I800">
        <v>-7.761564731448684E-4</v>
      </c>
      <c r="J800">
        <v>3.9093041438624486E-3</v>
      </c>
      <c r="K800">
        <v>5.2863436123348068E-3</v>
      </c>
      <c r="L800">
        <v>1.430722891566258E-2</v>
      </c>
      <c r="M800">
        <v>0</v>
      </c>
      <c r="N800">
        <v>-7.6863950807067114E-4</v>
      </c>
      <c r="O800">
        <v>9.5160413268080869E-3</v>
      </c>
      <c r="P800">
        <v>2.0733652312599681E-2</v>
      </c>
      <c r="Q800">
        <v>0</v>
      </c>
      <c r="R800">
        <v>1.5797788309636651E-3</v>
      </c>
      <c r="S800">
        <v>1.0733452593917741E-2</v>
      </c>
      <c r="T800">
        <v>1.0225820195994891E-2</v>
      </c>
      <c r="U800">
        <v>2.63310857940014E-2</v>
      </c>
    </row>
    <row r="801" spans="1:21" x14ac:dyDescent="0.25">
      <c r="A801" s="1" t="s">
        <v>820</v>
      </c>
      <c r="B801">
        <v>-2.911551778407305E-2</v>
      </c>
      <c r="C801">
        <v>1.209756097560971E-2</v>
      </c>
      <c r="D801">
        <v>-1.074546675621223E-2</v>
      </c>
      <c r="E801">
        <v>-5.4204124801691773E-3</v>
      </c>
      <c r="F801">
        <v>-1.7797941022509211E-2</v>
      </c>
      <c r="G801">
        <v>2.4729520865532698E-3</v>
      </c>
      <c r="H801">
        <v>2.5356576862123068E-3</v>
      </c>
      <c r="I801">
        <v>7.664025684842782E-3</v>
      </c>
      <c r="J801">
        <v>-4.6728971962617209E-3</v>
      </c>
      <c r="K801">
        <v>2.1910604732697941E-4</v>
      </c>
      <c r="L801">
        <v>2.2271714922049838E-3</v>
      </c>
      <c r="M801">
        <v>-1.1764705882352979E-2</v>
      </c>
      <c r="N801">
        <v>1.461538461538466E-2</v>
      </c>
      <c r="O801">
        <v>6.1944519256664924E-3</v>
      </c>
      <c r="P801">
        <v>3.5937499999999997E-2</v>
      </c>
      <c r="Q801">
        <v>8.1967213114755265E-3</v>
      </c>
      <c r="R801">
        <v>1.261829652996845E-2</v>
      </c>
      <c r="S801">
        <v>-1.7699115044248041E-3</v>
      </c>
      <c r="T801">
        <v>4.2176296921130318E-4</v>
      </c>
      <c r="U801">
        <v>2.8317381208592271E-4</v>
      </c>
    </row>
    <row r="802" spans="1:21" x14ac:dyDescent="0.25">
      <c r="A802" s="1" t="s">
        <v>821</v>
      </c>
      <c r="B802">
        <v>-8.4292429891391803E-3</v>
      </c>
      <c r="C802">
        <v>-1.349527665317145E-3</v>
      </c>
      <c r="D802">
        <v>-2.0366598778004839E-3</v>
      </c>
      <c r="E802">
        <v>-1.43559750099694E-2</v>
      </c>
      <c r="F802">
        <v>2.1318173743115551E-3</v>
      </c>
      <c r="G802">
        <v>-2.4668516805426552E-3</v>
      </c>
      <c r="H802">
        <v>-8.0619664875118246E-3</v>
      </c>
      <c r="I802">
        <v>-1.192250372578238E-2</v>
      </c>
      <c r="J802">
        <v>2.3474178403756758E-3</v>
      </c>
      <c r="K802">
        <v>1.55531215772179E-2</v>
      </c>
      <c r="L802">
        <v>1.4814814814814829E-2</v>
      </c>
      <c r="M802">
        <v>-1.046176046176038E-2</v>
      </c>
      <c r="N802">
        <v>-3.7907505686125848E-3</v>
      </c>
      <c r="O802">
        <v>-1.927194860813701E-2</v>
      </c>
      <c r="P802">
        <v>9.0497737556561094E-3</v>
      </c>
      <c r="Q802">
        <v>4.0650406504064169E-3</v>
      </c>
      <c r="R802">
        <v>0</v>
      </c>
      <c r="S802">
        <v>-5.3191489361701623E-3</v>
      </c>
      <c r="T802">
        <v>0</v>
      </c>
      <c r="U802">
        <v>-2.774317744309869E-3</v>
      </c>
    </row>
    <row r="803" spans="1:21" x14ac:dyDescent="0.25">
      <c r="A803" s="1" t="s">
        <v>822</v>
      </c>
      <c r="B803">
        <v>-2.7791401013568789E-2</v>
      </c>
      <c r="C803">
        <v>-1.2355212355212371E-2</v>
      </c>
      <c r="D803">
        <v>-3.3333333333333229E-2</v>
      </c>
      <c r="E803">
        <v>-2.0094403236682521E-2</v>
      </c>
      <c r="F803">
        <v>-1.24091473143059E-2</v>
      </c>
      <c r="G803">
        <v>-1.5146831530139159E-2</v>
      </c>
      <c r="H803">
        <v>-5.5776892430279114E-3</v>
      </c>
      <c r="I803">
        <v>-2.2364383419150508E-3</v>
      </c>
      <c r="J803">
        <v>-1.717408274785329E-2</v>
      </c>
      <c r="K803">
        <v>-4.3140638481448607E-3</v>
      </c>
      <c r="L803">
        <v>7.2992700729925444E-3</v>
      </c>
      <c r="M803">
        <v>-2.005103900838498E-2</v>
      </c>
      <c r="N803">
        <v>-1.065449010654494E-2</v>
      </c>
      <c r="O803">
        <v>-2.9748908296943329E-2</v>
      </c>
      <c r="P803">
        <v>7.4738415545590429E-3</v>
      </c>
      <c r="Q803">
        <v>4.0485829959514743E-3</v>
      </c>
      <c r="R803">
        <v>1.2461059190031151E-2</v>
      </c>
      <c r="S803">
        <v>-7.1301247771835751E-3</v>
      </c>
      <c r="T803">
        <v>6.3237774030354132E-3</v>
      </c>
      <c r="U803">
        <v>-2.6855163799466241E-2</v>
      </c>
    </row>
    <row r="804" spans="1:21" x14ac:dyDescent="0.25">
      <c r="A804" s="1" t="s">
        <v>823</v>
      </c>
      <c r="B804">
        <v>1.008912056499078E-2</v>
      </c>
      <c r="C804">
        <v>1.0946051602814739E-2</v>
      </c>
      <c r="D804">
        <v>1.7593244194229411E-2</v>
      </c>
      <c r="E804">
        <v>4.5417010734929578E-3</v>
      </c>
      <c r="F804">
        <v>1.1667564171602919E-2</v>
      </c>
      <c r="G804">
        <v>4.7080979284368669E-3</v>
      </c>
      <c r="H804">
        <v>4.0064102564102569E-3</v>
      </c>
      <c r="I804">
        <v>2.1267723102585401E-2</v>
      </c>
      <c r="J804">
        <v>-2.2239872915011859E-2</v>
      </c>
      <c r="K804">
        <v>2.8162911611782949E-3</v>
      </c>
      <c r="L804">
        <v>-1.4492753623188419E-3</v>
      </c>
      <c r="M804">
        <v>1.450892857142849E-2</v>
      </c>
      <c r="N804">
        <v>-3.8461538461538459E-3</v>
      </c>
      <c r="O804">
        <v>-1.068917018284094E-2</v>
      </c>
      <c r="P804">
        <v>2.967359050445104E-3</v>
      </c>
      <c r="Q804">
        <v>-4.0322580645161862E-3</v>
      </c>
      <c r="R804">
        <v>-1.2307692307692309E-2</v>
      </c>
      <c r="S804">
        <v>-1.0771992818671481E-2</v>
      </c>
      <c r="T804">
        <v>-3.4352744030163383E-2</v>
      </c>
      <c r="U804">
        <v>-1.073512252042009E-2</v>
      </c>
    </row>
    <row r="805" spans="1:21" x14ac:dyDescent="0.25">
      <c r="A805" s="1" t="s">
        <v>824</v>
      </c>
      <c r="B805">
        <v>-4.9941734642918486E-4</v>
      </c>
      <c r="C805">
        <v>-1.3727764887857709E-2</v>
      </c>
      <c r="D805">
        <v>1.521438450899024E-2</v>
      </c>
      <c r="E805">
        <v>-2.0550760378132819E-3</v>
      </c>
      <c r="F805">
        <v>-1.0468417317246209E-2</v>
      </c>
      <c r="G805">
        <v>-3.124023742580377E-3</v>
      </c>
      <c r="H805">
        <v>-5.2673583399840112E-3</v>
      </c>
      <c r="I805">
        <v>-3.4350755410371532E-2</v>
      </c>
      <c r="J805">
        <v>2.27457351746547E-2</v>
      </c>
      <c r="K805">
        <v>-1.8362497299632741E-2</v>
      </c>
      <c r="L805">
        <v>2.249637155297543E-2</v>
      </c>
      <c r="M805">
        <v>-7.3340667400069177E-4</v>
      </c>
      <c r="N805">
        <v>4.6332046332045896E-3</v>
      </c>
      <c r="O805">
        <v>-5.6866647711126316E-4</v>
      </c>
      <c r="P805">
        <v>-2.9585798816568051E-3</v>
      </c>
      <c r="Q805">
        <v>0</v>
      </c>
      <c r="R805">
        <v>0</v>
      </c>
      <c r="S805">
        <v>2.7223230490018149E-2</v>
      </c>
      <c r="T805">
        <v>8.6767895878524942E-4</v>
      </c>
      <c r="U805">
        <v>2.948808681293428E-4</v>
      </c>
    </row>
    <row r="806" spans="1:21" x14ac:dyDescent="0.25">
      <c r="A806" s="1" t="s">
        <v>825</v>
      </c>
      <c r="B806">
        <v>-7.3284477015322742E-3</v>
      </c>
      <c r="C806">
        <v>-4.9009998039600076E-3</v>
      </c>
      <c r="D806">
        <v>-6.8119891008174144E-3</v>
      </c>
      <c r="E806">
        <v>-6.1779242174629708E-3</v>
      </c>
      <c r="F806">
        <v>2.1516944593867209E-3</v>
      </c>
      <c r="G806">
        <v>-1.566906925728634E-3</v>
      </c>
      <c r="H806">
        <v>1.925545571245145E-3</v>
      </c>
      <c r="I806">
        <v>-5.6556900470426186E-3</v>
      </c>
      <c r="J806">
        <v>2.382843526608368E-3</v>
      </c>
      <c r="K806">
        <v>5.061619718309986E-3</v>
      </c>
      <c r="L806">
        <v>-3.548616039744581E-3</v>
      </c>
      <c r="M806">
        <v>-3.302752293577898E-3</v>
      </c>
      <c r="N806">
        <v>0</v>
      </c>
      <c r="O806">
        <v>-5.6899004267414006E-4</v>
      </c>
      <c r="P806">
        <v>1.1869436201780419E-2</v>
      </c>
      <c r="Q806">
        <v>0</v>
      </c>
      <c r="R806">
        <v>7.7881619937694704E-3</v>
      </c>
      <c r="S806">
        <v>-2.1201413427561891E-2</v>
      </c>
      <c r="T806">
        <v>-1.2136974425661031E-2</v>
      </c>
      <c r="U806">
        <v>-7.9594363539886945E-3</v>
      </c>
    </row>
    <row r="807" spans="1:21" x14ac:dyDescent="0.25">
      <c r="A807" s="1" t="s">
        <v>826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s="1" t="s">
        <v>827</v>
      </c>
      <c r="B808">
        <v>-1.2248322147651069E-2</v>
      </c>
      <c r="C808">
        <v>-1.418439716312055E-2</v>
      </c>
      <c r="D808">
        <v>1.0973936899862841E-2</v>
      </c>
      <c r="E808">
        <v>7.1833126122392054E-3</v>
      </c>
      <c r="F808">
        <v>2.6838432635533831E-3</v>
      </c>
      <c r="G808">
        <v>-5.0219711236660436E-3</v>
      </c>
      <c r="H808">
        <v>1.921844971172398E-3</v>
      </c>
      <c r="I808">
        <v>-5.7410163725282399E-3</v>
      </c>
      <c r="J808">
        <v>5.5467511885895632E-3</v>
      </c>
      <c r="K808">
        <v>-1.75169695642654E-3</v>
      </c>
      <c r="L808">
        <v>-1.4245014245014261E-3</v>
      </c>
      <c r="M808">
        <v>-6.2592047128131271E-3</v>
      </c>
      <c r="N808">
        <v>-1.614142966948497E-2</v>
      </c>
      <c r="O808">
        <v>1.053230856817527E-2</v>
      </c>
      <c r="P808">
        <v>-2.7859237536656891E-2</v>
      </c>
      <c r="Q808">
        <v>-4.0485829959513312E-3</v>
      </c>
      <c r="R808">
        <v>-9.2735703245749607E-3</v>
      </c>
      <c r="S808">
        <v>-3.0685920577617251E-2</v>
      </c>
      <c r="T808">
        <v>-1.0530934620447571E-2</v>
      </c>
      <c r="U808">
        <v>3.9819327231666226E-3</v>
      </c>
    </row>
    <row r="809" spans="1:21" x14ac:dyDescent="0.25">
      <c r="A809" s="1" t="s">
        <v>828</v>
      </c>
      <c r="B809">
        <v>1.5118056735179221E-2</v>
      </c>
      <c r="C809">
        <v>1.6786570743405341E-2</v>
      </c>
      <c r="D809">
        <v>1.5603799185888769E-2</v>
      </c>
      <c r="E809">
        <v>2.825401179536418E-2</v>
      </c>
      <c r="F809">
        <v>2.8551034975018499E-3</v>
      </c>
      <c r="G809">
        <v>4.416403785488977E-3</v>
      </c>
      <c r="H809">
        <v>6.0741687979538909E-3</v>
      </c>
      <c r="I809">
        <v>1.5237382378100911E-2</v>
      </c>
      <c r="J809">
        <v>1.576044129235725E-3</v>
      </c>
      <c r="K809">
        <v>-8.7738539153332914E-4</v>
      </c>
      <c r="L809">
        <v>1.283880171184024E-2</v>
      </c>
      <c r="M809">
        <v>1.7043349388662549E-2</v>
      </c>
      <c r="N809">
        <v>1.6406249999999959E-2</v>
      </c>
      <c r="O809">
        <v>-1.042253521126753E-2</v>
      </c>
      <c r="P809">
        <v>-4.5248868778280547E-3</v>
      </c>
      <c r="Q809">
        <v>0</v>
      </c>
      <c r="R809">
        <v>7.8003120124804986E-3</v>
      </c>
      <c r="S809">
        <v>0</v>
      </c>
      <c r="T809">
        <v>1.5521064301552111E-2</v>
      </c>
      <c r="U809">
        <v>5.0908660391877419E-3</v>
      </c>
    </row>
    <row r="810" spans="1:21" x14ac:dyDescent="0.25">
      <c r="A810" s="1" t="s">
        <v>829</v>
      </c>
      <c r="B810">
        <v>4.8527443105756216E-3</v>
      </c>
      <c r="C810">
        <v>6.6823899371068456E-3</v>
      </c>
      <c r="D810">
        <v>4.0080160320640429E-3</v>
      </c>
      <c r="E810">
        <v>2.2675736961451469E-3</v>
      </c>
      <c r="F810">
        <v>-4.4483985765124551E-3</v>
      </c>
      <c r="G810">
        <v>6.281407035175745E-4</v>
      </c>
      <c r="H810">
        <v>0</v>
      </c>
      <c r="I810">
        <v>5.4241929538153726E-3</v>
      </c>
      <c r="J810">
        <v>-5.5074744295830272E-3</v>
      </c>
      <c r="K810">
        <v>6.1470911086718922E-3</v>
      </c>
      <c r="L810">
        <v>-1.4084507042253531E-3</v>
      </c>
      <c r="M810">
        <v>-1.457194899817768E-3</v>
      </c>
      <c r="N810">
        <v>3.843197540353574E-3</v>
      </c>
      <c r="O810">
        <v>2.8465698832900679E-4</v>
      </c>
      <c r="P810">
        <v>4.5454545454545463E-2</v>
      </c>
      <c r="Q810">
        <v>8.1300813008129795E-3</v>
      </c>
      <c r="R810">
        <v>1.393188854489164E-2</v>
      </c>
      <c r="S810">
        <v>1.6759776536312821E-2</v>
      </c>
      <c r="T810">
        <v>3.9737991266375547E-2</v>
      </c>
      <c r="U810">
        <v>5.123976677071704E-3</v>
      </c>
    </row>
    <row r="811" spans="1:21" x14ac:dyDescent="0.25">
      <c r="A811" s="1" t="s">
        <v>830</v>
      </c>
      <c r="B811">
        <v>1.6652789342223341E-4</v>
      </c>
      <c r="C811">
        <v>1.9523623584537569E-3</v>
      </c>
      <c r="D811">
        <v>-5.3226879574185017E-3</v>
      </c>
      <c r="E811">
        <v>5.8557359595421566E-3</v>
      </c>
      <c r="F811">
        <v>-1.0545129579982189E-2</v>
      </c>
      <c r="G811">
        <v>-2.5109855618329659E-3</v>
      </c>
      <c r="H811">
        <v>-4.6075627581823823E-3</v>
      </c>
      <c r="I811">
        <v>1.7022836790278651E-2</v>
      </c>
      <c r="J811">
        <v>3.9556962025315608E-3</v>
      </c>
      <c r="K811">
        <v>-9.600698232598839E-3</v>
      </c>
      <c r="L811">
        <v>-6.3469675599435102E-3</v>
      </c>
      <c r="M811">
        <v>-6.2021160160527014E-3</v>
      </c>
      <c r="N811">
        <v>1.378254211332321E-2</v>
      </c>
      <c r="O811">
        <v>1.593625498007975E-2</v>
      </c>
      <c r="P811">
        <v>2.8985507246376812E-3</v>
      </c>
      <c r="Q811">
        <v>1.612903225806446E-2</v>
      </c>
      <c r="R811">
        <v>-2.2900763358778629E-2</v>
      </c>
      <c r="S811">
        <v>-2.0146520146520169E-2</v>
      </c>
      <c r="T811">
        <v>0</v>
      </c>
      <c r="U811">
        <v>9.9613266143209721E-3</v>
      </c>
    </row>
    <row r="812" spans="1:21" x14ac:dyDescent="0.25">
      <c r="A812" s="1" t="s">
        <v>831</v>
      </c>
      <c r="B812">
        <v>-1.398601398601404E-2</v>
      </c>
      <c r="C812">
        <v>3.5074045206547099E-3</v>
      </c>
      <c r="D812">
        <v>-1.53846153846153E-2</v>
      </c>
      <c r="E812">
        <v>-1.8523418893887349E-3</v>
      </c>
      <c r="F812">
        <v>-1.770231213872827E-2</v>
      </c>
      <c r="G812">
        <v>-1.8879798615482151E-3</v>
      </c>
      <c r="H812">
        <v>-3.3519553072625841E-3</v>
      </c>
      <c r="I812">
        <v>5.0471236545296299E-3</v>
      </c>
      <c r="J812">
        <v>-6.30417651694248E-3</v>
      </c>
      <c r="K812">
        <v>5.0671954174929673E-3</v>
      </c>
      <c r="L812">
        <v>6.387508871540026E-3</v>
      </c>
      <c r="M812">
        <v>2.9368575624082651E-3</v>
      </c>
      <c r="N812">
        <v>1.1329305135951659E-2</v>
      </c>
      <c r="O812">
        <v>4.7619047619046114E-3</v>
      </c>
      <c r="P812">
        <v>4.335260115606936E-3</v>
      </c>
      <c r="Q812">
        <v>3.9682539682540244E-3</v>
      </c>
      <c r="R812">
        <v>-1.40625E-2</v>
      </c>
      <c r="S812">
        <v>-1.308411214953276E-2</v>
      </c>
      <c r="T812">
        <v>-5.8798824023519533E-3</v>
      </c>
      <c r="U812">
        <v>9.2828962636340548E-4</v>
      </c>
    </row>
    <row r="813" spans="1:21" x14ac:dyDescent="0.25">
      <c r="A813" s="1" t="s">
        <v>832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s="1" t="s">
        <v>833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 s="1" t="s">
        <v>834</v>
      </c>
      <c r="B815">
        <v>-4.3059777102330249E-2</v>
      </c>
      <c r="C815">
        <v>-3.3009708737864411E-3</v>
      </c>
      <c r="D815">
        <v>2.7173913043477679E-3</v>
      </c>
      <c r="E815">
        <v>-1.312301166489919E-2</v>
      </c>
      <c r="F815">
        <v>-3.1261493196028259E-3</v>
      </c>
      <c r="G815">
        <v>-4.0983606557376739E-3</v>
      </c>
      <c r="H815">
        <v>3.2030749519539208E-3</v>
      </c>
      <c r="I815">
        <v>1.076095311299041E-3</v>
      </c>
      <c r="J815">
        <v>-3.9651070578904787E-3</v>
      </c>
      <c r="K815">
        <v>-8.1104778605874447E-3</v>
      </c>
      <c r="L815">
        <v>-2.6798307475317369E-2</v>
      </c>
      <c r="M815">
        <v>-6.5885797950220037E-3</v>
      </c>
      <c r="N815">
        <v>-1.493651979088872E-2</v>
      </c>
      <c r="O815">
        <v>-3.1223863953164139E-2</v>
      </c>
      <c r="P815">
        <v>-7.1942446043165471E-3</v>
      </c>
      <c r="Q815">
        <v>0</v>
      </c>
      <c r="R815">
        <v>2.5356576862123611E-2</v>
      </c>
      <c r="S815">
        <v>3.2196969696969752E-2</v>
      </c>
      <c r="T815">
        <v>-3.8022813688212932E-3</v>
      </c>
      <c r="U815">
        <v>1.437514491073493E-2</v>
      </c>
    </row>
    <row r="816" spans="1:21" x14ac:dyDescent="0.25">
      <c r="A816" s="1" t="s">
        <v>835</v>
      </c>
      <c r="B816">
        <v>-1.4999117698958909E-2</v>
      </c>
      <c r="C816">
        <v>8.3771673485291201E-3</v>
      </c>
      <c r="D816">
        <v>8.8075880758808119E-3</v>
      </c>
      <c r="E816">
        <v>4.1638683680322664E-3</v>
      </c>
      <c r="F816">
        <v>-1.2912746725696419E-3</v>
      </c>
      <c r="G816">
        <v>1.899335232668526E-3</v>
      </c>
      <c r="H816">
        <v>-1.3729246487867171E-2</v>
      </c>
      <c r="I816">
        <v>4.6580671580671402E-3</v>
      </c>
      <c r="J816">
        <v>7.1656050955413893E-3</v>
      </c>
      <c r="K816">
        <v>7.7348066298340888E-3</v>
      </c>
      <c r="L816">
        <v>-2.9710144927536181E-2</v>
      </c>
      <c r="M816">
        <v>-1.105379513633014E-2</v>
      </c>
      <c r="N816">
        <v>0</v>
      </c>
      <c r="O816">
        <v>7.1942446043165471E-3</v>
      </c>
      <c r="P816">
        <v>-2.028985507246377E-2</v>
      </c>
      <c r="Q816">
        <v>0</v>
      </c>
      <c r="R816">
        <v>-8.5625965996908804E-2</v>
      </c>
      <c r="S816">
        <v>0</v>
      </c>
      <c r="T816">
        <v>-2.247667514843087E-2</v>
      </c>
      <c r="U816">
        <v>1.1428571428570781E-3</v>
      </c>
    </row>
    <row r="817" spans="1:21" x14ac:dyDescent="0.25">
      <c r="A817" s="1" t="s">
        <v>836</v>
      </c>
      <c r="B817">
        <v>1.504836975994261E-2</v>
      </c>
      <c r="C817">
        <v>-9.6599690880983695E-4</v>
      </c>
      <c r="D817">
        <v>-1.9476158495634711E-2</v>
      </c>
      <c r="E817">
        <v>4.6816479400748302E-3</v>
      </c>
      <c r="F817">
        <v>-1.957886959734027E-2</v>
      </c>
      <c r="G817">
        <v>2.527646129541922E-3</v>
      </c>
      <c r="H817">
        <v>3.3991583036581561E-3</v>
      </c>
      <c r="I817">
        <v>-2.139909308605574E-3</v>
      </c>
      <c r="J817">
        <v>1.5810276679841561E-3</v>
      </c>
      <c r="K817">
        <v>3.9473684210527818E-3</v>
      </c>
      <c r="L817">
        <v>9.708737864077761E-3</v>
      </c>
      <c r="M817">
        <v>-7.8241430700445834E-3</v>
      </c>
      <c r="N817">
        <v>0</v>
      </c>
      <c r="O817">
        <v>3.714285714285788E-3</v>
      </c>
      <c r="P817">
        <v>7.3964497041420106E-3</v>
      </c>
      <c r="Q817">
        <v>-7.9051383399209203E-3</v>
      </c>
      <c r="R817">
        <v>-1.115618661257606E-2</v>
      </c>
      <c r="S817">
        <v>3.1192660550458769E-2</v>
      </c>
      <c r="T817">
        <v>1.344902386117137E-2</v>
      </c>
      <c r="U817">
        <v>-1.301369863013699E-2</v>
      </c>
    </row>
    <row r="818" spans="1:21" x14ac:dyDescent="0.25">
      <c r="A818" s="1" t="s">
        <v>837</v>
      </c>
      <c r="B818">
        <v>2.3649841157783329E-2</v>
      </c>
      <c r="C818">
        <v>-1.469735060916647E-2</v>
      </c>
      <c r="D818">
        <v>2.1232876712328801E-2</v>
      </c>
      <c r="E818">
        <v>1.304753028890965E-2</v>
      </c>
      <c r="F818">
        <v>3.9562923888470398E-3</v>
      </c>
      <c r="G818">
        <v>2.2061140876142539E-3</v>
      </c>
      <c r="H818">
        <v>1.6938215841264669E-2</v>
      </c>
      <c r="I818">
        <v>7.1483278018899554E-4</v>
      </c>
      <c r="J818">
        <v>-1.420678768745065E-2</v>
      </c>
      <c r="K818">
        <v>2.4901703800786341E-2</v>
      </c>
      <c r="L818">
        <v>2.2189349112425229E-3</v>
      </c>
      <c r="M818">
        <v>-1.1265490048817551E-3</v>
      </c>
      <c r="N818">
        <v>-2.274450341167637E-3</v>
      </c>
      <c r="O818">
        <v>5.6931397665811482E-3</v>
      </c>
      <c r="P818">
        <v>7.3421439060205578E-3</v>
      </c>
      <c r="Q818">
        <v>0</v>
      </c>
      <c r="R818">
        <v>-3.1452991452991463E-2</v>
      </c>
      <c r="S818">
        <v>-7.1174377224200299E-3</v>
      </c>
      <c r="T818">
        <v>-1.7123287671232879E-2</v>
      </c>
      <c r="U818">
        <v>2.660189683090492E-3</v>
      </c>
    </row>
    <row r="819" spans="1:21" x14ac:dyDescent="0.25">
      <c r="A819" s="1" t="s">
        <v>838</v>
      </c>
      <c r="B819">
        <v>-2.5862068965517241E-2</v>
      </c>
      <c r="C819">
        <v>-1.4131501472031519E-2</v>
      </c>
      <c r="D819">
        <v>4.024144869215325E-3</v>
      </c>
      <c r="E819">
        <v>-8.6739387567353991E-3</v>
      </c>
      <c r="F819">
        <v>2.4394820791893892E-3</v>
      </c>
      <c r="G819">
        <v>2.5157232704401981E-3</v>
      </c>
      <c r="H819">
        <v>-9.2005076142131718E-3</v>
      </c>
      <c r="I819">
        <v>-1.73478238685649E-3</v>
      </c>
      <c r="J819">
        <v>1.281024819855886E-2</v>
      </c>
      <c r="K819">
        <v>1.3853367433929989E-2</v>
      </c>
      <c r="L819">
        <v>1.6236162361623469E-2</v>
      </c>
      <c r="M819">
        <v>-7.5187969924807752E-4</v>
      </c>
      <c r="N819">
        <v>1.443768996960491E-2</v>
      </c>
      <c r="O819">
        <v>0</v>
      </c>
      <c r="P819">
        <v>-1.020408163265306E-2</v>
      </c>
      <c r="Q819">
        <v>0</v>
      </c>
      <c r="R819">
        <v>6.706671373102718E-3</v>
      </c>
      <c r="S819">
        <v>-3.5842293906809268E-3</v>
      </c>
      <c r="T819">
        <v>1.5679442508710801E-2</v>
      </c>
      <c r="U819">
        <v>-5.4216172568923634E-3</v>
      </c>
    </row>
    <row r="820" spans="1:21" x14ac:dyDescent="0.25">
      <c r="A820" s="1" t="s">
        <v>839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 s="1" t="s">
        <v>840</v>
      </c>
      <c r="B821">
        <v>1.079646017699114E-2</v>
      </c>
      <c r="C821">
        <v>3.9816842524388382E-3</v>
      </c>
      <c r="D821">
        <v>3.3400133600534399E-2</v>
      </c>
      <c r="E821">
        <v>2.6779795837199999E-2</v>
      </c>
      <c r="F821">
        <v>-1.3103706476974969E-3</v>
      </c>
      <c r="G821">
        <v>-1.882057716436597E-3</v>
      </c>
      <c r="H821">
        <v>3.0419468459813919E-3</v>
      </c>
      <c r="I821">
        <v>5.6222846920513786E-4</v>
      </c>
      <c r="J821">
        <v>1.5810276679841561E-3</v>
      </c>
      <c r="K821">
        <v>-3.1532478452805722E-3</v>
      </c>
      <c r="L821">
        <v>-7.9883805373999126E-3</v>
      </c>
      <c r="M821">
        <v>0</v>
      </c>
      <c r="N821">
        <v>5.2434456928838096E-3</v>
      </c>
      <c r="O821">
        <v>-9.0574582507783833E-3</v>
      </c>
      <c r="P821">
        <v>1.17820324005891E-2</v>
      </c>
      <c r="Q821">
        <v>-3.9840637450199766E-3</v>
      </c>
      <c r="R821">
        <v>-1.9284712482468439E-2</v>
      </c>
      <c r="S821">
        <v>3.5971223021581968E-3</v>
      </c>
      <c r="T821">
        <v>4.0308747855917669E-2</v>
      </c>
      <c r="U821">
        <v>1.032243099048945E-2</v>
      </c>
    </row>
    <row r="822" spans="1:21" x14ac:dyDescent="0.25">
      <c r="A822" s="1" t="s">
        <v>841</v>
      </c>
      <c r="B822">
        <v>2.2763088776046681E-3</v>
      </c>
      <c r="C822">
        <v>-1.7846519928613189E-3</v>
      </c>
      <c r="D822">
        <v>1.74531351001939E-2</v>
      </c>
      <c r="E822">
        <v>-9.8127824402841207E-3</v>
      </c>
      <c r="F822">
        <v>-6.9353327085286704E-3</v>
      </c>
      <c r="G822">
        <v>5.0282840980515444E-3</v>
      </c>
      <c r="H822">
        <v>4.7885075818038529E-4</v>
      </c>
      <c r="I822">
        <v>-1.414997956681642E-2</v>
      </c>
      <c r="J822">
        <v>8.6819258089975877E-3</v>
      </c>
      <c r="K822">
        <v>4.217629692112943E-3</v>
      </c>
      <c r="L822">
        <v>1.171303074670556E-2</v>
      </c>
      <c r="M822">
        <v>-8.6531226486080189E-3</v>
      </c>
      <c r="N822">
        <v>4.4709388971685754E-3</v>
      </c>
      <c r="O822">
        <v>-1.285347043701787E-2</v>
      </c>
      <c r="P822">
        <v>-1.018922852983988E-2</v>
      </c>
      <c r="Q822">
        <v>-7.9999999999999724E-3</v>
      </c>
      <c r="R822">
        <v>-2.5026814444047188E-3</v>
      </c>
      <c r="S822">
        <v>-5.3763440860214546E-3</v>
      </c>
      <c r="T822">
        <v>-1.9785655399835119E-2</v>
      </c>
      <c r="U822">
        <v>-6.9452416484904614E-3</v>
      </c>
    </row>
    <row r="823" spans="1:21" x14ac:dyDescent="0.25">
      <c r="A823" s="1" t="s">
        <v>842</v>
      </c>
      <c r="B823">
        <v>-1.7470300489168408E-2</v>
      </c>
      <c r="C823">
        <v>-8.045292014302749E-2</v>
      </c>
      <c r="D823">
        <v>-4.3837357052096543E-2</v>
      </c>
      <c r="E823">
        <v>-2.8426131177467631E-2</v>
      </c>
      <c r="F823">
        <v>1.8875047187627629E-4</v>
      </c>
      <c r="G823">
        <v>-8.4427767354596488E-3</v>
      </c>
      <c r="H823">
        <v>-1.1008296107211201E-2</v>
      </c>
      <c r="I823">
        <v>-3.4613192393388302E-2</v>
      </c>
      <c r="J823">
        <v>1.7214397496087691E-2</v>
      </c>
      <c r="K823">
        <v>3.1499370012600938E-3</v>
      </c>
      <c r="L823">
        <v>-1.2301013024601961E-2</v>
      </c>
      <c r="M823">
        <v>1.138519924098715E-3</v>
      </c>
      <c r="N823">
        <v>3.70919881305638E-3</v>
      </c>
      <c r="O823">
        <v>2.8935185185179432E-4</v>
      </c>
      <c r="P823">
        <v>1.7647058823529412E-2</v>
      </c>
      <c r="Q823">
        <v>4.0322580645160431E-3</v>
      </c>
      <c r="R823">
        <v>-1.182795698924731E-2</v>
      </c>
      <c r="S823">
        <v>2.3423423423423372E-2</v>
      </c>
      <c r="T823">
        <v>-2.8174936921783009E-2</v>
      </c>
      <c r="U823">
        <v>3.4680076296169171E-3</v>
      </c>
    </row>
    <row r="824" spans="1:21" x14ac:dyDescent="0.25">
      <c r="A824" s="1" t="s">
        <v>843</v>
      </c>
      <c r="B824">
        <v>-1.5469416785206341E-2</v>
      </c>
      <c r="C824">
        <v>-1.6202203499675959E-2</v>
      </c>
      <c r="D824">
        <v>-1.52823920265781E-2</v>
      </c>
      <c r="E824">
        <v>-1.221312575493237E-2</v>
      </c>
      <c r="F824">
        <v>-3.01943762974153E-3</v>
      </c>
      <c r="G824">
        <v>-1.892147587511897E-3</v>
      </c>
      <c r="H824">
        <v>-3.0650104855622648E-3</v>
      </c>
      <c r="I824">
        <v>-1.384788792872102E-2</v>
      </c>
      <c r="J824">
        <v>2.0769230769230741E-2</v>
      </c>
      <c r="K824">
        <v>4.6054008792129446E-3</v>
      </c>
      <c r="L824">
        <v>-8.7912087912086368E-3</v>
      </c>
      <c r="M824">
        <v>-5.6861258529188781E-3</v>
      </c>
      <c r="N824">
        <v>-1.2564671101256589E-2</v>
      </c>
      <c r="O824">
        <v>-8.9673126988719203E-3</v>
      </c>
      <c r="P824">
        <v>0</v>
      </c>
      <c r="Q824">
        <v>8.0321285140563387E-3</v>
      </c>
      <c r="R824">
        <v>0</v>
      </c>
      <c r="S824">
        <v>0</v>
      </c>
      <c r="T824">
        <v>0</v>
      </c>
      <c r="U824">
        <v>-5.7600368642359307E-3</v>
      </c>
    </row>
    <row r="825" spans="1:21" x14ac:dyDescent="0.25">
      <c r="A825" s="1" t="s">
        <v>844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-2.4566473988439311E-2</v>
      </c>
      <c r="Q825">
        <v>-7.9681274900399533E-3</v>
      </c>
      <c r="R825">
        <v>3.6271309394269132E-4</v>
      </c>
      <c r="S825">
        <v>0</v>
      </c>
      <c r="T825">
        <v>-2.5530073561228901E-2</v>
      </c>
      <c r="U825">
        <v>0</v>
      </c>
    </row>
    <row r="826" spans="1:21" x14ac:dyDescent="0.25">
      <c r="A826" s="1" t="s">
        <v>845</v>
      </c>
      <c r="B826">
        <v>1.372584432002899E-2</v>
      </c>
      <c r="C826">
        <v>5.7092665788317527E-3</v>
      </c>
      <c r="D826">
        <v>-6.7476383265855505E-4</v>
      </c>
      <c r="E826">
        <v>1.915760869565232E-2</v>
      </c>
      <c r="F826">
        <v>2.2714366837025281E-3</v>
      </c>
      <c r="G826">
        <v>4.4233807266982807E-3</v>
      </c>
      <c r="H826">
        <v>9.8705501618122898E-3</v>
      </c>
      <c r="I826">
        <v>9.8514123986284344E-3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2.04319906596615E-3</v>
      </c>
      <c r="P826">
        <v>-1.481481481481481E-3</v>
      </c>
      <c r="Q826">
        <v>-1.204819277108422E-2</v>
      </c>
      <c r="R826">
        <v>2.030456852791878E-2</v>
      </c>
      <c r="S826">
        <v>0</v>
      </c>
      <c r="T826">
        <v>1.2433392539964481E-2</v>
      </c>
      <c r="U826">
        <v>4.0553849719019092E-3</v>
      </c>
    </row>
    <row r="827" spans="1:21" x14ac:dyDescent="0.25">
      <c r="A827" s="1" t="s">
        <v>846</v>
      </c>
      <c r="B827">
        <v>-9.2642080883663484E-3</v>
      </c>
      <c r="C827">
        <v>-3.3624454148471601E-2</v>
      </c>
      <c r="D827">
        <v>-1.6880486158001352E-2</v>
      </c>
      <c r="E827">
        <v>-3.0662578322890812E-3</v>
      </c>
      <c r="F827">
        <v>-3.777148253069523E-4</v>
      </c>
      <c r="G827">
        <v>2.201950298836121E-3</v>
      </c>
      <c r="H827">
        <v>-4.4864605031244044E-3</v>
      </c>
      <c r="I827">
        <v>-1.0402069634580031E-2</v>
      </c>
      <c r="J827">
        <v>-1.959306706857572E-2</v>
      </c>
      <c r="K827">
        <v>9.1685767868305047E-3</v>
      </c>
      <c r="L827">
        <v>-1.6260162601626191E-2</v>
      </c>
      <c r="M827">
        <v>4.4224170796797427E-2</v>
      </c>
      <c r="N827">
        <v>-2.1706586826347352E-2</v>
      </c>
      <c r="O827">
        <v>-6.1170987474512342E-3</v>
      </c>
      <c r="P827">
        <v>8.9020771513353119E-3</v>
      </c>
      <c r="Q827">
        <v>4.0650406504064169E-3</v>
      </c>
      <c r="R827">
        <v>2.4875621890547259E-3</v>
      </c>
      <c r="S827">
        <v>-2.8169014084506939E-2</v>
      </c>
      <c r="T827">
        <v>1.096491228070175E-2</v>
      </c>
      <c r="U827">
        <v>6.693208701171292E-3</v>
      </c>
    </row>
    <row r="828" spans="1:21" x14ac:dyDescent="0.25">
      <c r="A828" s="1" t="s">
        <v>847</v>
      </c>
      <c r="B828">
        <v>0</v>
      </c>
      <c r="C828">
        <v>0</v>
      </c>
      <c r="D828">
        <v>-1.7170329670329668E-2</v>
      </c>
      <c r="E828">
        <v>0</v>
      </c>
      <c r="F828">
        <v>5.1010768940110167E-3</v>
      </c>
      <c r="G828">
        <v>0</v>
      </c>
      <c r="H828">
        <v>0</v>
      </c>
      <c r="I828">
        <v>-2.7231632264044099E-4</v>
      </c>
      <c r="J828">
        <v>4.6118370484243276E-3</v>
      </c>
      <c r="K828">
        <v>-2.8907701837704389E-3</v>
      </c>
      <c r="L828">
        <v>6.7618332081142898E-3</v>
      </c>
      <c r="M828">
        <v>1.9715224534501769E-2</v>
      </c>
      <c r="N828">
        <v>9.1813312930376211E-3</v>
      </c>
      <c r="O828">
        <v>1.318874560375155E-2</v>
      </c>
      <c r="P828">
        <v>2.9411764705882348E-3</v>
      </c>
      <c r="Q828">
        <v>-8.0971659919028063E-3</v>
      </c>
      <c r="R828">
        <v>5.3172633817795108E-3</v>
      </c>
      <c r="S828">
        <v>-5.4347826086957292E-3</v>
      </c>
      <c r="T828">
        <v>4.7722342733188721E-3</v>
      </c>
      <c r="U828">
        <v>0</v>
      </c>
    </row>
    <row r="829" spans="1:21" x14ac:dyDescent="0.25">
      <c r="A829" s="1" t="s">
        <v>848</v>
      </c>
      <c r="B829">
        <v>5.7363783492177627E-2</v>
      </c>
      <c r="C829">
        <v>2.7338454586534139E-2</v>
      </c>
      <c r="D829">
        <v>3.4940600978336082E-3</v>
      </c>
      <c r="E829">
        <v>2.4739235089596068E-2</v>
      </c>
      <c r="F829">
        <v>4.5112781954886258E-3</v>
      </c>
      <c r="G829">
        <v>8.7884494664156043E-3</v>
      </c>
      <c r="H829">
        <v>8.852406244970178E-3</v>
      </c>
      <c r="I829">
        <v>1.590760514273255E-2</v>
      </c>
      <c r="J829">
        <v>2.2953328232593242E-3</v>
      </c>
      <c r="K829">
        <v>-1.035411058190079E-3</v>
      </c>
      <c r="L829">
        <v>-1.3432835820895699E-2</v>
      </c>
      <c r="M829">
        <v>3.5803795202279232E-4</v>
      </c>
      <c r="N829">
        <v>-3.7907505686125848E-3</v>
      </c>
      <c r="O829">
        <v>2.8926815157651548E-3</v>
      </c>
      <c r="P829">
        <v>-1.7595307917888561E-2</v>
      </c>
      <c r="Q829">
        <v>-4.0816326530612821E-3</v>
      </c>
      <c r="R829">
        <v>-1.6925246826516221E-2</v>
      </c>
      <c r="S829">
        <v>-1.8214936247723391E-3</v>
      </c>
      <c r="T829">
        <v>-1.9861830742659761E-2</v>
      </c>
      <c r="U829">
        <v>2.3900957184616191E-2</v>
      </c>
    </row>
    <row r="830" spans="1:21" x14ac:dyDescent="0.25">
      <c r="A830" s="1" t="s">
        <v>849</v>
      </c>
      <c r="B830">
        <v>-8.3333333333332465E-3</v>
      </c>
      <c r="C830">
        <v>5.9379810864306822E-3</v>
      </c>
      <c r="D830">
        <v>8.3565459610028554E-3</v>
      </c>
      <c r="E830">
        <v>1.331071381965301E-2</v>
      </c>
      <c r="F830">
        <v>7.4850299401196016E-4</v>
      </c>
      <c r="G830">
        <v>-6.5339141257000884E-3</v>
      </c>
      <c r="H830">
        <v>-2.393107849393724E-3</v>
      </c>
      <c r="I830">
        <v>-6.4350064350063747E-3</v>
      </c>
      <c r="J830">
        <v>0</v>
      </c>
      <c r="K830">
        <v>1.451077943615373E-3</v>
      </c>
      <c r="L830">
        <v>9.8335854765507751E-3</v>
      </c>
      <c r="M830">
        <v>2.1474588403723079E-3</v>
      </c>
      <c r="N830">
        <v>6.8493150684931937E-3</v>
      </c>
      <c r="O830">
        <v>-4.0380732621863443E-3</v>
      </c>
      <c r="P830">
        <v>3.2835820895522387E-2</v>
      </c>
      <c r="Q830">
        <v>4.0983606557377632E-3</v>
      </c>
      <c r="R830">
        <v>1.2195121951219509E-2</v>
      </c>
      <c r="S830">
        <v>3.6496350364964019E-3</v>
      </c>
      <c r="T830">
        <v>3.524229074889868E-3</v>
      </c>
      <c r="U830">
        <v>-3.1347962382443678E-3</v>
      </c>
    </row>
    <row r="831" spans="1:21" x14ac:dyDescent="0.25">
      <c r="A831" s="1" t="s">
        <v>850</v>
      </c>
      <c r="B831">
        <v>2.366660950094316E-2</v>
      </c>
      <c r="C831">
        <v>-7.214691735898675E-3</v>
      </c>
      <c r="D831">
        <v>1.6574585635359129E-2</v>
      </c>
      <c r="E831">
        <v>2.0991629104958089E-2</v>
      </c>
      <c r="F831">
        <v>1.3089005235602149E-3</v>
      </c>
      <c r="G831">
        <v>1.879110554337618E-2</v>
      </c>
      <c r="H831">
        <v>1.279385894770506E-2</v>
      </c>
      <c r="I831">
        <v>1.770293609671849E-2</v>
      </c>
      <c r="J831">
        <v>7.6335877862593793E-4</v>
      </c>
      <c r="K831">
        <v>1.0142827571931169E-2</v>
      </c>
      <c r="L831">
        <v>2.0224719101123698E-2</v>
      </c>
      <c r="M831">
        <v>2.5000000000000001E-2</v>
      </c>
      <c r="N831">
        <v>4.7619047619047478E-2</v>
      </c>
      <c r="O831">
        <v>7.2400810889081957E-3</v>
      </c>
      <c r="P831">
        <v>1.4450867052023121E-3</v>
      </c>
      <c r="Q831">
        <v>1.2244897959183701E-2</v>
      </c>
      <c r="R831">
        <v>2.4805102763997161E-3</v>
      </c>
      <c r="S831">
        <v>0</v>
      </c>
      <c r="T831">
        <v>2.6338893766461812E-3</v>
      </c>
      <c r="U831">
        <v>1.095013477088942E-2</v>
      </c>
    </row>
    <row r="832" spans="1:21" x14ac:dyDescent="0.25">
      <c r="A832" s="1" t="s">
        <v>851</v>
      </c>
      <c r="B832">
        <v>-1.5915563746021041E-2</v>
      </c>
      <c r="C832">
        <v>6.8266901563532774E-3</v>
      </c>
      <c r="D832">
        <v>2.513586956521734E-2</v>
      </c>
      <c r="E832">
        <v>-0.13874873864783049</v>
      </c>
      <c r="F832">
        <v>7.2829131652661179E-3</v>
      </c>
      <c r="G832">
        <v>2.1518598217030518E-3</v>
      </c>
      <c r="H832">
        <v>-5.5266066635086281E-3</v>
      </c>
      <c r="I832">
        <v>2.174374204497224E-3</v>
      </c>
      <c r="J832">
        <v>1.6018306636155669E-2</v>
      </c>
      <c r="K832">
        <v>9.4262295081967758E-3</v>
      </c>
      <c r="L832">
        <v>1.10132158590306E-2</v>
      </c>
      <c r="M832">
        <v>1.498257839721258E-2</v>
      </c>
      <c r="N832">
        <v>1.515151515151511E-2</v>
      </c>
      <c r="O832">
        <v>2.8464634847613631E-2</v>
      </c>
      <c r="P832">
        <v>1.5873015873015869E-2</v>
      </c>
      <c r="Q832">
        <v>1.209677419354842E-2</v>
      </c>
      <c r="R832">
        <v>2.4743725698126548E-3</v>
      </c>
      <c r="S832">
        <v>-3.636363636363688E-3</v>
      </c>
      <c r="T832">
        <v>1.444833625218914E-2</v>
      </c>
      <c r="U832">
        <v>3.866022329611736E-2</v>
      </c>
    </row>
    <row r="833" spans="1:21" x14ac:dyDescent="0.25">
      <c r="A833" s="1" t="s">
        <v>852</v>
      </c>
      <c r="B833">
        <v>2.0769492679605019E-2</v>
      </c>
      <c r="C833">
        <v>1.968503937007949E-3</v>
      </c>
      <c r="D833">
        <v>-1.7892644135188839E-2</v>
      </c>
      <c r="E833">
        <v>-2.782659636789656E-3</v>
      </c>
      <c r="F833">
        <v>-3.1516499814607819E-3</v>
      </c>
      <c r="G833">
        <v>3.067484662576731E-3</v>
      </c>
      <c r="H833">
        <v>5.0809780882819988E-3</v>
      </c>
      <c r="I833">
        <v>3.2280256125311619E-3</v>
      </c>
      <c r="J833">
        <v>-2.2522522522523381E-3</v>
      </c>
      <c r="K833">
        <v>8.1201786439292719E-4</v>
      </c>
      <c r="L833">
        <v>-8.7145969498909157E-3</v>
      </c>
      <c r="M833">
        <v>-6.8657741160311917E-4</v>
      </c>
      <c r="N833">
        <v>9.9502487562189469E-3</v>
      </c>
      <c r="O833">
        <v>4.7525859658930549E-3</v>
      </c>
      <c r="P833">
        <v>2.840909090909091E-3</v>
      </c>
      <c r="Q833">
        <v>-3.9840637450199766E-3</v>
      </c>
      <c r="R833">
        <v>-5.2891396332863183E-3</v>
      </c>
      <c r="S833">
        <v>1.0948905109489079E-2</v>
      </c>
      <c r="T833">
        <v>6.4738886491152352E-3</v>
      </c>
      <c r="U833">
        <v>-1.711321461040813E-3</v>
      </c>
    </row>
    <row r="834" spans="1:21" x14ac:dyDescent="0.25">
      <c r="A834" s="1" t="s">
        <v>853</v>
      </c>
      <c r="B834">
        <v>2.0013342228151669E-3</v>
      </c>
      <c r="C834">
        <v>-9.3865968129229361E-3</v>
      </c>
      <c r="D834">
        <v>-3.6437246963562812E-2</v>
      </c>
      <c r="E834">
        <v>7.9306799823761487E-3</v>
      </c>
      <c r="F834">
        <v>3.5335689045936369E-2</v>
      </c>
      <c r="G834">
        <v>4.5871559633027083E-3</v>
      </c>
      <c r="H834">
        <v>2.6856240126382578E-3</v>
      </c>
      <c r="I834">
        <v>1.123536237999787E-2</v>
      </c>
      <c r="J834">
        <v>8.2768999247555472E-3</v>
      </c>
      <c r="K834">
        <v>-6.4908722109533528E-3</v>
      </c>
      <c r="L834">
        <v>8.7912087912086368E-3</v>
      </c>
      <c r="M834">
        <v>-7.9010649261422577E-3</v>
      </c>
      <c r="N834">
        <v>3.518648838845883E-3</v>
      </c>
      <c r="O834">
        <v>-2.5041736227044051E-3</v>
      </c>
      <c r="P834">
        <v>3.2577903682719553E-2</v>
      </c>
      <c r="Q834">
        <v>0</v>
      </c>
      <c r="R834">
        <v>6.0262318326834456E-3</v>
      </c>
      <c r="S834">
        <v>-3.7906137184115549E-2</v>
      </c>
      <c r="T834">
        <v>3.859348198970841E-3</v>
      </c>
      <c r="U834">
        <v>6.3748861627472347E-3</v>
      </c>
    </row>
    <row r="835" spans="1:21" x14ac:dyDescent="0.25">
      <c r="A835" s="1" t="s">
        <v>854</v>
      </c>
      <c r="B835">
        <v>-2.6298268974700369E-2</v>
      </c>
      <c r="C835">
        <v>-1.542529748788019E-2</v>
      </c>
      <c r="D835">
        <v>-8.3333333333333301E-2</v>
      </c>
      <c r="E835">
        <v>-1.0491038904269249E-2</v>
      </c>
      <c r="F835">
        <v>6.8259385665528204E-3</v>
      </c>
      <c r="G835">
        <v>-6.088280060883752E-4</v>
      </c>
      <c r="H835">
        <v>-3.623759256341529E-3</v>
      </c>
      <c r="I835">
        <v>-1.048458609357894E-2</v>
      </c>
      <c r="J835">
        <v>0</v>
      </c>
      <c r="K835">
        <v>-8.3707635769700861E-3</v>
      </c>
      <c r="L835">
        <v>-8.7145969498909157E-3</v>
      </c>
      <c r="M835">
        <v>7.9639889196676285E-3</v>
      </c>
      <c r="N835">
        <v>-2.8050490883590861E-3</v>
      </c>
      <c r="O835">
        <v>-1.199442119944211E-2</v>
      </c>
      <c r="P835">
        <v>2.7434842249657058E-3</v>
      </c>
      <c r="Q835">
        <v>-4.0000000000000556E-3</v>
      </c>
      <c r="R835">
        <v>-1.409443269908386E-3</v>
      </c>
      <c r="S835">
        <v>2.2514071294559151E-2</v>
      </c>
      <c r="T835">
        <v>2.5630072618539092E-3</v>
      </c>
      <c r="U835">
        <v>-4.0615351857766553E-2</v>
      </c>
    </row>
    <row r="836" spans="1:21" x14ac:dyDescent="0.25">
      <c r="A836" s="1" t="s">
        <v>855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s="1" t="s">
        <v>856</v>
      </c>
      <c r="B837">
        <v>-5.9829059829060076E-3</v>
      </c>
      <c r="C837">
        <v>-3.3572068039390908E-3</v>
      </c>
      <c r="D837">
        <v>9.9312452253629314E-3</v>
      </c>
      <c r="E837">
        <v>2.3560594905020849E-3</v>
      </c>
      <c r="F837">
        <v>4.6387154326495124E-3</v>
      </c>
      <c r="G837">
        <v>-9.1379835516299543E-4</v>
      </c>
      <c r="H837">
        <v>-3.4788108791903678E-3</v>
      </c>
      <c r="I837">
        <v>-7.7490774907749034E-3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7.6228119706379452E-3</v>
      </c>
      <c r="P837">
        <v>0</v>
      </c>
      <c r="Q837">
        <v>0</v>
      </c>
      <c r="R837">
        <v>-4.5871559633027534E-3</v>
      </c>
      <c r="S837">
        <v>0</v>
      </c>
      <c r="T837">
        <v>-1.2782275244993611E-3</v>
      </c>
      <c r="U837">
        <v>-9.4323919436268937E-4</v>
      </c>
    </row>
    <row r="838" spans="1:21" x14ac:dyDescent="0.25">
      <c r="A838" s="1" t="s">
        <v>857</v>
      </c>
      <c r="B838">
        <v>-4.643164230438453E-3</v>
      </c>
      <c r="C838">
        <v>1.235122389400398E-2</v>
      </c>
      <c r="D838">
        <v>2.9500756429651949E-2</v>
      </c>
      <c r="E838">
        <v>9.9897164683415141E-3</v>
      </c>
      <c r="F838">
        <v>-6.3931806073521469E-3</v>
      </c>
      <c r="G838">
        <v>-5.7926829268291997E-3</v>
      </c>
      <c r="H838">
        <v>3.6496350364962999E-3</v>
      </c>
      <c r="I838">
        <v>4.250119534611972E-3</v>
      </c>
      <c r="J838">
        <v>2.0149253731343249E-2</v>
      </c>
      <c r="K838">
        <v>5.5589870290302934E-3</v>
      </c>
      <c r="L838">
        <v>1.684981684981678E-2</v>
      </c>
      <c r="M838">
        <v>-7.9010649261422577E-3</v>
      </c>
      <c r="N838">
        <v>1.195499296765132E-2</v>
      </c>
      <c r="O838">
        <v>-3.9226674138414276E-3</v>
      </c>
      <c r="P838">
        <v>-1.3679890560875511E-3</v>
      </c>
      <c r="Q838">
        <v>1.2048192771084369E-2</v>
      </c>
      <c r="R838">
        <v>1.134349521446296E-2</v>
      </c>
      <c r="S838">
        <v>-5.504587155963251E-3</v>
      </c>
      <c r="T838">
        <v>8.8737201365187715E-2</v>
      </c>
      <c r="U838">
        <v>-7.8862601355104735E-3</v>
      </c>
    </row>
    <row r="839" spans="1:21" x14ac:dyDescent="0.25">
      <c r="A839" s="1" t="s">
        <v>858</v>
      </c>
      <c r="B839">
        <v>1.105736005528681E-2</v>
      </c>
      <c r="C839">
        <v>3.771073646850082E-3</v>
      </c>
      <c r="D839">
        <v>-1.322556943423951E-2</v>
      </c>
      <c r="E839">
        <v>-3.9272727272726691E-3</v>
      </c>
      <c r="F839">
        <v>-1.5907059874888298E-2</v>
      </c>
      <c r="G839">
        <v>3.3731984053971E-3</v>
      </c>
      <c r="H839">
        <v>8.8537549407114984E-3</v>
      </c>
      <c r="I839">
        <v>4.7082473681425508E-3</v>
      </c>
      <c r="J839">
        <v>3.4381858083394341E-2</v>
      </c>
      <c r="K839">
        <v>-2.4570024570025502E-3</v>
      </c>
      <c r="L839">
        <v>-9.3659942363111676E-3</v>
      </c>
      <c r="M839">
        <v>-7.9639889196676285E-3</v>
      </c>
      <c r="N839">
        <v>-1.250868658790835E-2</v>
      </c>
      <c r="O839">
        <v>-3.178621659634305E-2</v>
      </c>
      <c r="P839">
        <v>0</v>
      </c>
      <c r="Q839">
        <v>3.9682539682540244E-3</v>
      </c>
      <c r="R839">
        <v>0</v>
      </c>
      <c r="S839">
        <v>0</v>
      </c>
      <c r="T839">
        <v>0</v>
      </c>
      <c r="U839">
        <v>-6.9413345275413166E-3</v>
      </c>
    </row>
    <row r="840" spans="1:21" x14ac:dyDescent="0.25">
      <c r="A840" s="1" t="s">
        <v>859</v>
      </c>
      <c r="B840">
        <v>3.2467532467532079E-3</v>
      </c>
      <c r="C840">
        <v>6.1878453038674286E-3</v>
      </c>
      <c r="D840">
        <v>-2.4571854058078931E-2</v>
      </c>
      <c r="E840">
        <v>-1.606308411214945E-3</v>
      </c>
      <c r="F840">
        <v>2.3610606610969019E-3</v>
      </c>
      <c r="G840">
        <v>7.3349633251834348E-3</v>
      </c>
      <c r="H840">
        <v>2.366400250744383E-2</v>
      </c>
      <c r="I840">
        <v>6.6870261162595319E-3</v>
      </c>
      <c r="J840">
        <v>-1.343705799151353E-2</v>
      </c>
      <c r="K840">
        <v>-7.3891625615762702E-3</v>
      </c>
      <c r="L840">
        <v>4.0727272727272758E-2</v>
      </c>
      <c r="M840">
        <v>4.1884816753926307E-3</v>
      </c>
      <c r="N840">
        <v>1.407459535538473E-3</v>
      </c>
      <c r="O840">
        <v>-1.7141196978500969E-2</v>
      </c>
      <c r="P840">
        <v>2.7397260273972601E-2</v>
      </c>
      <c r="Q840">
        <v>0</v>
      </c>
      <c r="R840">
        <v>0</v>
      </c>
      <c r="S840">
        <v>-4.243542435424362E-2</v>
      </c>
      <c r="T840">
        <v>0</v>
      </c>
      <c r="U840">
        <v>-3.8895152198421519E-3</v>
      </c>
    </row>
    <row r="841" spans="1:21" x14ac:dyDescent="0.25">
      <c r="A841" s="1" t="s">
        <v>860</v>
      </c>
      <c r="B841">
        <v>1.7032873445750302E-2</v>
      </c>
      <c r="C841">
        <v>3.294531078409808E-3</v>
      </c>
      <c r="D841">
        <v>1.2977099236641219E-2</v>
      </c>
      <c r="E841">
        <v>4.8266783677051086E-3</v>
      </c>
      <c r="F841">
        <v>-7.247689798876454E-4</v>
      </c>
      <c r="G841">
        <v>-8.1917475728156292E-3</v>
      </c>
      <c r="H841">
        <v>4.1334966319658646E-3</v>
      </c>
      <c r="I841">
        <v>6.4333908677231544E-3</v>
      </c>
      <c r="J841">
        <v>3.5842293906810552E-3</v>
      </c>
      <c r="K841">
        <v>1.0339123242349009E-2</v>
      </c>
      <c r="L841">
        <v>-7.686932215234186E-3</v>
      </c>
      <c r="M841">
        <v>2.4330900243308608E-3</v>
      </c>
      <c r="N841">
        <v>-8.4328882642306178E-3</v>
      </c>
      <c r="O841">
        <v>1.300620750812902E-2</v>
      </c>
      <c r="P841">
        <v>0</v>
      </c>
      <c r="Q841">
        <v>-3.9525691699605304E-3</v>
      </c>
      <c r="R841">
        <v>0</v>
      </c>
      <c r="S841">
        <v>-1.926782273603083E-2</v>
      </c>
      <c r="T841">
        <v>0</v>
      </c>
      <c r="U841">
        <v>7.4698658819534443E-3</v>
      </c>
    </row>
    <row r="842" spans="1:21" x14ac:dyDescent="0.25">
      <c r="A842" s="1" t="s">
        <v>861</v>
      </c>
      <c r="B842">
        <v>9.5461396750963039E-3</v>
      </c>
      <c r="C842">
        <v>2.6269702276706971E-3</v>
      </c>
      <c r="D842">
        <v>2.4868123587038441E-2</v>
      </c>
      <c r="E842">
        <v>-1.411935953420668E-2</v>
      </c>
      <c r="F842">
        <v>-3.8077969174977488E-3</v>
      </c>
      <c r="G842">
        <v>-1.1318446007953431E-2</v>
      </c>
      <c r="H842">
        <v>-2.439396249428215E-3</v>
      </c>
      <c r="I842">
        <v>-6.8080241139173367E-3</v>
      </c>
      <c r="J842">
        <v>-3.5714285714286221E-3</v>
      </c>
      <c r="K842">
        <v>5.1166598444536129E-3</v>
      </c>
      <c r="L842">
        <v>-4.929577464788659E-3</v>
      </c>
      <c r="M842">
        <v>7.6282940360611843E-3</v>
      </c>
      <c r="N842">
        <v>-1.204819277108426E-2</v>
      </c>
      <c r="O842">
        <v>-7.7618908666472239E-2</v>
      </c>
      <c r="P842">
        <v>0.02</v>
      </c>
      <c r="Q842">
        <v>0</v>
      </c>
      <c r="R842">
        <v>2.138100245355766E-2</v>
      </c>
      <c r="S842">
        <v>-5.8939096267190006E-3</v>
      </c>
      <c r="T842">
        <v>5.5250783699059558E-2</v>
      </c>
      <c r="U842">
        <v>-3.1455372689996189E-3</v>
      </c>
    </row>
    <row r="843" spans="1:21" x14ac:dyDescent="0.25">
      <c r="A843" s="1" t="s">
        <v>862</v>
      </c>
      <c r="B843">
        <v>0</v>
      </c>
      <c r="C843">
        <v>-6.5502183406112918E-3</v>
      </c>
      <c r="D843">
        <v>5.8823529411764757E-3</v>
      </c>
      <c r="E843">
        <v>-4.1340617156356294E-3</v>
      </c>
      <c r="F843">
        <v>6.9166363305424574E-3</v>
      </c>
      <c r="G843">
        <v>-8.3539603960396999E-3</v>
      </c>
      <c r="H843">
        <v>-3.3318049824239748E-2</v>
      </c>
      <c r="I843">
        <v>-1.674428339699762E-3</v>
      </c>
      <c r="J843">
        <v>1.4336917562724979E-3</v>
      </c>
      <c r="K843">
        <v>1.649358582773356E-2</v>
      </c>
      <c r="L843">
        <v>2.1231422505307092E-3</v>
      </c>
      <c r="M843">
        <v>-7.2264280798349026E-3</v>
      </c>
      <c r="N843">
        <v>0</v>
      </c>
      <c r="O843">
        <v>-2.404302435937988E-2</v>
      </c>
      <c r="P843">
        <v>0</v>
      </c>
      <c r="Q843">
        <v>-3.9682539682538839E-3</v>
      </c>
      <c r="R843">
        <v>1.029512697323267E-2</v>
      </c>
      <c r="S843">
        <v>1.5810276679841841E-2</v>
      </c>
      <c r="T843">
        <v>-2.7849981433345709E-2</v>
      </c>
      <c r="U843">
        <v>3.10475009860821E-2</v>
      </c>
    </row>
    <row r="844" spans="1:21" x14ac:dyDescent="0.25">
      <c r="A844" s="1" t="s">
        <v>863</v>
      </c>
      <c r="B844">
        <v>-5.8062375580623989E-3</v>
      </c>
      <c r="C844">
        <v>-2.1978021978017609E-4</v>
      </c>
      <c r="D844">
        <v>-4.3859649122807379E-3</v>
      </c>
      <c r="E844">
        <v>-5.6338028169015519E-3</v>
      </c>
      <c r="F844">
        <v>-3.2537960954446801E-3</v>
      </c>
      <c r="G844">
        <v>6.8642745709830274E-3</v>
      </c>
      <c r="H844">
        <v>-1.154150197628454E-2</v>
      </c>
      <c r="I844">
        <v>-5.4510194454635572E-3</v>
      </c>
      <c r="J844">
        <v>-1.0737294201861159E-2</v>
      </c>
      <c r="K844">
        <v>-6.0096153846154344E-3</v>
      </c>
      <c r="L844">
        <v>5.3672316384180838E-2</v>
      </c>
      <c r="M844">
        <v>1.039861351819797E-3</v>
      </c>
      <c r="N844">
        <v>5.7388809182208241E-3</v>
      </c>
      <c r="O844">
        <v>-2.0421393841167021E-2</v>
      </c>
      <c r="P844">
        <v>-7.8431372549019607E-3</v>
      </c>
      <c r="Q844">
        <v>7.9681274900398127E-3</v>
      </c>
      <c r="R844">
        <v>-2.1399456521739128E-2</v>
      </c>
      <c r="S844">
        <v>-1.9455252918287941E-2</v>
      </c>
      <c r="T844">
        <v>-1.260504201680672E-2</v>
      </c>
      <c r="U844">
        <v>3.224396108864375E-3</v>
      </c>
    </row>
    <row r="845" spans="1:21" x14ac:dyDescent="0.25">
      <c r="A845" s="1" t="s">
        <v>864</v>
      </c>
      <c r="B845">
        <v>-1.084598698481559E-2</v>
      </c>
      <c r="C845">
        <v>-1.121125522092779E-2</v>
      </c>
      <c r="D845">
        <v>-1.101321585903073E-2</v>
      </c>
      <c r="E845">
        <v>-7.6039958252570594E-3</v>
      </c>
      <c r="F845">
        <v>0</v>
      </c>
      <c r="G845">
        <v>-7.1273628757360999E-3</v>
      </c>
      <c r="H845">
        <v>2.8790786948176541E-3</v>
      </c>
      <c r="I845">
        <v>5.7444005270092403E-3</v>
      </c>
      <c r="J845">
        <v>-5.0651230101302668E-3</v>
      </c>
      <c r="K845">
        <v>-1.410721483272808E-3</v>
      </c>
      <c r="L845">
        <v>-8.7131367292224531E-3</v>
      </c>
      <c r="M845">
        <v>-7.2714681440443994E-3</v>
      </c>
      <c r="N845">
        <v>-7.1326676176886104E-4</v>
      </c>
      <c r="O845">
        <v>-3.3090668431495741E-4</v>
      </c>
      <c r="P845">
        <v>2.766798418972332E-2</v>
      </c>
      <c r="Q845">
        <v>7.9051383399209203E-3</v>
      </c>
      <c r="R845">
        <v>-8.3304408191600138E-3</v>
      </c>
      <c r="S845">
        <v>-9.9206349206349201E-3</v>
      </c>
      <c r="T845">
        <v>-1.276595744680851E-2</v>
      </c>
      <c r="U845">
        <v>1.6505965026965198E-2</v>
      </c>
    </row>
    <row r="846" spans="1:21" x14ac:dyDescent="0.25">
      <c r="A846" s="1" t="s">
        <v>865</v>
      </c>
      <c r="B846">
        <v>1.855600539811057E-3</v>
      </c>
      <c r="C846">
        <v>-5.3357047576699634E-3</v>
      </c>
      <c r="D846">
        <v>0</v>
      </c>
      <c r="E846">
        <v>-1.832932692307691E-2</v>
      </c>
      <c r="F846">
        <v>-1.9949220166847921E-3</v>
      </c>
      <c r="G846">
        <v>-1.3420724094881389E-2</v>
      </c>
      <c r="H846">
        <v>-1.6746411483253659E-2</v>
      </c>
      <c r="I846">
        <v>4.2967931251309639E-3</v>
      </c>
      <c r="J846">
        <v>2.9090909090908469E-3</v>
      </c>
      <c r="K846">
        <v>-6.458123107971751E-3</v>
      </c>
      <c r="L846">
        <v>7.437457741717308E-3</v>
      </c>
      <c r="M846">
        <v>9.0687129403558518E-3</v>
      </c>
      <c r="N846">
        <v>-2.9978586723768661E-2</v>
      </c>
      <c r="O846">
        <v>2.6481297583581028E-3</v>
      </c>
      <c r="P846">
        <v>-7.6923076923076927E-3</v>
      </c>
      <c r="Q846">
        <v>3.9215686274510358E-3</v>
      </c>
      <c r="R846">
        <v>3.8501925096254808E-3</v>
      </c>
      <c r="S846">
        <v>-2.004008016032093E-3</v>
      </c>
      <c r="T846">
        <v>2.5078369905956108E-2</v>
      </c>
      <c r="U846">
        <v>1.23258306538059E-3</v>
      </c>
    </row>
    <row r="847" spans="1:21" x14ac:dyDescent="0.25">
      <c r="A847" s="1" t="s">
        <v>866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 s="1" t="s">
        <v>867</v>
      </c>
      <c r="B848">
        <v>0</v>
      </c>
      <c r="C848">
        <v>0</v>
      </c>
      <c r="D848">
        <v>5.939123979213071E-3</v>
      </c>
      <c r="E848">
        <v>0</v>
      </c>
      <c r="F848">
        <v>1.272033436307474E-3</v>
      </c>
      <c r="G848">
        <v>0</v>
      </c>
      <c r="H848">
        <v>0</v>
      </c>
      <c r="I848">
        <v>1.6174475633935061E-2</v>
      </c>
      <c r="J848">
        <v>-1.4503263234227389E-3</v>
      </c>
      <c r="K848">
        <v>-4.0625634775538891E-4</v>
      </c>
      <c r="L848">
        <v>-4.0268456375838974E-3</v>
      </c>
      <c r="M848">
        <v>-2.0739716557207841E-3</v>
      </c>
      <c r="N848">
        <v>8.0941869021338795E-3</v>
      </c>
      <c r="O848">
        <v>-8.9138329481676989E-3</v>
      </c>
      <c r="P848">
        <v>-1.2919896640826869E-2</v>
      </c>
      <c r="Q848">
        <v>1.5624999999999939E-2</v>
      </c>
      <c r="R848">
        <v>1.6387726638772662E-2</v>
      </c>
      <c r="S848">
        <v>3.6144578313253101E-2</v>
      </c>
      <c r="T848">
        <v>-2.6376146788990831E-2</v>
      </c>
      <c r="U848">
        <v>0</v>
      </c>
    </row>
    <row r="849" spans="1:21" x14ac:dyDescent="0.25">
      <c r="A849" s="1" t="s">
        <v>868</v>
      </c>
      <c r="B849">
        <v>3.8221922882640112E-2</v>
      </c>
      <c r="C849">
        <v>-1.7434063477872179E-2</v>
      </c>
      <c r="D849">
        <v>-7.3800738007381121E-3</v>
      </c>
      <c r="E849">
        <v>5.050505050505024E-3</v>
      </c>
      <c r="F849">
        <v>-1.288566243194194E-2</v>
      </c>
      <c r="G849">
        <v>3.1635558367605638E-3</v>
      </c>
      <c r="H849">
        <v>8.2725060827250289E-3</v>
      </c>
      <c r="I849">
        <v>-3.1834052166769592E-3</v>
      </c>
      <c r="J849">
        <v>5.0835148874364766E-3</v>
      </c>
      <c r="K849">
        <v>5.4866896972160404E-3</v>
      </c>
      <c r="L849">
        <v>2.0215633423181362E-3</v>
      </c>
      <c r="M849">
        <v>-6.9276065119501214E-3</v>
      </c>
      <c r="N849">
        <v>2.1167883211678871E-2</v>
      </c>
      <c r="O849">
        <v>-1.86542305129913E-2</v>
      </c>
      <c r="P849">
        <v>5.235602094240838E-3</v>
      </c>
      <c r="Q849">
        <v>3.846153846153901E-3</v>
      </c>
      <c r="R849">
        <v>8.2332761578044599E-3</v>
      </c>
      <c r="S849">
        <v>-3.875968992248117E-3</v>
      </c>
      <c r="T849">
        <v>-1.020808794660385E-2</v>
      </c>
      <c r="U849">
        <v>2.0392870524005641E-2</v>
      </c>
    </row>
    <row r="850" spans="1:21" x14ac:dyDescent="0.25">
      <c r="A850" s="1" t="s">
        <v>869</v>
      </c>
      <c r="B850">
        <v>-2.6597469996756301E-2</v>
      </c>
      <c r="C850">
        <v>-3.7761601455869057E-2</v>
      </c>
      <c r="D850">
        <v>-3.1970260223048309E-2</v>
      </c>
      <c r="E850">
        <v>-3.1521242576518962E-2</v>
      </c>
      <c r="F850">
        <v>3.6771465342886602E-4</v>
      </c>
      <c r="G850">
        <v>-1.5767896562598551E-2</v>
      </c>
      <c r="H850">
        <v>-1.3030888030887949E-2</v>
      </c>
      <c r="I850">
        <v>-3.4253631400020489E-2</v>
      </c>
      <c r="J850">
        <v>8.6705202312139448E-3</v>
      </c>
      <c r="K850">
        <v>-4.4462409054163779E-3</v>
      </c>
      <c r="L850">
        <v>-2.219233355749841E-2</v>
      </c>
      <c r="M850">
        <v>-1.8137425880711509E-2</v>
      </c>
      <c r="N850">
        <v>-2.9306647605432411E-2</v>
      </c>
      <c r="O850">
        <v>-6.7888662593345466E-4</v>
      </c>
      <c r="P850">
        <v>-2.604166666666667E-3</v>
      </c>
      <c r="Q850">
        <v>2.298850574712635E-2</v>
      </c>
      <c r="R850">
        <v>-2.041510717931269E-3</v>
      </c>
      <c r="S850">
        <v>0</v>
      </c>
      <c r="T850">
        <v>-2.3006743355811189E-2</v>
      </c>
      <c r="U850">
        <v>-2.4076793957196679E-2</v>
      </c>
    </row>
    <row r="851" spans="1:21" x14ac:dyDescent="0.25">
      <c r="A851" s="1" t="s">
        <v>870</v>
      </c>
      <c r="B851">
        <v>6.1479506831056283E-2</v>
      </c>
      <c r="C851">
        <v>1.513002364066195E-2</v>
      </c>
      <c r="D851">
        <v>1.152073732718897E-2</v>
      </c>
      <c r="E851">
        <v>-8.8050314465409167E-3</v>
      </c>
      <c r="F851">
        <v>-1.157875390553199E-2</v>
      </c>
      <c r="G851">
        <v>-5.446972124319183E-3</v>
      </c>
      <c r="H851">
        <v>5.0529747351262446E-3</v>
      </c>
      <c r="I851">
        <v>6.6136860632566036E-3</v>
      </c>
      <c r="J851">
        <v>-4.2979942693410099E-3</v>
      </c>
      <c r="K851">
        <v>-9.1352009744214233E-3</v>
      </c>
      <c r="L851">
        <v>-6.8775790921588021E-4</v>
      </c>
      <c r="M851">
        <v>-1.5985790408525751E-2</v>
      </c>
      <c r="N851">
        <v>-1.6936671575846919E-2</v>
      </c>
      <c r="O851">
        <v>1.7323369565217319E-2</v>
      </c>
      <c r="P851">
        <v>-1.3054830287206271E-2</v>
      </c>
      <c r="Q851">
        <v>-2.247191011235947E-2</v>
      </c>
      <c r="R851">
        <v>-8.523695874531197E-3</v>
      </c>
      <c r="S851">
        <v>3.8910505836576431E-3</v>
      </c>
      <c r="T851">
        <v>-5.2781161185546082E-3</v>
      </c>
      <c r="U851">
        <v>-1.9457135178715421E-2</v>
      </c>
    </row>
    <row r="852" spans="1:21" x14ac:dyDescent="0.25">
      <c r="A852" s="1" t="s">
        <v>871</v>
      </c>
      <c r="B852">
        <v>1.6323967979908951E-2</v>
      </c>
      <c r="C852">
        <v>1.490451793199815E-2</v>
      </c>
      <c r="D852">
        <v>1.1389521640091139E-2</v>
      </c>
      <c r="E852">
        <v>7.4555837563451601E-3</v>
      </c>
      <c r="F852">
        <v>4.4626255113425434E-3</v>
      </c>
      <c r="G852">
        <v>7.0876288659794586E-3</v>
      </c>
      <c r="H852">
        <v>-6.4871878040867904E-4</v>
      </c>
      <c r="I852">
        <v>3.3910877973825828E-3</v>
      </c>
      <c r="J852">
        <v>2.158273381294918E-3</v>
      </c>
      <c r="K852">
        <v>2.6633886498668101E-3</v>
      </c>
      <c r="L852">
        <v>1.858224363386092E-2</v>
      </c>
      <c r="M852">
        <v>6.4981949458484166E-3</v>
      </c>
      <c r="N852">
        <v>1.123595505617977E-2</v>
      </c>
      <c r="O852">
        <v>5.6761268781302743E-3</v>
      </c>
      <c r="P852">
        <v>3.968253968253968E-2</v>
      </c>
      <c r="Q852">
        <v>0</v>
      </c>
      <c r="R852">
        <v>-4.4704264099037138E-3</v>
      </c>
      <c r="S852">
        <v>-5.8139534883721753E-3</v>
      </c>
      <c r="T852">
        <v>-4.0816326530612249E-3</v>
      </c>
      <c r="U852">
        <v>3.4698240420983302E-2</v>
      </c>
    </row>
    <row r="853" spans="1:21" x14ac:dyDescent="0.25">
      <c r="A853" s="1" t="s">
        <v>872</v>
      </c>
      <c r="B853">
        <v>4.3243243243243417E-3</v>
      </c>
      <c r="C853">
        <v>1.812758145938502E-2</v>
      </c>
      <c r="D853">
        <v>0</v>
      </c>
      <c r="E853">
        <v>6.6131317902692758E-3</v>
      </c>
      <c r="F853">
        <v>1.480932987782271E-3</v>
      </c>
      <c r="G853">
        <v>2.0153550863723571E-2</v>
      </c>
      <c r="H853">
        <v>1.5741642323920901E-2</v>
      </c>
      <c r="I853">
        <v>1.2039921846121361E-2</v>
      </c>
      <c r="J853">
        <v>5.0251256281407244E-3</v>
      </c>
      <c r="K853">
        <v>2.0433183489987298E-3</v>
      </c>
      <c r="L853">
        <v>-9.4594594594594687E-3</v>
      </c>
      <c r="M853">
        <v>-6.8149210903874968E-3</v>
      </c>
      <c r="N853">
        <v>-1.4074074074074121E-2</v>
      </c>
      <c r="O853">
        <v>2.4236387782204528E-2</v>
      </c>
      <c r="P853">
        <v>1.017811704834606E-2</v>
      </c>
      <c r="Q853">
        <v>3.8314176245209911E-3</v>
      </c>
      <c r="R853">
        <v>3.7996545768566488E-3</v>
      </c>
      <c r="S853">
        <v>9.7465886939571162E-3</v>
      </c>
      <c r="T853">
        <v>1.6803278688524589E-2</v>
      </c>
      <c r="U853">
        <v>1.5522356431447381E-2</v>
      </c>
    </row>
    <row r="854" spans="1:21" x14ac:dyDescent="0.25">
      <c r="A854" s="1" t="s">
        <v>873</v>
      </c>
      <c r="B854">
        <v>-8.3038597570353097E-3</v>
      </c>
      <c r="C854">
        <v>-2.929907595221895E-3</v>
      </c>
      <c r="D854">
        <v>-7.507507507507347E-4</v>
      </c>
      <c r="E854">
        <v>9.8545283904270704E-3</v>
      </c>
      <c r="F854">
        <v>2.0332717190388061E-3</v>
      </c>
      <c r="G854">
        <v>-1.222953904045157E-2</v>
      </c>
      <c r="H854">
        <v>8.9471161527399767E-3</v>
      </c>
      <c r="I854">
        <v>7.3571614923036606E-3</v>
      </c>
      <c r="J854">
        <v>1.428571428571398E-3</v>
      </c>
      <c r="K854">
        <v>-4.893964110929858E-3</v>
      </c>
      <c r="L854">
        <v>6.1391541609823463E-3</v>
      </c>
      <c r="M854">
        <v>-2.5279884434813598E-3</v>
      </c>
      <c r="N854">
        <v>1.652892561983484E-2</v>
      </c>
      <c r="O854">
        <v>1.6207455429496651E-3</v>
      </c>
      <c r="P854">
        <v>2.0151133501259449E-2</v>
      </c>
      <c r="Q854">
        <v>-3.8167938931296902E-3</v>
      </c>
      <c r="R854">
        <v>6.1940812112869928E-3</v>
      </c>
      <c r="S854">
        <v>3.8610038610039162E-3</v>
      </c>
      <c r="T854">
        <v>-3.0632809351068119E-2</v>
      </c>
      <c r="U854">
        <v>5.7384318430806847E-4</v>
      </c>
    </row>
    <row r="855" spans="1:21" x14ac:dyDescent="0.25">
      <c r="A855" s="1" t="s">
        <v>874</v>
      </c>
      <c r="B855">
        <v>3.1012560086851029E-4</v>
      </c>
      <c r="C855">
        <v>-1.356238698010853E-2</v>
      </c>
      <c r="D855">
        <v>-3.0052592036063131E-2</v>
      </c>
      <c r="E855">
        <v>2.6486988847583541E-2</v>
      </c>
      <c r="F855">
        <v>-7.1942446043165584E-3</v>
      </c>
      <c r="G855">
        <v>3.4920634920634738E-3</v>
      </c>
      <c r="H855">
        <v>-6.6508313539192666E-3</v>
      </c>
      <c r="I855">
        <v>1.087744742567119E-3</v>
      </c>
      <c r="J855">
        <v>9.2724679029957766E-3</v>
      </c>
      <c r="K855">
        <v>3.0737704918032131E-3</v>
      </c>
      <c r="L855">
        <v>8.8135593220339814E-3</v>
      </c>
      <c r="M855">
        <v>2.896451846488094E-3</v>
      </c>
      <c r="N855">
        <v>1.478196600147736E-3</v>
      </c>
      <c r="O855">
        <v>-1.197411003236238E-2</v>
      </c>
      <c r="P855">
        <v>2.5925925925925929E-2</v>
      </c>
      <c r="Q855">
        <v>7.6628352490421183E-3</v>
      </c>
      <c r="R855">
        <v>2.3939808481532152E-3</v>
      </c>
      <c r="S855">
        <v>-2.1153846153846179E-2</v>
      </c>
      <c r="T855">
        <v>1.6632016632016629E-2</v>
      </c>
      <c r="U855">
        <v>-6.1001042752868396E-3</v>
      </c>
    </row>
    <row r="856" spans="1:21" x14ac:dyDescent="0.25">
      <c r="A856" s="1" t="s">
        <v>875</v>
      </c>
      <c r="B856">
        <v>2.7902650751820269E-3</v>
      </c>
      <c r="C856">
        <v>-8.0201649862511777E-3</v>
      </c>
      <c r="D856">
        <v>-1.6266460108443129E-2</v>
      </c>
      <c r="E856">
        <v>8.7520748453296868E-3</v>
      </c>
      <c r="F856">
        <v>1.0590858416945379E-2</v>
      </c>
      <c r="G856">
        <v>9.4906675102815787E-3</v>
      </c>
      <c r="H856">
        <v>5.4200542005420601E-3</v>
      </c>
      <c r="I856">
        <v>7.9681274900397989E-3</v>
      </c>
      <c r="J856">
        <v>9.1872791519433932E-3</v>
      </c>
      <c r="K856">
        <v>-4.085801838610378E-4</v>
      </c>
      <c r="L856">
        <v>3.3602150537633689E-3</v>
      </c>
      <c r="M856">
        <v>1.805054151624549E-3</v>
      </c>
      <c r="N856">
        <v>0</v>
      </c>
      <c r="O856">
        <v>1.3101867016049739E-2</v>
      </c>
      <c r="P856">
        <v>-8.4235860409145602E-3</v>
      </c>
      <c r="Q856">
        <v>7.6045627376425586E-3</v>
      </c>
      <c r="R856">
        <v>1.0917775503241221E-2</v>
      </c>
      <c r="S856">
        <v>9.823182711198428E-3</v>
      </c>
      <c r="T856">
        <v>-1.0224948875255621E-2</v>
      </c>
      <c r="U856">
        <v>6.9244085401038314E-3</v>
      </c>
    </row>
    <row r="857" spans="1:21" x14ac:dyDescent="0.25">
      <c r="A857" s="1" t="s">
        <v>876</v>
      </c>
      <c r="B857">
        <v>4.6375019322926481E-4</v>
      </c>
      <c r="C857">
        <v>4.1580041580041513E-3</v>
      </c>
      <c r="D857">
        <v>9.4488188976378749E-3</v>
      </c>
      <c r="E857">
        <v>-1.555721765145837E-2</v>
      </c>
      <c r="F857">
        <v>-7.7220077220077534E-3</v>
      </c>
      <c r="G857">
        <v>-2.8204324663114971E-3</v>
      </c>
      <c r="H857">
        <v>-5.5493895671476362E-3</v>
      </c>
      <c r="I857">
        <v>-2.823263692828969E-3</v>
      </c>
      <c r="J857">
        <v>-7.0028011204480308E-4</v>
      </c>
      <c r="K857">
        <v>2.861230329041536E-3</v>
      </c>
      <c r="L857">
        <v>-7.3677160080375887E-3</v>
      </c>
      <c r="M857">
        <v>-5.7657657657658474E-3</v>
      </c>
      <c r="N857">
        <v>2.9520295202952449E-3</v>
      </c>
      <c r="O857">
        <v>6.4662140316844264E-3</v>
      </c>
      <c r="P857">
        <v>-1.2135922330097091E-3</v>
      </c>
      <c r="Q857">
        <v>0</v>
      </c>
      <c r="R857">
        <v>-7.4249071886601419E-3</v>
      </c>
      <c r="S857">
        <v>0</v>
      </c>
      <c r="T857">
        <v>2.8925619834710742E-3</v>
      </c>
      <c r="U857">
        <v>-8.1271164365720357E-3</v>
      </c>
    </row>
    <row r="858" spans="1:21" x14ac:dyDescent="0.25">
      <c r="A858" s="1" t="s">
        <v>877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 s="1" t="s">
        <v>878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s="1" t="s">
        <v>879</v>
      </c>
      <c r="B860">
        <v>0</v>
      </c>
      <c r="C860">
        <v>0</v>
      </c>
      <c r="D860">
        <v>-3.9001560062403048E-3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-2.4966261808367019E-2</v>
      </c>
      <c r="M860">
        <v>-4.7118521203332901E-3</v>
      </c>
      <c r="N860">
        <v>-5.1508462104489844E-3</v>
      </c>
      <c r="O860">
        <v>0</v>
      </c>
      <c r="P860">
        <v>2.187120291616039E-2</v>
      </c>
      <c r="Q860">
        <v>0</v>
      </c>
      <c r="R860">
        <v>-2.0401224073444408E-3</v>
      </c>
      <c r="S860">
        <v>-3.8910505836575052E-3</v>
      </c>
      <c r="T860">
        <v>-8.2406262875978579E-3</v>
      </c>
      <c r="U860">
        <v>0</v>
      </c>
    </row>
    <row r="861" spans="1:21" x14ac:dyDescent="0.25">
      <c r="A861" s="1" t="s">
        <v>880</v>
      </c>
      <c r="B861">
        <v>-1.823238566131026E-2</v>
      </c>
      <c r="C861">
        <v>-4.6008741660914596E-3</v>
      </c>
      <c r="D861">
        <v>-1.0963194988253631E-2</v>
      </c>
      <c r="E861">
        <v>5.9261510408752556E-3</v>
      </c>
      <c r="F861">
        <v>-7.4115249212523902E-4</v>
      </c>
      <c r="G861">
        <v>2.5141420490257158E-3</v>
      </c>
      <c r="H861">
        <v>-1.594387755102063E-3</v>
      </c>
      <c r="I861">
        <v>-1.9561412539894759E-3</v>
      </c>
      <c r="J861">
        <v>4.905395935529102E-3</v>
      </c>
      <c r="K861">
        <v>1.3450173221927819E-2</v>
      </c>
      <c r="L861">
        <v>1.3840830449827E-2</v>
      </c>
      <c r="M861">
        <v>-5.0983248361253968E-3</v>
      </c>
      <c r="N861">
        <v>9.6153846153847009E-3</v>
      </c>
      <c r="O861">
        <v>-4.1760359781560881E-3</v>
      </c>
      <c r="P861">
        <v>-1.307966706302021E-2</v>
      </c>
      <c r="Q861">
        <v>0</v>
      </c>
      <c r="R861">
        <v>-6.4735945485519591E-3</v>
      </c>
      <c r="S861">
        <v>0</v>
      </c>
      <c r="T861">
        <v>2.908184461985875E-2</v>
      </c>
      <c r="U861">
        <v>-2.678712117233E-3</v>
      </c>
    </row>
    <row r="862" spans="1:21" x14ac:dyDescent="0.25">
      <c r="A862" s="1" t="s">
        <v>881</v>
      </c>
      <c r="B862">
        <v>-1.1174063581995609E-2</v>
      </c>
      <c r="C862">
        <v>-2.3110700254218028E-3</v>
      </c>
      <c r="D862">
        <v>-1.4251781472684201E-2</v>
      </c>
      <c r="E862">
        <v>3.3232628398791372E-3</v>
      </c>
      <c r="F862">
        <v>3.7085110328209019E-4</v>
      </c>
      <c r="G862">
        <v>-4.0752351097178372E-3</v>
      </c>
      <c r="H862">
        <v>1.437240498243382E-2</v>
      </c>
      <c r="I862">
        <v>-2.06313183412379E-4</v>
      </c>
      <c r="J862">
        <v>4.8814504881450676E-3</v>
      </c>
      <c r="K862">
        <v>1.1461894228835791E-2</v>
      </c>
      <c r="L862">
        <v>4.7781569965869592E-3</v>
      </c>
      <c r="M862">
        <v>-2.0863836017569509E-2</v>
      </c>
      <c r="N862">
        <v>-2.1978021978022811E-3</v>
      </c>
      <c r="O862">
        <v>-1.354838709677425E-2</v>
      </c>
      <c r="P862">
        <v>-6.024096385542169E-3</v>
      </c>
      <c r="Q862">
        <v>1.5094339622641459E-2</v>
      </c>
      <c r="R862">
        <v>-8.9163237311385458E-3</v>
      </c>
      <c r="S862">
        <v>9.765625E-3</v>
      </c>
      <c r="T862">
        <v>2.462656439241017E-2</v>
      </c>
      <c r="U862">
        <v>-1.990730987992417E-2</v>
      </c>
    </row>
    <row r="863" spans="1:21" x14ac:dyDescent="0.25">
      <c r="A863" s="1" t="s">
        <v>882</v>
      </c>
      <c r="B863">
        <v>1.7507560082763031E-2</v>
      </c>
      <c r="C863">
        <v>1.0192263145702979E-2</v>
      </c>
      <c r="D863">
        <v>2.3293172690763132E-2</v>
      </c>
      <c r="E863">
        <v>3.0111412225233788E-3</v>
      </c>
      <c r="F863">
        <v>1.075069508804445E-2</v>
      </c>
      <c r="G863">
        <v>3.1476235442241562E-3</v>
      </c>
      <c r="H863">
        <v>8.5012594458438156E-3</v>
      </c>
      <c r="I863">
        <v>2.3318200577796169E-2</v>
      </c>
      <c r="J863">
        <v>1.1103400416377531E-2</v>
      </c>
      <c r="K863">
        <v>1.9880715705764981E-3</v>
      </c>
      <c r="L863">
        <v>2.717391304347829E-3</v>
      </c>
      <c r="M863">
        <v>1.495327102803738E-2</v>
      </c>
      <c r="N863">
        <v>-5.873715124816322E-3</v>
      </c>
      <c r="O863">
        <v>2.5179856115108021E-2</v>
      </c>
      <c r="P863">
        <v>-6.0606060606060606E-3</v>
      </c>
      <c r="Q863">
        <v>0</v>
      </c>
      <c r="R863">
        <v>1.2456747404844291E-2</v>
      </c>
      <c r="S863">
        <v>5.8027079303674496E-3</v>
      </c>
      <c r="T863">
        <v>-2.2064617809298661E-2</v>
      </c>
      <c r="U863">
        <v>6.2332079527135766E-3</v>
      </c>
    </row>
    <row r="864" spans="1:21" x14ac:dyDescent="0.25">
      <c r="A864" s="1" t="s">
        <v>883</v>
      </c>
      <c r="B864">
        <v>-5.1618958235569888E-3</v>
      </c>
      <c r="C864">
        <v>1.513414354505856E-2</v>
      </c>
      <c r="D864">
        <v>-3.2182103610675049E-2</v>
      </c>
      <c r="E864">
        <v>1.200840588411863E-3</v>
      </c>
      <c r="F864">
        <v>8.0689528699797852E-3</v>
      </c>
      <c r="G864">
        <v>1.004079071226849E-2</v>
      </c>
      <c r="H864">
        <v>6.0880424601935769E-3</v>
      </c>
      <c r="I864">
        <v>2.3946360153256699E-2</v>
      </c>
      <c r="J864">
        <v>6.8634179821549666E-4</v>
      </c>
      <c r="K864">
        <v>-5.9523809523810006E-3</v>
      </c>
      <c r="L864">
        <v>6.7750677506782646E-4</v>
      </c>
      <c r="M864">
        <v>1.325966850828738E-2</v>
      </c>
      <c r="N864">
        <v>2.141802067946828E-2</v>
      </c>
      <c r="O864">
        <v>1.2759170653907449E-2</v>
      </c>
      <c r="P864">
        <v>2.1951219512195121E-2</v>
      </c>
      <c r="Q864">
        <v>3.717472118959161E-3</v>
      </c>
      <c r="R864">
        <v>-1.708817498291182E-3</v>
      </c>
      <c r="S864">
        <v>-5.7692307692307149E-3</v>
      </c>
      <c r="T864">
        <v>6.4464141821112004E-3</v>
      </c>
      <c r="U864">
        <v>1.8156573747730609E-3</v>
      </c>
    </row>
    <row r="865" spans="1:21" x14ac:dyDescent="0.25">
      <c r="A865" s="1" t="s">
        <v>884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s="1" t="s">
        <v>885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s="1" t="s">
        <v>886</v>
      </c>
      <c r="B867">
        <v>-1.588050314465406E-2</v>
      </c>
      <c r="C867">
        <v>8.5836909871243594E-3</v>
      </c>
      <c r="D867">
        <v>5.6772100567721237E-3</v>
      </c>
      <c r="E867">
        <v>-1.349325337331385E-3</v>
      </c>
      <c r="F867">
        <v>-4.7480443878479162E-2</v>
      </c>
      <c r="G867">
        <v>-8.0770425598011199E-3</v>
      </c>
      <c r="H867">
        <v>-8.5337470907681026E-3</v>
      </c>
      <c r="I867">
        <v>-4.2341588301906038E-3</v>
      </c>
      <c r="J867">
        <v>-2.6748971193415679E-2</v>
      </c>
      <c r="K867">
        <v>-1.516966067864264E-2</v>
      </c>
      <c r="L867">
        <v>-1.4895057549086E-2</v>
      </c>
      <c r="M867">
        <v>0</v>
      </c>
      <c r="N867">
        <v>-1.7353579175705031E-2</v>
      </c>
      <c r="O867">
        <v>-1.007874015748032E-2</v>
      </c>
      <c r="P867">
        <v>-3.5799522673031028E-3</v>
      </c>
      <c r="Q867">
        <v>1.481481481481476E-2</v>
      </c>
      <c r="R867">
        <v>1.472098596371106E-2</v>
      </c>
      <c r="S867">
        <v>-1.7408123791102618E-2</v>
      </c>
      <c r="T867">
        <v>1.281024819855885E-2</v>
      </c>
      <c r="U867">
        <v>-1.5458422174839659E-3</v>
      </c>
    </row>
    <row r="868" spans="1:21" x14ac:dyDescent="0.25">
      <c r="A868" s="1" t="s">
        <v>887</v>
      </c>
      <c r="B868">
        <v>-1.517814347339835E-2</v>
      </c>
      <c r="C868">
        <v>-5.7110862262038008E-2</v>
      </c>
      <c r="D868">
        <v>-1.8548387096774231E-2</v>
      </c>
      <c r="E868">
        <v>-7.8066356402941902E-3</v>
      </c>
      <c r="F868">
        <v>-1.336898395721931E-2</v>
      </c>
      <c r="G868">
        <v>6.8900720325712136E-3</v>
      </c>
      <c r="H868">
        <v>-5.4773082942097253E-3</v>
      </c>
      <c r="I868">
        <v>4.5488257107539551E-3</v>
      </c>
      <c r="J868">
        <v>-2.1141649048625338E-3</v>
      </c>
      <c r="K868">
        <v>-2.63477908390756E-3</v>
      </c>
      <c r="L868">
        <v>1.8556701030927769E-2</v>
      </c>
      <c r="M868">
        <v>-1.8902217375499981E-2</v>
      </c>
      <c r="N868">
        <v>0</v>
      </c>
      <c r="O868">
        <v>-3.9134584791600403E-2</v>
      </c>
      <c r="P868">
        <v>0</v>
      </c>
      <c r="Q868">
        <v>0</v>
      </c>
      <c r="R868">
        <v>-3.3738191632928481E-3</v>
      </c>
      <c r="S868">
        <v>1.181102362204727E-2</v>
      </c>
      <c r="T868">
        <v>-4.6245059288537553E-2</v>
      </c>
      <c r="U868">
        <v>-8.3284394853451616E-3</v>
      </c>
    </row>
    <row r="869" spans="1:21" x14ac:dyDescent="0.25">
      <c r="A869" s="1" t="s">
        <v>888</v>
      </c>
      <c r="B869">
        <v>1.346528228423099E-2</v>
      </c>
      <c r="C869">
        <v>1.6627078384798171E-3</v>
      </c>
      <c r="D869">
        <v>3.2867707477404209E-3</v>
      </c>
      <c r="E869">
        <v>4.6905734604327778E-3</v>
      </c>
      <c r="F869">
        <v>1.7615176151761589E-2</v>
      </c>
      <c r="G869">
        <v>-3.7325038880248042E-3</v>
      </c>
      <c r="H869">
        <v>7.867820613690679E-4</v>
      </c>
      <c r="I869">
        <v>1.4667519810995811E-2</v>
      </c>
      <c r="J869">
        <v>-1.6242937853107379E-2</v>
      </c>
      <c r="K869">
        <v>9.3476935582197471E-3</v>
      </c>
      <c r="L869">
        <v>6.7476383265857006E-3</v>
      </c>
      <c r="M869">
        <v>-1.2967765839199711E-2</v>
      </c>
      <c r="N869">
        <v>8.0941869021338795E-3</v>
      </c>
      <c r="O869">
        <v>-4.9668874172184964E-3</v>
      </c>
      <c r="P869">
        <v>-7.18562874251497E-3</v>
      </c>
      <c r="Q869">
        <v>3.6496350364964019E-3</v>
      </c>
      <c r="R869">
        <v>-4.4008124576844958E-3</v>
      </c>
      <c r="S869">
        <v>4.2801556420233519E-2</v>
      </c>
      <c r="T869">
        <v>-3.7297969332780768E-3</v>
      </c>
      <c r="U869">
        <v>9.582772543741595E-3</v>
      </c>
    </row>
    <row r="870" spans="1:21" x14ac:dyDescent="0.25">
      <c r="A870" s="1" t="s">
        <v>889</v>
      </c>
      <c r="B870">
        <v>-2.737313910677126E-2</v>
      </c>
      <c r="C870">
        <v>0</v>
      </c>
      <c r="D870">
        <v>3.93120393120392E-2</v>
      </c>
      <c r="E870">
        <v>-1.9427710843373591E-2</v>
      </c>
      <c r="F870">
        <v>5.3262316910785831E-3</v>
      </c>
      <c r="G870">
        <v>0</v>
      </c>
      <c r="H870">
        <v>0</v>
      </c>
      <c r="I870">
        <v>-1.503759398496252E-3</v>
      </c>
      <c r="J870">
        <v>-7.1787508973437096E-4</v>
      </c>
      <c r="K870">
        <v>6.6438494060802019E-3</v>
      </c>
      <c r="L870">
        <v>5.3619302949061707E-3</v>
      </c>
      <c r="M870">
        <v>-7.1321321321320477E-3</v>
      </c>
      <c r="N870">
        <v>1.6058394160583859E-2</v>
      </c>
      <c r="O870">
        <v>-6.3227953410982122E-3</v>
      </c>
      <c r="P870">
        <v>2.774427020506634E-2</v>
      </c>
      <c r="Q870">
        <v>0</v>
      </c>
      <c r="R870">
        <v>-1.2240734444066641E-2</v>
      </c>
      <c r="S870">
        <v>3.7313432835820101E-3</v>
      </c>
      <c r="T870">
        <v>-1.3727121464226289E-2</v>
      </c>
      <c r="U870">
        <v>0</v>
      </c>
    </row>
    <row r="871" spans="1:21" x14ac:dyDescent="0.25">
      <c r="A871" s="1" t="s">
        <v>890</v>
      </c>
      <c r="B871">
        <v>-1.8926925608953239E-2</v>
      </c>
      <c r="C871">
        <v>3.2013279582641718E-2</v>
      </c>
      <c r="D871">
        <v>9.4562647754137912E-3</v>
      </c>
      <c r="E871">
        <v>5.0683458762094654E-3</v>
      </c>
      <c r="F871">
        <v>1.7029328287606411E-2</v>
      </c>
      <c r="G871">
        <v>-9.9906337808304806E-3</v>
      </c>
      <c r="H871">
        <v>-4.0880503144653784E-3</v>
      </c>
      <c r="I871">
        <v>2.720559657986797E-3</v>
      </c>
      <c r="J871">
        <v>2.155172413793057E-3</v>
      </c>
      <c r="K871">
        <v>9.9999999999997877E-4</v>
      </c>
      <c r="L871">
        <v>-5.3333333333333384E-3</v>
      </c>
      <c r="M871">
        <v>2.6465028355387092E-3</v>
      </c>
      <c r="N871">
        <v>2.4425287356321879E-2</v>
      </c>
      <c r="O871">
        <v>-1.7079705291359611E-2</v>
      </c>
      <c r="P871">
        <v>1.0563380281690141E-2</v>
      </c>
      <c r="Q871">
        <v>-3.636363636363688E-3</v>
      </c>
      <c r="R871">
        <v>-1.3425129087779691E-2</v>
      </c>
      <c r="S871">
        <v>-1.858736059479554E-2</v>
      </c>
      <c r="T871">
        <v>-4.2176296921130323E-3</v>
      </c>
      <c r="U871">
        <v>-3.4447821681864277E-2</v>
      </c>
    </row>
    <row r="872" spans="1:21" x14ac:dyDescent="0.25">
      <c r="A872" s="1" t="s">
        <v>891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s="1" t="s">
        <v>892</v>
      </c>
      <c r="B873">
        <v>1.996309344069783E-2</v>
      </c>
      <c r="C873">
        <v>1.079963235294115E-2</v>
      </c>
      <c r="D873">
        <v>-1.639344262295089E-2</v>
      </c>
      <c r="E873">
        <v>1.8948655256723859E-2</v>
      </c>
      <c r="F873">
        <v>1.1348837209302321E-2</v>
      </c>
      <c r="G873">
        <v>1.324503311258284E-2</v>
      </c>
      <c r="H873">
        <v>-9.3148089674771617E-3</v>
      </c>
      <c r="I873">
        <v>1.3178294573643411E-2</v>
      </c>
      <c r="J873">
        <v>-1.7921146953405021E-2</v>
      </c>
      <c r="K873">
        <v>-3.5964035964035552E-3</v>
      </c>
      <c r="L873">
        <v>-1.3404825737265431E-3</v>
      </c>
      <c r="M873">
        <v>1.6968325791855209E-2</v>
      </c>
      <c r="N873">
        <v>-3.2258064516128997E-2</v>
      </c>
      <c r="O873">
        <v>2.0442930153321539E-3</v>
      </c>
      <c r="P873">
        <v>-4.2973286875725901E-2</v>
      </c>
      <c r="Q873">
        <v>0</v>
      </c>
      <c r="R873">
        <v>8.7229588276343337E-3</v>
      </c>
      <c r="S873">
        <v>-3.7878787878787069E-3</v>
      </c>
      <c r="T873">
        <v>2.0330368487928841E-2</v>
      </c>
      <c r="U873">
        <v>-5.5779532777378406E-3</v>
      </c>
    </row>
    <row r="874" spans="1:21" x14ac:dyDescent="0.25">
      <c r="A874" s="1" t="s">
        <v>893</v>
      </c>
      <c r="B874">
        <v>1.365131578947377E-2</v>
      </c>
      <c r="C874">
        <v>-1.2957490338713349E-2</v>
      </c>
      <c r="D874">
        <v>1.587301587301553E-3</v>
      </c>
      <c r="E874">
        <v>1.4547090581883601E-2</v>
      </c>
      <c r="F874">
        <v>-3.12729948491541E-3</v>
      </c>
      <c r="G874">
        <v>1.244942421412983E-3</v>
      </c>
      <c r="H874">
        <v>8.4462151394422494E-3</v>
      </c>
      <c r="I874">
        <v>1.434583014537026E-3</v>
      </c>
      <c r="J874">
        <v>2.1897810218978928E-3</v>
      </c>
      <c r="K874">
        <v>8.6224182875476538E-3</v>
      </c>
      <c r="L874">
        <v>-5.3691275167785284E-3</v>
      </c>
      <c r="M874">
        <v>2.9662588060808729E-3</v>
      </c>
      <c r="N874">
        <v>7.9710144927535812E-3</v>
      </c>
      <c r="O874">
        <v>3.0601836110166558E-3</v>
      </c>
      <c r="P874">
        <v>1.577669902912621E-2</v>
      </c>
      <c r="Q874">
        <v>0</v>
      </c>
      <c r="R874">
        <v>0</v>
      </c>
      <c r="S874">
        <v>9.5057034220532317E-3</v>
      </c>
      <c r="T874">
        <v>1.03777501037775E-2</v>
      </c>
      <c r="U874">
        <v>-4.8317227590803317E-3</v>
      </c>
    </row>
    <row r="875" spans="1:21" x14ac:dyDescent="0.25">
      <c r="A875" s="1" t="s">
        <v>894</v>
      </c>
      <c r="B875">
        <v>3.2451728054518209E-3</v>
      </c>
      <c r="C875">
        <v>-5.2970981114694596E-3</v>
      </c>
      <c r="D875">
        <v>-2.9318541996830368E-2</v>
      </c>
      <c r="E875">
        <v>-2.512934220251319E-3</v>
      </c>
      <c r="F875">
        <v>6.0896844436243852E-3</v>
      </c>
      <c r="G875">
        <v>-1.367733913584088E-2</v>
      </c>
      <c r="H875">
        <v>7.1112515802780616E-3</v>
      </c>
      <c r="I875">
        <v>-2.483048419444093E-3</v>
      </c>
      <c r="J875">
        <v>1.6751638747268781E-2</v>
      </c>
      <c r="K875">
        <v>0</v>
      </c>
      <c r="L875">
        <v>4.7233468286100658E-3</v>
      </c>
      <c r="M875">
        <v>-2.1072088724584059E-2</v>
      </c>
      <c r="N875">
        <v>-1.65348670021566E-2</v>
      </c>
      <c r="O875">
        <v>-1.3898305084745771E-2</v>
      </c>
      <c r="P875">
        <v>1.672640382317802E-2</v>
      </c>
      <c r="Q875">
        <v>-3.649635036496273E-3</v>
      </c>
      <c r="R875">
        <v>7.955724662746454E-3</v>
      </c>
      <c r="S875">
        <v>-9.4161958568738224E-3</v>
      </c>
      <c r="T875">
        <v>-8.6277732128184053E-3</v>
      </c>
      <c r="U875">
        <v>-5.5248618784530896E-3</v>
      </c>
    </row>
    <row r="876" spans="1:21" x14ac:dyDescent="0.25">
      <c r="A876" s="1" t="s">
        <v>895</v>
      </c>
      <c r="B876">
        <v>-4.5285460132621887E-3</v>
      </c>
      <c r="C876">
        <v>1.0650613567955569E-2</v>
      </c>
      <c r="D876">
        <v>-9.7959183673468758E-3</v>
      </c>
      <c r="E876">
        <v>3.852993479549361E-3</v>
      </c>
      <c r="F876">
        <v>-4.4020542920029711E-3</v>
      </c>
      <c r="G876">
        <v>3.4667507091080811E-3</v>
      </c>
      <c r="H876">
        <v>-6.5903028401066146E-3</v>
      </c>
      <c r="I876">
        <v>7.4198180947821109E-3</v>
      </c>
      <c r="J876">
        <v>0</v>
      </c>
      <c r="K876">
        <v>-1.411530815109356E-2</v>
      </c>
      <c r="L876">
        <v>4.0295500335795868E-3</v>
      </c>
      <c r="M876">
        <v>-7.930513595166248E-3</v>
      </c>
      <c r="N876">
        <v>-1.9736842105263282E-2</v>
      </c>
      <c r="O876">
        <v>-1.375042970092811E-2</v>
      </c>
      <c r="P876">
        <v>1.0575793184488839E-2</v>
      </c>
      <c r="Q876">
        <v>-3.663003663003715E-3</v>
      </c>
      <c r="R876">
        <v>2.0590253946465341E-3</v>
      </c>
      <c r="S876">
        <v>-1.14068441064639E-2</v>
      </c>
      <c r="T876">
        <v>-7.874015748031496E-3</v>
      </c>
      <c r="U876">
        <v>-1.049382716049369E-2</v>
      </c>
    </row>
    <row r="877" spans="1:21" x14ac:dyDescent="0.25">
      <c r="A877" s="1" t="s">
        <v>896</v>
      </c>
      <c r="B877">
        <v>-1.397238017871648E-2</v>
      </c>
      <c r="C877">
        <v>1.7182130584192441E-2</v>
      </c>
      <c r="D877">
        <v>-3.2976092333059288E-3</v>
      </c>
      <c r="E877">
        <v>-8.7097726601710838E-3</v>
      </c>
      <c r="F877">
        <v>3.3161385408990371E-3</v>
      </c>
      <c r="G877">
        <v>-5.3391959798994391E-3</v>
      </c>
      <c r="H877">
        <v>6.1601642710472368E-3</v>
      </c>
      <c r="I877">
        <v>2.3758612497035581E-4</v>
      </c>
      <c r="J877">
        <v>2.3638968481375231E-2</v>
      </c>
      <c r="K877">
        <v>1.53256704980844E-2</v>
      </c>
      <c r="L877">
        <v>-1.337792642140469E-3</v>
      </c>
      <c r="M877">
        <v>-1.141987057480059E-3</v>
      </c>
      <c r="N877">
        <v>1.8642803877703212E-2</v>
      </c>
      <c r="O877">
        <v>1.6730568142209839E-2</v>
      </c>
      <c r="P877">
        <v>3.9534883720930232E-2</v>
      </c>
      <c r="Q877">
        <v>7.3529411764705621E-3</v>
      </c>
      <c r="R877">
        <v>-6.8493150684931503E-3</v>
      </c>
      <c r="S877">
        <v>-1.538461538461533E-2</v>
      </c>
      <c r="T877">
        <v>1.420217209690894E-2</v>
      </c>
      <c r="U877">
        <v>-1.389440254069085E-2</v>
      </c>
    </row>
    <row r="878" spans="1:21" x14ac:dyDescent="0.25">
      <c r="A878" s="1" t="s">
        <v>897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 s="1" t="s">
        <v>898</v>
      </c>
      <c r="B879">
        <v>1.5818091942659429E-2</v>
      </c>
      <c r="C879">
        <v>4.9549549549549286E-3</v>
      </c>
      <c r="D879">
        <v>1.5715467328370512E-2</v>
      </c>
      <c r="E879">
        <v>1.489203276247208E-2</v>
      </c>
      <c r="F879">
        <v>1.395519647447664E-2</v>
      </c>
      <c r="G879">
        <v>7.2623934322701882E-3</v>
      </c>
      <c r="H879">
        <v>4.3956043956043019E-3</v>
      </c>
      <c r="I879">
        <v>2.1377672209025589E-3</v>
      </c>
      <c r="J879">
        <v>-2.7991602519243631E-3</v>
      </c>
      <c r="K879">
        <v>6.951340615690197E-3</v>
      </c>
      <c r="L879">
        <v>4.6885465505692534E-3</v>
      </c>
      <c r="M879">
        <v>0</v>
      </c>
      <c r="N879">
        <v>1.6837481698389539E-2</v>
      </c>
      <c r="O879">
        <v>6.5135413095645427E-3</v>
      </c>
      <c r="P879">
        <v>4.9217002237136473E-2</v>
      </c>
      <c r="Q879">
        <v>-7.2992700729926753E-3</v>
      </c>
      <c r="R879">
        <v>2.3103448275862071E-2</v>
      </c>
      <c r="S879">
        <v>3.9062499999999172E-3</v>
      </c>
      <c r="T879">
        <v>-8.649093904448105E-3</v>
      </c>
      <c r="U879">
        <v>1.7540832758224129E-2</v>
      </c>
    </row>
    <row r="880" spans="1:21" x14ac:dyDescent="0.25">
      <c r="A880" s="1" t="s">
        <v>899</v>
      </c>
      <c r="B880">
        <v>-3.8767234387672357E-2</v>
      </c>
      <c r="C880">
        <v>-3.1600179291797328E-2</v>
      </c>
      <c r="D880">
        <v>-1.7100977198696989E-2</v>
      </c>
      <c r="E880">
        <v>-1.100513573000734E-2</v>
      </c>
      <c r="F880">
        <v>7.9681274900397989E-3</v>
      </c>
      <c r="G880">
        <v>-1.0031347962382449E-2</v>
      </c>
      <c r="H880">
        <v>-9.8468271334791416E-3</v>
      </c>
      <c r="I880">
        <v>-9.4809196492059728E-3</v>
      </c>
      <c r="J880">
        <v>1.052631578947371E-2</v>
      </c>
      <c r="K880">
        <v>-4.9309664694280773E-3</v>
      </c>
      <c r="L880">
        <v>1.9999999999999281E-3</v>
      </c>
      <c r="M880">
        <v>5.7164634146341471E-3</v>
      </c>
      <c r="N880">
        <v>-1.439884809215263E-2</v>
      </c>
      <c r="O880">
        <v>-1.907356948228878E-2</v>
      </c>
      <c r="P880">
        <v>3.198294243070362E-3</v>
      </c>
      <c r="Q880">
        <v>3.676470588235347E-3</v>
      </c>
      <c r="R880">
        <v>1.1122345803842261E-2</v>
      </c>
      <c r="S880">
        <v>-1.1673151750972791E-2</v>
      </c>
      <c r="T880">
        <v>3.3236393851267141E-3</v>
      </c>
      <c r="U880">
        <v>5.1997965297009407E-3</v>
      </c>
    </row>
    <row r="881" spans="1:21" x14ac:dyDescent="0.25">
      <c r="A881" s="1" t="s">
        <v>900</v>
      </c>
      <c r="B881">
        <v>8.0998987512656759E-3</v>
      </c>
      <c r="C881">
        <v>-1.1571395510298539E-2</v>
      </c>
      <c r="D881">
        <v>-8.2850041425018941E-4</v>
      </c>
      <c r="E881">
        <v>-5.9347181008911345E-4</v>
      </c>
      <c r="F881">
        <v>7.3661516349264053E-3</v>
      </c>
      <c r="G881">
        <v>0.13362887903736539</v>
      </c>
      <c r="H881">
        <v>6.6298342541436734E-3</v>
      </c>
      <c r="I881">
        <v>1.6032543670734731E-2</v>
      </c>
      <c r="J881">
        <v>-1.111111111111112E-2</v>
      </c>
      <c r="K881">
        <v>-1.407333994053513E-2</v>
      </c>
      <c r="L881">
        <v>1.3306719893546251E-2</v>
      </c>
      <c r="M881">
        <v>2.2735884804851191E-3</v>
      </c>
      <c r="N881">
        <v>7.3046018991960787E-4</v>
      </c>
      <c r="O881">
        <v>1.041666666666583E-3</v>
      </c>
      <c r="P881">
        <v>9.5642933049946872E-3</v>
      </c>
      <c r="Q881">
        <v>3.6630036630035849E-3</v>
      </c>
      <c r="R881">
        <v>-7.3333333333333332E-3</v>
      </c>
      <c r="S881">
        <v>-1.1811023622047129E-2</v>
      </c>
      <c r="T881">
        <v>-5.3830227743271218E-3</v>
      </c>
      <c r="U881">
        <v>1.304470059038512E-2</v>
      </c>
    </row>
    <row r="882" spans="1:21" x14ac:dyDescent="0.25">
      <c r="A882" s="1" t="s">
        <v>901</v>
      </c>
      <c r="B882">
        <v>4.6200200870438531E-2</v>
      </c>
      <c r="C882">
        <v>1.873097635214195E-3</v>
      </c>
      <c r="D882">
        <v>0</v>
      </c>
      <c r="E882">
        <v>4.6021377672209362E-3</v>
      </c>
      <c r="F882">
        <v>2.2471910112359519E-2</v>
      </c>
      <c r="G882">
        <v>-1.9273743016759711E-2</v>
      </c>
      <c r="H882">
        <v>9.4088129214356538E-4</v>
      </c>
      <c r="I882">
        <v>-3.1559114460669611E-3</v>
      </c>
      <c r="J882">
        <v>7.0224719101122097E-4</v>
      </c>
      <c r="K882">
        <v>-5.2271813429834741E-3</v>
      </c>
      <c r="L882">
        <v>9.1923834537097921E-3</v>
      </c>
      <c r="M882">
        <v>1.814744801512292E-2</v>
      </c>
      <c r="N882">
        <v>8.7591240875911584E-3</v>
      </c>
      <c r="O882">
        <v>6.9372181755117191E-3</v>
      </c>
      <c r="P882">
        <v>5.2631578947368418E-2</v>
      </c>
      <c r="Q882">
        <v>3.6496350364964019E-3</v>
      </c>
      <c r="R882">
        <v>-8.7306917394224318E-3</v>
      </c>
      <c r="S882">
        <v>5.9760956175298231E-3</v>
      </c>
      <c r="T882">
        <v>-1.8318068276436301E-2</v>
      </c>
      <c r="U882">
        <v>-4.662263417882972E-3</v>
      </c>
    </row>
    <row r="883" spans="1:21" x14ac:dyDescent="0.25">
      <c r="A883" s="1" t="s">
        <v>902</v>
      </c>
      <c r="B883">
        <v>-1.263999999999999E-2</v>
      </c>
      <c r="C883">
        <v>1.8695956999298499E-3</v>
      </c>
      <c r="D883">
        <v>2.736318407960199E-2</v>
      </c>
      <c r="E883">
        <v>1.241318161666918E-2</v>
      </c>
      <c r="F883">
        <v>-1.2035583464154851E-2</v>
      </c>
      <c r="G883">
        <v>-3.7026488180006431E-3</v>
      </c>
      <c r="H883">
        <v>1.566661444462653E-4</v>
      </c>
      <c r="I883">
        <v>1.757784813117232E-2</v>
      </c>
      <c r="J883">
        <v>3.5087719298246109E-3</v>
      </c>
      <c r="K883">
        <v>2.0210185933699389E-4</v>
      </c>
      <c r="L883">
        <v>-1.1711125569290839E-2</v>
      </c>
      <c r="M883">
        <v>-7.4266617155588563E-3</v>
      </c>
      <c r="N883">
        <v>0</v>
      </c>
      <c r="O883">
        <v>3.2724767481915232E-2</v>
      </c>
      <c r="P883">
        <v>5.0000000000000001E-3</v>
      </c>
      <c r="Q883">
        <v>0</v>
      </c>
      <c r="R883">
        <v>3.387533875338754E-3</v>
      </c>
      <c r="S883">
        <v>3.9603960396040168E-3</v>
      </c>
      <c r="T883">
        <v>-6.3613231552162846E-3</v>
      </c>
      <c r="U883">
        <v>-6.6358110745554349E-3</v>
      </c>
    </row>
    <row r="884" spans="1:21" x14ac:dyDescent="0.25">
      <c r="A884" s="1" t="s">
        <v>903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 s="1" t="s">
        <v>904</v>
      </c>
      <c r="B885">
        <v>2.7062064495219602E-2</v>
      </c>
      <c r="C885">
        <v>-5.1317937951947494E-3</v>
      </c>
      <c r="D885">
        <v>2.0177562550443909E-2</v>
      </c>
      <c r="E885">
        <v>1.2990804262151519E-2</v>
      </c>
      <c r="F885">
        <v>4.9435028248587774E-3</v>
      </c>
      <c r="G885">
        <v>-4.8599199542594231E-3</v>
      </c>
      <c r="H885">
        <v>3.6027568922304162E-3</v>
      </c>
      <c r="I885">
        <v>4.6436034362755182E-5</v>
      </c>
      <c r="J885">
        <v>6.9930069930068434E-4</v>
      </c>
      <c r="K885">
        <v>4.8494645382905679E-3</v>
      </c>
      <c r="L885">
        <v>0</v>
      </c>
      <c r="M885">
        <v>4.8634493078937944E-3</v>
      </c>
      <c r="N885">
        <v>-2.170767004341411E-3</v>
      </c>
      <c r="O885">
        <v>1.5677118078719111E-2</v>
      </c>
      <c r="P885">
        <v>9.4527363184079602E-2</v>
      </c>
      <c r="Q885">
        <v>1.0909090909090931E-2</v>
      </c>
      <c r="R885">
        <v>9.4530722484807567E-3</v>
      </c>
      <c r="S885">
        <v>2.5641025641025581E-2</v>
      </c>
      <c r="T885">
        <v>-2.5608194622279128E-3</v>
      </c>
      <c r="U885">
        <v>1.796339957337047E-3</v>
      </c>
    </row>
    <row r="886" spans="1:21" x14ac:dyDescent="0.25">
      <c r="A886" s="1" t="s">
        <v>905</v>
      </c>
      <c r="B886">
        <v>-4.4177974124329621E-3</v>
      </c>
      <c r="C886">
        <v>-1.266119577960139E-2</v>
      </c>
      <c r="D886">
        <v>-1.1075949367088649E-2</v>
      </c>
      <c r="E886">
        <v>2.8818443804032941E-3</v>
      </c>
      <c r="F886">
        <v>-1.791988756148986E-2</v>
      </c>
      <c r="G886">
        <v>-5.4582016661880164E-3</v>
      </c>
      <c r="H886">
        <v>5.6188543780242486E-3</v>
      </c>
      <c r="I886">
        <v>-4.7826894502228873E-3</v>
      </c>
      <c r="J886">
        <v>-5.5904961565338973E-3</v>
      </c>
      <c r="K886">
        <v>-3.619545545948078E-3</v>
      </c>
      <c r="L886">
        <v>-2.238314680710982E-2</v>
      </c>
      <c r="M886">
        <v>-1.489203276247335E-3</v>
      </c>
      <c r="N886">
        <v>-1.087744742567077E-2</v>
      </c>
      <c r="O886">
        <v>-4.269293924466306E-3</v>
      </c>
      <c r="P886">
        <v>-4.5454545454545452E-3</v>
      </c>
      <c r="Q886">
        <v>0</v>
      </c>
      <c r="R886">
        <v>1.672240802675585E-3</v>
      </c>
      <c r="S886">
        <v>5.7692307692307149E-3</v>
      </c>
      <c r="T886">
        <v>1.8827556696619601E-2</v>
      </c>
      <c r="U886">
        <v>-1.6026000224139941E-2</v>
      </c>
    </row>
    <row r="887" spans="1:21" x14ac:dyDescent="0.25">
      <c r="A887" s="1" t="s">
        <v>906</v>
      </c>
      <c r="B887">
        <v>0</v>
      </c>
      <c r="C887">
        <v>8.0740916646878033E-3</v>
      </c>
      <c r="D887">
        <v>-4.8000000000000386E-3</v>
      </c>
      <c r="E887">
        <v>0</v>
      </c>
      <c r="F887">
        <v>-5.3667262969590585E-4</v>
      </c>
      <c r="G887">
        <v>8.3766608896591321E-3</v>
      </c>
      <c r="H887">
        <v>0</v>
      </c>
      <c r="I887">
        <v>1.315728082862872E-2</v>
      </c>
      <c r="J887">
        <v>-1.264933239634573E-2</v>
      </c>
      <c r="K887">
        <v>-2.0787083753784009E-2</v>
      </c>
      <c r="L887">
        <v>4.0404040404040439E-3</v>
      </c>
      <c r="M887">
        <v>1.8642803877703209E-3</v>
      </c>
      <c r="N887">
        <v>-8.0645161290322162E-3</v>
      </c>
      <c r="O887">
        <v>3.7928759894459048E-2</v>
      </c>
      <c r="P887">
        <v>-6.3926940639269403E-2</v>
      </c>
      <c r="Q887">
        <v>-7.1942446043165211E-3</v>
      </c>
      <c r="R887">
        <v>-2.337228714524207E-3</v>
      </c>
      <c r="S887">
        <v>1.9120458891013659E-3</v>
      </c>
      <c r="T887">
        <v>2.9399412011759771E-3</v>
      </c>
      <c r="U887">
        <v>0</v>
      </c>
    </row>
    <row r="888" spans="1:21" x14ac:dyDescent="0.25">
      <c r="A888" s="1" t="s">
        <v>907</v>
      </c>
      <c r="B888">
        <v>-1.331220285261495E-2</v>
      </c>
      <c r="C888">
        <v>1.884570082449901E-3</v>
      </c>
      <c r="D888">
        <v>-1.366559485530546E-2</v>
      </c>
      <c r="E888">
        <v>3.2327586206896547E-2</v>
      </c>
      <c r="F888">
        <v>-8.9493466976905598E-4</v>
      </c>
      <c r="G888">
        <v>-1.8332855915210361E-2</v>
      </c>
      <c r="H888">
        <v>1.552072016141461E-3</v>
      </c>
      <c r="I888">
        <v>-8.8418144139996123E-3</v>
      </c>
      <c r="J888">
        <v>-2.8469750889679742E-2</v>
      </c>
      <c r="K888">
        <v>1.030502885408057E-3</v>
      </c>
      <c r="L888">
        <v>-2.2132796780684048E-2</v>
      </c>
      <c r="M888">
        <v>-1.0048381094157011E-2</v>
      </c>
      <c r="N888">
        <v>-2.217294900221729E-2</v>
      </c>
      <c r="O888">
        <v>7.6263107721640288E-3</v>
      </c>
      <c r="P888">
        <v>-9.7560975609756097E-3</v>
      </c>
      <c r="Q888">
        <v>3.6231884057970239E-3</v>
      </c>
      <c r="R888">
        <v>7.3627844712182058E-3</v>
      </c>
      <c r="S888">
        <v>3.0534351145038191E-2</v>
      </c>
      <c r="T888">
        <v>1.675041876046901E-3</v>
      </c>
      <c r="U888">
        <v>2.2949886104783601E-2</v>
      </c>
    </row>
    <row r="889" spans="1:21" x14ac:dyDescent="0.25">
      <c r="A889" s="1" t="s">
        <v>908</v>
      </c>
      <c r="B889">
        <v>1.284934147124967E-2</v>
      </c>
      <c r="C889">
        <v>2.351281448389372E-2</v>
      </c>
      <c r="D889">
        <v>-3.7489812550937168E-2</v>
      </c>
      <c r="E889">
        <v>1.809324982602779E-3</v>
      </c>
      <c r="F889">
        <v>-1.7914725904693909E-3</v>
      </c>
      <c r="G889">
        <v>5.8360081704113137E-3</v>
      </c>
      <c r="H889">
        <v>4.8039671470634163E-3</v>
      </c>
      <c r="I889">
        <v>9.7570041351113818E-3</v>
      </c>
      <c r="J889">
        <v>8.0586080586080161E-3</v>
      </c>
      <c r="K889">
        <v>7.2060942968911138E-3</v>
      </c>
      <c r="L889">
        <v>-2.7434842249658611E-3</v>
      </c>
      <c r="M889">
        <v>2.6315789473683781E-3</v>
      </c>
      <c r="N889">
        <v>1.5117157974299971E-3</v>
      </c>
      <c r="O889">
        <v>1.29296751813307E-2</v>
      </c>
      <c r="P889">
        <v>4.9261083743842374E-3</v>
      </c>
      <c r="Q889">
        <v>0</v>
      </c>
      <c r="R889">
        <v>-1.993355481727575E-2</v>
      </c>
      <c r="S889">
        <v>5.5555555555555029E-3</v>
      </c>
      <c r="T889">
        <v>4.51505016722408E-2</v>
      </c>
      <c r="U889">
        <v>-4.2865890998161878E-3</v>
      </c>
    </row>
    <row r="890" spans="1:21" x14ac:dyDescent="0.25">
      <c r="A890" s="1" t="s">
        <v>909</v>
      </c>
      <c r="B890">
        <v>1.0783380907072621E-2</v>
      </c>
      <c r="C890">
        <v>1.194578451642536E-2</v>
      </c>
      <c r="D890">
        <v>0</v>
      </c>
      <c r="E890">
        <v>1.639344262295072E-2</v>
      </c>
      <c r="F890">
        <v>9.8707824838478869E-3</v>
      </c>
      <c r="G890">
        <v>-8.9933275311866057E-3</v>
      </c>
      <c r="H890">
        <v>-3.2387415175818622E-3</v>
      </c>
      <c r="I890">
        <v>2.3006487829560089E-4</v>
      </c>
      <c r="J890">
        <v>-1.0901162790697701E-2</v>
      </c>
      <c r="K890">
        <v>-5.5192150449714086E-3</v>
      </c>
      <c r="L890">
        <v>-4.1265474552955872E-3</v>
      </c>
      <c r="M890">
        <v>1.8372703412073619E-2</v>
      </c>
      <c r="N890">
        <v>1.2830188679245199E-2</v>
      </c>
      <c r="O890">
        <v>-5.6039850560397316E-3</v>
      </c>
      <c r="P890">
        <v>-4.4117647058823532E-2</v>
      </c>
      <c r="Q890">
        <v>7.2202166064981692E-3</v>
      </c>
      <c r="R890">
        <v>-6.7796610169491523E-3</v>
      </c>
      <c r="S890">
        <v>1.2891344383057141E-2</v>
      </c>
      <c r="T890">
        <v>1.4E-2</v>
      </c>
      <c r="U890">
        <v>6.2059711506205137E-3</v>
      </c>
    </row>
    <row r="891" spans="1:21" x14ac:dyDescent="0.25">
      <c r="A891" s="1" t="s">
        <v>910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-5.1432770022042827E-3</v>
      </c>
      <c r="K891">
        <v>2.0554984583768431E-4</v>
      </c>
      <c r="L891">
        <v>-4.8342541436466428E-3</v>
      </c>
      <c r="M891">
        <v>2.9455081001471079E-3</v>
      </c>
      <c r="N891">
        <v>-5.9612518628910814E-3</v>
      </c>
      <c r="O891">
        <v>0</v>
      </c>
      <c r="P891">
        <v>6.1538461538461538E-3</v>
      </c>
      <c r="Q891">
        <v>-3.5842293906809268E-3</v>
      </c>
      <c r="R891">
        <v>-7.2696245733788398E-2</v>
      </c>
      <c r="S891">
        <v>-1.818181818181844E-3</v>
      </c>
      <c r="T891">
        <v>-2.090729783037475E-2</v>
      </c>
      <c r="U891">
        <v>0</v>
      </c>
    </row>
    <row r="892" spans="1:21" x14ac:dyDescent="0.25">
      <c r="A892" s="1" t="s">
        <v>911</v>
      </c>
      <c r="B892">
        <v>-5.8048321305303506E-3</v>
      </c>
      <c r="C892">
        <v>2.724177071509752E-3</v>
      </c>
      <c r="D892">
        <v>1.4394580863674849E-2</v>
      </c>
      <c r="E892">
        <v>-3.4171678512848551E-3</v>
      </c>
      <c r="F892">
        <v>1.4217167229429229E-3</v>
      </c>
      <c r="G892">
        <v>9.3676814988290485E-3</v>
      </c>
      <c r="H892">
        <v>6.9627108154108443E-3</v>
      </c>
      <c r="I892">
        <v>4.2782224675683451E-3</v>
      </c>
      <c r="J892">
        <v>4.4313146233382937E-3</v>
      </c>
      <c r="K892">
        <v>-8.2203041512545155E-4</v>
      </c>
      <c r="L892">
        <v>9.021512838306817E-3</v>
      </c>
      <c r="M892">
        <v>-4.0381791483111822E-3</v>
      </c>
      <c r="N892">
        <v>1.1994002998500709E-2</v>
      </c>
      <c r="O892">
        <v>4.6963055729493464E-3</v>
      </c>
      <c r="P892">
        <v>3.4658511722731912E-2</v>
      </c>
      <c r="Q892">
        <v>3.5971223021581968E-3</v>
      </c>
      <c r="R892">
        <v>7.3610599926389403E-3</v>
      </c>
      <c r="S892">
        <v>0</v>
      </c>
      <c r="T892">
        <v>2.457695406929895E-2</v>
      </c>
      <c r="U892">
        <v>2.1448019114296901E-2</v>
      </c>
    </row>
    <row r="893" spans="1:21" x14ac:dyDescent="0.25">
      <c r="A893" s="1" t="s">
        <v>912</v>
      </c>
      <c r="B893">
        <v>2.2092472778917562E-3</v>
      </c>
      <c r="C893">
        <v>-2.263980076975355E-3</v>
      </c>
      <c r="D893">
        <v>0</v>
      </c>
      <c r="E893">
        <v>-5.0747496914002243E-3</v>
      </c>
      <c r="F893">
        <v>-1.8988464951197871E-2</v>
      </c>
      <c r="G893">
        <v>-1.682134570765656E-2</v>
      </c>
      <c r="H893">
        <v>0</v>
      </c>
      <c r="I893">
        <v>-1.50245064358023E-2</v>
      </c>
      <c r="J893">
        <v>-1.323529411764704E-2</v>
      </c>
      <c r="K893">
        <v>-1.0489510489510519E-2</v>
      </c>
      <c r="L893">
        <v>-1.375515818431898E-2</v>
      </c>
      <c r="M893">
        <v>1.806118687799476E-2</v>
      </c>
      <c r="N893">
        <v>-2.2222222222223059E-3</v>
      </c>
      <c r="O893">
        <v>-2.6488002492988619E-2</v>
      </c>
      <c r="P893">
        <v>-1.6748768472906399E-2</v>
      </c>
      <c r="Q893">
        <v>0</v>
      </c>
      <c r="R893">
        <v>1.7537449762513702E-2</v>
      </c>
      <c r="S893">
        <v>-1.8214936247723391E-3</v>
      </c>
      <c r="T893">
        <v>7.4714903657097913E-3</v>
      </c>
      <c r="U893">
        <v>0</v>
      </c>
    </row>
    <row r="894" spans="1:21" x14ac:dyDescent="0.25">
      <c r="A894" s="1" t="s">
        <v>913</v>
      </c>
      <c r="B894">
        <v>6.9280428279011944E-3</v>
      </c>
      <c r="C894">
        <v>-4.0844111640571754E-3</v>
      </c>
      <c r="D894">
        <v>-1.6694490818029691E-3</v>
      </c>
      <c r="E894">
        <v>1.6129032258064339E-2</v>
      </c>
      <c r="F894">
        <v>1.1396526772792971E-2</v>
      </c>
      <c r="G894">
        <v>1.297935103244852E-2</v>
      </c>
      <c r="H894">
        <v>-7.3755377996312854E-3</v>
      </c>
      <c r="I894">
        <v>1.618378830860805E-2</v>
      </c>
      <c r="J894">
        <v>7.4515648286138506E-4</v>
      </c>
      <c r="K894">
        <v>6.2357098316360711E-4</v>
      </c>
      <c r="L894">
        <v>6.9735006973493008E-4</v>
      </c>
      <c r="M894">
        <v>4.7067342505431259E-3</v>
      </c>
      <c r="N894">
        <v>-1.187824795842609E-2</v>
      </c>
      <c r="O894">
        <v>7.0422535211268379E-3</v>
      </c>
      <c r="P894">
        <v>-5.0100200400801601E-3</v>
      </c>
      <c r="Q894">
        <v>0</v>
      </c>
      <c r="R894">
        <v>-1.436265709156194E-3</v>
      </c>
      <c r="S894">
        <v>1.277372262773728E-2</v>
      </c>
      <c r="T894">
        <v>1.405152224824356E-2</v>
      </c>
      <c r="U894">
        <v>-1.321873470053858E-2</v>
      </c>
    </row>
    <row r="895" spans="1:21" x14ac:dyDescent="0.25">
      <c r="A895" s="1" t="s">
        <v>914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s="1" t="s">
        <v>915</v>
      </c>
      <c r="B896">
        <v>3.9093041438623922E-3</v>
      </c>
      <c r="C896">
        <v>-3.189792663476887E-3</v>
      </c>
      <c r="D896">
        <v>3.5117056856187281E-2</v>
      </c>
      <c r="E896">
        <v>4.2056708723375701E-3</v>
      </c>
      <c r="F896">
        <v>3.5771776068687402E-4</v>
      </c>
      <c r="G896">
        <v>-1.1648223645895821E-3</v>
      </c>
      <c r="H896">
        <v>-5.572755417956648E-3</v>
      </c>
      <c r="I896">
        <v>1.647521852546857E-3</v>
      </c>
      <c r="J896">
        <v>6.7014147431124242E-3</v>
      </c>
      <c r="K896">
        <v>3.3236393851267172E-3</v>
      </c>
      <c r="L896">
        <v>9.0592334494774378E-3</v>
      </c>
      <c r="M896">
        <v>-7.2072072072067975E-4</v>
      </c>
      <c r="N896">
        <v>1.427498121713002E-2</v>
      </c>
      <c r="O896">
        <v>8.2644628099172914E-3</v>
      </c>
      <c r="P896">
        <v>0</v>
      </c>
      <c r="Q896">
        <v>-3.5842293906809268E-3</v>
      </c>
      <c r="R896">
        <v>1.042790363178713E-2</v>
      </c>
      <c r="S896">
        <v>-5.4054054054053554E-3</v>
      </c>
      <c r="T896">
        <v>-2.3094688221709011E-3</v>
      </c>
      <c r="U896">
        <v>8.4343991179713397E-3</v>
      </c>
    </row>
    <row r="897" spans="1:21" x14ac:dyDescent="0.25">
      <c r="A897" s="1" t="s">
        <v>916</v>
      </c>
      <c r="B897">
        <v>-8.2554517133956555E-3</v>
      </c>
      <c r="C897">
        <v>-3.657142857142779E-3</v>
      </c>
      <c r="D897">
        <v>8.0775444264941727E-4</v>
      </c>
      <c r="E897">
        <v>-5.8092407457442938E-3</v>
      </c>
      <c r="F897">
        <v>-1.072769533345256E-2</v>
      </c>
      <c r="G897">
        <v>2.9154518950452241E-4</v>
      </c>
      <c r="H897">
        <v>-2.1793275217932839E-3</v>
      </c>
      <c r="I897">
        <v>-6.0766665143693176E-3</v>
      </c>
      <c r="J897">
        <v>-5.9171597633136154E-3</v>
      </c>
      <c r="K897">
        <v>-6.0041407867494649E-3</v>
      </c>
      <c r="L897">
        <v>-6.2154696132597498E-3</v>
      </c>
      <c r="M897">
        <v>1.081860800576992E-2</v>
      </c>
      <c r="N897">
        <v>2.9629629629630049E-3</v>
      </c>
      <c r="O897">
        <v>-9.4577553593946147E-3</v>
      </c>
      <c r="P897">
        <v>2.719033232628399E-2</v>
      </c>
      <c r="Q897">
        <v>1.079136690647484E-2</v>
      </c>
      <c r="R897">
        <v>9.2526690391459068E-3</v>
      </c>
      <c r="S897">
        <v>-1.8115942028985759E-3</v>
      </c>
      <c r="T897">
        <v>1.1574074074074069E-3</v>
      </c>
      <c r="U897">
        <v>8.0905264308751418E-3</v>
      </c>
    </row>
    <row r="898" spans="1:21" x14ac:dyDescent="0.25">
      <c r="A898" s="1" t="s">
        <v>917</v>
      </c>
      <c r="B898">
        <v>8.3241715093450783E-3</v>
      </c>
      <c r="C898">
        <v>-1.9958706125258189E-2</v>
      </c>
      <c r="D898">
        <v>-1.291364003228411E-2</v>
      </c>
      <c r="E898">
        <v>2.3100964805000909E-3</v>
      </c>
      <c r="F898">
        <v>-5.2412795951563198E-3</v>
      </c>
      <c r="G898">
        <v>2.9146021568050162E-4</v>
      </c>
      <c r="H898">
        <v>4.6801872074884784E-3</v>
      </c>
      <c r="I898">
        <v>3.58554748551991E-3</v>
      </c>
      <c r="J898">
        <v>1.488095238095246E-2</v>
      </c>
      <c r="K898">
        <v>2.0412414080399888E-2</v>
      </c>
      <c r="L898">
        <v>1.6678248783877709E-2</v>
      </c>
      <c r="M898">
        <v>1.7124509454156299E-2</v>
      </c>
      <c r="N898">
        <v>3.101920236336771E-2</v>
      </c>
      <c r="O898">
        <v>1.5913430935709742E-2</v>
      </c>
      <c r="P898">
        <v>-1.9607843137254902E-2</v>
      </c>
      <c r="Q898">
        <v>-3.558718861210015E-3</v>
      </c>
      <c r="R898">
        <v>-2.8208744710860371E-3</v>
      </c>
      <c r="S898">
        <v>-1.088929219600729E-2</v>
      </c>
      <c r="T898">
        <v>0</v>
      </c>
      <c r="U898">
        <v>1.27433436364622E-2</v>
      </c>
    </row>
    <row r="899" spans="1:21" x14ac:dyDescent="0.25">
      <c r="A899" s="1" t="s">
        <v>918</v>
      </c>
      <c r="B899">
        <v>1.292834890965729E-2</v>
      </c>
      <c r="C899">
        <v>1.053370786516861E-2</v>
      </c>
      <c r="D899">
        <v>1.8806214227309929E-2</v>
      </c>
      <c r="E899">
        <v>6.7787418655093753E-4</v>
      </c>
      <c r="F899">
        <v>-6.7223837209301864E-3</v>
      </c>
      <c r="G899">
        <v>3.4965034965034219E-3</v>
      </c>
      <c r="H899">
        <v>7.6086956521738327E-3</v>
      </c>
      <c r="I899">
        <v>-1.6031513374862329E-3</v>
      </c>
      <c r="J899">
        <v>-7.3313782991203382E-3</v>
      </c>
      <c r="K899">
        <v>2.4494794856094008E-3</v>
      </c>
      <c r="L899">
        <v>-1.367053998632947E-3</v>
      </c>
      <c r="M899">
        <v>5.6120659417746958E-3</v>
      </c>
      <c r="N899">
        <v>-1.432664756446991E-2</v>
      </c>
      <c r="O899">
        <v>1.8483709273182838E-2</v>
      </c>
      <c r="P899">
        <v>4.4999999999999998E-2</v>
      </c>
      <c r="Q899">
        <v>1.428571428571423E-2</v>
      </c>
      <c r="R899">
        <v>2.121640735502122E-3</v>
      </c>
      <c r="S899">
        <v>2.3853211009174261E-2</v>
      </c>
      <c r="T899">
        <v>-3.8535645472061661E-3</v>
      </c>
      <c r="U899">
        <v>8.5671449989289244E-4</v>
      </c>
    </row>
    <row r="900" spans="1:21" x14ac:dyDescent="0.25">
      <c r="A900" s="1" t="s">
        <v>919</v>
      </c>
      <c r="B900">
        <v>-9.3802860218360675E-3</v>
      </c>
      <c r="C900">
        <v>-6.7176279823951621E-3</v>
      </c>
      <c r="D900">
        <v>1.0433386837881141E-2</v>
      </c>
      <c r="E900">
        <v>-3.522557918981237E-3</v>
      </c>
      <c r="F900">
        <v>8.7799524419242148E-3</v>
      </c>
      <c r="G900">
        <v>1.161440185830405E-3</v>
      </c>
      <c r="H900">
        <v>3.3903529049159938E-3</v>
      </c>
      <c r="I900">
        <v>5.0006881680965424E-3</v>
      </c>
      <c r="J900">
        <v>8.8626292466765875E-3</v>
      </c>
      <c r="K900">
        <v>7.7377316228872664E-3</v>
      </c>
      <c r="L900">
        <v>6.160164271047157E-3</v>
      </c>
      <c r="M900">
        <v>1.4649459365190061E-2</v>
      </c>
      <c r="N900">
        <v>1.1627906976744149E-2</v>
      </c>
      <c r="O900">
        <v>9.5355275299908431E-3</v>
      </c>
      <c r="P900">
        <v>-4.7846889952153108E-3</v>
      </c>
      <c r="Q900">
        <v>-3.5211267605633049E-3</v>
      </c>
      <c r="R900">
        <v>-2.8228652081863088E-3</v>
      </c>
      <c r="S900">
        <v>7.1684587813621104E-3</v>
      </c>
      <c r="T900">
        <v>1.083172147001934E-2</v>
      </c>
      <c r="U900">
        <v>8.7203081532207568E-3</v>
      </c>
    </row>
    <row r="901" spans="1:21" x14ac:dyDescent="0.25">
      <c r="A901" s="1" t="s">
        <v>920</v>
      </c>
      <c r="B901">
        <v>9.4691089723688213E-3</v>
      </c>
      <c r="C901">
        <v>-8.8619402985075212E-3</v>
      </c>
      <c r="D901">
        <v>1.270849880857825E-2</v>
      </c>
      <c r="E901">
        <v>-5.7104010876954676E-3</v>
      </c>
      <c r="F901">
        <v>-6.5276518585675328E-3</v>
      </c>
      <c r="G901">
        <v>5.8004640371238771E-4</v>
      </c>
      <c r="H901">
        <v>-7.6793119336503082E-4</v>
      </c>
      <c r="I901">
        <v>-1.634255455126455E-2</v>
      </c>
      <c r="J901">
        <v>-1.098096632503663E-2</v>
      </c>
      <c r="K901">
        <v>-6.0618306728598456E-4</v>
      </c>
      <c r="L901">
        <v>-1.224489795918368E-2</v>
      </c>
      <c r="M901">
        <v>-6.1876933654175133E-3</v>
      </c>
      <c r="N901">
        <v>-4.0229885057471229E-2</v>
      </c>
      <c r="O901">
        <v>1.8281535648995209E-3</v>
      </c>
      <c r="P901">
        <v>1.9230769230769228E-2</v>
      </c>
      <c r="Q901">
        <v>1.413427561837451E-2</v>
      </c>
      <c r="R901">
        <v>0</v>
      </c>
      <c r="S901">
        <v>-1.423487544483993E-2</v>
      </c>
      <c r="T901">
        <v>0</v>
      </c>
      <c r="U901">
        <v>-1.697162556351215E-3</v>
      </c>
    </row>
    <row r="902" spans="1:21" x14ac:dyDescent="0.25">
      <c r="A902" s="1" t="s">
        <v>921</v>
      </c>
      <c r="B902">
        <v>-4.4594802398893784E-3</v>
      </c>
      <c r="C902">
        <v>2.164705882352945E-2</v>
      </c>
      <c r="D902">
        <v>-3.8431372549019627E-2</v>
      </c>
      <c r="E902">
        <v>-2.4613701627238149E-3</v>
      </c>
      <c r="F902">
        <v>-9.125752874611637E-4</v>
      </c>
      <c r="G902">
        <v>-1.2753623188405731E-2</v>
      </c>
      <c r="H902">
        <v>-9.2222563787276778E-4</v>
      </c>
      <c r="I902">
        <v>-2.060516057174679E-2</v>
      </c>
      <c r="J902">
        <v>-5.1813471502590884E-3</v>
      </c>
      <c r="K902">
        <v>1.09179134654263E-2</v>
      </c>
      <c r="L902">
        <v>-1.3085399449035751E-2</v>
      </c>
      <c r="M902">
        <v>-1.279833967485315E-2</v>
      </c>
      <c r="N902">
        <v>-7.4850299401197596E-3</v>
      </c>
      <c r="O902">
        <v>-6.3868613138686383E-3</v>
      </c>
      <c r="P902">
        <v>-4.7169811320754724E-3</v>
      </c>
      <c r="Q902">
        <v>-6.9686411149825541E-3</v>
      </c>
      <c r="R902">
        <v>-6.7232837933474876E-3</v>
      </c>
      <c r="S902">
        <v>2.1660649819494639E-2</v>
      </c>
      <c r="T902">
        <v>3.8270187523918868E-4</v>
      </c>
      <c r="U902">
        <v>6.800191255379064E-3</v>
      </c>
    </row>
    <row r="903" spans="1:21" x14ac:dyDescent="0.25">
      <c r="A903" s="1" t="s">
        <v>922</v>
      </c>
      <c r="B903">
        <v>1.390176088971322E-3</v>
      </c>
      <c r="C903">
        <v>-1.7042837402118882E-2</v>
      </c>
      <c r="D903">
        <v>2.9363784665579071E-2</v>
      </c>
      <c r="E903">
        <v>1.9191226867717689E-3</v>
      </c>
      <c r="F903">
        <v>6.0284983558640537E-3</v>
      </c>
      <c r="G903">
        <v>1.5560775102759871E-2</v>
      </c>
      <c r="H903">
        <v>-6.0000000000000088E-3</v>
      </c>
      <c r="I903">
        <v>8.7187263078089619E-3</v>
      </c>
      <c r="J903">
        <v>2.6785714285714381E-2</v>
      </c>
      <c r="K903">
        <v>1.099999999999994E-2</v>
      </c>
      <c r="L903">
        <v>-1.395673412421495E-3</v>
      </c>
      <c r="M903">
        <v>5.6061667834618883E-3</v>
      </c>
      <c r="N903">
        <v>1.7345399698340959E-2</v>
      </c>
      <c r="O903">
        <v>-3.3670033670033499E-3</v>
      </c>
      <c r="P903">
        <v>-3.3175355450236969E-2</v>
      </c>
      <c r="Q903">
        <v>0</v>
      </c>
      <c r="R903">
        <v>3.2062700391877448E-3</v>
      </c>
      <c r="S903">
        <v>3.7102473498233243E-2</v>
      </c>
      <c r="T903">
        <v>-7.6511094108645751E-4</v>
      </c>
      <c r="U903">
        <v>7.3874729565722433E-3</v>
      </c>
    </row>
    <row r="904" spans="1:21" x14ac:dyDescent="0.25">
      <c r="A904" s="1" t="s">
        <v>923</v>
      </c>
      <c r="B904">
        <v>-6.9412309116150374E-3</v>
      </c>
      <c r="C904">
        <v>9.1377694470478107E-3</v>
      </c>
      <c r="D904">
        <v>3.9619651347068711E-3</v>
      </c>
      <c r="E904">
        <v>-8.7563278150225819E-3</v>
      </c>
      <c r="F904">
        <v>6.7187216270201099E-3</v>
      </c>
      <c r="G904">
        <v>1.445504481063809E-3</v>
      </c>
      <c r="H904">
        <v>-2.445441882061598E-2</v>
      </c>
      <c r="I904">
        <v>-4.6974821495678314E-3</v>
      </c>
      <c r="J904">
        <v>2.8985507246376192E-3</v>
      </c>
      <c r="K904">
        <v>8.902077151335298E-3</v>
      </c>
      <c r="L904">
        <v>1.3976240391334739E-3</v>
      </c>
      <c r="M904">
        <v>-3.832752613240497E-3</v>
      </c>
      <c r="N904">
        <v>-1.6308376575241049E-2</v>
      </c>
      <c r="O904">
        <v>1.44348894348894E-2</v>
      </c>
      <c r="P904">
        <v>0</v>
      </c>
      <c r="Q904">
        <v>-1.052631578947371E-2</v>
      </c>
      <c r="R904">
        <v>8.8778409090909099E-3</v>
      </c>
      <c r="S904">
        <v>-8.5178875638841564E-3</v>
      </c>
      <c r="T904">
        <v>2.6416539050535991E-2</v>
      </c>
      <c r="U904">
        <v>2.1476088209103589E-3</v>
      </c>
    </row>
    <row r="905" spans="1:21" x14ac:dyDescent="0.25">
      <c r="A905" s="1" t="s">
        <v>924</v>
      </c>
      <c r="B905">
        <v>2.6561043802423238E-2</v>
      </c>
      <c r="C905">
        <v>-1.5323891339679679E-2</v>
      </c>
      <c r="D905">
        <v>-1.6574585635359039E-2</v>
      </c>
      <c r="E905">
        <v>4.1407867494825578E-4</v>
      </c>
      <c r="F905">
        <v>3.787878787878804E-3</v>
      </c>
      <c r="G905">
        <v>-6.3510392609699437E-3</v>
      </c>
      <c r="H905">
        <v>-1.7452006980802699E-3</v>
      </c>
      <c r="I905">
        <v>2.9733811591466648E-3</v>
      </c>
      <c r="J905">
        <v>-7.2254335260114064E-4</v>
      </c>
      <c r="K905">
        <v>9.8039215686289839E-4</v>
      </c>
      <c r="L905">
        <v>-9.0718771807397919E-3</v>
      </c>
      <c r="M905">
        <v>-3.6376355369010058E-2</v>
      </c>
      <c r="N905">
        <v>-1.6578749058025539E-2</v>
      </c>
      <c r="O905">
        <v>-3.330305782621841E-3</v>
      </c>
      <c r="P905">
        <v>3.9215686274509803E-2</v>
      </c>
      <c r="Q905">
        <v>-3.5460992907800659E-3</v>
      </c>
      <c r="R905">
        <v>-8.0957409362900391E-3</v>
      </c>
      <c r="S905">
        <v>3.436426116838415E-3</v>
      </c>
      <c r="T905">
        <v>-7.832898172323759E-3</v>
      </c>
      <c r="U905">
        <v>9.7219318419402758E-3</v>
      </c>
    </row>
    <row r="906" spans="1:21" x14ac:dyDescent="0.25">
      <c r="A906" s="1" t="s">
        <v>925</v>
      </c>
      <c r="B906">
        <v>-5.901044030867008E-3</v>
      </c>
      <c r="C906">
        <v>1.4619193586418409E-2</v>
      </c>
      <c r="D906">
        <v>-3.2102728731942952E-3</v>
      </c>
      <c r="E906">
        <v>-1.93156732891833E-3</v>
      </c>
      <c r="F906">
        <v>-8.9847259658575312E-4</v>
      </c>
      <c r="G906">
        <v>9.0063916327715043E-3</v>
      </c>
      <c r="H906">
        <v>-3.6554354736173548E-3</v>
      </c>
      <c r="I906">
        <v>7.9996235471279438E-4</v>
      </c>
      <c r="J906">
        <v>-5.061460592913976E-3</v>
      </c>
      <c r="K906">
        <v>-1.0773751224290031E-2</v>
      </c>
      <c r="L906">
        <v>4.2253521126760602E-3</v>
      </c>
      <c r="M906">
        <v>-1.37931034482759E-2</v>
      </c>
      <c r="N906">
        <v>-5.3639846743294148E-3</v>
      </c>
      <c r="O906">
        <v>-4.860267314702421E-3</v>
      </c>
      <c r="P906">
        <v>4.7169811320754724E-3</v>
      </c>
      <c r="Q906">
        <v>7.1174377224199033E-3</v>
      </c>
      <c r="R906">
        <v>2.4840312278211498E-3</v>
      </c>
      <c r="S906">
        <v>-2.0547945205479382E-2</v>
      </c>
      <c r="T906">
        <v>-8.2706766917293225E-3</v>
      </c>
      <c r="U906">
        <v>2.8315560617041099E-2</v>
      </c>
    </row>
    <row r="907" spans="1:21" x14ac:dyDescent="0.25">
      <c r="A907" s="1" t="s">
        <v>926</v>
      </c>
      <c r="B907">
        <v>7.3059360730594212E-3</v>
      </c>
      <c r="C907">
        <v>2.44015802928189E-2</v>
      </c>
      <c r="D907">
        <v>2.173913043478257E-2</v>
      </c>
      <c r="E907">
        <v>1.6588332872546348E-2</v>
      </c>
      <c r="F907">
        <v>6.2949640287770026E-3</v>
      </c>
      <c r="G907">
        <v>8.6380650734236772E-3</v>
      </c>
      <c r="H907">
        <v>5.7425426702823329E-3</v>
      </c>
      <c r="I907">
        <v>7.946210268948645E-3</v>
      </c>
      <c r="J907">
        <v>1.8168604651162788E-2</v>
      </c>
      <c r="K907">
        <v>2.8712871287128801E-2</v>
      </c>
      <c r="L907">
        <v>-6.3113604488079381E-3</v>
      </c>
      <c r="M907">
        <v>-1.324990798674997E-2</v>
      </c>
      <c r="N907">
        <v>6.1633281972263707E-3</v>
      </c>
      <c r="O907">
        <v>-3.0525030525024448E-4</v>
      </c>
      <c r="P907">
        <v>-2.8169014084507039E-2</v>
      </c>
      <c r="Q907">
        <v>3.5335689045935641E-3</v>
      </c>
      <c r="R907">
        <v>-6.725663716814159E-3</v>
      </c>
      <c r="S907">
        <v>-6.9930069930070919E-3</v>
      </c>
      <c r="T907">
        <v>-1.061410159211524E-2</v>
      </c>
      <c r="U907">
        <v>-8.054366977095365E-3</v>
      </c>
    </row>
    <row r="908" spans="1:21" x14ac:dyDescent="0.25">
      <c r="A908" s="1" t="s">
        <v>927</v>
      </c>
      <c r="B908">
        <v>8.3106678754910415E-3</v>
      </c>
      <c r="C908">
        <v>-4.3103448275861557E-3</v>
      </c>
      <c r="D908">
        <v>-1.103230890464924E-2</v>
      </c>
      <c r="E908">
        <v>3.9706282295349303E-2</v>
      </c>
      <c r="F908">
        <v>5.3619302949050988E-4</v>
      </c>
      <c r="G908">
        <v>-1.0847844704539041E-2</v>
      </c>
      <c r="H908">
        <v>1.903251387787542E-3</v>
      </c>
      <c r="I908">
        <v>-3.451975556281238E-3</v>
      </c>
      <c r="J908">
        <v>-1.2134189864382579E-2</v>
      </c>
      <c r="K908">
        <v>5.7747834456206657E-3</v>
      </c>
      <c r="L908">
        <v>1.9760056457304338E-2</v>
      </c>
      <c r="M908">
        <v>1.9022752704214711E-2</v>
      </c>
      <c r="N908">
        <v>3.8284839203675349E-3</v>
      </c>
      <c r="O908">
        <v>8.8549618320610431E-3</v>
      </c>
      <c r="P908">
        <v>-3.864734299516908E-2</v>
      </c>
      <c r="Q908">
        <v>-3.5211267605633049E-3</v>
      </c>
      <c r="R908">
        <v>-4.2765502494654306E-3</v>
      </c>
      <c r="S908">
        <v>-5.2816901408450209E-3</v>
      </c>
      <c r="T908">
        <v>3.3716475095785438E-2</v>
      </c>
      <c r="U908">
        <v>2.0908398883531971E-2</v>
      </c>
    </row>
    <row r="909" spans="1:21" x14ac:dyDescent="0.25">
      <c r="A909" s="1" t="s">
        <v>928</v>
      </c>
      <c r="B909">
        <v>-3.746440881162895E-3</v>
      </c>
      <c r="C909">
        <v>-2.0505809979494971E-3</v>
      </c>
      <c r="D909">
        <v>3.2669322709163347E-2</v>
      </c>
      <c r="E909">
        <v>-4.3029034789432277E-2</v>
      </c>
      <c r="F909">
        <v>-3.108252947481234E-2</v>
      </c>
      <c r="G909">
        <v>-0.10245310245310239</v>
      </c>
      <c r="H909">
        <v>-4.1158777900903139E-3</v>
      </c>
      <c r="I909">
        <v>-2.8507232130318791E-2</v>
      </c>
      <c r="J909">
        <v>-1.083815028901737E-2</v>
      </c>
      <c r="K909">
        <v>1.6267942583732049E-2</v>
      </c>
      <c r="L909">
        <v>-4.844290657439374E-3</v>
      </c>
      <c r="M909">
        <v>-2.3792093704245971E-2</v>
      </c>
      <c r="N909">
        <v>-1.7543859649122681E-2</v>
      </c>
      <c r="O909">
        <v>6.3559322033898561E-3</v>
      </c>
      <c r="P909">
        <v>5.0251256281407036E-3</v>
      </c>
      <c r="Q909">
        <v>7.0671378091872539E-3</v>
      </c>
      <c r="R909">
        <v>9.3056549749463129E-3</v>
      </c>
      <c r="S909">
        <v>2.8318584070796481E-2</v>
      </c>
      <c r="T909">
        <v>-1.1119347664936991E-2</v>
      </c>
      <c r="U909">
        <v>-8.4505641994326935E-4</v>
      </c>
    </row>
    <row r="910" spans="1:21" x14ac:dyDescent="0.25">
      <c r="A910" s="1" t="s">
        <v>929</v>
      </c>
      <c r="B910">
        <v>4.6630565583634506E-3</v>
      </c>
      <c r="C910">
        <v>-5.7077625570776261E-3</v>
      </c>
      <c r="D910">
        <v>1.1574074074073961E-2</v>
      </c>
      <c r="E910">
        <v>-6.2867295339621154E-3</v>
      </c>
      <c r="F910">
        <v>1.898967551622421E-2</v>
      </c>
      <c r="G910">
        <v>-5.1446945337620623E-3</v>
      </c>
      <c r="H910">
        <v>-4.1328882530598946E-3</v>
      </c>
      <c r="I910">
        <v>2.4091741351064851E-3</v>
      </c>
      <c r="J910">
        <v>-1.095690284879477E-2</v>
      </c>
      <c r="K910">
        <v>-8.4745762711864285E-3</v>
      </c>
      <c r="L910">
        <v>-1.3908205841446621E-2</v>
      </c>
      <c r="M910">
        <v>-1.16235470566178E-2</v>
      </c>
      <c r="N910">
        <v>-6.9875776397515963E-3</v>
      </c>
      <c r="O910">
        <v>1.022556390977454E-2</v>
      </c>
      <c r="P910">
        <v>-8.1000000000000003E-2</v>
      </c>
      <c r="Q910">
        <v>-7.0175438596490978E-3</v>
      </c>
      <c r="R910">
        <v>3.5460992907801421E-4</v>
      </c>
      <c r="S910">
        <v>-1.032702237521517E-2</v>
      </c>
      <c r="T910">
        <v>1.8740629685157419E-3</v>
      </c>
      <c r="U910">
        <v>9.4527363184079602E-2</v>
      </c>
    </row>
    <row r="911" spans="1:21" x14ac:dyDescent="0.25">
      <c r="A911" s="1" t="s">
        <v>930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 s="1" t="s">
        <v>931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 s="1" t="s">
        <v>932</v>
      </c>
      <c r="B913">
        <v>-8.0850426710586346E-3</v>
      </c>
      <c r="C913">
        <v>-1.3547646383467201E-2</v>
      </c>
      <c r="D913">
        <v>-2.59344012204424E-2</v>
      </c>
      <c r="E913">
        <v>6.8766332003866552E-4</v>
      </c>
      <c r="F913">
        <v>2.9491586755925371E-2</v>
      </c>
      <c r="G913">
        <v>3.2320620555913982E-3</v>
      </c>
      <c r="H913">
        <v>-9.8962490023942126E-3</v>
      </c>
      <c r="I913">
        <v>-4.8067679292400052E-5</v>
      </c>
      <c r="J913">
        <v>-4.4313146233381628E-3</v>
      </c>
      <c r="K913">
        <v>9.4966761633426277E-4</v>
      </c>
      <c r="L913">
        <v>1.4104372355430351E-2</v>
      </c>
      <c r="M913">
        <v>-1.289833080424899E-2</v>
      </c>
      <c r="N913">
        <v>-4.6911649726349373E-3</v>
      </c>
      <c r="O913">
        <v>8.0381065793389689E-3</v>
      </c>
      <c r="P913">
        <v>1.9586507072905331E-2</v>
      </c>
      <c r="Q913">
        <v>3.5335689045935641E-3</v>
      </c>
      <c r="R913">
        <v>-1.666075859624247E-2</v>
      </c>
      <c r="S913">
        <v>5.2173913043477771E-3</v>
      </c>
      <c r="T913">
        <v>-1.646090534979424E-2</v>
      </c>
      <c r="U913">
        <v>2.8863636363636341E-2</v>
      </c>
    </row>
    <row r="914" spans="1:21" x14ac:dyDescent="0.25">
      <c r="A914" s="1" t="s">
        <v>933</v>
      </c>
      <c r="B914">
        <v>6.0377358490566893E-3</v>
      </c>
      <c r="C914">
        <v>6.9832402234639519E-4</v>
      </c>
      <c r="D914">
        <v>7.047768206734523E-3</v>
      </c>
      <c r="E914">
        <v>-2.707531610775149E-2</v>
      </c>
      <c r="F914">
        <v>-1.3884007029876961E-2</v>
      </c>
      <c r="G914">
        <v>5.7989690721649391E-3</v>
      </c>
      <c r="H914">
        <v>-8.2218281476704493E-3</v>
      </c>
      <c r="I914">
        <v>-6.3452386674998466E-3</v>
      </c>
      <c r="J914">
        <v>1.261127596439169E-2</v>
      </c>
      <c r="K914">
        <v>2.8462998102467868E-3</v>
      </c>
      <c r="L914">
        <v>-4.8678720445063392E-3</v>
      </c>
      <c r="M914">
        <v>9.223674096848709E-3</v>
      </c>
      <c r="N914">
        <v>1.0997643362136621E-2</v>
      </c>
      <c r="O914">
        <v>1.594802126402833E-2</v>
      </c>
      <c r="P914">
        <v>-1.1739594450373529E-2</v>
      </c>
      <c r="Q914">
        <v>0</v>
      </c>
      <c r="R914">
        <v>9.7332372025955294E-3</v>
      </c>
      <c r="S914">
        <v>1.7301038062283738E-2</v>
      </c>
      <c r="T914">
        <v>2.2822365918600228E-3</v>
      </c>
      <c r="U914">
        <v>-3.3134526176275682E-3</v>
      </c>
    </row>
    <row r="915" spans="1:21" x14ac:dyDescent="0.25">
      <c r="A915" s="1" t="s">
        <v>934</v>
      </c>
      <c r="B915">
        <v>-1.395348837209312E-2</v>
      </c>
      <c r="C915">
        <v>-2.3261223540370121E-4</v>
      </c>
      <c r="D915">
        <v>2.3328149300156412E-3</v>
      </c>
      <c r="E915">
        <v>6.6393558412204947E-3</v>
      </c>
      <c r="F915">
        <v>-1.5683478880769961E-2</v>
      </c>
      <c r="G915">
        <v>-1.185137732222926E-2</v>
      </c>
      <c r="H915">
        <v>-5.8517555266581044E-3</v>
      </c>
      <c r="I915">
        <v>1.3497169948236619E-2</v>
      </c>
      <c r="J915">
        <v>-8.0586080586081462E-3</v>
      </c>
      <c r="K915">
        <v>2.8382213812676782E-3</v>
      </c>
      <c r="L915">
        <v>-5.5904961565338973E-3</v>
      </c>
      <c r="M915">
        <v>-3.4272658035035572E-3</v>
      </c>
      <c r="N915">
        <v>-1.010101010100997E-2</v>
      </c>
      <c r="O915">
        <v>-8.7209302325584701E-4</v>
      </c>
      <c r="P915">
        <v>2.8077753779697619E-2</v>
      </c>
      <c r="Q915">
        <v>1.056338028169017E-2</v>
      </c>
      <c r="R915">
        <v>7.140307033202428E-4</v>
      </c>
      <c r="S915">
        <v>-1.020408163265297E-2</v>
      </c>
      <c r="T915">
        <v>-2.3529411764705879E-2</v>
      </c>
      <c r="U915">
        <v>0</v>
      </c>
    </row>
    <row r="916" spans="1:21" x14ac:dyDescent="0.25">
      <c r="A916" s="1" t="s">
        <v>935</v>
      </c>
      <c r="B916">
        <v>-2.7388922702372581E-3</v>
      </c>
      <c r="C916">
        <v>-9.5393206142391027E-3</v>
      </c>
      <c r="D916">
        <v>-1.396431342125677E-2</v>
      </c>
      <c r="E916">
        <v>7.1568902610158686E-3</v>
      </c>
      <c r="F916">
        <v>4.8886474741988619E-3</v>
      </c>
      <c r="G916">
        <v>3.2414910858995137E-2</v>
      </c>
      <c r="H916">
        <v>3.106605624591315E-3</v>
      </c>
      <c r="I916">
        <v>-6.6825775656318071E-4</v>
      </c>
      <c r="J916">
        <v>4.4313146233382937E-3</v>
      </c>
      <c r="K916">
        <v>7.5471698113207617E-3</v>
      </c>
      <c r="L916">
        <v>3.513703443429455E-3</v>
      </c>
      <c r="M916">
        <v>-6.4959877722582677E-3</v>
      </c>
      <c r="N916">
        <v>-6.2794348508635111E-3</v>
      </c>
      <c r="O916">
        <v>3.200465522257767E-3</v>
      </c>
      <c r="P916">
        <v>-2.6260504201680669E-2</v>
      </c>
      <c r="Q916">
        <v>-3.484320557491215E-3</v>
      </c>
      <c r="R916">
        <v>3.2108455226542991E-3</v>
      </c>
      <c r="S916">
        <v>-2.2336769759450249E-2</v>
      </c>
      <c r="T916">
        <v>-7.3843762145355618E-3</v>
      </c>
      <c r="U916">
        <v>7.934397163120532E-3</v>
      </c>
    </row>
    <row r="917" spans="1:21" x14ac:dyDescent="0.25">
      <c r="A917" s="1" t="s">
        <v>936</v>
      </c>
      <c r="B917">
        <v>2.7464144034176469E-3</v>
      </c>
      <c r="C917">
        <v>3.030303030303028E-2</v>
      </c>
      <c r="D917">
        <v>5.5074744295828884E-3</v>
      </c>
      <c r="E917">
        <v>1.184338860248027E-2</v>
      </c>
      <c r="F917">
        <v>8.1081081081081589E-3</v>
      </c>
      <c r="G917">
        <v>4.3956043956043019E-3</v>
      </c>
      <c r="H917">
        <v>3.9119804400978321E-3</v>
      </c>
      <c r="I917">
        <v>-1.9105846389004809E-4</v>
      </c>
      <c r="J917">
        <v>1.323529411764704E-2</v>
      </c>
      <c r="K917">
        <v>1.217228464419483E-2</v>
      </c>
      <c r="L917">
        <v>1.400560224089481E-3</v>
      </c>
      <c r="M917">
        <v>0</v>
      </c>
      <c r="N917">
        <v>1.500789889415486E-2</v>
      </c>
      <c r="O917">
        <v>3.7703016241300048E-3</v>
      </c>
      <c r="P917">
        <v>1.078748651564186E-2</v>
      </c>
      <c r="Q917">
        <v>6.9930069930069678E-3</v>
      </c>
      <c r="R917">
        <v>-3.5561877667140832E-4</v>
      </c>
      <c r="S917">
        <v>-1.0544815465729371E-2</v>
      </c>
      <c r="T917">
        <v>-4.5810493343774468E-2</v>
      </c>
      <c r="U917">
        <v>-5.8929592330356443E-3</v>
      </c>
    </row>
    <row r="918" spans="1:21" x14ac:dyDescent="0.25">
      <c r="A918" s="1" t="s">
        <v>937</v>
      </c>
      <c r="B918">
        <v>1.6737674984783841E-3</v>
      </c>
      <c r="C918">
        <v>-1.8011855905152741E-2</v>
      </c>
      <c r="D918">
        <v>0</v>
      </c>
      <c r="E918">
        <v>9.6392178463231698E-3</v>
      </c>
      <c r="F918">
        <v>6.255585344057092E-3</v>
      </c>
      <c r="G918">
        <v>1.031572366364495E-2</v>
      </c>
      <c r="H918">
        <v>1.217730150998539E-2</v>
      </c>
      <c r="I918">
        <v>-4.5385056373016836E-3</v>
      </c>
      <c r="J918">
        <v>-4.3541364296080347E-3</v>
      </c>
      <c r="K918">
        <v>-1.8501387604071551E-3</v>
      </c>
      <c r="L918">
        <v>-5.5944055944055996E-3</v>
      </c>
      <c r="M918">
        <v>-5.7692307692307704E-3</v>
      </c>
      <c r="N918">
        <v>3.891050583657588E-3</v>
      </c>
      <c r="O918">
        <v>-6.9344120196475579E-3</v>
      </c>
      <c r="P918">
        <v>1.0672358591248671E-3</v>
      </c>
      <c r="Q918">
        <v>0</v>
      </c>
      <c r="R918">
        <v>-6.7591604411241547E-3</v>
      </c>
      <c r="S918">
        <v>2.841918294849026E-2</v>
      </c>
      <c r="T918">
        <v>2.8723840787853918E-3</v>
      </c>
      <c r="U918">
        <v>4.9104180491041146E-3</v>
      </c>
    </row>
    <row r="919" spans="1:21" x14ac:dyDescent="0.25">
      <c r="A919" s="1" t="s">
        <v>938</v>
      </c>
      <c r="B919">
        <v>-1.458301686161315E-2</v>
      </c>
      <c r="C919">
        <v>-1.346644996517293E-2</v>
      </c>
      <c r="D919">
        <v>8.6071987480439132E-3</v>
      </c>
      <c r="E919">
        <v>-9.6835788325149181E-3</v>
      </c>
      <c r="F919">
        <v>1.0834813499111889E-2</v>
      </c>
      <c r="G919">
        <v>-3.094059405940638E-3</v>
      </c>
      <c r="H919">
        <v>-1.491819056785381E-2</v>
      </c>
      <c r="I919">
        <v>-6.5748428276623527E-3</v>
      </c>
      <c r="J919">
        <v>7.2886297376091732E-4</v>
      </c>
      <c r="K919">
        <v>-2.78035217794248E-3</v>
      </c>
      <c r="L919">
        <v>9.8452883263009938E-3</v>
      </c>
      <c r="M919">
        <v>1.1605415860735449E-3</v>
      </c>
      <c r="N919">
        <v>6.2015503875969876E-3</v>
      </c>
      <c r="O919">
        <v>-1.6002327611288829E-2</v>
      </c>
      <c r="P919">
        <v>0</v>
      </c>
      <c r="Q919">
        <v>0</v>
      </c>
      <c r="R919">
        <v>4.6561604584527223E-3</v>
      </c>
      <c r="S919">
        <v>-6.9084628670120652E-3</v>
      </c>
      <c r="T919">
        <v>-2.6595744680851061E-2</v>
      </c>
      <c r="U919">
        <v>1.0081000176087301E-2</v>
      </c>
    </row>
    <row r="920" spans="1:21" x14ac:dyDescent="0.25">
      <c r="A920" s="1" t="s">
        <v>939</v>
      </c>
      <c r="B920">
        <v>5.5495606597810911E-3</v>
      </c>
      <c r="C920">
        <v>1.435631913391385E-2</v>
      </c>
      <c r="D920">
        <v>-7.7579519006980497E-4</v>
      </c>
      <c r="E920">
        <v>1.5149428453381001E-3</v>
      </c>
      <c r="F920">
        <v>8.6100861008610446E-3</v>
      </c>
      <c r="G920">
        <v>1.024208566108002E-2</v>
      </c>
      <c r="H920">
        <v>-8.4351082885523537E-2</v>
      </c>
      <c r="I920">
        <v>-3.9613526570047982E-3</v>
      </c>
      <c r="J920">
        <v>2.9133284777858081E-3</v>
      </c>
      <c r="K920">
        <v>2.7881040892192709E-3</v>
      </c>
      <c r="L920">
        <v>-9.0529247910862819E-3</v>
      </c>
      <c r="M920">
        <v>-1.0819165378670829E-2</v>
      </c>
      <c r="N920">
        <v>-1.155624036979969E-2</v>
      </c>
      <c r="O920">
        <v>1.3010053222944939E-2</v>
      </c>
      <c r="P920">
        <v>-1.066098081023454E-2</v>
      </c>
      <c r="Q920">
        <v>-3.472222222222271E-3</v>
      </c>
      <c r="R920">
        <v>-7.1301247771836003E-3</v>
      </c>
      <c r="S920">
        <v>1.739130434782633E-3</v>
      </c>
      <c r="T920">
        <v>-2.3539302227826821E-2</v>
      </c>
      <c r="U920">
        <v>3.7045107866638611E-3</v>
      </c>
    </row>
    <row r="921" spans="1:21" x14ac:dyDescent="0.25">
      <c r="A921" s="1" t="s">
        <v>940</v>
      </c>
      <c r="B921">
        <v>-1.9929480300475311E-2</v>
      </c>
      <c r="C921">
        <v>-1.7169373549884039E-2</v>
      </c>
      <c r="D921">
        <v>0</v>
      </c>
      <c r="E921">
        <v>-1.7051705170516979E-2</v>
      </c>
      <c r="F921">
        <v>-1.411149825783964E-2</v>
      </c>
      <c r="G921">
        <v>-1.536098310291859E-2</v>
      </c>
      <c r="H921">
        <v>-1.2982393739996391E-2</v>
      </c>
      <c r="I921">
        <v>-1.275584440779899E-2</v>
      </c>
      <c r="J921">
        <v>-1.5250544662309301E-2</v>
      </c>
      <c r="K921">
        <v>-1.2974976830398411E-2</v>
      </c>
      <c r="L921">
        <v>-9.1356289529164591E-3</v>
      </c>
      <c r="M921">
        <v>-6.6406249999999556E-3</v>
      </c>
      <c r="N921">
        <v>-1.792673421667974E-2</v>
      </c>
      <c r="O921">
        <v>-8.4646818447168468E-3</v>
      </c>
      <c r="P921">
        <v>-2.155172413793103E-3</v>
      </c>
      <c r="Q921">
        <v>-2.0905923344947661E-2</v>
      </c>
      <c r="R921">
        <v>1.436265709156194E-3</v>
      </c>
      <c r="S921">
        <v>5.2083333333332836E-3</v>
      </c>
      <c r="T921">
        <v>-2.367628067154541E-2</v>
      </c>
      <c r="U921">
        <v>-3.3564915327833338E-2</v>
      </c>
    </row>
    <row r="922" spans="1:21" x14ac:dyDescent="0.25">
      <c r="A922" s="1" t="s">
        <v>941</v>
      </c>
      <c r="B922">
        <v>7.6646331925543871E-3</v>
      </c>
      <c r="C922">
        <v>5.9017941454202081E-3</v>
      </c>
      <c r="D922">
        <v>-4.503105590062112E-2</v>
      </c>
      <c r="E922">
        <v>1.9026301063234458E-2</v>
      </c>
      <c r="F922">
        <v>2.473935324262122E-3</v>
      </c>
      <c r="G922">
        <v>-1.87207488299528E-3</v>
      </c>
      <c r="H922">
        <v>-3.0630630630630938E-3</v>
      </c>
      <c r="I922">
        <v>6.4848931466469813E-3</v>
      </c>
      <c r="J922">
        <v>-6.6371681415929099E-3</v>
      </c>
      <c r="K922">
        <v>-1.2206572769953119E-2</v>
      </c>
      <c r="L922">
        <v>-1.4184397163120579E-2</v>
      </c>
      <c r="M922">
        <v>2.7526543452614568E-3</v>
      </c>
      <c r="N922">
        <v>1.5873015873016101E-3</v>
      </c>
      <c r="O922">
        <v>1.471886959081668E-3</v>
      </c>
      <c r="P922">
        <v>-1.6198704103671711E-2</v>
      </c>
      <c r="Q922">
        <v>7.1174377224199033E-3</v>
      </c>
      <c r="R922">
        <v>0</v>
      </c>
      <c r="S922">
        <v>-2.5906735751295339E-2</v>
      </c>
      <c r="T922">
        <v>0</v>
      </c>
      <c r="U922">
        <v>4.1335310239475941E-3</v>
      </c>
    </row>
    <row r="923" spans="1:21" x14ac:dyDescent="0.25">
      <c r="A923" s="1" t="s">
        <v>942</v>
      </c>
      <c r="B923">
        <v>7.7615647314498602E-3</v>
      </c>
      <c r="C923">
        <v>1.337714151607605E-2</v>
      </c>
      <c r="D923">
        <v>4.8780487804877008E-3</v>
      </c>
      <c r="E923">
        <v>0</v>
      </c>
      <c r="F923">
        <v>1.5688348316587351E-2</v>
      </c>
      <c r="G923">
        <v>2.1256642700844122E-2</v>
      </c>
      <c r="H923">
        <v>-1.8796313030905461E-2</v>
      </c>
      <c r="I923">
        <v>1.459462097915756E-2</v>
      </c>
      <c r="J923">
        <v>9.6510764662211587E-3</v>
      </c>
      <c r="K923">
        <v>1.1406844106463971E-2</v>
      </c>
      <c r="L923">
        <v>1.798561151079146E-2</v>
      </c>
      <c r="M923">
        <v>8.627450980392113E-3</v>
      </c>
      <c r="N923">
        <v>3.1695721077653841E-3</v>
      </c>
      <c r="O923">
        <v>1.440329218106981E-2</v>
      </c>
      <c r="P923">
        <v>4.0614709110867182E-2</v>
      </c>
      <c r="Q923">
        <v>-1.060070671378094E-2</v>
      </c>
      <c r="R923">
        <v>-8.963786303334529E-3</v>
      </c>
      <c r="S923">
        <v>1.9503546099290801E-2</v>
      </c>
      <c r="T923">
        <v>-3.439153439153439E-2</v>
      </c>
      <c r="U923">
        <v>0</v>
      </c>
    </row>
    <row r="924" spans="1:21" x14ac:dyDescent="0.25">
      <c r="A924" s="1" t="s">
        <v>943</v>
      </c>
      <c r="B924">
        <v>-7.085643869377818E-3</v>
      </c>
      <c r="C924">
        <v>-9.7267253358036525E-3</v>
      </c>
      <c r="D924">
        <v>-8.8996763754044857E-3</v>
      </c>
      <c r="E924">
        <v>1.6749038989566159E-2</v>
      </c>
      <c r="F924">
        <v>4.3387712599791744E-3</v>
      </c>
      <c r="G924">
        <v>-5.2035506580961647E-3</v>
      </c>
      <c r="H924">
        <v>-9.7623871799594978E-3</v>
      </c>
      <c r="I924">
        <v>5.8212258250744707E-3</v>
      </c>
      <c r="J924">
        <v>4.4117647058823893E-3</v>
      </c>
      <c r="K924">
        <v>1.1278195488721729E-2</v>
      </c>
      <c r="L924">
        <v>0</v>
      </c>
      <c r="M924">
        <v>1.9440124416796271E-3</v>
      </c>
      <c r="N924">
        <v>-1.342812006319106E-2</v>
      </c>
      <c r="O924">
        <v>-5.21587945523036E-3</v>
      </c>
      <c r="P924">
        <v>0</v>
      </c>
      <c r="Q924">
        <v>-7.1428571428571166E-3</v>
      </c>
      <c r="R924">
        <v>6.5123010130246021E-3</v>
      </c>
      <c r="S924">
        <v>-2.95652173913044E-2</v>
      </c>
      <c r="T924">
        <v>7.7625570776255707E-3</v>
      </c>
      <c r="U924">
        <v>8.233030560651498E-3</v>
      </c>
    </row>
    <row r="925" spans="1:21" x14ac:dyDescent="0.25">
      <c r="A925" s="1" t="s">
        <v>944</v>
      </c>
      <c r="B925">
        <v>5.584858827179638E-3</v>
      </c>
      <c r="C925">
        <v>7.7174929840974141E-3</v>
      </c>
      <c r="D925">
        <v>8.1632653061222747E-4</v>
      </c>
      <c r="E925">
        <v>-3.6456926816094519E-3</v>
      </c>
      <c r="F925">
        <v>-6.3936409193018394E-3</v>
      </c>
      <c r="G925">
        <v>4.9230769230768183E-3</v>
      </c>
      <c r="H925">
        <v>-5.2083333333333547E-3</v>
      </c>
      <c r="I925">
        <v>2.6785287224374722E-3</v>
      </c>
      <c r="J925">
        <v>3.0746705710102479E-2</v>
      </c>
      <c r="K925">
        <v>-9.2936802973975718E-4</v>
      </c>
      <c r="L925">
        <v>1.413427561837457E-2</v>
      </c>
      <c r="M925">
        <v>7.3729142413660621E-3</v>
      </c>
      <c r="N925">
        <v>1.841473178542832E-2</v>
      </c>
      <c r="O925">
        <v>5.2432274978153138E-3</v>
      </c>
      <c r="P925">
        <v>8.4388185654008432E-3</v>
      </c>
      <c r="Q925">
        <v>-6.8345323741007269E-2</v>
      </c>
      <c r="R925">
        <v>-6.8296189791516894E-3</v>
      </c>
      <c r="S925">
        <v>3.5842293906810552E-3</v>
      </c>
      <c r="T925">
        <v>-2.4920706841866789E-2</v>
      </c>
      <c r="U925">
        <v>3.594727732658651E-3</v>
      </c>
    </row>
    <row r="926" spans="1:21" x14ac:dyDescent="0.25">
      <c r="A926" s="1" t="s">
        <v>945</v>
      </c>
      <c r="B926">
        <v>-1.3113236655353201E-2</v>
      </c>
      <c r="C926">
        <v>-3.434671617544683E-2</v>
      </c>
      <c r="D926">
        <v>-1.631321370309916E-3</v>
      </c>
      <c r="E926">
        <v>-2.0192437999729081E-2</v>
      </c>
      <c r="F926">
        <v>-1.269565217391299E-2</v>
      </c>
      <c r="G926">
        <v>-8.5731781996323964E-3</v>
      </c>
      <c r="H926">
        <v>-5.7965594614808377E-3</v>
      </c>
      <c r="I926">
        <v>-2.0321518866574399E-2</v>
      </c>
      <c r="J926">
        <v>-5.6818181818181872E-3</v>
      </c>
      <c r="K926">
        <v>-1.2093023255814029E-2</v>
      </c>
      <c r="L926">
        <v>-7.6655052264807651E-3</v>
      </c>
      <c r="M926">
        <v>-6.9337442218798586E-3</v>
      </c>
      <c r="N926">
        <v>-9.4339622641509656E-3</v>
      </c>
      <c r="O926">
        <v>-3.2454361054766658E-2</v>
      </c>
      <c r="P926">
        <v>5.2301255230125521E-3</v>
      </c>
      <c r="Q926">
        <v>7.7220077220078323E-3</v>
      </c>
      <c r="R926">
        <v>-1.085776330076004E-3</v>
      </c>
      <c r="S926">
        <v>3.5714285714286221E-3</v>
      </c>
      <c r="T926">
        <v>2.6951672862453532E-2</v>
      </c>
      <c r="U926">
        <v>-2.250818077297239E-2</v>
      </c>
    </row>
    <row r="927" spans="1:21" x14ac:dyDescent="0.25">
      <c r="A927" s="1" t="s">
        <v>946</v>
      </c>
      <c r="B927">
        <v>0</v>
      </c>
      <c r="C927">
        <v>-2.2350396539293431E-2</v>
      </c>
      <c r="D927">
        <v>-4.0849673202614963E-3</v>
      </c>
      <c r="E927">
        <v>-4.9792531120331877E-3</v>
      </c>
      <c r="F927">
        <v>-6.1652281134402217E-3</v>
      </c>
      <c r="G927">
        <v>-3.0883261272406158E-4</v>
      </c>
      <c r="H927">
        <v>-6.0184314463043124E-3</v>
      </c>
      <c r="I927">
        <v>3.0676340263913692E-3</v>
      </c>
      <c r="J927">
        <v>-8.5714285714285163E-3</v>
      </c>
      <c r="K927">
        <v>-1.694915254237286E-2</v>
      </c>
      <c r="L927">
        <v>3.5112359550561051E-3</v>
      </c>
      <c r="M927">
        <v>-6.9821567106284378E-3</v>
      </c>
      <c r="N927">
        <v>5.5555555555555783E-3</v>
      </c>
      <c r="O927">
        <v>2.9949086552854182E-4</v>
      </c>
      <c r="P927">
        <v>7.2840790842872011E-3</v>
      </c>
      <c r="Q927">
        <v>-7.6628352490422536E-3</v>
      </c>
      <c r="R927">
        <v>-1.8478260869565218E-2</v>
      </c>
      <c r="S927">
        <v>-1.779359430604982E-2</v>
      </c>
      <c r="T927">
        <v>2.8506787330316741E-2</v>
      </c>
      <c r="U927">
        <v>-1.6285908165574021E-3</v>
      </c>
    </row>
    <row r="928" spans="1:21" x14ac:dyDescent="0.25">
      <c r="A928" s="1" t="s">
        <v>947</v>
      </c>
      <c r="B928">
        <v>2.657495701109922E-3</v>
      </c>
      <c r="C928">
        <v>-1.7453294001966591E-2</v>
      </c>
      <c r="D928">
        <v>4.1017227235439456E-3</v>
      </c>
      <c r="E928">
        <v>4.170141784820842E-4</v>
      </c>
      <c r="F928">
        <v>3.8993264799716209E-3</v>
      </c>
      <c r="G928">
        <v>5.8696323756566218E-3</v>
      </c>
      <c r="H928">
        <v>-1.1352885525071381E-3</v>
      </c>
      <c r="I928">
        <v>1.601941747572876E-3</v>
      </c>
      <c r="J928">
        <v>1.440922190201698E-3</v>
      </c>
      <c r="K928">
        <v>8.6206896551723998E-3</v>
      </c>
      <c r="L928">
        <v>-6.2981105668300343E-3</v>
      </c>
      <c r="M928">
        <v>-9.765625E-3</v>
      </c>
      <c r="N928">
        <v>-7.8926598263614842E-3</v>
      </c>
      <c r="O928">
        <v>9.2814371257485713E-3</v>
      </c>
      <c r="P928">
        <v>1.962809917355372E-2</v>
      </c>
      <c r="Q928">
        <v>0</v>
      </c>
      <c r="R928">
        <v>-2.3624953857512E-2</v>
      </c>
      <c r="S928">
        <v>1.8115942028985511E-2</v>
      </c>
      <c r="T928">
        <v>-2.3317201935767709E-2</v>
      </c>
      <c r="U928">
        <v>8.1109248266799227E-3</v>
      </c>
    </row>
    <row r="929" spans="1:21" x14ac:dyDescent="0.25">
      <c r="A929" s="1" t="s">
        <v>948</v>
      </c>
      <c r="B929">
        <v>-4.5213595260367809E-3</v>
      </c>
      <c r="C929">
        <v>3.5776832624468347E-2</v>
      </c>
      <c r="D929">
        <v>5.7189542483660361E-3</v>
      </c>
      <c r="E929">
        <v>1.8063081839655371E-2</v>
      </c>
      <c r="F929">
        <v>1.818502824858759E-2</v>
      </c>
      <c r="G929">
        <v>-1.5356265356266669E-3</v>
      </c>
      <c r="H929">
        <v>1.704868346277701E-2</v>
      </c>
      <c r="I929">
        <v>1.429748461202922E-2</v>
      </c>
      <c r="J929">
        <v>7.9136690647481599E-3</v>
      </c>
      <c r="K929">
        <v>6.6476733143400087E-3</v>
      </c>
      <c r="L929">
        <v>-7.0422535211267668E-3</v>
      </c>
      <c r="M929">
        <v>4.3392504930966254E-3</v>
      </c>
      <c r="N929">
        <v>3.5799522673030909E-2</v>
      </c>
      <c r="O929">
        <v>2.0172055769801241E-2</v>
      </c>
      <c r="P929">
        <v>4.0526849037487338E-3</v>
      </c>
      <c r="Q929">
        <v>3.8610038610039162E-3</v>
      </c>
      <c r="R929">
        <v>2.268431001890359E-3</v>
      </c>
      <c r="S929">
        <v>5.3380782918148956E-3</v>
      </c>
      <c r="T929">
        <v>-9.45945945945946E-3</v>
      </c>
      <c r="U929">
        <v>1.6316073354908419E-2</v>
      </c>
    </row>
    <row r="930" spans="1:21" x14ac:dyDescent="0.25">
      <c r="A930" s="1" t="s">
        <v>949</v>
      </c>
      <c r="B930">
        <v>3.1323414252152821E-3</v>
      </c>
      <c r="C930">
        <v>-5.797101449275411E-3</v>
      </c>
      <c r="D930">
        <v>-8.1234768480908091E-4</v>
      </c>
      <c r="E930">
        <v>1.3648150675590439E-4</v>
      </c>
      <c r="F930">
        <v>3.4680076296167111E-3</v>
      </c>
      <c r="G930">
        <v>-3.691171947093124E-3</v>
      </c>
      <c r="H930">
        <v>-8.7539579065002582E-3</v>
      </c>
      <c r="I930">
        <v>-1.056001529051992E-2</v>
      </c>
      <c r="J930">
        <v>-3.568879371877155E-3</v>
      </c>
      <c r="K930">
        <v>-1.886792452830149E-3</v>
      </c>
      <c r="L930">
        <v>-5.6737588652482334E-3</v>
      </c>
      <c r="M930">
        <v>-5.498821681068365E-3</v>
      </c>
      <c r="N930">
        <v>5.3763440860216368E-3</v>
      </c>
      <c r="O930">
        <v>-2.1808665309683051E-2</v>
      </c>
      <c r="P930">
        <v>-1.412714429868819E-2</v>
      </c>
      <c r="Q930">
        <v>3.846153846153901E-3</v>
      </c>
      <c r="R930">
        <v>7.5443228970199924E-4</v>
      </c>
      <c r="S930">
        <v>0</v>
      </c>
      <c r="T930">
        <v>3.0013642564802181E-2</v>
      </c>
      <c r="U930">
        <v>-4.9533412940604331E-3</v>
      </c>
    </row>
    <row r="931" spans="1:21" x14ac:dyDescent="0.25">
      <c r="A931" s="1" t="s">
        <v>950</v>
      </c>
      <c r="B931">
        <v>-4.9960967993754922E-3</v>
      </c>
      <c r="C931">
        <v>-2.4295432458692931E-4</v>
      </c>
      <c r="D931">
        <v>1.21951219512194E-2</v>
      </c>
      <c r="E931">
        <v>-3.548034934497886E-3</v>
      </c>
      <c r="F931">
        <v>5.1840331778124117E-3</v>
      </c>
      <c r="G931">
        <v>9.2621179376354233E-4</v>
      </c>
      <c r="H931">
        <v>2.6305900037579832E-2</v>
      </c>
      <c r="I931">
        <v>-1.9317139131694869E-3</v>
      </c>
      <c r="J931">
        <v>-2.8653295128940491E-3</v>
      </c>
      <c r="K931">
        <v>2.835538752362888E-3</v>
      </c>
      <c r="L931">
        <v>7.8459343794580038E-3</v>
      </c>
      <c r="M931">
        <v>7.8988941548183266E-3</v>
      </c>
      <c r="N931">
        <v>-3.819709702062643E-3</v>
      </c>
      <c r="O931">
        <v>-3.269916765755037E-3</v>
      </c>
      <c r="P931">
        <v>7.164790174002047E-3</v>
      </c>
      <c r="Q931">
        <v>2.6819923371647479E-2</v>
      </c>
      <c r="R931">
        <v>7.538635506973238E-4</v>
      </c>
      <c r="S931">
        <v>1.06194690265487E-2</v>
      </c>
      <c r="T931">
        <v>2.3841059602649008E-2</v>
      </c>
      <c r="U931">
        <v>-5.7780345793144341E-4</v>
      </c>
    </row>
    <row r="932" spans="1:21" x14ac:dyDescent="0.25">
      <c r="A932" s="1" t="s">
        <v>951</v>
      </c>
      <c r="B932">
        <v>1.0356190177310589E-2</v>
      </c>
      <c r="C932">
        <v>7.5334143377886343E-3</v>
      </c>
      <c r="D932">
        <v>1.606425702811353E-3</v>
      </c>
      <c r="E932">
        <v>1.752944398794852E-2</v>
      </c>
      <c r="F932">
        <v>3.4381983840466859E-3</v>
      </c>
      <c r="G932">
        <v>2.4676125848241302E-3</v>
      </c>
      <c r="H932">
        <v>3.29549615525448E-3</v>
      </c>
      <c r="I932">
        <v>5.274108482121273E-3</v>
      </c>
      <c r="J932">
        <v>-3.5919540229885569E-3</v>
      </c>
      <c r="K932">
        <v>-5.6550424128179759E-3</v>
      </c>
      <c r="L932">
        <v>-1.2738853503184719E-2</v>
      </c>
      <c r="M932">
        <v>-1.959247648902822E-3</v>
      </c>
      <c r="N932">
        <v>1.8404907975460169E-2</v>
      </c>
      <c r="O932">
        <v>6.5612883984491159E-3</v>
      </c>
      <c r="P932">
        <v>-4.0650406504065036E-3</v>
      </c>
      <c r="Q932">
        <v>-3.731343283582142E-3</v>
      </c>
      <c r="R932">
        <v>-3.7664783427495291E-4</v>
      </c>
      <c r="S932">
        <v>1.751313485113835E-2</v>
      </c>
      <c r="T932">
        <v>3.8809831824062101E-3</v>
      </c>
      <c r="U932">
        <v>3.068576002846205E-3</v>
      </c>
    </row>
    <row r="933" spans="1:21" x14ac:dyDescent="0.25">
      <c r="A933" s="1" t="s">
        <v>952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 s="1" t="s">
        <v>953</v>
      </c>
      <c r="B934">
        <v>-1.413262929026252E-2</v>
      </c>
      <c r="C934">
        <v>2.8943560057886502E-3</v>
      </c>
      <c r="D934">
        <v>-1.6038492381716202E-2</v>
      </c>
      <c r="E934">
        <v>1.278600269179008E-2</v>
      </c>
      <c r="F934">
        <v>3.5977385643310069E-3</v>
      </c>
      <c r="G934">
        <v>3.384615384615367E-3</v>
      </c>
      <c r="H934">
        <v>6.5693430656934204E-3</v>
      </c>
      <c r="I934">
        <v>5.1983057373893556E-3</v>
      </c>
      <c r="J934">
        <v>0</v>
      </c>
      <c r="K934">
        <v>0</v>
      </c>
      <c r="L934">
        <v>-6.4516129032258906E-3</v>
      </c>
      <c r="M934">
        <v>3.9261876717716041E-4</v>
      </c>
      <c r="N934">
        <v>-1.430722891566269E-2</v>
      </c>
      <c r="O934">
        <v>8.8888888888892254E-4</v>
      </c>
      <c r="P934">
        <v>3.0612244897959182E-3</v>
      </c>
      <c r="Q934">
        <v>3.745318352059978E-3</v>
      </c>
      <c r="R934">
        <v>-3.391107761868877E-3</v>
      </c>
      <c r="S934">
        <v>8.6058519793459545E-3</v>
      </c>
      <c r="T934">
        <v>1.116838487972509E-2</v>
      </c>
      <c r="U934">
        <v>-2.4650853469297278E-2</v>
      </c>
    </row>
    <row r="935" spans="1:21" x14ac:dyDescent="0.25">
      <c r="A935" s="1" t="s">
        <v>954</v>
      </c>
      <c r="B935">
        <v>1.260239445494729E-3</v>
      </c>
      <c r="C935">
        <v>-4.08850408850413E-3</v>
      </c>
      <c r="D935">
        <v>1.874490627546866E-2</v>
      </c>
      <c r="E935">
        <v>2.8438538205980069E-2</v>
      </c>
      <c r="F935">
        <v>4.7797883236599722E-3</v>
      </c>
      <c r="G935">
        <v>1.8399264029439521E-3</v>
      </c>
      <c r="H935">
        <v>9.7897026831038122E-3</v>
      </c>
      <c r="I935">
        <v>1.177935261444172E-2</v>
      </c>
      <c r="J935">
        <v>-8.6517664023070817E-3</v>
      </c>
      <c r="K935">
        <v>1.895734597156358E-3</v>
      </c>
      <c r="L935">
        <v>-4.3290043290043333E-3</v>
      </c>
      <c r="M935">
        <v>-7.0643642072213946E-3</v>
      </c>
      <c r="N935">
        <v>-2.06264323911384E-2</v>
      </c>
      <c r="O935">
        <v>-5.6246299585552906E-3</v>
      </c>
      <c r="P935">
        <v>-1.119023397761953E-2</v>
      </c>
      <c r="Q935">
        <v>-7.4626865671641521E-3</v>
      </c>
      <c r="R935">
        <v>-7.1833648393194709E-3</v>
      </c>
      <c r="S935">
        <v>-6.8259385665528768E-3</v>
      </c>
      <c r="T935">
        <v>-9.7706032285471544E-3</v>
      </c>
      <c r="U935">
        <v>3.1819628164916069E-3</v>
      </c>
    </row>
    <row r="936" spans="1:21" x14ac:dyDescent="0.25">
      <c r="A936" s="1" t="s">
        <v>955</v>
      </c>
      <c r="B936">
        <v>3.8231592196349792E-2</v>
      </c>
      <c r="C936">
        <v>1.5696691620381689E-2</v>
      </c>
      <c r="D936">
        <v>-2.399999999999949E-3</v>
      </c>
      <c r="E936">
        <v>1.485980100788223E-2</v>
      </c>
      <c r="F936">
        <v>8.8345225959905391E-3</v>
      </c>
      <c r="G936">
        <v>7.9583715947351696E-3</v>
      </c>
      <c r="H936">
        <v>-5.3859964093359305E-4</v>
      </c>
      <c r="I936">
        <v>1.1736867013724509E-2</v>
      </c>
      <c r="J936">
        <v>7.2727272727271172E-4</v>
      </c>
      <c r="K936">
        <v>1.040681173131499E-2</v>
      </c>
      <c r="L936">
        <v>8.6956521739130523E-3</v>
      </c>
      <c r="M936">
        <v>-4.7430830039525236E-3</v>
      </c>
      <c r="N936">
        <v>7.8003120124804986E-3</v>
      </c>
      <c r="O936">
        <v>6.5495683239058886E-3</v>
      </c>
      <c r="P936">
        <v>2.777777777777778E-2</v>
      </c>
      <c r="Q936">
        <v>7.5187969924811757E-3</v>
      </c>
      <c r="R936">
        <v>5.3313023610053311E-3</v>
      </c>
      <c r="S936">
        <v>1.030927835051537E-2</v>
      </c>
      <c r="T936">
        <v>4.5474045474045467E-2</v>
      </c>
      <c r="U936">
        <v>1.445466491458606E-2</v>
      </c>
    </row>
    <row r="937" spans="1:21" x14ac:dyDescent="0.25">
      <c r="A937" s="1" t="s">
        <v>956</v>
      </c>
      <c r="B937">
        <v>1.7578420972874841E-2</v>
      </c>
      <c r="C937">
        <v>1.450309082263432E-2</v>
      </c>
      <c r="D937">
        <v>4.0096230954289437E-3</v>
      </c>
      <c r="E937">
        <v>-1.1968423733129769E-2</v>
      </c>
      <c r="F937">
        <v>1.8524755810036951E-2</v>
      </c>
      <c r="G937">
        <v>7.5918615244457942E-3</v>
      </c>
      <c r="H937">
        <v>1.6166696604993688E-2</v>
      </c>
      <c r="I937">
        <v>2.8066236317709531E-3</v>
      </c>
      <c r="J937">
        <v>6.5406976744185946E-3</v>
      </c>
      <c r="K937">
        <v>7.4906367041198572E-3</v>
      </c>
      <c r="L937">
        <v>1.3649425287356409E-2</v>
      </c>
      <c r="M937">
        <v>-4.3685464654488592E-3</v>
      </c>
      <c r="N937">
        <v>1.6253869969040421E-2</v>
      </c>
      <c r="O937">
        <v>5.6196391600117626E-3</v>
      </c>
      <c r="P937">
        <v>1.1011011011011009E-2</v>
      </c>
      <c r="Q937">
        <v>0</v>
      </c>
      <c r="R937">
        <v>-1.893939393939394E-3</v>
      </c>
      <c r="S937">
        <v>-6.8027210884353496E-3</v>
      </c>
      <c r="T937">
        <v>8.206811653672548E-4</v>
      </c>
      <c r="U937">
        <v>1.862604966946586E-2</v>
      </c>
    </row>
    <row r="938" spans="1:21" x14ac:dyDescent="0.25">
      <c r="A938" s="1" t="s">
        <v>957</v>
      </c>
      <c r="B938">
        <v>1.4445271779597899E-2</v>
      </c>
      <c r="C938">
        <v>-4.4527771267870832E-3</v>
      </c>
      <c r="D938">
        <v>-1.038338658146957E-2</v>
      </c>
      <c r="E938">
        <v>7.8608247422680341E-3</v>
      </c>
      <c r="F938">
        <v>-9.5899470899470617E-3</v>
      </c>
      <c r="G938">
        <v>2.4110910186859041E-3</v>
      </c>
      <c r="H938">
        <v>1.5909492663955509E-3</v>
      </c>
      <c r="I938">
        <v>3.1252915383898489E-3</v>
      </c>
      <c r="J938">
        <v>2.16606498194954E-3</v>
      </c>
      <c r="K938">
        <v>-9.2936802973975718E-4</v>
      </c>
      <c r="L938">
        <v>1.488306165839823E-2</v>
      </c>
      <c r="M938">
        <v>9.1743119266055502E-3</v>
      </c>
      <c r="N938">
        <v>1.523229246001523E-2</v>
      </c>
      <c r="O938">
        <v>-2.9411764705882769E-3</v>
      </c>
      <c r="P938">
        <v>-9.9009900990099011E-3</v>
      </c>
      <c r="Q938">
        <v>0</v>
      </c>
      <c r="R938">
        <v>2.2770398481973429E-3</v>
      </c>
      <c r="S938">
        <v>8.5616438356164379E-3</v>
      </c>
      <c r="T938">
        <v>1.5990159901599011E-2</v>
      </c>
      <c r="U938">
        <v>2.0127165095373711E-2</v>
      </c>
    </row>
    <row r="939" spans="1:21" x14ac:dyDescent="0.25">
      <c r="A939" s="1" t="s">
        <v>958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s="1" t="s">
        <v>959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-5.0432276657060718E-3</v>
      </c>
      <c r="K940">
        <v>5.5813953488372554E-3</v>
      </c>
      <c r="L940">
        <v>-8.3798882681564331E-3</v>
      </c>
      <c r="M940">
        <v>1.976284584980237E-3</v>
      </c>
      <c r="N940">
        <v>1.500375093773358E-3</v>
      </c>
      <c r="O940">
        <v>0</v>
      </c>
      <c r="P940">
        <v>-2.7E-2</v>
      </c>
      <c r="Q940">
        <v>-1.1194029850746291E-2</v>
      </c>
      <c r="R940">
        <v>-7.1942446043165471E-3</v>
      </c>
      <c r="S940">
        <v>-1.188455008488957E-2</v>
      </c>
      <c r="T940">
        <v>-1.8159806295399511E-2</v>
      </c>
      <c r="U940">
        <v>0</v>
      </c>
    </row>
    <row r="941" spans="1:21" x14ac:dyDescent="0.25">
      <c r="A941" s="1" t="s">
        <v>960</v>
      </c>
      <c r="B941">
        <v>1.32119788608337E-2</v>
      </c>
      <c r="C941">
        <v>-1.035781544256115E-2</v>
      </c>
      <c r="D941">
        <v>-4.8426150121065777E-3</v>
      </c>
      <c r="E941">
        <v>4.219409282700582E-3</v>
      </c>
      <c r="F941">
        <v>-1.5025041736226429E-3</v>
      </c>
      <c r="G941">
        <v>-7.215874924834483E-3</v>
      </c>
      <c r="H941">
        <v>-3.000352982703753E-3</v>
      </c>
      <c r="I941">
        <v>-8.3236456637992111E-3</v>
      </c>
      <c r="J941">
        <v>5.7929036929761091E-3</v>
      </c>
      <c r="K941">
        <v>-1.572617946345975E-2</v>
      </c>
      <c r="L941">
        <v>1.4084507042253531E-3</v>
      </c>
      <c r="M941">
        <v>1.8540433925049261E-2</v>
      </c>
      <c r="N941">
        <v>5.9925093632959654E-3</v>
      </c>
      <c r="O941">
        <v>-2.6548672566370588E-3</v>
      </c>
      <c r="P941">
        <v>1.8499486125385409E-2</v>
      </c>
      <c r="Q941">
        <v>7.5471698113207279E-3</v>
      </c>
      <c r="R941">
        <v>-3.4324942791762012E-3</v>
      </c>
      <c r="S941">
        <v>1.7182130584191459E-3</v>
      </c>
      <c r="T941">
        <v>-2.6715988491574191E-2</v>
      </c>
      <c r="U941">
        <v>-3.1550894085281868E-2</v>
      </c>
    </row>
    <row r="942" spans="1:21" x14ac:dyDescent="0.25">
      <c r="A942" s="1" t="s">
        <v>961</v>
      </c>
      <c r="B942">
        <v>8.6931324253842763E-4</v>
      </c>
      <c r="C942">
        <v>7.8496669838248878E-3</v>
      </c>
      <c r="D942">
        <v>-2.4330900243308478E-3</v>
      </c>
      <c r="E942">
        <v>-1.782531194295907E-3</v>
      </c>
      <c r="F942">
        <v>1.0031767262998689E-3</v>
      </c>
      <c r="G942">
        <v>1.5142337976982779E-3</v>
      </c>
      <c r="H942">
        <v>7.9660116834837265E-3</v>
      </c>
      <c r="I942">
        <v>-6.3303010409828117E-3</v>
      </c>
      <c r="J942">
        <v>-1.7998560115190781E-2</v>
      </c>
      <c r="K942">
        <v>1.879699248120261E-3</v>
      </c>
      <c r="L942">
        <v>2.180028129395228E-2</v>
      </c>
      <c r="M942">
        <v>1.6266460108443029E-2</v>
      </c>
      <c r="N942">
        <v>-3.7230081906180191E-3</v>
      </c>
      <c r="O942">
        <v>1.6267376515823641E-2</v>
      </c>
      <c r="P942">
        <v>1.412714429868819E-2</v>
      </c>
      <c r="Q942">
        <v>-1.498127340823965E-2</v>
      </c>
      <c r="R942">
        <v>-7.6540375047837736E-4</v>
      </c>
      <c r="S942">
        <v>1.7152658662092621E-2</v>
      </c>
      <c r="T942">
        <v>1.0135135135135139E-2</v>
      </c>
      <c r="U942">
        <v>7.4123391034176091E-3</v>
      </c>
    </row>
    <row r="943" spans="1:21" x14ac:dyDescent="0.25">
      <c r="A943" s="1" t="s">
        <v>962</v>
      </c>
      <c r="B943">
        <v>-1.071221771858707E-2</v>
      </c>
      <c r="C943">
        <v>-1.038470616001883E-2</v>
      </c>
      <c r="D943">
        <v>-2.4390243902439948E-3</v>
      </c>
      <c r="E943">
        <v>7.6530612244897229E-3</v>
      </c>
      <c r="F943">
        <v>4.9607482879572513E-2</v>
      </c>
      <c r="G943">
        <v>5.4429996976111186E-3</v>
      </c>
      <c r="H943">
        <v>1.563048823322797E-2</v>
      </c>
      <c r="I943">
        <v>8.2582228304468874E-3</v>
      </c>
      <c r="J943">
        <v>2.126099706744862E-2</v>
      </c>
      <c r="K943">
        <v>9.3808630393995909E-3</v>
      </c>
      <c r="L943">
        <v>4.817618719889811E-3</v>
      </c>
      <c r="M943">
        <v>3.4298780487806179E-3</v>
      </c>
      <c r="N943">
        <v>8.2212257100149049E-3</v>
      </c>
      <c r="O943">
        <v>-3.7834691501746127E-2</v>
      </c>
      <c r="P943">
        <v>4.9751243781094526E-3</v>
      </c>
      <c r="Q943">
        <v>3.8022813688212121E-3</v>
      </c>
      <c r="R943">
        <v>3.829950210647262E-4</v>
      </c>
      <c r="S943">
        <v>-3.3726812816188148E-3</v>
      </c>
      <c r="T943">
        <v>9.6153846153846159E-3</v>
      </c>
      <c r="U943">
        <v>2.736044411155663E-2</v>
      </c>
    </row>
    <row r="944" spans="1:21" x14ac:dyDescent="0.25">
      <c r="A944" s="1" t="s">
        <v>963</v>
      </c>
      <c r="B944">
        <v>1.902253438688842E-3</v>
      </c>
      <c r="C944">
        <v>1.8125447173861151E-2</v>
      </c>
      <c r="D944">
        <v>-1.6299918500407441E-2</v>
      </c>
      <c r="E944">
        <v>1.265822784810055E-3</v>
      </c>
      <c r="F944">
        <v>-3.5009548058562369E-3</v>
      </c>
      <c r="G944">
        <v>-2.7067669172933361E-3</v>
      </c>
      <c r="H944">
        <v>1.0548158395296549E-2</v>
      </c>
      <c r="I944">
        <v>-1.4883459702330839E-2</v>
      </c>
      <c r="J944">
        <v>-2.1536252692031131E-3</v>
      </c>
      <c r="K944">
        <v>-9.2936802973975718E-4</v>
      </c>
      <c r="L944">
        <v>1.095890410958905E-2</v>
      </c>
      <c r="M944">
        <v>5.3171287504746572E-3</v>
      </c>
      <c r="N944">
        <v>-1.482579688658392E-3</v>
      </c>
      <c r="O944">
        <v>-1.330913490623124E-2</v>
      </c>
      <c r="P944">
        <v>2.9702970297029702E-2</v>
      </c>
      <c r="Q944">
        <v>3.7878787878788422E-3</v>
      </c>
      <c r="R944">
        <v>-6.8912710566615618E-3</v>
      </c>
      <c r="S944">
        <v>2.538071065989848E-2</v>
      </c>
      <c r="T944">
        <v>1.8633540372670811E-2</v>
      </c>
      <c r="U944">
        <v>-1.6939703233553548E-2</v>
      </c>
    </row>
    <row r="945" spans="1:21" x14ac:dyDescent="0.25">
      <c r="A945" s="1" t="s">
        <v>964</v>
      </c>
      <c r="B945">
        <v>4.3814809405580749E-4</v>
      </c>
      <c r="C945">
        <v>6.3246661981729482E-3</v>
      </c>
      <c r="D945">
        <v>2.236951118475556E-2</v>
      </c>
      <c r="E945">
        <v>0</v>
      </c>
      <c r="F945">
        <v>1.5969338869371041E-3</v>
      </c>
      <c r="G945">
        <v>7.5392038600723774E-3</v>
      </c>
      <c r="H945">
        <v>1.368925393566058E-2</v>
      </c>
      <c r="I945">
        <v>9.1220068415052077E-3</v>
      </c>
      <c r="J945">
        <v>2.158273381294918E-3</v>
      </c>
      <c r="K945">
        <v>1.0232558139534831E-2</v>
      </c>
      <c r="L945">
        <v>4.7425474254743343E-3</v>
      </c>
      <c r="M945">
        <v>4.9112202493389184E-3</v>
      </c>
      <c r="N945">
        <v>1.18782479584263E-2</v>
      </c>
      <c r="O945">
        <v>-1.6860821581851541E-2</v>
      </c>
      <c r="P945">
        <v>4.807692307692308E-2</v>
      </c>
      <c r="Q945">
        <v>0</v>
      </c>
      <c r="R945">
        <v>-1.156515034695451E-3</v>
      </c>
      <c r="S945">
        <v>-6.6006600660065773E-3</v>
      </c>
      <c r="T945">
        <v>-2.0325203252032518E-3</v>
      </c>
      <c r="U945">
        <v>1.8627579287178859E-2</v>
      </c>
    </row>
    <row r="946" spans="1:21" x14ac:dyDescent="0.25">
      <c r="A946" s="1" t="s">
        <v>965</v>
      </c>
      <c r="B946">
        <v>-2.1897810218978928E-3</v>
      </c>
      <c r="C946">
        <v>1.3733705772811831E-2</v>
      </c>
      <c r="D946">
        <v>1.215559157212321E-2</v>
      </c>
      <c r="E946">
        <v>7.8381795195955062E-3</v>
      </c>
      <c r="F946">
        <v>4.7831632653061902E-3</v>
      </c>
      <c r="G946">
        <v>4.1903621670158807E-3</v>
      </c>
      <c r="H946">
        <v>3.376097231600198E-3</v>
      </c>
      <c r="I946">
        <v>1.4783427495291841E-2</v>
      </c>
      <c r="J946">
        <v>2.1536252692032402E-3</v>
      </c>
      <c r="K946">
        <v>-5.5248618784529214E-3</v>
      </c>
      <c r="L946">
        <v>-4.0458530006743116E-3</v>
      </c>
      <c r="M946">
        <v>1.954887218045109E-2</v>
      </c>
      <c r="N946">
        <v>-4.4020542920031012E-3</v>
      </c>
      <c r="O946">
        <v>1.964452759588408E-2</v>
      </c>
      <c r="P946">
        <v>4.5871559633027534E-3</v>
      </c>
      <c r="Q946">
        <v>3.7735849056604312E-3</v>
      </c>
      <c r="R946">
        <v>6.9471246622925514E-3</v>
      </c>
      <c r="S946">
        <v>1.827242524916934E-2</v>
      </c>
      <c r="T946">
        <v>1.873727087576375E-2</v>
      </c>
      <c r="U946">
        <v>1.7558886509635951E-2</v>
      </c>
    </row>
    <row r="947" spans="1:21" x14ac:dyDescent="0.25">
      <c r="A947" s="1" t="s">
        <v>966</v>
      </c>
      <c r="B947">
        <v>1.0826627651792381E-2</v>
      </c>
      <c r="C947">
        <v>0</v>
      </c>
      <c r="D947">
        <v>-4.8038430744596072E-3</v>
      </c>
      <c r="E947">
        <v>-1.3547415955845439E-2</v>
      </c>
      <c r="F947">
        <v>-8.5687083465567481E-3</v>
      </c>
      <c r="G947">
        <v>-2.6825633383009331E-3</v>
      </c>
      <c r="H947">
        <v>-5.0471063257065477E-3</v>
      </c>
      <c r="I947">
        <v>-2.5053354365778611E-3</v>
      </c>
      <c r="J947">
        <v>5.7306590257878431E-3</v>
      </c>
      <c r="K947">
        <v>-1.11111111111112E-2</v>
      </c>
      <c r="L947">
        <v>3.385240352064924E-3</v>
      </c>
      <c r="M947">
        <v>7.3746312684365781E-3</v>
      </c>
      <c r="N947">
        <v>-9.5799557848193304E-3</v>
      </c>
      <c r="O947">
        <v>-7.6452599388379186E-3</v>
      </c>
      <c r="P947">
        <v>-9.1324200913242004E-3</v>
      </c>
      <c r="Q947">
        <v>-7.5187969924813093E-3</v>
      </c>
      <c r="R947">
        <v>6.1326178612495213E-3</v>
      </c>
      <c r="S947">
        <v>5.5464926590538428E-2</v>
      </c>
      <c r="T947">
        <v>3.9984006397441018E-4</v>
      </c>
      <c r="U947">
        <v>-5.0084175084174993E-3</v>
      </c>
    </row>
    <row r="948" spans="1:21" x14ac:dyDescent="0.25">
      <c r="A948" s="1" t="s">
        <v>967</v>
      </c>
      <c r="B948">
        <v>5.3553336228106862E-3</v>
      </c>
      <c r="C948">
        <v>2.296211251436307E-4</v>
      </c>
      <c r="D948">
        <v>-1.6894609814963719E-2</v>
      </c>
      <c r="E948">
        <v>1.0808748728382431E-2</v>
      </c>
      <c r="F948">
        <v>3.36107554417415E-3</v>
      </c>
      <c r="G948">
        <v>-8.6670651524207755E-3</v>
      </c>
      <c r="H948">
        <v>-1.724721001014547E-2</v>
      </c>
      <c r="I948">
        <v>-2.2325581395348359E-3</v>
      </c>
      <c r="J948">
        <v>2.065527065527072E-2</v>
      </c>
      <c r="K948">
        <v>-3.7453183520598449E-3</v>
      </c>
      <c r="L948">
        <v>1.214574898785426E-2</v>
      </c>
      <c r="M948">
        <v>-1.098096632503702E-3</v>
      </c>
      <c r="N948">
        <v>5.2083333333332489E-3</v>
      </c>
      <c r="O948">
        <v>-9.2449922958401029E-4</v>
      </c>
      <c r="P948">
        <v>-4.608294930875576E-3</v>
      </c>
      <c r="Q948">
        <v>-3.7878787878787069E-3</v>
      </c>
      <c r="R948">
        <v>1.1047619047619049E-2</v>
      </c>
      <c r="S948">
        <v>2.9366306027820581E-2</v>
      </c>
      <c r="T948">
        <v>-3.996802557953637E-4</v>
      </c>
      <c r="U948">
        <v>3.8915443509158491E-3</v>
      </c>
    </row>
    <row r="949" spans="1:21" x14ac:dyDescent="0.25">
      <c r="A949" s="1" t="s">
        <v>968</v>
      </c>
      <c r="B949">
        <v>-1.9867549668874111E-2</v>
      </c>
      <c r="C949">
        <v>8.4940312213038893E-3</v>
      </c>
      <c r="D949">
        <v>9.0016366612110828E-3</v>
      </c>
      <c r="E949">
        <v>-3.7740596301422997E-4</v>
      </c>
      <c r="F949">
        <v>-3.3498165576647128E-3</v>
      </c>
      <c r="G949">
        <v>-2.1103406692794778E-3</v>
      </c>
      <c r="H949">
        <v>2.099105299380602E-2</v>
      </c>
      <c r="I949">
        <v>1.4450867052023229E-3</v>
      </c>
      <c r="J949">
        <v>-1.8841591067690129E-2</v>
      </c>
      <c r="K949">
        <v>0</v>
      </c>
      <c r="L949">
        <v>-2.0666666666666611E-2</v>
      </c>
      <c r="M949">
        <v>2.1986075485526668E-3</v>
      </c>
      <c r="N949">
        <v>2.2205773501111129E-3</v>
      </c>
      <c r="O949">
        <v>1.5422578655151139E-2</v>
      </c>
      <c r="P949">
        <v>3.7037037037037028E-2</v>
      </c>
      <c r="Q949">
        <v>1.14068441064639E-2</v>
      </c>
      <c r="R949">
        <v>-3.7678975131876409E-3</v>
      </c>
      <c r="S949">
        <v>-4.8048048048047992E-2</v>
      </c>
      <c r="T949">
        <v>2.6789284286285481E-2</v>
      </c>
      <c r="U949">
        <v>-8.9327097290692464E-3</v>
      </c>
    </row>
    <row r="950" spans="1:21" x14ac:dyDescent="0.25">
      <c r="A950" s="1" t="s">
        <v>969</v>
      </c>
      <c r="B950">
        <v>3.8190364277321549E-3</v>
      </c>
      <c r="C950">
        <v>3.8697928522650059E-3</v>
      </c>
      <c r="D950">
        <v>4.8661800486618414E-3</v>
      </c>
      <c r="E950">
        <v>4.5305814246161527E-3</v>
      </c>
      <c r="F950">
        <v>3.5211267605634762E-3</v>
      </c>
      <c r="G950">
        <v>-3.3232628398791372E-3</v>
      </c>
      <c r="H950">
        <v>-1.0616784630940391E-2</v>
      </c>
      <c r="I950">
        <v>1.163710841130196E-3</v>
      </c>
      <c r="J950">
        <v>2.844950213371205E-3</v>
      </c>
      <c r="K950">
        <v>0</v>
      </c>
      <c r="L950">
        <v>-1.633764465622874E-2</v>
      </c>
      <c r="M950">
        <v>3.6563071297989031E-3</v>
      </c>
      <c r="N950">
        <v>1.255539143279164E-2</v>
      </c>
      <c r="O950">
        <v>6.0753341433777558E-3</v>
      </c>
      <c r="P950">
        <v>-1.339285714285714E-2</v>
      </c>
      <c r="Q950">
        <v>7.5187969924811757E-3</v>
      </c>
      <c r="R950">
        <v>0</v>
      </c>
      <c r="S950">
        <v>-2.5236593059936929E-2</v>
      </c>
      <c r="T950">
        <v>0</v>
      </c>
      <c r="U950">
        <v>1.641086688491129E-2</v>
      </c>
    </row>
    <row r="951" spans="1:21" x14ac:dyDescent="0.25">
      <c r="A951" s="1" t="s">
        <v>970</v>
      </c>
      <c r="B951">
        <v>1.7559262510973121E-3</v>
      </c>
      <c r="C951">
        <v>2.2675736961451569E-3</v>
      </c>
      <c r="D951">
        <v>-6.4568200161420558E-3</v>
      </c>
      <c r="E951">
        <v>1.252818842396031E-4</v>
      </c>
      <c r="F951">
        <v>3.6682615629983549E-3</v>
      </c>
      <c r="G951">
        <v>-2.728099424068002E-3</v>
      </c>
      <c r="H951">
        <v>-1.464827116334525E-2</v>
      </c>
      <c r="I951">
        <v>4.2774781476659267E-3</v>
      </c>
      <c r="J951">
        <v>-3.5460992907800659E-3</v>
      </c>
      <c r="K951">
        <v>9.3984962406013027E-4</v>
      </c>
      <c r="L951">
        <v>1.8685121107266379E-2</v>
      </c>
      <c r="M951">
        <v>1.457194899817768E-3</v>
      </c>
      <c r="N951">
        <v>6.5645514223195162E-3</v>
      </c>
      <c r="O951">
        <v>6.0386473429952557E-3</v>
      </c>
      <c r="P951">
        <v>-1.357466063348416E-2</v>
      </c>
      <c r="Q951">
        <v>-1.1194029850746291E-2</v>
      </c>
      <c r="R951">
        <v>6.4296520423600609E-3</v>
      </c>
      <c r="S951">
        <v>-1.618122977346186E-3</v>
      </c>
      <c r="T951">
        <v>-1.635514018691589E-2</v>
      </c>
      <c r="U951">
        <v>-5.103107876354201E-3</v>
      </c>
    </row>
    <row r="952" spans="1:21" x14ac:dyDescent="0.25">
      <c r="A952" s="1" t="s">
        <v>971</v>
      </c>
      <c r="B952">
        <v>3.0674846625768038E-3</v>
      </c>
      <c r="C952">
        <v>8.1447963800904844E-3</v>
      </c>
      <c r="D952">
        <v>6.4987814784727921E-3</v>
      </c>
      <c r="E952">
        <v>1.553300764123757E-2</v>
      </c>
      <c r="F952">
        <v>8.898776418242528E-3</v>
      </c>
      <c r="G952">
        <v>-8.8145896656534693E-3</v>
      </c>
      <c r="H952">
        <v>1.3828867761451979E-2</v>
      </c>
      <c r="I952">
        <v>2.0833333333333329E-2</v>
      </c>
      <c r="J952">
        <v>1.565836298932376E-2</v>
      </c>
      <c r="K952">
        <v>1.8779342723004291E-3</v>
      </c>
      <c r="L952">
        <v>-6.1141304347825387E-3</v>
      </c>
      <c r="M952">
        <v>-5.4565296471444169E-3</v>
      </c>
      <c r="N952">
        <v>-6.5217391304348239E-3</v>
      </c>
      <c r="O952">
        <v>1.470588235294124E-2</v>
      </c>
      <c r="P952">
        <v>0</v>
      </c>
      <c r="Q952">
        <v>3.7735849056604312E-3</v>
      </c>
      <c r="R952">
        <v>-1.3528748590755349E-2</v>
      </c>
      <c r="S952">
        <v>3.5656401944894577E-2</v>
      </c>
      <c r="T952">
        <v>2.0585906571654791E-2</v>
      </c>
      <c r="U952">
        <v>4.6247635064121769E-4</v>
      </c>
    </row>
    <row r="953" spans="1:21" x14ac:dyDescent="0.25">
      <c r="A953" s="1" t="s">
        <v>972</v>
      </c>
      <c r="B953">
        <v>2.475607980195161E-3</v>
      </c>
      <c r="C953">
        <v>-1.570915619389593E-3</v>
      </c>
      <c r="D953">
        <v>-6.4568200161420558E-3</v>
      </c>
      <c r="E953">
        <v>8.3878130011102361E-3</v>
      </c>
      <c r="F953">
        <v>-2.520081902661894E-3</v>
      </c>
      <c r="G953">
        <v>-7.6663600122661756E-3</v>
      </c>
      <c r="H953">
        <v>-1.4322250639386131E-2</v>
      </c>
      <c r="I953">
        <v>-7.5736961451246601E-3</v>
      </c>
      <c r="J953">
        <v>-1.3314646110721759E-2</v>
      </c>
      <c r="K953">
        <v>-1.030927835051541E-2</v>
      </c>
      <c r="L953">
        <v>-6.8352699931647359E-3</v>
      </c>
      <c r="M953">
        <v>8.7783467446965417E-3</v>
      </c>
      <c r="N953">
        <v>2.1881838074399081E-3</v>
      </c>
      <c r="O953">
        <v>-4.1407867494824176E-3</v>
      </c>
      <c r="P953">
        <v>-3.2110091743119268E-2</v>
      </c>
      <c r="Q953">
        <v>-3.7593984962406551E-3</v>
      </c>
      <c r="R953">
        <v>3.80952380952381E-3</v>
      </c>
      <c r="S953">
        <v>1.2519561815336529E-2</v>
      </c>
      <c r="T953">
        <v>1.629169899146625E-2</v>
      </c>
      <c r="U953">
        <v>4.0342914775591673E-3</v>
      </c>
    </row>
    <row r="954" spans="1:21" x14ac:dyDescent="0.25">
      <c r="A954" s="1" t="s">
        <v>973</v>
      </c>
      <c r="B954">
        <v>7.7716443927948783E-2</v>
      </c>
      <c r="C954">
        <v>-5.3944706675657893E-3</v>
      </c>
      <c r="D954">
        <v>-8.1234768480908091E-4</v>
      </c>
      <c r="E954">
        <v>1.003058103975527E-2</v>
      </c>
      <c r="F954">
        <v>4.7370914258646992E-4</v>
      </c>
      <c r="G954">
        <v>9.8887515451174385E-3</v>
      </c>
      <c r="H954">
        <v>1.2454592631032669E-2</v>
      </c>
      <c r="I954">
        <v>5.3466160946853136E-3</v>
      </c>
      <c r="J954">
        <v>1.065340909090912E-2</v>
      </c>
      <c r="K954">
        <v>7.575757575757582E-3</v>
      </c>
      <c r="L954">
        <v>3.441156228492853E-3</v>
      </c>
      <c r="M954">
        <v>-2.175489485134238E-3</v>
      </c>
      <c r="N954">
        <v>2.1834061135369942E-3</v>
      </c>
      <c r="O954">
        <v>1.722601722601717E-2</v>
      </c>
      <c r="P954">
        <v>-2.3696682464454971E-2</v>
      </c>
      <c r="Q954">
        <v>-7.5471698113207279E-3</v>
      </c>
      <c r="R954">
        <v>-6.4516129032258056E-3</v>
      </c>
      <c r="S954">
        <v>1.545595054095739E-3</v>
      </c>
      <c r="T954">
        <v>9.9236641221374048E-3</v>
      </c>
      <c r="U954">
        <v>6.9060773480663223E-3</v>
      </c>
    </row>
    <row r="955" spans="1:21" x14ac:dyDescent="0.25">
      <c r="A955" s="1" t="s">
        <v>974</v>
      </c>
      <c r="B955">
        <v>1.34789055128735E-3</v>
      </c>
      <c r="C955">
        <v>6.3276836158192348E-3</v>
      </c>
      <c r="D955">
        <v>0</v>
      </c>
      <c r="E955">
        <v>-8.4776553227556238E-4</v>
      </c>
      <c r="F955">
        <v>-2.6830808080808349E-3</v>
      </c>
      <c r="G955">
        <v>1.009791921664622E-2</v>
      </c>
      <c r="H955">
        <v>1.076371091747814E-2</v>
      </c>
      <c r="I955">
        <v>-3.636363636363688E-3</v>
      </c>
      <c r="J955">
        <v>-1.1243851018974011E-2</v>
      </c>
      <c r="K955">
        <v>-9.3984962406013027E-4</v>
      </c>
      <c r="L955">
        <v>-4.1152263374487153E-3</v>
      </c>
      <c r="M955">
        <v>1.4534883720931471E-3</v>
      </c>
      <c r="N955">
        <v>-5.8097312999272552E-3</v>
      </c>
      <c r="O955">
        <v>-1.1386861313868631E-2</v>
      </c>
      <c r="P955">
        <v>4.8543689320388354E-3</v>
      </c>
      <c r="Q955">
        <v>-3.802281368821347E-3</v>
      </c>
      <c r="R955">
        <v>6.4935064935064939E-3</v>
      </c>
      <c r="S955">
        <v>-2.160493827160492E-2</v>
      </c>
      <c r="T955">
        <v>5.6689342403628117E-3</v>
      </c>
      <c r="U955">
        <v>-2.5273309223926441E-2</v>
      </c>
    </row>
    <row r="956" spans="1:21" x14ac:dyDescent="0.25">
      <c r="A956" s="1" t="s">
        <v>975</v>
      </c>
      <c r="B956">
        <v>-9.4225333153856883E-3</v>
      </c>
      <c r="C956">
        <v>1.5944307208623418E-2</v>
      </c>
      <c r="D956">
        <v>-3.2520325203252778E-3</v>
      </c>
      <c r="E956">
        <v>9.4545454545454689E-3</v>
      </c>
      <c r="F956">
        <v>-4.1145750909953793E-3</v>
      </c>
      <c r="G956">
        <v>4.5440775522568493E-3</v>
      </c>
      <c r="H956">
        <v>6.5922920892495032E-3</v>
      </c>
      <c r="I956">
        <v>2.7828467153285289E-3</v>
      </c>
      <c r="J956">
        <v>-1.492537313432842E-2</v>
      </c>
      <c r="K956">
        <v>9.4073377234240696E-4</v>
      </c>
      <c r="L956">
        <v>1.1019283746556641E-2</v>
      </c>
      <c r="M956">
        <v>2.358490566037736E-2</v>
      </c>
      <c r="N956">
        <v>-1.460920379839423E-3</v>
      </c>
      <c r="O956">
        <v>-1.476668635558097E-3</v>
      </c>
      <c r="P956">
        <v>-1.932367149758454E-2</v>
      </c>
      <c r="Q956">
        <v>0</v>
      </c>
      <c r="R956">
        <v>2.6565464895635668E-3</v>
      </c>
      <c r="S956">
        <v>1.5772870662460791E-3</v>
      </c>
      <c r="T956">
        <v>2.442690717775272E-2</v>
      </c>
      <c r="U956">
        <v>7.249776109855382E-3</v>
      </c>
    </row>
    <row r="957" spans="1:21" x14ac:dyDescent="0.25">
      <c r="A957" s="1" t="s">
        <v>976</v>
      </c>
      <c r="B957">
        <v>2.3916292974588811E-2</v>
      </c>
      <c r="C957">
        <v>6.410256410256391E-3</v>
      </c>
      <c r="D957">
        <v>2.4469820554648739E-3</v>
      </c>
      <c r="E957">
        <v>9.005763688760807E-3</v>
      </c>
      <c r="F957">
        <v>3.1781344350871008E-4</v>
      </c>
      <c r="G957">
        <v>2.7141133896261588E-3</v>
      </c>
      <c r="H957">
        <v>3.6943744752309989E-3</v>
      </c>
      <c r="I957">
        <v>8.6438287612027531E-4</v>
      </c>
      <c r="J957">
        <v>-4.3290043290042371E-3</v>
      </c>
      <c r="K957">
        <v>-6.5789473684210792E-3</v>
      </c>
      <c r="L957">
        <v>1.0899182561307759E-2</v>
      </c>
      <c r="M957">
        <v>-2.481389578163933E-3</v>
      </c>
      <c r="N957">
        <v>8.0468178493052142E-3</v>
      </c>
      <c r="O957">
        <v>6.8027210884352811E-3</v>
      </c>
      <c r="P957">
        <v>9.852216748768473E-3</v>
      </c>
      <c r="Q957">
        <v>0</v>
      </c>
      <c r="R957">
        <v>1.514004542013626E-3</v>
      </c>
      <c r="S957">
        <v>-1.574803149606322E-3</v>
      </c>
      <c r="T957">
        <v>2.3110785033015412E-2</v>
      </c>
      <c r="U957">
        <v>1.5368982598755221E-2</v>
      </c>
    </row>
    <row r="958" spans="1:21" x14ac:dyDescent="0.25">
      <c r="A958" s="1" t="s">
        <v>977</v>
      </c>
      <c r="B958">
        <v>7.697412076974287E-3</v>
      </c>
      <c r="C958">
        <v>4.3927081045463589E-3</v>
      </c>
      <c r="D958">
        <v>2.034174125305126E-2</v>
      </c>
      <c r="E958">
        <v>-2.3801023444003361E-4</v>
      </c>
      <c r="F958">
        <v>9.5313741064329092E-4</v>
      </c>
      <c r="G958">
        <v>-7.2180451127820148E-3</v>
      </c>
      <c r="H958">
        <v>-9.0346327589092557E-3</v>
      </c>
      <c r="I958">
        <v>1.9363636363636319E-2</v>
      </c>
      <c r="J958">
        <v>7.246376811594177E-3</v>
      </c>
      <c r="K958">
        <v>-1.892147587511786E-3</v>
      </c>
      <c r="L958">
        <v>-1.6846361185983771E-2</v>
      </c>
      <c r="M958">
        <v>-1.6702203269367409E-2</v>
      </c>
      <c r="N958">
        <v>1.66908563134977E-2</v>
      </c>
      <c r="O958">
        <v>-2.5558166862514619E-2</v>
      </c>
      <c r="P958">
        <v>-1.4634146341463421E-2</v>
      </c>
      <c r="Q958">
        <v>0</v>
      </c>
      <c r="R958">
        <v>5.2910052910052907E-3</v>
      </c>
      <c r="S958">
        <v>-6.3091482649842053E-3</v>
      </c>
      <c r="T958">
        <v>-1.685191825026891E-2</v>
      </c>
      <c r="U958">
        <v>6.0878992577766992E-3</v>
      </c>
    </row>
    <row r="959" spans="1:21" x14ac:dyDescent="0.25">
      <c r="A959" s="1" t="s">
        <v>978</v>
      </c>
      <c r="B959">
        <v>0</v>
      </c>
      <c r="C959">
        <v>-3.280122457905064E-3</v>
      </c>
      <c r="D959">
        <v>-3.9074960127591582E-2</v>
      </c>
      <c r="E959">
        <v>0</v>
      </c>
      <c r="F959">
        <v>1.158546262498023E-2</v>
      </c>
      <c r="G959">
        <v>1.120872462890047E-2</v>
      </c>
      <c r="H959">
        <v>9.7923349653892527E-3</v>
      </c>
      <c r="I959">
        <v>5.8860251493802803E-3</v>
      </c>
      <c r="J959">
        <v>5.0359712230216031E-3</v>
      </c>
      <c r="K959">
        <v>1.611374407582938E-2</v>
      </c>
      <c r="L959">
        <v>-2.7416038382453759E-3</v>
      </c>
      <c r="M959">
        <v>-2.5298156848572052E-3</v>
      </c>
      <c r="N959">
        <v>2.8551034975018248E-3</v>
      </c>
      <c r="O959">
        <v>2.2309315646668521E-2</v>
      </c>
      <c r="P959">
        <v>9.9009900990099011E-3</v>
      </c>
      <c r="Q959">
        <v>-3.8167938931296902E-3</v>
      </c>
      <c r="R959">
        <v>2.030075187969925E-2</v>
      </c>
      <c r="S959">
        <v>-1.111111111111116E-2</v>
      </c>
      <c r="T959">
        <v>-9.1174325309992706E-3</v>
      </c>
      <c r="U959">
        <v>2.65666445623342E-2</v>
      </c>
    </row>
    <row r="960" spans="1:21" x14ac:dyDescent="0.25">
      <c r="A960" s="1" t="s">
        <v>979</v>
      </c>
      <c r="B960">
        <v>-1.580403002765765E-3</v>
      </c>
      <c r="C960">
        <v>0</v>
      </c>
      <c r="D960">
        <v>0</v>
      </c>
      <c r="E960">
        <v>6.4278062135459113E-3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 s="1" t="s">
        <v>980</v>
      </c>
      <c r="B961">
        <v>1.0288880094974291E-2</v>
      </c>
      <c r="C961">
        <v>3.9491004826678307E-3</v>
      </c>
      <c r="D961">
        <v>7.4688796680497799E-3</v>
      </c>
      <c r="E961">
        <v>4.0212891780012231E-3</v>
      </c>
      <c r="F961">
        <v>1.2864763100094141E-2</v>
      </c>
      <c r="G961">
        <v>8.6878370281605489E-3</v>
      </c>
      <c r="H961">
        <v>-5.8184250125397158E-2</v>
      </c>
      <c r="I961">
        <v>3.324762833584538E-3</v>
      </c>
      <c r="J961">
        <v>1.6463851109520301E-2</v>
      </c>
      <c r="K961">
        <v>4.6641791044775126E-3</v>
      </c>
      <c r="L961">
        <v>6.1855670103092069E-3</v>
      </c>
      <c r="M961">
        <v>-2.898550724637722E-3</v>
      </c>
      <c r="N961">
        <v>4.9822064056938694E-3</v>
      </c>
      <c r="O961">
        <v>6.1928634621055993E-3</v>
      </c>
      <c r="P961">
        <v>0</v>
      </c>
      <c r="Q961">
        <v>0</v>
      </c>
      <c r="R961">
        <v>-1.068533529845247E-2</v>
      </c>
      <c r="S961">
        <v>0</v>
      </c>
      <c r="T961">
        <v>1.25138019874862E-2</v>
      </c>
      <c r="U961">
        <v>3.9565586014776123E-3</v>
      </c>
    </row>
    <row r="962" spans="1:21" x14ac:dyDescent="0.25">
      <c r="A962" s="1" t="s">
        <v>981</v>
      </c>
      <c r="B962">
        <v>-3.394699046873026E-3</v>
      </c>
      <c r="C962">
        <v>8.7412587412585548E-4</v>
      </c>
      <c r="D962">
        <v>-9.0609555189456459E-2</v>
      </c>
      <c r="E962">
        <v>-4.7119802096838559E-4</v>
      </c>
      <c r="F962">
        <v>-4.1821561338289343E-3</v>
      </c>
      <c r="G962">
        <v>-2.9700029700030122E-3</v>
      </c>
      <c r="H962">
        <v>-1.207172022013136E-2</v>
      </c>
      <c r="I962">
        <v>-1.471302964697571E-2</v>
      </c>
      <c r="J962">
        <v>1.8309859154929688E-2</v>
      </c>
      <c r="K962">
        <v>2.7855153203343681E-3</v>
      </c>
      <c r="L962">
        <v>1.3661202185792361E-3</v>
      </c>
      <c r="M962">
        <v>0</v>
      </c>
      <c r="N962">
        <v>5.6657223796034804E-3</v>
      </c>
      <c r="O962">
        <v>-2.6670574443141751E-2</v>
      </c>
      <c r="P962">
        <v>0</v>
      </c>
      <c r="Q962">
        <v>3.8314176245209911E-3</v>
      </c>
      <c r="R962">
        <v>4.8789571694599618E-2</v>
      </c>
      <c r="S962">
        <v>3.5313001605136493E-2</v>
      </c>
      <c r="T962">
        <v>-8.7241003271537627E-3</v>
      </c>
      <c r="U962">
        <v>-6.7157276712107921E-3</v>
      </c>
    </row>
    <row r="963" spans="1:21" x14ac:dyDescent="0.25">
      <c r="A963" s="1" t="s">
        <v>982</v>
      </c>
      <c r="B963">
        <v>0</v>
      </c>
      <c r="C963">
        <v>-3.2751091703056459E-3</v>
      </c>
      <c r="D963">
        <v>3.804347826086972E-2</v>
      </c>
      <c r="E963">
        <v>0</v>
      </c>
      <c r="F963">
        <v>6.9995333644421931E-3</v>
      </c>
      <c r="G963">
        <v>2.680965147452973E-3</v>
      </c>
      <c r="H963">
        <v>0</v>
      </c>
      <c r="I963">
        <v>-7.5336322869955464E-3</v>
      </c>
      <c r="J963">
        <v>-3.4578146611342121E-3</v>
      </c>
      <c r="K963">
        <v>-9.2592592592593906E-3</v>
      </c>
      <c r="L963">
        <v>-1.023192360163719E-2</v>
      </c>
      <c r="M963">
        <v>2.289244186046516E-2</v>
      </c>
      <c r="N963">
        <v>3.5211267605633799E-3</v>
      </c>
      <c r="O963">
        <v>-3.3423667570009023E-2</v>
      </c>
      <c r="P963">
        <v>0</v>
      </c>
      <c r="Q963">
        <v>0</v>
      </c>
      <c r="R963">
        <v>-5.3267045454545451E-3</v>
      </c>
      <c r="S963">
        <v>-1.085271317829462E-2</v>
      </c>
      <c r="T963">
        <v>-8.8008800880088004E-3</v>
      </c>
      <c r="U963">
        <v>0</v>
      </c>
    </row>
    <row r="964" spans="1:21" x14ac:dyDescent="0.25">
      <c r="A964" s="1" t="s">
        <v>983</v>
      </c>
      <c r="B964">
        <v>5.2404035110711715E-4</v>
      </c>
      <c r="C964">
        <v>8.5432639649507241E-3</v>
      </c>
      <c r="D964">
        <v>3.2286212914485093E-2</v>
      </c>
      <c r="E964">
        <v>-1.7678255745433118E-2</v>
      </c>
      <c r="F964">
        <v>-1.4519616929255449E-2</v>
      </c>
      <c r="G964">
        <v>8.3184789067142356E-3</v>
      </c>
      <c r="H964">
        <v>5.9838274932614517E-2</v>
      </c>
      <c r="I964">
        <v>1.310319898789176E-3</v>
      </c>
      <c r="J964">
        <v>1.0409437890353951E-2</v>
      </c>
      <c r="K964">
        <v>-1.8691588785046331E-3</v>
      </c>
      <c r="L964">
        <v>-8.2701585113713234E-3</v>
      </c>
      <c r="M964">
        <v>6.7495559502663491E-3</v>
      </c>
      <c r="N964">
        <v>6.3157894736842503E-3</v>
      </c>
      <c r="O964">
        <v>2.8037383177570051E-2</v>
      </c>
      <c r="P964">
        <v>0</v>
      </c>
      <c r="Q964">
        <v>3.8167938931298251E-3</v>
      </c>
      <c r="R964">
        <v>3.570153516601214E-3</v>
      </c>
      <c r="S964">
        <v>0</v>
      </c>
      <c r="T964">
        <v>-2.219755826859046E-3</v>
      </c>
      <c r="U964">
        <v>-7.0040485829959099E-3</v>
      </c>
    </row>
    <row r="965" spans="1:21" x14ac:dyDescent="0.25">
      <c r="A965" s="1" t="s">
        <v>984</v>
      </c>
      <c r="B965">
        <v>5.761424643184466E-3</v>
      </c>
      <c r="C965">
        <v>-2.1720243266720271E-4</v>
      </c>
      <c r="D965">
        <v>-1.267962806424348E-2</v>
      </c>
      <c r="E965">
        <v>2.3995200959820321E-4</v>
      </c>
      <c r="F965">
        <v>1.583072100313488E-2</v>
      </c>
      <c r="G965">
        <v>-2.357100766057699E-3</v>
      </c>
      <c r="H965">
        <v>-7.9688029840623755E-3</v>
      </c>
      <c r="I965">
        <v>-3.6550697170705392E-3</v>
      </c>
      <c r="J965">
        <v>2.7472527472526881E-3</v>
      </c>
      <c r="K965">
        <v>-9.3632958801496133E-4</v>
      </c>
      <c r="L965">
        <v>-1.8068102849200851E-2</v>
      </c>
      <c r="M965">
        <v>7.7628793225125109E-3</v>
      </c>
      <c r="N965">
        <v>-1.3947001394700139E-2</v>
      </c>
      <c r="O965">
        <v>2.7272727272728311E-3</v>
      </c>
      <c r="P965">
        <v>0</v>
      </c>
      <c r="Q965">
        <v>3.8022813688212121E-3</v>
      </c>
      <c r="R965">
        <v>-1.067235859124867E-2</v>
      </c>
      <c r="S965">
        <v>-3.1347962382444481E-3</v>
      </c>
      <c r="T965">
        <v>1.520207638116426E-2</v>
      </c>
      <c r="U965">
        <v>9.8666775390385594E-3</v>
      </c>
    </row>
    <row r="966" spans="1:21" x14ac:dyDescent="0.25">
      <c r="A966" s="1" t="s">
        <v>985</v>
      </c>
      <c r="B966">
        <v>-8.2020570238249633E-3</v>
      </c>
      <c r="C966">
        <v>-5.2139908755160112E-3</v>
      </c>
      <c r="D966">
        <v>0</v>
      </c>
      <c r="E966">
        <v>-1.439366678661444E-3</v>
      </c>
      <c r="F966">
        <v>-1.018361363987034E-2</v>
      </c>
      <c r="G966">
        <v>-8.5646780862374226E-3</v>
      </c>
      <c r="H966">
        <v>-7.178260126474015E-3</v>
      </c>
      <c r="I966">
        <v>-7.2463768115953349E-4</v>
      </c>
      <c r="J966">
        <v>2.0547945205480231E-3</v>
      </c>
      <c r="K966">
        <v>1.8744142455482261E-3</v>
      </c>
      <c r="L966">
        <v>1.3446567586694909E-2</v>
      </c>
      <c r="M966">
        <v>-4.2016806722690661E-3</v>
      </c>
      <c r="N966">
        <v>-2.1216407355022018E-3</v>
      </c>
      <c r="O966">
        <v>-2.175883952855865E-2</v>
      </c>
      <c r="P966">
        <v>0</v>
      </c>
      <c r="Q966">
        <v>0</v>
      </c>
      <c r="R966">
        <v>0</v>
      </c>
      <c r="S966">
        <v>-1.572327044025179E-3</v>
      </c>
      <c r="T966">
        <v>0</v>
      </c>
      <c r="U966">
        <v>1.828899027009569E-2</v>
      </c>
    </row>
    <row r="967" spans="1:21" x14ac:dyDescent="0.25">
      <c r="A967" s="1" t="s">
        <v>986</v>
      </c>
      <c r="B967">
        <v>6.5634024678389545E-4</v>
      </c>
      <c r="C967">
        <v>-2.031011137803013E-2</v>
      </c>
      <c r="D967">
        <v>-1.4554794520547939E-2</v>
      </c>
      <c r="E967">
        <v>6.4864864864865616E-3</v>
      </c>
      <c r="F967">
        <v>1.5276695245518159E-2</v>
      </c>
      <c r="G967">
        <v>2.0851951146857398E-3</v>
      </c>
      <c r="H967">
        <v>-8.9516267860217432E-3</v>
      </c>
      <c r="I967">
        <v>6.3451776649752899E-4</v>
      </c>
      <c r="J967">
        <v>-1.640464798359537E-2</v>
      </c>
      <c r="K967">
        <v>1.4967259120673541E-2</v>
      </c>
      <c r="L967">
        <v>-1.047486033519562E-2</v>
      </c>
      <c r="M967">
        <v>-5.9774964838255583E-3</v>
      </c>
      <c r="N967">
        <v>-1.4174344436569E-3</v>
      </c>
      <c r="O967">
        <v>-1.7299969107197982E-2</v>
      </c>
      <c r="P967">
        <v>4.9019607843137247E-2</v>
      </c>
      <c r="Q967">
        <v>0</v>
      </c>
      <c r="R967">
        <v>-7.19165767709457E-4</v>
      </c>
      <c r="S967">
        <v>-1.417322834645667E-2</v>
      </c>
      <c r="T967">
        <v>-7.6698319941563183E-3</v>
      </c>
      <c r="U967">
        <v>4.0401237015304202E-2</v>
      </c>
    </row>
    <row r="968" spans="1:21" x14ac:dyDescent="0.25">
      <c r="A968" s="1" t="s">
        <v>987</v>
      </c>
      <c r="B968">
        <v>-2.2300931391840699E-3</v>
      </c>
      <c r="C968">
        <v>-7.8020508247882616E-3</v>
      </c>
      <c r="D968">
        <v>-1.1294526498696699E-2</v>
      </c>
      <c r="E968">
        <v>-4.4158014082826651E-3</v>
      </c>
      <c r="F968">
        <v>-3.0707815138946749E-4</v>
      </c>
      <c r="G968">
        <v>-2.9726516052312751E-4</v>
      </c>
      <c r="H968">
        <v>-4.3425395171096054E-3</v>
      </c>
      <c r="I968">
        <v>8.6058519793459805E-3</v>
      </c>
      <c r="J968">
        <v>1.3898540653231109E-3</v>
      </c>
      <c r="K968">
        <v>9.2165898617511191E-3</v>
      </c>
      <c r="L968">
        <v>1.1291460832745411E-2</v>
      </c>
      <c r="M968">
        <v>6.7209055535904991E-3</v>
      </c>
      <c r="N968">
        <v>2.1291696238465792E-3</v>
      </c>
      <c r="O968">
        <v>2.0433825840930592E-2</v>
      </c>
      <c r="P968">
        <v>-1.8691588785046731E-2</v>
      </c>
      <c r="Q968">
        <v>7.5757575757576844E-3</v>
      </c>
      <c r="R968">
        <v>5.7574667146455564E-3</v>
      </c>
      <c r="S968">
        <v>-2.2364217252396141E-2</v>
      </c>
      <c r="T968">
        <v>-1.361796098638204E-2</v>
      </c>
      <c r="U968">
        <v>-7.9646354940742792E-3</v>
      </c>
    </row>
    <row r="969" spans="1:21" x14ac:dyDescent="0.25">
      <c r="A969" s="1" t="s">
        <v>988</v>
      </c>
      <c r="B969">
        <v>0</v>
      </c>
      <c r="C969">
        <v>3.2127611772635359E-2</v>
      </c>
      <c r="D969">
        <v>0</v>
      </c>
      <c r="E969">
        <v>0</v>
      </c>
      <c r="F969">
        <v>3.6860697281522791E-3</v>
      </c>
      <c r="G969">
        <v>8.6232530478738967E-3</v>
      </c>
      <c r="H969">
        <v>0</v>
      </c>
      <c r="I969">
        <v>1.0687982755523601E-2</v>
      </c>
      <c r="J969">
        <v>1.3185287994448271E-2</v>
      </c>
      <c r="K969">
        <v>4.5662100456621653E-3</v>
      </c>
      <c r="L969">
        <v>-2.0935101186323191E-3</v>
      </c>
      <c r="M969">
        <v>9.8383696416020888E-3</v>
      </c>
      <c r="N969">
        <v>7.0821529745058597E-4</v>
      </c>
      <c r="O969">
        <v>-1.601971657424521E-2</v>
      </c>
      <c r="P969">
        <v>-2.3809523809523812E-2</v>
      </c>
      <c r="Q969">
        <v>7.5187969924811757E-3</v>
      </c>
      <c r="R969">
        <v>3.2200357781753128E-3</v>
      </c>
      <c r="S969">
        <v>9.8039215686273572E-3</v>
      </c>
      <c r="T969">
        <v>-4.8507462686567162E-3</v>
      </c>
      <c r="U969">
        <v>0</v>
      </c>
    </row>
    <row r="970" spans="1:21" x14ac:dyDescent="0.25">
      <c r="A970" s="1" t="s">
        <v>989</v>
      </c>
      <c r="B970">
        <v>-8.1514593741783391E-3</v>
      </c>
      <c r="C970">
        <v>1.3931214627775371E-2</v>
      </c>
      <c r="D970">
        <v>5.2724077328645622E-3</v>
      </c>
      <c r="E970">
        <v>-2.8650203788060429E-2</v>
      </c>
      <c r="F970">
        <v>-9.1813312930356646E-4</v>
      </c>
      <c r="G970">
        <v>-1.1792452830188429E-3</v>
      </c>
      <c r="H970">
        <v>1.5701325889741779E-2</v>
      </c>
      <c r="I970">
        <v>-1.261885719363727E-2</v>
      </c>
      <c r="J970">
        <v>-5.4794520547945258E-3</v>
      </c>
      <c r="K970">
        <v>-9.0909090909088968E-4</v>
      </c>
      <c r="L970">
        <v>8.3916083916084003E-3</v>
      </c>
      <c r="M970">
        <v>3.1315240083508501E-3</v>
      </c>
      <c r="N970">
        <v>9.9079971691435047E-3</v>
      </c>
      <c r="O970">
        <v>3.1308703819661202E-3</v>
      </c>
      <c r="P970">
        <v>-2.6341463414634149E-2</v>
      </c>
      <c r="Q970">
        <v>0</v>
      </c>
      <c r="R970">
        <v>3.9229671897289594E-3</v>
      </c>
      <c r="S970">
        <v>4.8543689320389039E-3</v>
      </c>
      <c r="T970">
        <v>-1.8372703412073491E-2</v>
      </c>
      <c r="U970">
        <v>9.0657652120467638E-3</v>
      </c>
    </row>
    <row r="971" spans="1:21" x14ac:dyDescent="0.25">
      <c r="A971" s="1" t="s">
        <v>990</v>
      </c>
      <c r="B971">
        <v>2.6511134676558879E-4</v>
      </c>
      <c r="C971">
        <v>1.4598540145985399E-2</v>
      </c>
      <c r="D971">
        <v>-8.7412587412585548E-4</v>
      </c>
      <c r="E971">
        <v>-1.7524373688757269E-2</v>
      </c>
      <c r="F971">
        <v>-2.5118701179353772E-2</v>
      </c>
      <c r="G971">
        <v>-5.0177095631641589E-3</v>
      </c>
      <c r="H971">
        <v>1.6660941257299881E-2</v>
      </c>
      <c r="I971">
        <v>-3.9150391503915243E-3</v>
      </c>
      <c r="J971">
        <v>1.37741046831953E-3</v>
      </c>
      <c r="K971">
        <v>-1.819836214740635E-3</v>
      </c>
      <c r="L971">
        <v>-4.1608876560332913E-3</v>
      </c>
      <c r="M971">
        <v>-2.7748872702046869E-3</v>
      </c>
      <c r="N971">
        <v>1.051156271899089E-2</v>
      </c>
      <c r="O971">
        <v>1.7166042446941459E-2</v>
      </c>
      <c r="P971">
        <v>-3.5070140280561123E-2</v>
      </c>
      <c r="Q971">
        <v>3.7313432835820101E-3</v>
      </c>
      <c r="R971">
        <v>9.2362344582593257E-3</v>
      </c>
      <c r="S971">
        <v>1.1272141706924249E-2</v>
      </c>
      <c r="T971">
        <v>1.8334606569900689E-2</v>
      </c>
      <c r="U971">
        <v>3.8602101416171708E-2</v>
      </c>
    </row>
    <row r="972" spans="1:21" x14ac:dyDescent="0.25">
      <c r="A972" s="1" t="s">
        <v>991</v>
      </c>
      <c r="B972">
        <v>-1.192684866154111E-3</v>
      </c>
      <c r="C972">
        <v>1.4388489208633091E-2</v>
      </c>
      <c r="D972">
        <v>-2.6246719160104431E-3</v>
      </c>
      <c r="E972">
        <v>2.386634844868707E-3</v>
      </c>
      <c r="F972">
        <v>8.3267871170464771E-3</v>
      </c>
      <c r="G972">
        <v>-3.559774547611908E-3</v>
      </c>
      <c r="H972">
        <v>5.2373711775638163E-3</v>
      </c>
      <c r="I972">
        <v>-5.6471651231081998E-3</v>
      </c>
      <c r="J972">
        <v>-6.8775790921595361E-3</v>
      </c>
      <c r="K972">
        <v>-1.8231540565178991E-3</v>
      </c>
      <c r="L972">
        <v>7.6601671309191486E-3</v>
      </c>
      <c r="M972">
        <v>-4.1739130434782206E-3</v>
      </c>
      <c r="N972">
        <v>-5.547850208044265E-3</v>
      </c>
      <c r="O972">
        <v>-3.6821110770176289E-3</v>
      </c>
      <c r="P972">
        <v>3.1152647975077882E-2</v>
      </c>
      <c r="Q972">
        <v>0</v>
      </c>
      <c r="R972">
        <v>-8.7997184090109117E-3</v>
      </c>
      <c r="S972">
        <v>-3.18471337579611E-3</v>
      </c>
      <c r="T972">
        <v>-2.2505626406601649E-3</v>
      </c>
      <c r="U972">
        <v>-9.1635510593065031E-3</v>
      </c>
    </row>
    <row r="973" spans="1:21" x14ac:dyDescent="0.25">
      <c r="A973" s="1" t="s">
        <v>992</v>
      </c>
      <c r="B973">
        <v>-1.45946663128565E-3</v>
      </c>
      <c r="C973">
        <v>1.0638297872340529E-2</v>
      </c>
      <c r="D973">
        <v>-4.385964912280764E-3</v>
      </c>
      <c r="E973">
        <v>2.3308270676691719E-2</v>
      </c>
      <c r="F973">
        <v>-7.4789654097850407E-3</v>
      </c>
      <c r="G973">
        <v>4.167907115212666E-3</v>
      </c>
      <c r="H973">
        <v>0</v>
      </c>
      <c r="I973">
        <v>9.9954566106316093E-3</v>
      </c>
      <c r="J973">
        <v>4.1551246537396471E-3</v>
      </c>
      <c r="K973">
        <v>1.1872146118721529E-2</v>
      </c>
      <c r="L973">
        <v>-6.9108500345534899E-4</v>
      </c>
      <c r="M973">
        <v>1.047851903597625E-2</v>
      </c>
      <c r="N973">
        <v>1.6039051603905039E-2</v>
      </c>
      <c r="O973">
        <v>-2.155836156452119E-3</v>
      </c>
      <c r="P973">
        <v>-3.2225579053373622E-2</v>
      </c>
      <c r="Q973">
        <v>-7.4349442379181892E-3</v>
      </c>
      <c r="R973">
        <v>3.196022727272727E-3</v>
      </c>
      <c r="S973">
        <v>3.3546325878594269E-2</v>
      </c>
      <c r="T973">
        <v>-1.6165413533834591E-2</v>
      </c>
      <c r="U973">
        <v>-4.9940810890794834E-3</v>
      </c>
    </row>
    <row r="974" spans="1:21" x14ac:dyDescent="0.25">
      <c r="A974" s="1" t="s">
        <v>993</v>
      </c>
      <c r="B974">
        <v>-5.5806537337231158E-3</v>
      </c>
      <c r="C974">
        <v>-3.9215686274510801E-3</v>
      </c>
      <c r="D974">
        <v>-5.2863436123348458E-3</v>
      </c>
      <c r="E974">
        <v>1.35929463629684E-2</v>
      </c>
      <c r="F974">
        <v>1.522762951334378E-2</v>
      </c>
      <c r="G974">
        <v>5.9294396679514631E-3</v>
      </c>
      <c r="H974">
        <v>1.9663865546218521E-2</v>
      </c>
      <c r="I974">
        <v>7.5123706702653502E-3</v>
      </c>
      <c r="J974">
        <v>4.8275862068965711E-3</v>
      </c>
      <c r="K974">
        <v>-4.512635379061436E-3</v>
      </c>
      <c r="L974">
        <v>-6.9156293222675646E-4</v>
      </c>
      <c r="M974">
        <v>-1.002419633598353E-2</v>
      </c>
      <c r="N974">
        <v>9.6087851750171985E-3</v>
      </c>
      <c r="O974">
        <v>-2.0370370370370379E-2</v>
      </c>
      <c r="P974">
        <v>-3.1217481789802288E-3</v>
      </c>
      <c r="Q974">
        <v>-3.7453183520598449E-3</v>
      </c>
      <c r="R974">
        <v>-5.3097345132743362E-3</v>
      </c>
      <c r="S974">
        <v>7.7279752704791354E-3</v>
      </c>
      <c r="T974">
        <v>-1.2609858616736721E-2</v>
      </c>
      <c r="U974">
        <v>-1.6544596051604431E-2</v>
      </c>
    </row>
    <row r="975" spans="1:21" x14ac:dyDescent="0.25">
      <c r="A975" s="1" t="s">
        <v>994</v>
      </c>
      <c r="B975">
        <v>4.008551576696915E-3</v>
      </c>
      <c r="C975">
        <v>2.693742229589775E-3</v>
      </c>
      <c r="D975">
        <v>7.0859167404783074E-3</v>
      </c>
      <c r="E975">
        <v>1.063187145100894E-2</v>
      </c>
      <c r="F975">
        <v>-3.8657801144270912E-3</v>
      </c>
      <c r="G975">
        <v>5.0103153551429918E-3</v>
      </c>
      <c r="H975">
        <v>1.9284654689302811E-2</v>
      </c>
      <c r="I975">
        <v>4.9113720587578439E-3</v>
      </c>
      <c r="J975">
        <v>2.0590253946464899E-3</v>
      </c>
      <c r="K975">
        <v>-4.5330915684495864E-3</v>
      </c>
      <c r="L975">
        <v>3.4602076124566729E-3</v>
      </c>
      <c r="M975">
        <v>-1.1522346368714929E-2</v>
      </c>
      <c r="N975">
        <v>1.5635622025832841E-2</v>
      </c>
      <c r="O975">
        <v>-3.4656584751102532E-3</v>
      </c>
      <c r="P975">
        <v>3.6534446764091857E-2</v>
      </c>
      <c r="Q975">
        <v>0</v>
      </c>
      <c r="R975">
        <v>-2.491103202846975E-3</v>
      </c>
      <c r="S975">
        <v>5.5214723926380278E-2</v>
      </c>
      <c r="T975">
        <v>1.7027863777089779E-2</v>
      </c>
      <c r="U975">
        <v>1.4365643429608179E-3</v>
      </c>
    </row>
    <row r="976" spans="1:21" x14ac:dyDescent="0.25">
      <c r="A976" s="1" t="s">
        <v>995</v>
      </c>
      <c r="B976">
        <v>-9.9813681128560015E-3</v>
      </c>
      <c r="C976">
        <v>1.0952676172762989E-2</v>
      </c>
      <c r="D976">
        <v>-9.6745822339489394E-3</v>
      </c>
      <c r="E976">
        <v>-8.4877465630604654E-3</v>
      </c>
      <c r="F976">
        <v>-1.040049674014284E-2</v>
      </c>
      <c r="G976">
        <v>5.5718475073313111E-3</v>
      </c>
      <c r="H976">
        <v>-3.2341526520056801E-4</v>
      </c>
      <c r="I976">
        <v>1.1996267827787371E-3</v>
      </c>
      <c r="J976">
        <v>5.4794520547945258E-3</v>
      </c>
      <c r="K976">
        <v>-6.3752276867031221E-3</v>
      </c>
      <c r="L976">
        <v>-9.6551724137931127E-3</v>
      </c>
      <c r="M976">
        <v>4.592016955139366E-3</v>
      </c>
      <c r="N976">
        <v>4.685408299866055E-3</v>
      </c>
      <c r="O976">
        <v>-8.8523553588364719E-3</v>
      </c>
      <c r="P976">
        <v>1.2084592145015109E-2</v>
      </c>
      <c r="Q976">
        <v>3.7593984962405211E-3</v>
      </c>
      <c r="R976">
        <v>7.1352122725651087E-3</v>
      </c>
      <c r="S976">
        <v>4.3604651162790289E-3</v>
      </c>
      <c r="T976">
        <v>-2.0928462709284629E-2</v>
      </c>
      <c r="U976">
        <v>4.6432616081540897E-3</v>
      </c>
    </row>
    <row r="977" spans="1:21" x14ac:dyDescent="0.25">
      <c r="A977" s="1" t="s">
        <v>996</v>
      </c>
      <c r="B977">
        <v>5.2426401398037448E-3</v>
      </c>
      <c r="C977">
        <v>-4.2518397383483203E-2</v>
      </c>
      <c r="D977">
        <v>1.776198934280602E-3</v>
      </c>
      <c r="E977">
        <v>-1.2539184952977961E-2</v>
      </c>
      <c r="F977">
        <v>-1.568627450980414E-3</v>
      </c>
      <c r="G977">
        <v>0</v>
      </c>
      <c r="H977">
        <v>-1.1808476221287559E-2</v>
      </c>
      <c r="I977">
        <v>2.2188692642229522E-3</v>
      </c>
      <c r="J977">
        <v>-6.8119891008174144E-3</v>
      </c>
      <c r="K977">
        <v>0</v>
      </c>
      <c r="L977">
        <v>0</v>
      </c>
      <c r="M977">
        <v>2.3206751054852402E-2</v>
      </c>
      <c r="N977">
        <v>-3.1312458361092532E-2</v>
      </c>
      <c r="O977">
        <v>-5.4226475279107404E-3</v>
      </c>
      <c r="P977">
        <v>-2.9850746268656719E-2</v>
      </c>
      <c r="Q977">
        <v>0</v>
      </c>
      <c r="R977">
        <v>1.7711654268508679E-3</v>
      </c>
      <c r="S977">
        <v>-2.604920405209837E-2</v>
      </c>
      <c r="T977">
        <v>7.7730275942479599E-3</v>
      </c>
      <c r="U977">
        <v>-8.0036072596099475E-3</v>
      </c>
    </row>
    <row r="978" spans="1:21" x14ac:dyDescent="0.25">
      <c r="A978" s="1" t="s">
        <v>997</v>
      </c>
      <c r="B978">
        <v>-8.157261299812776E-3</v>
      </c>
      <c r="C978">
        <v>-4.2698548249360127E-3</v>
      </c>
      <c r="D978">
        <v>1.063829787234051E-2</v>
      </c>
      <c r="E978">
        <v>-4.8840048840049534E-3</v>
      </c>
      <c r="F978">
        <v>5.498821681068365E-3</v>
      </c>
      <c r="G978">
        <v>-4.6660834062407872E-3</v>
      </c>
      <c r="H978">
        <v>-1.473236208872212E-3</v>
      </c>
      <c r="I978">
        <v>-1.505490612823253E-3</v>
      </c>
      <c r="J978">
        <v>9.6021947873800115E-3</v>
      </c>
      <c r="K978">
        <v>-1.924839596700283E-2</v>
      </c>
      <c r="L978">
        <v>-1.323119777158783E-2</v>
      </c>
      <c r="M978">
        <v>-6.8728522336769758E-3</v>
      </c>
      <c r="N978">
        <v>2.819807427785416E-2</v>
      </c>
      <c r="O978">
        <v>3.2071840923674031E-4</v>
      </c>
      <c r="P978">
        <v>-3.0769230769230769E-3</v>
      </c>
      <c r="Q978">
        <v>0</v>
      </c>
      <c r="R978">
        <v>-1.096181046676096E-2</v>
      </c>
      <c r="S978">
        <v>2.5260029717682059E-2</v>
      </c>
      <c r="T978">
        <v>-2.1982259930582341E-2</v>
      </c>
      <c r="U978">
        <v>-3.6363636363635592E-3</v>
      </c>
    </row>
    <row r="979" spans="1:21" x14ac:dyDescent="0.25">
      <c r="A979" s="1" t="s">
        <v>998</v>
      </c>
      <c r="B979">
        <v>9.3029526762841812E-3</v>
      </c>
      <c r="C979">
        <v>1.822469982847344E-2</v>
      </c>
      <c r="D979">
        <v>-3.5087719298246421E-3</v>
      </c>
      <c r="E979">
        <v>1.9999999999999941E-2</v>
      </c>
      <c r="F979">
        <v>-4.7656249999999963E-2</v>
      </c>
      <c r="G979">
        <v>-4.3949604453559922E-2</v>
      </c>
      <c r="H979">
        <v>6.065573770491761E-3</v>
      </c>
      <c r="I979">
        <v>1.5698447893569809E-2</v>
      </c>
      <c r="J979">
        <v>2.7173913043477679E-3</v>
      </c>
      <c r="K979">
        <v>-4.672897196261583E-3</v>
      </c>
      <c r="L979">
        <v>7.0571630204665635E-4</v>
      </c>
      <c r="M979">
        <v>6.920415224913495E-3</v>
      </c>
      <c r="N979">
        <v>2.1404682274247411E-2</v>
      </c>
      <c r="O979">
        <v>-6.4123116383457144E-3</v>
      </c>
      <c r="P979">
        <v>-4.11522633744856E-3</v>
      </c>
      <c r="Q979">
        <v>-7.4906367041198234E-3</v>
      </c>
      <c r="R979">
        <v>7.1505184125849122E-4</v>
      </c>
      <c r="S979">
        <v>-2.4637681159420329E-2</v>
      </c>
      <c r="T979">
        <v>6.7034700315457413E-3</v>
      </c>
      <c r="U979">
        <v>-9.2001216545012764E-3</v>
      </c>
    </row>
    <row r="980" spans="1:21" x14ac:dyDescent="0.25">
      <c r="A980" s="1" t="s">
        <v>999</v>
      </c>
      <c r="B980">
        <v>-6.6791343841838104E-3</v>
      </c>
      <c r="C980">
        <v>-6.3171193935566278E-3</v>
      </c>
      <c r="D980">
        <v>-6.3380281690140747E-2</v>
      </c>
      <c r="E980">
        <v>1.371346084446049E-2</v>
      </c>
      <c r="F980">
        <v>-1.6570959803117392E-2</v>
      </c>
      <c r="G980">
        <v>7.3551946061904648E-3</v>
      </c>
      <c r="H980">
        <v>-3.258921297050028E-4</v>
      </c>
      <c r="I980">
        <v>6.2434509256025436E-3</v>
      </c>
      <c r="J980">
        <v>0</v>
      </c>
      <c r="K980">
        <v>-4.6948356807512406E-3</v>
      </c>
      <c r="L980">
        <v>2.115655853314545E-2</v>
      </c>
      <c r="M980">
        <v>4.4673539518900338E-2</v>
      </c>
      <c r="N980">
        <v>-1.309757694826383E-3</v>
      </c>
      <c r="O980">
        <v>-1.6134236850596971E-2</v>
      </c>
      <c r="P980">
        <v>4.1322314049586778E-3</v>
      </c>
      <c r="Q980">
        <v>3.7735849056604312E-3</v>
      </c>
      <c r="R980">
        <v>9.6463022508038593E-3</v>
      </c>
      <c r="S980">
        <v>-1.9316493313521501E-2</v>
      </c>
      <c r="T980">
        <v>1.1750881316098709E-2</v>
      </c>
      <c r="U980">
        <v>-8.1536336428516612E-2</v>
      </c>
    </row>
    <row r="981" spans="1:21" x14ac:dyDescent="0.25">
      <c r="A981" s="1" t="s">
        <v>1000</v>
      </c>
      <c r="B981">
        <v>7.9343733189887501E-3</v>
      </c>
      <c r="C981">
        <v>-8.4763721127357194E-3</v>
      </c>
      <c r="D981">
        <v>-2.8195488721804579E-2</v>
      </c>
      <c r="E981">
        <v>-2.5275898896404358E-2</v>
      </c>
      <c r="F981">
        <v>1.501501501501511E-2</v>
      </c>
      <c r="G981">
        <v>-1.6732582902342481E-2</v>
      </c>
      <c r="H981">
        <v>-1.1409942950285289E-3</v>
      </c>
      <c r="I981">
        <v>-1.193213867314618E-2</v>
      </c>
      <c r="J981">
        <v>-2.0325203252032089E-3</v>
      </c>
      <c r="K981">
        <v>-5.6603773584906134E-3</v>
      </c>
      <c r="L981">
        <v>2.7624309392263679E-3</v>
      </c>
      <c r="M981">
        <v>2.565789473684214E-2</v>
      </c>
      <c r="N981">
        <v>-1.967213114754173E-3</v>
      </c>
      <c r="O981">
        <v>1.443096097081014E-2</v>
      </c>
      <c r="P981">
        <v>5.9670781893004107E-2</v>
      </c>
      <c r="Q981">
        <v>0</v>
      </c>
      <c r="R981">
        <v>5.3078556263269636E-3</v>
      </c>
      <c r="S981">
        <v>7.575757575757576E-3</v>
      </c>
      <c r="T981">
        <v>2.322880371660859E-3</v>
      </c>
      <c r="U981">
        <v>-1.2324017211847839E-2</v>
      </c>
    </row>
    <row r="982" spans="1:21" x14ac:dyDescent="0.25">
      <c r="A982" s="1" t="s">
        <v>1001</v>
      </c>
      <c r="B982">
        <v>2.0013342228150958E-3</v>
      </c>
      <c r="C982">
        <v>3.8469758495404938E-3</v>
      </c>
      <c r="D982">
        <v>1.353965183752423E-2</v>
      </c>
      <c r="E982">
        <v>-1.29047966885805E-2</v>
      </c>
      <c r="F982">
        <v>1.347797501643644E-2</v>
      </c>
      <c r="G982">
        <v>1.856435643564427E-3</v>
      </c>
      <c r="H982">
        <v>-3.426892950391659E-3</v>
      </c>
      <c r="I982">
        <v>-8.387493412963274E-3</v>
      </c>
      <c r="J982">
        <v>1.2219959266802419E-2</v>
      </c>
      <c r="K982">
        <v>3.0360531309297941E-2</v>
      </c>
      <c r="L982">
        <v>1.5840220385675018E-2</v>
      </c>
      <c r="M982">
        <v>0</v>
      </c>
      <c r="N982">
        <v>4.5992115637320443E-3</v>
      </c>
      <c r="O982">
        <v>-2.586485612673725E-3</v>
      </c>
      <c r="P982">
        <v>9.7087378640776691E-3</v>
      </c>
      <c r="Q982">
        <v>-7.5187969924813093E-3</v>
      </c>
      <c r="R982">
        <v>-6.6877859908482931E-3</v>
      </c>
      <c r="S982">
        <v>3.0075187969925239E-3</v>
      </c>
      <c r="T982">
        <v>7.3387408265739671E-3</v>
      </c>
      <c r="U982">
        <v>3.1807799678538237E-2</v>
      </c>
    </row>
    <row r="983" spans="1:21" x14ac:dyDescent="0.25">
      <c r="A983" s="1" t="s">
        <v>1002</v>
      </c>
      <c r="B983">
        <v>-8.5219707057257073E-3</v>
      </c>
      <c r="C983">
        <v>-4.0451351926761277E-3</v>
      </c>
      <c r="D983">
        <v>3.2442748091603038E-2</v>
      </c>
      <c r="E983">
        <v>8.0167735569808309E-3</v>
      </c>
      <c r="F983">
        <v>8.108984755108661E-3</v>
      </c>
      <c r="G983">
        <v>1.6985793699814612E-2</v>
      </c>
      <c r="H983">
        <v>1.4737186834779151E-3</v>
      </c>
      <c r="I983">
        <v>-1.5499756432398671E-3</v>
      </c>
      <c r="J983">
        <v>0</v>
      </c>
      <c r="K983">
        <v>-1.1049723756906009E-2</v>
      </c>
      <c r="L983">
        <v>1.084745762711865E-2</v>
      </c>
      <c r="M983">
        <v>4.7787042976266757E-2</v>
      </c>
      <c r="N983">
        <v>6.5402223675604968E-3</v>
      </c>
      <c r="O983">
        <v>1.5883306320907571E-2</v>
      </c>
      <c r="P983">
        <v>9.6153846153846159E-3</v>
      </c>
      <c r="Q983">
        <v>3.7878787878788422E-3</v>
      </c>
      <c r="R983">
        <v>6.3784549964564126E-3</v>
      </c>
      <c r="S983">
        <v>-3.2983508245877112E-2</v>
      </c>
      <c r="T983">
        <v>1.150306748466258E-3</v>
      </c>
      <c r="U983">
        <v>6.1080593588587733E-3</v>
      </c>
    </row>
    <row r="984" spans="1:21" x14ac:dyDescent="0.25">
      <c r="A984" s="1" t="s">
        <v>1003</v>
      </c>
      <c r="B984">
        <v>2.041364491001894E-2</v>
      </c>
      <c r="C984">
        <v>1.7101325352714771E-2</v>
      </c>
      <c r="D984">
        <v>5.5452865064695468E-3</v>
      </c>
      <c r="E984">
        <v>1.419307475835062E-2</v>
      </c>
      <c r="F984">
        <v>1.1261261261261311E-3</v>
      </c>
      <c r="G984">
        <v>-1.5791071970847351E-2</v>
      </c>
      <c r="H984">
        <v>0</v>
      </c>
      <c r="I984">
        <v>-7.0966025015522301E-4</v>
      </c>
      <c r="J984">
        <v>-6.7069081153586763E-4</v>
      </c>
      <c r="K984">
        <v>1.117318435754183E-2</v>
      </c>
      <c r="L984">
        <v>-3.3534540576794871E-3</v>
      </c>
      <c r="M984">
        <v>6.1218243036421374E-4</v>
      </c>
      <c r="N984">
        <v>-8.4470435347629071E-3</v>
      </c>
      <c r="O984">
        <v>8.9342693044033548E-3</v>
      </c>
      <c r="P984">
        <v>-3.3333333333333333E-2</v>
      </c>
      <c r="Q984">
        <v>0</v>
      </c>
      <c r="R984">
        <v>1.76056338028169E-3</v>
      </c>
      <c r="S984">
        <v>3.1007751937984938E-3</v>
      </c>
      <c r="T984">
        <v>2.2213711221754119E-2</v>
      </c>
      <c r="U984">
        <v>-1.360876828423585E-2</v>
      </c>
    </row>
    <row r="985" spans="1:21" x14ac:dyDescent="0.25">
      <c r="A985" s="1" t="s">
        <v>1004</v>
      </c>
      <c r="B985">
        <v>-1.0397473019215659E-2</v>
      </c>
      <c r="C985">
        <v>6.93568726355608E-3</v>
      </c>
      <c r="D985">
        <v>-3.6764705882353791E-3</v>
      </c>
      <c r="E985">
        <v>-6.6352997949088808E-3</v>
      </c>
      <c r="F985">
        <v>-1.606941989393863E-4</v>
      </c>
      <c r="G985">
        <v>7.4051218759642696E-3</v>
      </c>
      <c r="H985">
        <v>5.9516023544800539E-2</v>
      </c>
      <c r="I985">
        <v>-4.7048379937860733E-3</v>
      </c>
      <c r="J985">
        <v>2.147651006711411E-2</v>
      </c>
      <c r="K985">
        <v>9.2081031307551953E-3</v>
      </c>
      <c r="L985">
        <v>4.0376850605652794E-3</v>
      </c>
      <c r="M985">
        <v>-3.0590394616090552E-3</v>
      </c>
      <c r="N985">
        <v>7.8636959370905445E-3</v>
      </c>
      <c r="O985">
        <v>-3.5104364326375689E-2</v>
      </c>
      <c r="P985">
        <v>9.852216748768473E-3</v>
      </c>
      <c r="Q985">
        <v>0</v>
      </c>
      <c r="R985">
        <v>0</v>
      </c>
      <c r="S985">
        <v>-7.7279752704791354E-3</v>
      </c>
      <c r="T985">
        <v>0</v>
      </c>
      <c r="U985">
        <v>-2.2718823578008651E-3</v>
      </c>
    </row>
    <row r="986" spans="1:21" x14ac:dyDescent="0.25">
      <c r="A986" s="1" t="s">
        <v>1005</v>
      </c>
      <c r="B986">
        <v>-3.7238994547147378E-3</v>
      </c>
      <c r="C986">
        <v>3.1308703819663049E-3</v>
      </c>
      <c r="D986">
        <v>2.121771217712181E-2</v>
      </c>
      <c r="E986">
        <v>3.1576390575660781E-3</v>
      </c>
      <c r="F986">
        <v>-8.678881388621008E-3</v>
      </c>
      <c r="G986">
        <v>-6.1255742725879244E-3</v>
      </c>
      <c r="H986">
        <v>-1.435185185185185E-2</v>
      </c>
      <c r="I986">
        <v>-1.467178023546209E-2</v>
      </c>
      <c r="J986">
        <v>3.9421813403415712E-3</v>
      </c>
      <c r="K986">
        <v>-1.8248175182482981E-3</v>
      </c>
      <c r="L986">
        <v>-2.0107238605897399E-3</v>
      </c>
      <c r="M986">
        <v>-4.9094814360232161E-3</v>
      </c>
      <c r="N986">
        <v>-6.5019505851755524E-3</v>
      </c>
      <c r="O986">
        <v>5.2441822353326822E-3</v>
      </c>
      <c r="P986">
        <v>-2.4390243902439029E-2</v>
      </c>
      <c r="Q986">
        <v>3.7735849056604312E-3</v>
      </c>
      <c r="R986">
        <v>9.8418277680140595E-3</v>
      </c>
      <c r="S986">
        <v>1.557632398753806E-3</v>
      </c>
      <c r="T986">
        <v>6.4818284001498694E-2</v>
      </c>
      <c r="U986">
        <v>1.2378902045209941E-2</v>
      </c>
    </row>
    <row r="987" spans="1:21" x14ac:dyDescent="0.25">
      <c r="A987" s="1" t="s">
        <v>1006</v>
      </c>
      <c r="B987">
        <v>-1.9890535309037449E-2</v>
      </c>
      <c r="C987">
        <v>-4.1614648356227892E-4</v>
      </c>
      <c r="D987">
        <v>3.071364046973802E-2</v>
      </c>
      <c r="E987">
        <v>-2.142857142857138E-2</v>
      </c>
      <c r="F987">
        <v>3.728923476005138E-3</v>
      </c>
      <c r="G987">
        <v>-4.6224961479200506E-3</v>
      </c>
      <c r="H987">
        <v>7.9849694692343508E-3</v>
      </c>
      <c r="I987">
        <v>9.5044127630689284E-4</v>
      </c>
      <c r="J987">
        <v>-4.5811518324606346E-3</v>
      </c>
      <c r="K987">
        <v>0</v>
      </c>
      <c r="L987">
        <v>-5.3727333781061161E-3</v>
      </c>
      <c r="M987">
        <v>-1.5417823003391921E-3</v>
      </c>
      <c r="N987">
        <v>-5.2356020942409117E-3</v>
      </c>
      <c r="O987">
        <v>-4.2386697098142339E-3</v>
      </c>
      <c r="P987">
        <v>0.04</v>
      </c>
      <c r="Q987">
        <v>0</v>
      </c>
      <c r="R987">
        <v>-6.9613644274277764E-4</v>
      </c>
      <c r="S987">
        <v>0</v>
      </c>
      <c r="T987">
        <v>8.44475721323012E-3</v>
      </c>
      <c r="U987">
        <v>-4.3348464401096066E-3</v>
      </c>
    </row>
    <row r="988" spans="1:21" x14ac:dyDescent="0.25">
      <c r="A988" s="1" t="s">
        <v>1007</v>
      </c>
      <c r="B988">
        <v>2.7240533914459297E-4</v>
      </c>
      <c r="C988">
        <v>8.9508742714404597E-3</v>
      </c>
      <c r="D988">
        <v>7.8878177037686112E-3</v>
      </c>
      <c r="E988">
        <v>-7.6704193987381488E-3</v>
      </c>
      <c r="F988">
        <v>1.08221612017445E-2</v>
      </c>
      <c r="G988">
        <v>9.907120743034065E-3</v>
      </c>
      <c r="H988">
        <v>2.0192606399504448E-3</v>
      </c>
      <c r="I988">
        <v>-2.9842647856755142E-3</v>
      </c>
      <c r="J988">
        <v>2.6298487836948809E-3</v>
      </c>
      <c r="K988">
        <v>6.3985374771481068E-3</v>
      </c>
      <c r="L988">
        <v>-4.0513166779203276E-3</v>
      </c>
      <c r="M988">
        <v>-2.2235948116121031E-2</v>
      </c>
      <c r="N988">
        <v>-7.8947368421051888E-3</v>
      </c>
      <c r="O988">
        <v>-2.423051735428941E-2</v>
      </c>
      <c r="P988">
        <v>9.6153846153846159E-3</v>
      </c>
      <c r="Q988">
        <v>0</v>
      </c>
      <c r="R988">
        <v>-6.6179031696273066E-3</v>
      </c>
      <c r="S988">
        <v>-1.0886469673405841E-2</v>
      </c>
      <c r="T988">
        <v>-1.0467550593161201E-3</v>
      </c>
      <c r="U988">
        <v>-9.4056762640160677E-3</v>
      </c>
    </row>
    <row r="989" spans="1:21" x14ac:dyDescent="0.25">
      <c r="A989" s="1" t="s">
        <v>1008</v>
      </c>
      <c r="B989">
        <v>-1.7156862745097919E-2</v>
      </c>
      <c r="C989">
        <v>-1.918712605735506E-2</v>
      </c>
      <c r="D989">
        <v>2.956521739130433E-2</v>
      </c>
      <c r="E989">
        <v>-1.620745542949753E-2</v>
      </c>
      <c r="F989">
        <v>-9.4279322467241342E-3</v>
      </c>
      <c r="G989">
        <v>-1.103617412630287E-2</v>
      </c>
      <c r="H989">
        <v>1.627654627189578E-2</v>
      </c>
      <c r="I989">
        <v>-1.387755102040817E-2</v>
      </c>
      <c r="J989">
        <v>-1.6393442622950821E-2</v>
      </c>
      <c r="K989">
        <v>-3.6330608537692229E-3</v>
      </c>
      <c r="L989">
        <v>-1.423728813559331E-2</v>
      </c>
      <c r="M989">
        <v>-6.3171193935565384E-3</v>
      </c>
      <c r="N989">
        <v>-1.7904509283819741E-2</v>
      </c>
      <c r="O989">
        <v>-6.7114093959731299E-3</v>
      </c>
      <c r="P989">
        <v>-1.428571428571429E-2</v>
      </c>
      <c r="Q989">
        <v>3.7593984962405211E-3</v>
      </c>
      <c r="R989">
        <v>-3.5063113604488082E-3</v>
      </c>
      <c r="S989">
        <v>7.8616352201256751E-3</v>
      </c>
      <c r="T989">
        <v>-8.0335312609151246E-3</v>
      </c>
      <c r="U989">
        <v>-4.6438344804710374E-3</v>
      </c>
    </row>
    <row r="990" spans="1:21" x14ac:dyDescent="0.25">
      <c r="A990" s="1" t="s">
        <v>1009</v>
      </c>
      <c r="B990">
        <v>6.927126627874757E-3</v>
      </c>
      <c r="C990">
        <v>1.051745898191087E-3</v>
      </c>
      <c r="D990">
        <v>3.3783783783784571E-3</v>
      </c>
      <c r="E990">
        <v>1.267266506146891E-4</v>
      </c>
      <c r="F990">
        <v>-1.822874657202779E-2</v>
      </c>
      <c r="G990">
        <v>5.8896466212028783E-3</v>
      </c>
      <c r="H990">
        <v>3.0506406345326453E-4</v>
      </c>
      <c r="I990">
        <v>3.2652685798381532E-3</v>
      </c>
      <c r="J990">
        <v>-1.3333333333333051E-3</v>
      </c>
      <c r="K990">
        <v>-3.646308113035636E-3</v>
      </c>
      <c r="L990">
        <v>0</v>
      </c>
      <c r="M990">
        <v>-5.0858232676415224E-3</v>
      </c>
      <c r="N990">
        <v>-2.700877785280254E-3</v>
      </c>
      <c r="O990">
        <v>4.0540540540539684E-3</v>
      </c>
      <c r="P990">
        <v>9.6618357487922701E-3</v>
      </c>
      <c r="Q990">
        <v>-3.7453183520598449E-3</v>
      </c>
      <c r="R990">
        <v>-5.2779732582688248E-3</v>
      </c>
      <c r="S990">
        <v>-1.4040561622464771E-2</v>
      </c>
      <c r="T990">
        <v>-2.570422535211268E-2</v>
      </c>
      <c r="U990">
        <v>-1.1080563192535191E-2</v>
      </c>
    </row>
    <row r="991" spans="1:21" x14ac:dyDescent="0.25">
      <c r="A991" s="1" t="s">
        <v>1010</v>
      </c>
      <c r="B991">
        <v>-4.540451293340843E-3</v>
      </c>
      <c r="C991">
        <v>-7.5646144147931606E-3</v>
      </c>
      <c r="D991">
        <v>5.0505050505049434E-3</v>
      </c>
      <c r="E991">
        <v>5.4485554992396426E-3</v>
      </c>
      <c r="F991">
        <v>2.1360499507065821E-3</v>
      </c>
      <c r="G991">
        <v>-4.0061633281973054E-3</v>
      </c>
      <c r="H991">
        <v>3.354681305275982E-3</v>
      </c>
      <c r="I991">
        <v>1.5035526014210409E-2</v>
      </c>
      <c r="J991">
        <v>-5.3404539385847839E-3</v>
      </c>
      <c r="K991">
        <v>9.1491308325707111E-4</v>
      </c>
      <c r="L991">
        <v>-7.5653370013754467E-3</v>
      </c>
      <c r="M991">
        <v>2.5559105431310269E-3</v>
      </c>
      <c r="N991">
        <v>-4.0622884224779578E-3</v>
      </c>
      <c r="O991">
        <v>1.345895020188516E-3</v>
      </c>
      <c r="P991">
        <v>-4.3062200956937802E-2</v>
      </c>
      <c r="Q991">
        <v>0</v>
      </c>
      <c r="R991">
        <v>-1.0611956137247969E-3</v>
      </c>
      <c r="S991">
        <v>2.8481012658227799E-2</v>
      </c>
      <c r="T991">
        <v>-1.7708709794000719E-2</v>
      </c>
      <c r="U991">
        <v>-1.2636899747262481E-4</v>
      </c>
    </row>
    <row r="992" spans="1:21" x14ac:dyDescent="0.25">
      <c r="A992" s="1" t="s">
        <v>1011</v>
      </c>
      <c r="B992">
        <v>-1.9488597097442939E-2</v>
      </c>
      <c r="C992">
        <v>5.0815159856024139E-3</v>
      </c>
      <c r="D992">
        <v>-3.4338358458961493E-2</v>
      </c>
      <c r="E992">
        <v>-6.3011972274728623E-4</v>
      </c>
      <c r="F992">
        <v>4.2629939334316771E-3</v>
      </c>
      <c r="G992">
        <v>-3.0940594059399783E-4</v>
      </c>
      <c r="H992">
        <v>-6.2310030395136256E-3</v>
      </c>
      <c r="I992">
        <v>-6.7289888452332974E-3</v>
      </c>
      <c r="J992">
        <v>1.140939597315436E-2</v>
      </c>
      <c r="K992">
        <v>7.3126142595978131E-3</v>
      </c>
      <c r="L992">
        <v>5.6133056133056101E-2</v>
      </c>
      <c r="M992">
        <v>-1.01975780752071E-2</v>
      </c>
      <c r="N992">
        <v>1.35961930659427E-3</v>
      </c>
      <c r="O992">
        <v>-1.3776881720430109E-2</v>
      </c>
      <c r="P992">
        <v>0</v>
      </c>
      <c r="Q992">
        <v>3.7593984962405211E-3</v>
      </c>
      <c r="R992">
        <v>-7.0821529745042494E-3</v>
      </c>
      <c r="S992">
        <v>3.9999999999999911E-2</v>
      </c>
      <c r="T992">
        <v>9.5658572479764541E-3</v>
      </c>
      <c r="U992">
        <v>-1.0321439103509361E-2</v>
      </c>
    </row>
    <row r="993" spans="1:21" x14ac:dyDescent="0.25">
      <c r="A993" s="1" t="s">
        <v>1012</v>
      </c>
      <c r="B993">
        <v>-3.1012122920777959E-3</v>
      </c>
      <c r="C993">
        <v>2.1065936380872431E-3</v>
      </c>
      <c r="D993">
        <v>-1.9947961838681579E-2</v>
      </c>
      <c r="E993">
        <v>-1.6771752837326591E-2</v>
      </c>
      <c r="F993">
        <v>-2.9387755102040771E-3</v>
      </c>
      <c r="G993">
        <v>-5.8805323429280349E-3</v>
      </c>
      <c r="H993">
        <v>1.8504358464596939E-2</v>
      </c>
      <c r="I993">
        <v>-2.496135309629903E-2</v>
      </c>
      <c r="J993">
        <v>1.3271400132713719E-3</v>
      </c>
      <c r="K993">
        <v>3.6297640653358372E-3</v>
      </c>
      <c r="L993">
        <v>-1.0498687664042E-2</v>
      </c>
      <c r="M993">
        <v>-6.1171925305860721E-3</v>
      </c>
      <c r="N993">
        <v>2.7155465037337219E-3</v>
      </c>
      <c r="O993">
        <v>2.4531516183986329E-2</v>
      </c>
      <c r="P993">
        <v>5.0000000000000001E-3</v>
      </c>
      <c r="Q993">
        <v>-7.4906367041198234E-3</v>
      </c>
      <c r="R993">
        <v>-1.2125534950071329E-2</v>
      </c>
      <c r="S993">
        <v>-2.9585798816568049E-2</v>
      </c>
      <c r="T993">
        <v>-4.6282798833819243E-2</v>
      </c>
      <c r="U993">
        <v>-3.0223054656903611E-3</v>
      </c>
    </row>
    <row r="994" spans="1:21" x14ac:dyDescent="0.25">
      <c r="A994" s="1" t="s">
        <v>1013</v>
      </c>
      <c r="B994">
        <v>-2.4038461538461778E-3</v>
      </c>
      <c r="C994">
        <v>1.89194870716838E-2</v>
      </c>
      <c r="D994">
        <v>2.8318584070796331E-2</v>
      </c>
      <c r="E994">
        <v>2.9498525073746281E-2</v>
      </c>
      <c r="F994">
        <v>1.3099721630915301E-2</v>
      </c>
      <c r="G994">
        <v>1.4321295143212979E-2</v>
      </c>
      <c r="H994">
        <v>8.7087087087088979E-3</v>
      </c>
      <c r="I994">
        <v>1.6134297038936849E-2</v>
      </c>
      <c r="J994">
        <v>1.192842942345923E-2</v>
      </c>
      <c r="K994">
        <v>1.1754068716093941E-2</v>
      </c>
      <c r="L994">
        <v>3.9787798408488098E-3</v>
      </c>
      <c r="M994">
        <v>2.4619371558147141E-2</v>
      </c>
      <c r="N994">
        <v>8.8016249153690697E-3</v>
      </c>
      <c r="O994">
        <v>-7.9813767874959089E-3</v>
      </c>
      <c r="P994">
        <v>3.9800995024875621E-2</v>
      </c>
      <c r="Q994">
        <v>-3.7735849056604312E-3</v>
      </c>
      <c r="R994">
        <v>1.877256317689531E-2</v>
      </c>
      <c r="S994">
        <v>2.5914634146341511E-2</v>
      </c>
      <c r="T994">
        <v>-1.834161253343523E-2</v>
      </c>
      <c r="U994">
        <v>2.181802655736299E-2</v>
      </c>
    </row>
    <row r="995" spans="1:21" x14ac:dyDescent="0.25">
      <c r="A995" s="1" t="s">
        <v>1014</v>
      </c>
      <c r="B995">
        <v>-1.559177888022671E-2</v>
      </c>
      <c r="C995">
        <v>0</v>
      </c>
      <c r="D995">
        <v>3.1841652323580119E-2</v>
      </c>
      <c r="E995">
        <v>-4.8835181263236598E-2</v>
      </c>
      <c r="F995">
        <v>-8.8896072409891252E-3</v>
      </c>
      <c r="G995">
        <v>-2.148557397176191E-3</v>
      </c>
      <c r="H995">
        <v>5.5075915451025647E-3</v>
      </c>
      <c r="I995">
        <v>-8.765086503602389E-3</v>
      </c>
      <c r="J995">
        <v>-5.8939096267190466E-3</v>
      </c>
      <c r="K995">
        <v>-2.6809651474530259E-3</v>
      </c>
      <c r="L995">
        <v>7.2655217965653229E-3</v>
      </c>
      <c r="M995">
        <v>3.7938665823584838E-3</v>
      </c>
      <c r="N995">
        <v>-1.2751677852349029E-2</v>
      </c>
      <c r="O995">
        <v>1.0392222594703401E-2</v>
      </c>
      <c r="P995">
        <v>4.3062200956937802E-2</v>
      </c>
      <c r="Q995">
        <v>0</v>
      </c>
      <c r="R995">
        <v>3.1892274982282072E-3</v>
      </c>
      <c r="S995">
        <v>4.1604754829123278E-2</v>
      </c>
      <c r="T995">
        <v>1.7905799922148701E-2</v>
      </c>
      <c r="U995">
        <v>-2.089252883168266E-4</v>
      </c>
    </row>
    <row r="996" spans="1:21" x14ac:dyDescent="0.25">
      <c r="A996" s="1" t="s">
        <v>1015</v>
      </c>
      <c r="B996">
        <v>2.447804175665971E-3</v>
      </c>
      <c r="C996">
        <v>-7.4272746028471101E-3</v>
      </c>
      <c r="D996">
        <v>1.000834028356958E-2</v>
      </c>
      <c r="E996">
        <v>3.7982973149968081E-3</v>
      </c>
      <c r="F996">
        <v>-8.480104370515381E-3</v>
      </c>
      <c r="G996">
        <v>6.1519532451562988E-4</v>
      </c>
      <c r="H996">
        <v>-1.6580310880828869E-2</v>
      </c>
      <c r="I996">
        <v>5.7870370370370367E-3</v>
      </c>
      <c r="J996">
        <v>1.18577075098814E-2</v>
      </c>
      <c r="K996">
        <v>-8.9605734767023181E-4</v>
      </c>
      <c r="L996">
        <v>1.967213114754173E-3</v>
      </c>
      <c r="M996">
        <v>4.1889763779527592E-2</v>
      </c>
      <c r="N996">
        <v>1.6315431679129879E-2</v>
      </c>
      <c r="O996">
        <v>7.9628400796283496E-3</v>
      </c>
      <c r="P996">
        <v>-9.1743119266055051E-3</v>
      </c>
      <c r="Q996">
        <v>3.7878787878788422E-3</v>
      </c>
      <c r="R996">
        <v>8.8308018368067828E-3</v>
      </c>
      <c r="S996">
        <v>5.7061340941512943E-3</v>
      </c>
      <c r="T996">
        <v>-4.2065009560229441E-3</v>
      </c>
      <c r="U996">
        <v>-3.0509466293309568E-3</v>
      </c>
    </row>
    <row r="997" spans="1:21" x14ac:dyDescent="0.25">
      <c r="A997" s="1" t="s">
        <v>1016</v>
      </c>
      <c r="B997">
        <v>-1.249640907785126E-2</v>
      </c>
      <c r="C997">
        <v>7.0671378091873502E-3</v>
      </c>
      <c r="D997">
        <v>2.5598678777869571E-2</v>
      </c>
      <c r="E997">
        <v>1.2134655532358979E-2</v>
      </c>
      <c r="F997">
        <v>7.2368421052632376E-3</v>
      </c>
      <c r="G997">
        <v>1.5370427297878009E-3</v>
      </c>
      <c r="H997">
        <v>8.7309950323648695E-3</v>
      </c>
      <c r="I997">
        <v>3.2220943613345542E-4</v>
      </c>
      <c r="J997">
        <v>9.1145833333333703E-3</v>
      </c>
      <c r="K997">
        <v>0</v>
      </c>
      <c r="L997">
        <v>4.5811518324606641E-3</v>
      </c>
      <c r="M997">
        <v>3.0229746070133009E-2</v>
      </c>
      <c r="N997">
        <v>1.204013377926429E-2</v>
      </c>
      <c r="O997">
        <v>4.9374588545096163E-3</v>
      </c>
      <c r="P997">
        <v>4.6296296296296294E-3</v>
      </c>
      <c r="Q997">
        <v>2.6415094339622611E-2</v>
      </c>
      <c r="R997">
        <v>1.260504201680672E-2</v>
      </c>
      <c r="S997">
        <v>5.673758865248308E-3</v>
      </c>
      <c r="T997">
        <v>1.8433179723502301E-2</v>
      </c>
      <c r="U997">
        <v>2.4146893602750141E-2</v>
      </c>
    </row>
    <row r="998" spans="1:21" x14ac:dyDescent="0.25">
      <c r="A998" s="1" t="s">
        <v>1017</v>
      </c>
      <c r="B998">
        <v>-1.105454545454553E-2</v>
      </c>
      <c r="C998">
        <v>6.1919504643962262E-3</v>
      </c>
      <c r="D998">
        <v>9.6618357487922076E-3</v>
      </c>
      <c r="E998">
        <v>-5.156632718833576E-4</v>
      </c>
      <c r="F998">
        <v>-1.6329196603527339E-3</v>
      </c>
      <c r="G998">
        <v>-3.9901780233270552E-3</v>
      </c>
      <c r="H998">
        <v>8.6554245634979585E-3</v>
      </c>
      <c r="I998">
        <v>2.346769740474965E-3</v>
      </c>
      <c r="J998">
        <v>9.0322580645161663E-3</v>
      </c>
      <c r="K998">
        <v>1.793721973094132E-3</v>
      </c>
      <c r="L998">
        <v>4.5602605863191504E-3</v>
      </c>
      <c r="M998">
        <v>-1.8779342723004799E-2</v>
      </c>
      <c r="N998">
        <v>-2.1810971579643169E-2</v>
      </c>
      <c r="O998">
        <v>3.603013429413673E-3</v>
      </c>
      <c r="P998">
        <v>9.2165898617511521E-3</v>
      </c>
      <c r="Q998">
        <v>1.1029411764705911E-2</v>
      </c>
      <c r="R998">
        <v>-1.6943291839557399E-2</v>
      </c>
      <c r="S998">
        <v>1.9746121297602139E-2</v>
      </c>
      <c r="T998">
        <v>1.9984917043740572E-2</v>
      </c>
      <c r="U998">
        <v>2.1899304134261131E-2</v>
      </c>
    </row>
    <row r="999" spans="1:21" x14ac:dyDescent="0.25">
      <c r="A999" s="1" t="s">
        <v>1018</v>
      </c>
      <c r="B999">
        <v>0</v>
      </c>
      <c r="C999">
        <v>0</v>
      </c>
      <c r="D999">
        <v>1.275917065390751E-2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3.0690537084398999E-2</v>
      </c>
      <c r="K999">
        <v>8.9525514771708029E-4</v>
      </c>
      <c r="L999">
        <v>-3.2425421530479209E-3</v>
      </c>
      <c r="M999">
        <v>3.2894736842105951E-3</v>
      </c>
      <c r="N999">
        <v>-3.378378378378379E-3</v>
      </c>
      <c r="O999">
        <v>0</v>
      </c>
      <c r="P999">
        <v>-1.3698630136986301E-2</v>
      </c>
      <c r="Q999">
        <v>-7.2727272727272467E-3</v>
      </c>
      <c r="R999">
        <v>0</v>
      </c>
      <c r="S999">
        <v>-4.1493775933609568E-3</v>
      </c>
      <c r="T999">
        <v>0</v>
      </c>
      <c r="U999">
        <v>0</v>
      </c>
    </row>
    <row r="1000" spans="1:21" x14ac:dyDescent="0.25">
      <c r="A1000" s="1" t="s">
        <v>1019</v>
      </c>
      <c r="B1000">
        <v>8.8248271804680515E-4</v>
      </c>
      <c r="C1000">
        <v>6.5641025641025698E-3</v>
      </c>
      <c r="D1000">
        <v>-3.9370078740156647E-3</v>
      </c>
      <c r="E1000">
        <v>-2.9665935766800462E-3</v>
      </c>
      <c r="F1000">
        <v>4.7432122996401557E-3</v>
      </c>
      <c r="G1000">
        <v>5.5469953775038432E-3</v>
      </c>
      <c r="H1000">
        <v>-1.183607042461877E-3</v>
      </c>
      <c r="I1000">
        <v>-3.8103107928201458E-3</v>
      </c>
      <c r="J1000">
        <v>-1.861042183622899E-3</v>
      </c>
      <c r="K1000">
        <v>-1.788908765652914E-3</v>
      </c>
      <c r="L1000">
        <v>9.1086532205595407E-3</v>
      </c>
      <c r="M1000">
        <v>1.0134128166914979E-2</v>
      </c>
      <c r="N1000">
        <v>-2.033898305084823E-3</v>
      </c>
      <c r="O1000">
        <v>1.9582245430808981E-3</v>
      </c>
      <c r="P1000">
        <v>-9.2592592592592587E-3</v>
      </c>
      <c r="Q1000">
        <v>-7.3260073260073E-3</v>
      </c>
      <c r="R1000">
        <v>6.6830812521983824E-3</v>
      </c>
      <c r="S1000">
        <v>1.38888888888881E-3</v>
      </c>
      <c r="T1000">
        <v>-7.3937153419593336E-3</v>
      </c>
      <c r="U1000">
        <v>-9.2128980572809204E-4</v>
      </c>
    </row>
    <row r="1001" spans="1:21" x14ac:dyDescent="0.25">
      <c r="A1001" s="1" t="s">
        <v>1020</v>
      </c>
      <c r="B1001">
        <v>-2.645113886847798E-3</v>
      </c>
      <c r="C1001">
        <v>-2.4454860403504679E-3</v>
      </c>
      <c r="D1001">
        <v>-7.1936758893280647E-2</v>
      </c>
      <c r="E1001">
        <v>7.7619663648127138E-4</v>
      </c>
      <c r="F1001">
        <v>2.930164414781047E-3</v>
      </c>
      <c r="G1001">
        <v>0</v>
      </c>
      <c r="H1001">
        <v>7.2581839727447021E-3</v>
      </c>
      <c r="I1001">
        <v>4.0092165898617717E-3</v>
      </c>
      <c r="J1001">
        <v>6.2150403977626742E-3</v>
      </c>
      <c r="K1001">
        <v>2.6881720430106948E-3</v>
      </c>
      <c r="L1001">
        <v>-1.225016118633148E-2</v>
      </c>
      <c r="M1001">
        <v>-2.9507229271161369E-4</v>
      </c>
      <c r="N1001">
        <v>-6.1141304347824546E-3</v>
      </c>
      <c r="O1001">
        <v>-2.540716612377842E-2</v>
      </c>
      <c r="P1001">
        <v>-3.7383177570093462E-2</v>
      </c>
      <c r="Q1001">
        <v>-3.6900369003690561E-3</v>
      </c>
      <c r="R1001">
        <v>-4.1928721174004204E-3</v>
      </c>
      <c r="S1001">
        <v>-2.3578363384188471E-2</v>
      </c>
      <c r="T1001">
        <v>2.6070763500931102E-3</v>
      </c>
      <c r="U1001">
        <v>-9.6223237911954827E-3</v>
      </c>
    </row>
    <row r="1002" spans="1:21" x14ac:dyDescent="0.25">
      <c r="A1002" s="1" t="s">
        <v>1021</v>
      </c>
      <c r="B1002">
        <v>-6.0409606600856161E-3</v>
      </c>
      <c r="C1002">
        <v>2.9622063329928412E-2</v>
      </c>
      <c r="D1002">
        <v>-1.448040885860306E-2</v>
      </c>
      <c r="E1002">
        <v>3.0248190279214111E-2</v>
      </c>
      <c r="F1002">
        <v>1.4770329491965649E-2</v>
      </c>
      <c r="G1002">
        <v>1.8387986515475069E-3</v>
      </c>
      <c r="H1002">
        <v>8.5294117647058566E-3</v>
      </c>
      <c r="I1002">
        <v>2.9375315555146939E-3</v>
      </c>
      <c r="J1002">
        <v>1.235330450895588E-3</v>
      </c>
      <c r="K1002">
        <v>1.7873100983021759E-3</v>
      </c>
      <c r="L1002">
        <v>1.2402088772846039E-2</v>
      </c>
      <c r="M1002">
        <v>8.8547815820543083E-3</v>
      </c>
      <c r="N1002">
        <v>8.2023239917975981E-3</v>
      </c>
      <c r="O1002">
        <v>6.6844919786096012E-3</v>
      </c>
      <c r="P1002">
        <v>-4.8543689320388354E-3</v>
      </c>
      <c r="Q1002">
        <v>3.7037037037037559E-3</v>
      </c>
      <c r="R1002">
        <v>-1.8596491228070181E-2</v>
      </c>
      <c r="S1002">
        <v>4.6874999999999958E-2</v>
      </c>
      <c r="T1002">
        <v>-1.2258543833580981E-2</v>
      </c>
      <c r="U1002">
        <v>-1.210428305400376E-2</v>
      </c>
    </row>
    <row r="1003" spans="1:21" x14ac:dyDescent="0.25">
      <c r="A1003" s="1" t="s">
        <v>1022</v>
      </c>
      <c r="B1003">
        <v>1.5416543136673681E-2</v>
      </c>
      <c r="C1003">
        <v>1.6666666666666739E-2</v>
      </c>
      <c r="D1003">
        <v>1.555747623163351E-2</v>
      </c>
      <c r="E1003">
        <v>1.7189460476787832E-2</v>
      </c>
      <c r="F1003">
        <v>6.078055022392761E-3</v>
      </c>
      <c r="G1003">
        <v>-3.3649434077699428E-3</v>
      </c>
      <c r="H1003">
        <v>-3.2079323417905929E-3</v>
      </c>
      <c r="I1003">
        <v>3.3957255960825668E-2</v>
      </c>
      <c r="J1003">
        <v>-3.8864898210980922E-2</v>
      </c>
      <c r="K1003">
        <v>-1.96253345227476E-2</v>
      </c>
      <c r="L1003">
        <v>1.547388781431336E-2</v>
      </c>
      <c r="M1003">
        <v>3.3937975424224602E-2</v>
      </c>
      <c r="N1003">
        <v>-1.423728813559318E-2</v>
      </c>
      <c r="O1003">
        <v>7.1713147410358571E-2</v>
      </c>
      <c r="P1003">
        <v>4.8780487804878049E-3</v>
      </c>
      <c r="Q1003">
        <v>3.6900369003689251E-3</v>
      </c>
      <c r="R1003">
        <v>2.2524132999642479E-2</v>
      </c>
      <c r="S1003">
        <v>5.0203527815468149E-2</v>
      </c>
      <c r="T1003">
        <v>5.6412185031966908E-3</v>
      </c>
      <c r="U1003">
        <v>-3.4995697250338041E-2</v>
      </c>
    </row>
    <row r="1004" spans="1:21" x14ac:dyDescent="0.25">
      <c r="A1004" s="1" t="s">
        <v>1023</v>
      </c>
      <c r="B1004">
        <v>5.9854014598539652E-3</v>
      </c>
      <c r="C1004">
        <v>2.2443403590944551E-2</v>
      </c>
      <c r="D1004">
        <v>2.9787234042553162E-2</v>
      </c>
      <c r="E1004">
        <v>1.7392376958184418E-2</v>
      </c>
      <c r="F1004">
        <v>4.6104928457869499E-3</v>
      </c>
      <c r="G1004">
        <v>1.5039901780233331E-2</v>
      </c>
      <c r="H1004">
        <v>-1.9748390871854801E-2</v>
      </c>
      <c r="I1004">
        <v>2.4476607798875762E-2</v>
      </c>
      <c r="J1004">
        <v>-5.7766367137355489E-3</v>
      </c>
      <c r="K1004">
        <v>-1.819836214740635E-3</v>
      </c>
      <c r="L1004">
        <v>3.1746031746032479E-3</v>
      </c>
      <c r="M1004">
        <v>7.9230333899264621E-3</v>
      </c>
      <c r="N1004">
        <v>-1.169188445667137E-2</v>
      </c>
      <c r="O1004">
        <v>-1.6109045848822789E-2</v>
      </c>
      <c r="P1004">
        <v>-2.9126213592233011E-2</v>
      </c>
      <c r="Q1004">
        <v>-7.3529411764705621E-3</v>
      </c>
      <c r="R1004">
        <v>8.7412587412587419E-3</v>
      </c>
      <c r="S1004">
        <v>-3.1007751937984569E-2</v>
      </c>
      <c r="T1004">
        <v>5.9835452505609572E-3</v>
      </c>
      <c r="U1004">
        <v>1.312157628774047E-2</v>
      </c>
    </row>
    <row r="1005" spans="1:21" x14ac:dyDescent="0.25">
      <c r="A1005" s="1" t="s">
        <v>1024</v>
      </c>
      <c r="B1005">
        <v>-7.6911914090843298E-3</v>
      </c>
      <c r="C1005">
        <v>-4.008398549341494E-3</v>
      </c>
      <c r="D1005">
        <v>-4.9586776859504543E-3</v>
      </c>
      <c r="E1005">
        <v>-1.576139670223201E-3</v>
      </c>
      <c r="F1005">
        <v>7.91264440576108E-4</v>
      </c>
      <c r="G1005">
        <v>3.628666465074008E-3</v>
      </c>
      <c r="H1005">
        <v>-1.387852559319515E-2</v>
      </c>
      <c r="I1005">
        <v>-2.6786485785881119E-3</v>
      </c>
      <c r="J1005">
        <v>-8.392511297611413E-3</v>
      </c>
      <c r="K1005">
        <v>-1.458523245214222E-2</v>
      </c>
      <c r="L1005">
        <v>-1.329113924050627E-2</v>
      </c>
      <c r="M1005">
        <v>-2.667040988208871E-2</v>
      </c>
      <c r="N1005">
        <v>-1.252609603340281E-2</v>
      </c>
      <c r="O1005">
        <v>-1.889168765743145E-3</v>
      </c>
      <c r="P1005">
        <v>2.5000000000000001E-2</v>
      </c>
      <c r="Q1005">
        <v>3.7037037037037559E-3</v>
      </c>
      <c r="R1005">
        <v>-1.7331022530329291E-3</v>
      </c>
      <c r="S1005">
        <v>-1.200000000000008E-2</v>
      </c>
      <c r="T1005">
        <v>1.078066914498141E-2</v>
      </c>
      <c r="U1005">
        <v>-1.4712046273786651E-2</v>
      </c>
    </row>
    <row r="1006" spans="1:21" x14ac:dyDescent="0.25">
      <c r="A1006" s="1" t="s">
        <v>1025</v>
      </c>
      <c r="B1006">
        <v>3.4074290728283101E-2</v>
      </c>
      <c r="C1006">
        <v>5.1743963204292892E-2</v>
      </c>
      <c r="D1006">
        <v>0.1287375415282393</v>
      </c>
      <c r="E1006">
        <v>-1.0200364298724819E-2</v>
      </c>
      <c r="F1006">
        <v>-1.21758380771664E-2</v>
      </c>
      <c r="G1006">
        <v>2.711660138596065E-3</v>
      </c>
      <c r="H1006">
        <v>-4.9939467312348409E-3</v>
      </c>
      <c r="I1006">
        <v>3.5565759833651053E-2</v>
      </c>
      <c r="J1006">
        <v>-3.2552083333332641E-3</v>
      </c>
      <c r="K1006">
        <v>-2.7752081406106511E-3</v>
      </c>
      <c r="L1006">
        <v>8.3386786401537377E-3</v>
      </c>
      <c r="M1006">
        <v>0</v>
      </c>
      <c r="N1006">
        <v>1.9027484143763131E-2</v>
      </c>
      <c r="O1006">
        <v>1.4511041009463641E-2</v>
      </c>
      <c r="P1006">
        <v>-1.9512195121951219E-2</v>
      </c>
      <c r="Q1006">
        <v>1.107011070110691E-2</v>
      </c>
      <c r="R1006">
        <v>5.208333333333333E-3</v>
      </c>
      <c r="S1006">
        <v>1.619433198380571E-2</v>
      </c>
      <c r="T1006">
        <v>7.35564545788893E-4</v>
      </c>
      <c r="U1006">
        <v>-2.3014421236227489E-2</v>
      </c>
    </row>
    <row r="1007" spans="1:21" x14ac:dyDescent="0.25">
      <c r="A1007" s="1" t="s">
        <v>1026</v>
      </c>
      <c r="B1007">
        <v>-4.2285391033799961E-2</v>
      </c>
      <c r="C1007">
        <v>-1.803935860058313E-2</v>
      </c>
      <c r="D1007">
        <v>-8.0941869021338795E-3</v>
      </c>
      <c r="E1007">
        <v>-1.3372592319960779E-2</v>
      </c>
      <c r="F1007">
        <v>-7.2034576596765763E-3</v>
      </c>
      <c r="G1007">
        <v>-1.802884615384684E-3</v>
      </c>
      <c r="H1007">
        <v>-2.1292775665399332E-3</v>
      </c>
      <c r="I1007">
        <v>-1.526877222338425E-2</v>
      </c>
      <c r="J1007">
        <v>0</v>
      </c>
      <c r="K1007">
        <v>1.11317254174398E-2</v>
      </c>
      <c r="L1007">
        <v>1.399491094147598E-2</v>
      </c>
      <c r="M1007">
        <v>-1.499855783097776E-2</v>
      </c>
      <c r="N1007">
        <v>-2.07468879668038E-3</v>
      </c>
      <c r="O1007">
        <v>-1.119402985074614E-2</v>
      </c>
      <c r="P1007">
        <v>-4.9751243781094526E-3</v>
      </c>
      <c r="Q1007">
        <v>3.6496350364964019E-3</v>
      </c>
      <c r="R1007">
        <v>1.036269430051814E-2</v>
      </c>
      <c r="S1007">
        <v>1.1952191235059841E-2</v>
      </c>
      <c r="T1007">
        <v>-1.286291804483646E-2</v>
      </c>
      <c r="U1007">
        <v>9.1004093007054053E-3</v>
      </c>
    </row>
    <row r="1008" spans="1:21" x14ac:dyDescent="0.25">
      <c r="A1008" s="1" t="s">
        <v>1027</v>
      </c>
      <c r="B1008">
        <v>-1.727702303603074E-2</v>
      </c>
      <c r="C1008">
        <v>-8.5359064761551459E-3</v>
      </c>
      <c r="D1008">
        <v>-2.2997032640949589E-2</v>
      </c>
      <c r="E1008">
        <v>7.4608306391447737E-4</v>
      </c>
      <c r="F1008">
        <v>-1.6930022573363498E-2</v>
      </c>
      <c r="G1008">
        <v>2.4081878386513641E-3</v>
      </c>
      <c r="H1008">
        <v>-1.67657369303459E-3</v>
      </c>
      <c r="I1008">
        <v>4.2056074766354317E-3</v>
      </c>
      <c r="J1008">
        <v>-6.5316786414108194E-3</v>
      </c>
      <c r="K1008">
        <v>-1.834862385321062E-3</v>
      </c>
      <c r="L1008">
        <v>4.3914680050187536E-3</v>
      </c>
      <c r="M1008">
        <v>-2.8404099560761311E-2</v>
      </c>
      <c r="N1008">
        <v>-2.6334026334026411E-2</v>
      </c>
      <c r="O1008">
        <v>-1.8867924528301931E-2</v>
      </c>
      <c r="P1008">
        <v>-2.5000000000000001E-2</v>
      </c>
      <c r="Q1008">
        <v>-7.2727272727272467E-3</v>
      </c>
      <c r="R1008">
        <v>1.367521367521368E-2</v>
      </c>
      <c r="S1008">
        <v>-5.7742782152231047E-2</v>
      </c>
      <c r="T1008">
        <v>-1.8615040953090099E-2</v>
      </c>
      <c r="U1008">
        <v>-2.5889967637540211E-3</v>
      </c>
    </row>
    <row r="1009" spans="1:21" x14ac:dyDescent="0.25">
      <c r="A1009" s="1" t="s">
        <v>1028</v>
      </c>
      <c r="B1009">
        <v>6.3110443275732793E-3</v>
      </c>
      <c r="C1009">
        <v>7.6735916151975236E-3</v>
      </c>
      <c r="D1009">
        <v>1.594533029612763E-2</v>
      </c>
      <c r="E1009">
        <v>1.963220675944332E-2</v>
      </c>
      <c r="F1009">
        <v>1.4269312776775541E-2</v>
      </c>
      <c r="G1009">
        <v>-3.903903903903768E-3</v>
      </c>
      <c r="H1009">
        <v>-7.7862595419848114E-3</v>
      </c>
      <c r="I1009">
        <v>1.2310165404628049E-2</v>
      </c>
      <c r="J1009">
        <v>-2.629848783694998E-3</v>
      </c>
      <c r="K1009">
        <v>2.7573529411764118E-3</v>
      </c>
      <c r="L1009">
        <v>1.249219237976266E-2</v>
      </c>
      <c r="M1009">
        <v>2.1398432790837751E-2</v>
      </c>
      <c r="N1009">
        <v>-4.9822064056938694E-3</v>
      </c>
      <c r="O1009">
        <v>1.2820512820512549E-3</v>
      </c>
      <c r="P1009">
        <v>1.5384615384615391E-2</v>
      </c>
      <c r="Q1009">
        <v>-1.0989010989011011E-2</v>
      </c>
      <c r="R1009">
        <v>8.4317032040472171E-3</v>
      </c>
      <c r="S1009">
        <v>-2.2284122562674012E-2</v>
      </c>
      <c r="T1009">
        <v>9.4840667678300454E-3</v>
      </c>
      <c r="U1009">
        <v>8.0467229072030515E-3</v>
      </c>
    </row>
    <row r="1010" spans="1:21" x14ac:dyDescent="0.25">
      <c r="A1010" s="1" t="s">
        <v>1029</v>
      </c>
      <c r="B1010">
        <v>7.6153501567866972E-3</v>
      </c>
      <c r="C1010">
        <v>-1.1144130757801309E-3</v>
      </c>
      <c r="D1010">
        <v>-3.7369207772795739E-3</v>
      </c>
      <c r="E1010">
        <v>5.1182061905922704E-3</v>
      </c>
      <c r="F1010">
        <v>9.3790426908149788E-3</v>
      </c>
      <c r="G1010">
        <v>9.3457943925232181E-3</v>
      </c>
      <c r="H1010">
        <v>-1.3848284351437019E-3</v>
      </c>
      <c r="I1010">
        <v>5.9757626410362657E-3</v>
      </c>
      <c r="J1010">
        <v>1.2524719841792979E-2</v>
      </c>
      <c r="K1010">
        <v>2.8414298808432679E-2</v>
      </c>
      <c r="L1010">
        <v>8.6366440468846461E-3</v>
      </c>
      <c r="M1010">
        <v>1.593390380643268E-2</v>
      </c>
      <c r="N1010">
        <v>2.145922746780994E-3</v>
      </c>
      <c r="O1010">
        <v>-1.504481434058895E-2</v>
      </c>
      <c r="P1010">
        <v>6.0606060606060606E-3</v>
      </c>
      <c r="Q1010">
        <v>3.7037037037037559E-3</v>
      </c>
      <c r="R1010">
        <v>6.6889632107023408E-4</v>
      </c>
      <c r="S1010">
        <v>3.7037037037036952E-2</v>
      </c>
      <c r="T1010">
        <v>-1.5407741450582491E-2</v>
      </c>
      <c r="U1010">
        <v>6.7808248573023146E-3</v>
      </c>
    </row>
    <row r="1011" spans="1:21" x14ac:dyDescent="0.25">
      <c r="A1011" s="1" t="s">
        <v>1030</v>
      </c>
      <c r="B1011">
        <v>7.2614107883816666E-3</v>
      </c>
      <c r="C1011">
        <v>7.4377091855706856E-4</v>
      </c>
      <c r="D1011">
        <v>1.8754688672168039E-2</v>
      </c>
      <c r="E1011">
        <v>-9.0931134820562559E-3</v>
      </c>
      <c r="F1011">
        <v>9.6123037487984841E-3</v>
      </c>
      <c r="G1011">
        <v>-4.4802867383512126E-3</v>
      </c>
      <c r="H1011">
        <v>1.848998459167802E-3</v>
      </c>
      <c r="I1011">
        <v>-8.8065467536242933E-3</v>
      </c>
      <c r="J1011">
        <v>5.8593749999999913E-3</v>
      </c>
      <c r="K1011">
        <v>-9.8039215686275584E-3</v>
      </c>
      <c r="L1011">
        <v>-1.100917431192661E-2</v>
      </c>
      <c r="M1011">
        <v>-8.7133313970374666E-3</v>
      </c>
      <c r="N1011">
        <v>1.0706638115631689E-2</v>
      </c>
      <c r="O1011">
        <v>2.5349366265843391E-2</v>
      </c>
      <c r="P1011">
        <v>9.0361445783132526E-3</v>
      </c>
      <c r="Q1011">
        <v>-3.6900369003690561E-3</v>
      </c>
      <c r="R1011">
        <v>2.0053475935828879E-3</v>
      </c>
      <c r="S1011">
        <v>3.2967032967033037E-2</v>
      </c>
      <c r="T1011">
        <v>1.4122137404580151E-2</v>
      </c>
      <c r="U1011">
        <v>-4.4758941131336008E-3</v>
      </c>
    </row>
    <row r="1012" spans="1:21" x14ac:dyDescent="0.25">
      <c r="A1012" s="1" t="s">
        <v>1031</v>
      </c>
      <c r="B1012">
        <v>-1.633073414741797E-2</v>
      </c>
      <c r="C1012">
        <v>-1.5979189892233361E-2</v>
      </c>
      <c r="D1012">
        <v>-9.572901325478703E-3</v>
      </c>
      <c r="E1012">
        <v>3.6706227823322078E-4</v>
      </c>
      <c r="F1012">
        <v>4.1256743890827991E-3</v>
      </c>
      <c r="G1012">
        <v>4.8004800480049119E-3</v>
      </c>
      <c r="H1012">
        <v>-4.6139649338666782E-4</v>
      </c>
      <c r="I1012">
        <v>3.729935878630344E-3</v>
      </c>
      <c r="J1012">
        <v>1.100323624595469E-2</v>
      </c>
      <c r="K1012">
        <v>1.170117011701177E-2</v>
      </c>
      <c r="L1012">
        <v>-1.236858379715524E-3</v>
      </c>
      <c r="M1012">
        <v>-7.0319367125696863E-3</v>
      </c>
      <c r="N1012">
        <v>4.943502824858878E-3</v>
      </c>
      <c r="O1012">
        <v>1.426307448494451E-2</v>
      </c>
      <c r="P1012">
        <v>-1.6915422885572139E-2</v>
      </c>
      <c r="Q1012">
        <v>0</v>
      </c>
      <c r="R1012">
        <v>2.3348899266177449E-3</v>
      </c>
      <c r="S1012">
        <v>-3.0585106382978681E-2</v>
      </c>
      <c r="T1012">
        <v>4.5163718479488144E-3</v>
      </c>
      <c r="U1012">
        <v>-3.4683565984413899E-3</v>
      </c>
    </row>
    <row r="1013" spans="1:21" x14ac:dyDescent="0.25">
      <c r="A1013" s="1" t="s">
        <v>1032</v>
      </c>
      <c r="B1013">
        <v>9.123541728985933E-3</v>
      </c>
      <c r="C1013">
        <v>2.8323262839878879E-3</v>
      </c>
      <c r="D1013">
        <v>-1.0408921933085411E-2</v>
      </c>
      <c r="E1013">
        <v>3.1800391389431369E-3</v>
      </c>
      <c r="F1013">
        <v>3.0025284450062848E-3</v>
      </c>
      <c r="G1013">
        <v>-3.8817557479845491E-3</v>
      </c>
      <c r="H1013">
        <v>1.6464071395599439E-2</v>
      </c>
      <c r="I1013">
        <v>1.05219206680585E-2</v>
      </c>
      <c r="J1013">
        <v>5.1216389244558309E-3</v>
      </c>
      <c r="K1013">
        <v>-2.669039145907417E-3</v>
      </c>
      <c r="L1013">
        <v>-2.6006191950464282E-2</v>
      </c>
      <c r="M1013">
        <v>3.835939805252321E-3</v>
      </c>
      <c r="N1013">
        <v>-4.9191848208012439E-3</v>
      </c>
      <c r="O1013">
        <v>-9.3750000000000222E-3</v>
      </c>
      <c r="P1013">
        <v>8.0971659919028341E-3</v>
      </c>
      <c r="Q1013">
        <v>7.4074074074073808E-3</v>
      </c>
      <c r="R1013">
        <v>-5.6572379367720469E-3</v>
      </c>
      <c r="S1013">
        <v>-8.2304526748972363E-3</v>
      </c>
      <c r="T1013">
        <v>-2.173098538778569E-2</v>
      </c>
      <c r="U1013">
        <v>2.1913805697590309E-3</v>
      </c>
    </row>
    <row r="1014" spans="1:21" x14ac:dyDescent="0.25">
      <c r="A1014" s="1" t="s">
        <v>1033</v>
      </c>
      <c r="B1014">
        <v>-5.6321327997627896E-3</v>
      </c>
      <c r="C1014">
        <v>-1.07324421012992E-2</v>
      </c>
      <c r="D1014">
        <v>-1.051840721262213E-2</v>
      </c>
      <c r="E1014">
        <v>-1.1582540843696689E-2</v>
      </c>
      <c r="F1014">
        <v>-2.1112336536946531E-2</v>
      </c>
      <c r="G1014">
        <v>-5.0959232613909389E-3</v>
      </c>
      <c r="H1014">
        <v>-6.2064789585225032E-3</v>
      </c>
      <c r="I1014">
        <v>-1.454425254111235E-2</v>
      </c>
      <c r="J1014">
        <v>-1.910828025477666E-3</v>
      </c>
      <c r="K1014">
        <v>1.3380909901873199E-2</v>
      </c>
      <c r="L1014">
        <v>-8.9001907183725443E-3</v>
      </c>
      <c r="M1014">
        <v>-2.645502645502579E-3</v>
      </c>
      <c r="N1014">
        <v>5.6497175141243744E-3</v>
      </c>
      <c r="O1014">
        <v>1.9873817034700279E-2</v>
      </c>
      <c r="P1014">
        <v>-1.6064257028112448E-2</v>
      </c>
      <c r="Q1014">
        <v>7.3529411764705621E-3</v>
      </c>
      <c r="R1014">
        <v>6.6934404283801872E-4</v>
      </c>
      <c r="S1014">
        <v>-1.1065006915629279E-2</v>
      </c>
      <c r="T1014">
        <v>5.3619302949061663E-3</v>
      </c>
      <c r="U1014">
        <v>-6.0881495455325663E-3</v>
      </c>
    </row>
    <row r="1015" spans="1:21" x14ac:dyDescent="0.25">
      <c r="A1015" s="1" t="s">
        <v>1034</v>
      </c>
      <c r="B1015">
        <v>9.5394246534505969E-3</v>
      </c>
      <c r="C1015">
        <v>1.408450704225356E-2</v>
      </c>
      <c r="D1015">
        <v>-1.5186028853454769E-2</v>
      </c>
      <c r="E1015">
        <v>6.0441593684471334E-3</v>
      </c>
      <c r="F1015">
        <v>4.5066795428938362E-3</v>
      </c>
      <c r="G1015">
        <v>1.5667369689665658E-2</v>
      </c>
      <c r="H1015">
        <v>1.264280274181262E-2</v>
      </c>
      <c r="I1015">
        <v>6.4989517819706976E-3</v>
      </c>
      <c r="J1015">
        <v>-2.5526483726866079E-3</v>
      </c>
      <c r="K1015">
        <v>1.1443661971831059E-2</v>
      </c>
      <c r="L1015">
        <v>1.347017318794093E-2</v>
      </c>
      <c r="M1015">
        <v>-2.6525198938993052E-3</v>
      </c>
      <c r="N1015">
        <v>1.1938202247190929E-2</v>
      </c>
      <c r="O1015">
        <v>7.1141354778844418E-3</v>
      </c>
      <c r="P1015">
        <v>2.551020408163265E-2</v>
      </c>
      <c r="Q1015">
        <v>0</v>
      </c>
      <c r="R1015">
        <v>2.3411371237458188E-3</v>
      </c>
      <c r="S1015">
        <v>-2.7972027972027969E-2</v>
      </c>
      <c r="T1015">
        <v>-2.590476190476191E-2</v>
      </c>
      <c r="U1015">
        <v>7.1607281511517412E-3</v>
      </c>
    </row>
    <row r="1016" spans="1:21" x14ac:dyDescent="0.25">
      <c r="A1016" s="1" t="s">
        <v>1035</v>
      </c>
      <c r="B1016">
        <v>1.166395984054322E-2</v>
      </c>
      <c r="C1016">
        <v>8.0705705705705656E-3</v>
      </c>
      <c r="D1016">
        <v>2.852737085582106E-2</v>
      </c>
      <c r="E1016">
        <v>1.581657675331035E-2</v>
      </c>
      <c r="F1016">
        <v>-1.602307322544145E-4</v>
      </c>
      <c r="G1016">
        <v>8.899436369030298E-4</v>
      </c>
      <c r="H1016">
        <v>2.5571600481348032E-3</v>
      </c>
      <c r="I1016">
        <v>7.7483857529680698E-3</v>
      </c>
      <c r="J1016">
        <v>6.3979526551503291E-3</v>
      </c>
      <c r="K1016">
        <v>3.481288076588263E-3</v>
      </c>
      <c r="L1016">
        <v>1.2658227848101279E-3</v>
      </c>
      <c r="M1016">
        <v>2.3049645390070959E-2</v>
      </c>
      <c r="N1016">
        <v>2.0124913254684289E-2</v>
      </c>
      <c r="O1016">
        <v>1.0749385749385569E-2</v>
      </c>
      <c r="P1016">
        <v>-9.9502487562189053E-3</v>
      </c>
      <c r="Q1016">
        <v>0</v>
      </c>
      <c r="R1016">
        <v>7.6743410076743407E-3</v>
      </c>
      <c r="S1016">
        <v>7.1942446043165471E-3</v>
      </c>
      <c r="T1016">
        <v>4.3019163081736414E-3</v>
      </c>
      <c r="U1016">
        <v>3.1908514647935662E-2</v>
      </c>
    </row>
    <row r="1017" spans="1:21" x14ac:dyDescent="0.25">
      <c r="A1017" s="1" t="s">
        <v>1036</v>
      </c>
      <c r="B1017">
        <v>-9.7781669585522736E-3</v>
      </c>
      <c r="C1017">
        <v>-7.0750325823869401E-3</v>
      </c>
      <c r="D1017">
        <v>-1.42428785607196E-2</v>
      </c>
      <c r="E1017">
        <v>1.400120700060363E-2</v>
      </c>
      <c r="F1017">
        <v>-1.34615384615384E-2</v>
      </c>
      <c r="G1017">
        <v>-2.667457024303598E-3</v>
      </c>
      <c r="H1017">
        <v>-7.5018754688689214E-4</v>
      </c>
      <c r="I1017">
        <v>2.6042743168946938E-3</v>
      </c>
      <c r="J1017">
        <v>2.542911633820671E-3</v>
      </c>
      <c r="K1017">
        <v>1.734605377276787E-3</v>
      </c>
      <c r="L1017">
        <v>-1.517067003792669E-2</v>
      </c>
      <c r="M1017">
        <v>-2.0219526285383841E-3</v>
      </c>
      <c r="N1017">
        <v>-4.7619047619046843E-3</v>
      </c>
      <c r="O1017">
        <v>-1.154664235794578E-2</v>
      </c>
      <c r="P1017">
        <v>2.5125628140703519E-2</v>
      </c>
      <c r="Q1017">
        <v>3.6496350364964019E-3</v>
      </c>
      <c r="R1017">
        <v>1.6556291390728479E-3</v>
      </c>
      <c r="S1017">
        <v>1.000000000000004E-2</v>
      </c>
      <c r="T1017">
        <v>4.6728971962616819E-3</v>
      </c>
      <c r="U1017">
        <v>-2.2039596563317151E-2</v>
      </c>
    </row>
    <row r="1018" spans="1:21" x14ac:dyDescent="0.25">
      <c r="A1018" s="1" t="s">
        <v>1037</v>
      </c>
      <c r="B1018">
        <v>9.1378039793663171E-3</v>
      </c>
      <c r="C1018">
        <v>4.1252578286142668E-3</v>
      </c>
      <c r="D1018">
        <v>-2.661596958174902E-2</v>
      </c>
      <c r="E1018">
        <v>-2.38066896798122E-4</v>
      </c>
      <c r="F1018">
        <v>-5.8479532163742591E-3</v>
      </c>
      <c r="G1018">
        <v>-2.9717682020802801E-3</v>
      </c>
      <c r="H1018">
        <v>-6.7567567567565863E-3</v>
      </c>
      <c r="I1018">
        <v>3.5169456584480917E-2</v>
      </c>
      <c r="J1018">
        <v>6.3411540900442525E-4</v>
      </c>
      <c r="K1018">
        <v>-1.731601731601848E-3</v>
      </c>
      <c r="L1018">
        <v>4.4929396662387001E-3</v>
      </c>
      <c r="M1018">
        <v>-1.7655571635311208E-2</v>
      </c>
      <c r="N1018">
        <v>-3.4176349965823649E-3</v>
      </c>
      <c r="O1018">
        <v>5.2259452812788718E-3</v>
      </c>
      <c r="P1018">
        <v>0</v>
      </c>
      <c r="Q1018">
        <v>-3.636363636363688E-3</v>
      </c>
      <c r="R1018">
        <v>6.6115702479338841E-3</v>
      </c>
      <c r="S1018">
        <v>-1.272984441301281E-2</v>
      </c>
      <c r="T1018">
        <v>5.232558139534884E-2</v>
      </c>
      <c r="U1018">
        <v>-9.5492742551566076E-3</v>
      </c>
    </row>
    <row r="1019" spans="1:21" x14ac:dyDescent="0.25">
      <c r="A1019" s="1" t="s">
        <v>1038</v>
      </c>
      <c r="B1019">
        <v>-3.6074193077260099E-2</v>
      </c>
      <c r="C1019">
        <v>1.045751633986932E-2</v>
      </c>
      <c r="D1019">
        <v>-2.0312500000000119E-2</v>
      </c>
      <c r="E1019">
        <v>-3.0956066198355868E-3</v>
      </c>
      <c r="F1019">
        <v>4.9019607843136786E-3</v>
      </c>
      <c r="G1019">
        <v>-1.1922503725782161E-3</v>
      </c>
      <c r="H1019">
        <v>-9.8261526832956261E-3</v>
      </c>
      <c r="I1019">
        <v>-3.5846576651929968E-3</v>
      </c>
      <c r="J1019">
        <v>-6.3371356147020198E-4</v>
      </c>
      <c r="K1019">
        <v>1.734605377276787E-3</v>
      </c>
      <c r="L1019">
        <v>-1.9169329073483159E-3</v>
      </c>
      <c r="M1019">
        <v>3.2410135533294721E-3</v>
      </c>
      <c r="N1019">
        <v>8.9163237311384279E-3</v>
      </c>
      <c r="O1019">
        <v>4.3425076452599222E-2</v>
      </c>
      <c r="P1019">
        <v>-3.2352941176470591E-2</v>
      </c>
      <c r="Q1019">
        <v>0</v>
      </c>
      <c r="R1019">
        <v>-1.642036124794745E-3</v>
      </c>
      <c r="S1019">
        <v>3.581661891117479E-2</v>
      </c>
      <c r="T1019">
        <v>4.861878453038674E-2</v>
      </c>
      <c r="U1019">
        <v>2.6224450443501759E-2</v>
      </c>
    </row>
    <row r="1020" spans="1:21" x14ac:dyDescent="0.25">
      <c r="A1020" s="1" t="s">
        <v>1039</v>
      </c>
      <c r="B1020">
        <v>-1.166666666666661E-2</v>
      </c>
      <c r="C1020">
        <v>-1.108852337830388E-3</v>
      </c>
      <c r="D1020">
        <v>-4.5454545454545338E-2</v>
      </c>
      <c r="E1020">
        <v>1.2779171145348061E-2</v>
      </c>
      <c r="F1020">
        <v>-8.7804878048780358E-3</v>
      </c>
      <c r="G1020">
        <v>2.9841838257251908E-4</v>
      </c>
      <c r="H1020">
        <v>4.8854961832060029E-3</v>
      </c>
      <c r="I1020">
        <v>-5.9959227725137813E-4</v>
      </c>
      <c r="J1020">
        <v>8.8776157260621793E-3</v>
      </c>
      <c r="K1020">
        <v>-8.6580086580100111E-4</v>
      </c>
      <c r="L1020">
        <v>-6.402048655569789E-3</v>
      </c>
      <c r="M1020">
        <v>-7.3421439060205578E-3</v>
      </c>
      <c r="N1020">
        <v>-1.087695445275319E-2</v>
      </c>
      <c r="O1020">
        <v>4.103165298944917E-2</v>
      </c>
      <c r="P1020">
        <v>1.114488348530902E-2</v>
      </c>
      <c r="Q1020">
        <v>3.6496350364964019E-3</v>
      </c>
      <c r="R1020">
        <v>-6.5789473684210523E-3</v>
      </c>
      <c r="S1020">
        <v>-8.2987551867219136E-3</v>
      </c>
      <c r="T1020">
        <v>2.8099754127151391E-3</v>
      </c>
      <c r="U1020">
        <v>-1.837237462942076E-3</v>
      </c>
    </row>
    <row r="1021" spans="1:21" x14ac:dyDescent="0.25">
      <c r="A1021" s="1" t="s">
        <v>1040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 s="1" t="s">
        <v>1041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4.9668874172185433E-3</v>
      </c>
      <c r="S1022">
        <v>0</v>
      </c>
      <c r="T1022">
        <v>-2.241681260945709E-2</v>
      </c>
      <c r="U1022">
        <v>0</v>
      </c>
    </row>
    <row r="1023" spans="1:21" x14ac:dyDescent="0.25">
      <c r="A1023" s="1" t="s">
        <v>1042</v>
      </c>
      <c r="B1023">
        <v>4.9057182278091846E-3</v>
      </c>
      <c r="C1023">
        <v>1.4801110083257241E-3</v>
      </c>
      <c r="D1023">
        <v>0</v>
      </c>
      <c r="E1023">
        <v>-4.4811320754716442E-3</v>
      </c>
      <c r="F1023">
        <v>4.9212598425196381E-3</v>
      </c>
      <c r="G1023">
        <v>3.8782816229115591E-3</v>
      </c>
      <c r="H1023">
        <v>6.6848982072320274E-3</v>
      </c>
      <c r="I1023">
        <v>-1.5198784097273171E-3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-1.4076576576577779E-3</v>
      </c>
      <c r="P1023">
        <v>-3.106212424849699E-2</v>
      </c>
      <c r="Q1023">
        <v>0</v>
      </c>
      <c r="R1023">
        <v>0</v>
      </c>
      <c r="S1023">
        <v>0</v>
      </c>
      <c r="T1023">
        <v>-3.5829451809387308E-4</v>
      </c>
      <c r="U1023">
        <v>-5.10353482535034E-3</v>
      </c>
    </row>
    <row r="1024" spans="1:21" x14ac:dyDescent="0.25">
      <c r="A1024" s="1" t="s">
        <v>1043</v>
      </c>
      <c r="B1024">
        <v>-9.7635392829900931E-3</v>
      </c>
      <c r="C1024">
        <v>1.0714945501570259E-2</v>
      </c>
      <c r="D1024">
        <v>-1.8379281537176329E-2</v>
      </c>
      <c r="E1024">
        <v>7.1073205401562933E-3</v>
      </c>
      <c r="F1024">
        <v>6.8560235063663353E-3</v>
      </c>
      <c r="G1024">
        <v>-4.4576523031203148E-3</v>
      </c>
      <c r="H1024">
        <v>-3.4711741623906422E-3</v>
      </c>
      <c r="I1024">
        <v>1.5622496394809119E-3</v>
      </c>
      <c r="J1024">
        <v>-1.2570710245128579E-3</v>
      </c>
      <c r="K1024">
        <v>3.4662045060659379E-3</v>
      </c>
      <c r="L1024">
        <v>2.5773195876290121E-3</v>
      </c>
      <c r="M1024">
        <v>-7.9881656804733393E-3</v>
      </c>
      <c r="N1024">
        <v>0</v>
      </c>
      <c r="O1024">
        <v>-1.9734987313222521E-3</v>
      </c>
      <c r="P1024">
        <v>1.8614270941054809E-2</v>
      </c>
      <c r="Q1024">
        <v>7.2727272727272467E-3</v>
      </c>
      <c r="R1024">
        <v>-1.6474464579901149E-3</v>
      </c>
      <c r="S1024">
        <v>5.5788005578799368E-3</v>
      </c>
      <c r="T1024">
        <v>1.2903225806451609E-2</v>
      </c>
      <c r="U1024">
        <v>-5.0456208215954486E-4</v>
      </c>
    </row>
    <row r="1025" spans="1:21" x14ac:dyDescent="0.25">
      <c r="A1025" s="1" t="s">
        <v>1044</v>
      </c>
      <c r="B1025">
        <v>-1.540594669542356E-3</v>
      </c>
      <c r="C1025">
        <v>7.8596234692012382E-3</v>
      </c>
      <c r="D1025">
        <v>1.7021276595744321E-3</v>
      </c>
      <c r="E1025">
        <v>-5.8809691837211433E-4</v>
      </c>
      <c r="F1025">
        <v>1.4591439688716511E-3</v>
      </c>
      <c r="G1025">
        <v>0</v>
      </c>
      <c r="H1025">
        <v>6.0578524912919228E-3</v>
      </c>
      <c r="I1025">
        <v>-6.8391792984842138E-3</v>
      </c>
      <c r="J1025">
        <v>-5.6639395846444212E-3</v>
      </c>
      <c r="K1025">
        <v>3.454231433505971E-3</v>
      </c>
      <c r="L1025">
        <v>0</v>
      </c>
      <c r="M1025">
        <v>-8.9472114524309979E-4</v>
      </c>
      <c r="N1025">
        <v>-6.1855670103093171E-3</v>
      </c>
      <c r="O1025">
        <v>9.8870056497175549E-3</v>
      </c>
      <c r="P1025">
        <v>1.522842639593909E-2</v>
      </c>
      <c r="Q1025">
        <v>-3.61010830324902E-3</v>
      </c>
      <c r="R1025">
        <v>-8.2508250825082501E-3</v>
      </c>
      <c r="S1025">
        <v>1.109570041608892E-2</v>
      </c>
      <c r="T1025">
        <v>1.0615711252653931E-2</v>
      </c>
      <c r="U1025">
        <v>-1.249421564090698E-2</v>
      </c>
    </row>
    <row r="1026" spans="1:21" x14ac:dyDescent="0.25">
      <c r="A1026" s="1" t="s">
        <v>1045</v>
      </c>
      <c r="B1026">
        <v>-1.049220799259384E-2</v>
      </c>
      <c r="C1026">
        <v>-8.1610446137106059E-3</v>
      </c>
      <c r="D1026">
        <v>-1.359388275276127E-2</v>
      </c>
      <c r="E1026">
        <v>-9.415087678003968E-3</v>
      </c>
      <c r="F1026">
        <v>-7.9326533916140845E-3</v>
      </c>
      <c r="G1026">
        <v>-6.5671641791044434E-3</v>
      </c>
      <c r="H1026">
        <v>-9.0320638265845021E-3</v>
      </c>
      <c r="I1026">
        <v>4.9130154639175213E-3</v>
      </c>
      <c r="J1026">
        <v>1.012658227848102E-2</v>
      </c>
      <c r="K1026">
        <v>1.032702237521523E-2</v>
      </c>
      <c r="L1026">
        <v>-8.997429305912746E-3</v>
      </c>
      <c r="M1026">
        <v>-6.2686567164179779E-3</v>
      </c>
      <c r="N1026">
        <v>-6.2240663900415332E-3</v>
      </c>
      <c r="O1026">
        <v>2.5174825174826129E-3</v>
      </c>
      <c r="P1026">
        <v>0</v>
      </c>
      <c r="Q1026">
        <v>3.6231884057970239E-3</v>
      </c>
      <c r="R1026">
        <v>0</v>
      </c>
      <c r="S1026">
        <v>8.2304526748970402E-3</v>
      </c>
      <c r="T1026">
        <v>1.8907563025210079E-2</v>
      </c>
      <c r="U1026">
        <v>-2.2578171594104159E-3</v>
      </c>
    </row>
    <row r="1027" spans="1:21" x14ac:dyDescent="0.25">
      <c r="A1027" s="1" t="s">
        <v>1046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s="1" t="s">
        <v>1047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 s="1" t="s">
        <v>1048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s="1" t="s">
        <v>1049</v>
      </c>
      <c r="B1030">
        <v>9.8237954155622909E-3</v>
      </c>
      <c r="C1030">
        <v>-2.742731760833764E-3</v>
      </c>
      <c r="D1030">
        <v>4.3066322136089581E-2</v>
      </c>
      <c r="E1030">
        <v>2.6494000237614401E-2</v>
      </c>
      <c r="F1030">
        <v>4.8955613577025348E-4</v>
      </c>
      <c r="G1030">
        <v>9.0144230769229911E-3</v>
      </c>
      <c r="H1030">
        <v>1.9899741759076439E-2</v>
      </c>
      <c r="I1030">
        <v>3.229943095295356E-2</v>
      </c>
      <c r="J1030">
        <v>-1.30325814536341E-2</v>
      </c>
      <c r="K1030">
        <v>-1.362862010221466E-2</v>
      </c>
      <c r="L1030">
        <v>-1.297016861219197E-2</v>
      </c>
      <c r="M1030">
        <v>-4.5058576148993704E-3</v>
      </c>
      <c r="N1030">
        <v>3.1315240083508501E-3</v>
      </c>
      <c r="O1030">
        <v>1.1160714285714241E-2</v>
      </c>
      <c r="P1030">
        <v>0.01</v>
      </c>
      <c r="Q1030">
        <v>1.083032490974732E-2</v>
      </c>
      <c r="R1030">
        <v>0</v>
      </c>
      <c r="S1030">
        <v>6.3945578231292557E-2</v>
      </c>
      <c r="T1030">
        <v>0</v>
      </c>
      <c r="U1030">
        <v>3.4968617907006519E-2</v>
      </c>
    </row>
    <row r="1031" spans="1:21" x14ac:dyDescent="0.25">
      <c r="A1031" s="1" t="s">
        <v>1050</v>
      </c>
      <c r="B1031">
        <v>3.3662754786905377E-2</v>
      </c>
      <c r="C1031">
        <v>3.6670333700042411E-4</v>
      </c>
      <c r="D1031">
        <v>2.4772914946326291E-3</v>
      </c>
      <c r="E1031">
        <v>1.168981481481471E-2</v>
      </c>
      <c r="F1031">
        <v>8.1552764638716615E-4</v>
      </c>
      <c r="G1031">
        <v>3.871351995235335E-3</v>
      </c>
      <c r="H1031">
        <v>-3.4256776884123321E-3</v>
      </c>
      <c r="I1031">
        <v>1.2499999999999879E-2</v>
      </c>
      <c r="J1031">
        <v>9.395632300660213E-3</v>
      </c>
      <c r="K1031">
        <v>7.2538860103629694E-3</v>
      </c>
      <c r="L1031">
        <v>-3.942181340341514E-3</v>
      </c>
      <c r="M1031">
        <v>3.4640917320458722E-2</v>
      </c>
      <c r="N1031">
        <v>2.0117932708983741E-2</v>
      </c>
      <c r="O1031">
        <v>-8.2781456953645517E-4</v>
      </c>
      <c r="P1031">
        <v>-9.9009900990099011E-3</v>
      </c>
      <c r="Q1031">
        <v>7.1428571428571166E-3</v>
      </c>
      <c r="R1031">
        <v>0</v>
      </c>
      <c r="S1031">
        <v>5.1150895140663873E-3</v>
      </c>
      <c r="T1031">
        <v>0</v>
      </c>
      <c r="U1031">
        <v>1.299504950495052E-2</v>
      </c>
    </row>
    <row r="1032" spans="1:21" x14ac:dyDescent="0.25">
      <c r="A1032" s="1" t="s">
        <v>1051</v>
      </c>
      <c r="B1032">
        <v>1.9569763967732329E-2</v>
      </c>
      <c r="C1032">
        <v>4.0322580645161081E-3</v>
      </c>
      <c r="D1032">
        <v>6.5897858319604666E-3</v>
      </c>
      <c r="E1032">
        <v>-1.7160507951034379E-3</v>
      </c>
      <c r="F1032">
        <v>6.3559322033898396E-3</v>
      </c>
      <c r="G1032">
        <v>2.0765351527736661E-3</v>
      </c>
      <c r="H1032">
        <v>-1.4945449110732189E-4</v>
      </c>
      <c r="I1032">
        <v>1.5566290928609779E-2</v>
      </c>
      <c r="J1032">
        <v>5.7861635220126124E-3</v>
      </c>
      <c r="K1032">
        <v>-6.515775034293899E-3</v>
      </c>
      <c r="L1032">
        <v>3.5620052770448579E-2</v>
      </c>
      <c r="M1032">
        <v>1.7498833411105929E-2</v>
      </c>
      <c r="N1032">
        <v>1.6320979258755371E-2</v>
      </c>
      <c r="O1032">
        <v>-3.5901684617509681E-3</v>
      </c>
      <c r="P1032">
        <v>-1.2E-2</v>
      </c>
      <c r="Q1032">
        <v>-3.5460992907800659E-3</v>
      </c>
      <c r="R1032">
        <v>0</v>
      </c>
      <c r="S1032">
        <v>6.3613231552162846E-3</v>
      </c>
      <c r="T1032">
        <v>2.4398625429553261E-2</v>
      </c>
      <c r="U1032">
        <v>7.3304825901029686E-4</v>
      </c>
    </row>
    <row r="1033" spans="1:21" x14ac:dyDescent="0.25">
      <c r="A1033" s="1" t="s">
        <v>1052</v>
      </c>
      <c r="B1033">
        <v>4.0879120879120968E-2</v>
      </c>
      <c r="C1033">
        <v>2.0080321285140461E-3</v>
      </c>
      <c r="D1033">
        <v>-6.5466448445171896E-3</v>
      </c>
      <c r="E1033">
        <v>-3.5526014210405942E-3</v>
      </c>
      <c r="F1033">
        <v>2.2672064777328029E-3</v>
      </c>
      <c r="G1033">
        <v>7.4008288928359978E-3</v>
      </c>
      <c r="H1033">
        <v>1.405082212257097E-2</v>
      </c>
      <c r="I1033">
        <v>3.9263062518877243E-3</v>
      </c>
      <c r="J1033">
        <v>9.2546273136568085E-3</v>
      </c>
      <c r="K1033">
        <v>1.242664825681756E-2</v>
      </c>
      <c r="L1033">
        <v>1.46496815286625E-2</v>
      </c>
      <c r="M1033">
        <v>2.7287319422150829E-2</v>
      </c>
      <c r="N1033">
        <v>9.0331214452995835E-3</v>
      </c>
      <c r="O1033">
        <v>3.048780487804863E-3</v>
      </c>
      <c r="P1033">
        <v>8.2995951417004055E-2</v>
      </c>
      <c r="Q1033">
        <v>1.0676156583629789E-2</v>
      </c>
      <c r="R1033">
        <v>-1.996672212978369E-3</v>
      </c>
      <c r="S1033">
        <v>1.769911504424786E-2</v>
      </c>
      <c r="T1033">
        <v>1.9792016101979198E-2</v>
      </c>
      <c r="U1033">
        <v>-2.401009237781318E-3</v>
      </c>
    </row>
    <row r="1034" spans="1:21" x14ac:dyDescent="0.25">
      <c r="A1034" s="1" t="s">
        <v>1053</v>
      </c>
      <c r="B1034">
        <v>-1.3935810810810941E-2</v>
      </c>
      <c r="C1034">
        <v>1.056658772089631E-2</v>
      </c>
      <c r="D1034">
        <v>-2.2240527182866669E-2</v>
      </c>
      <c r="E1034">
        <v>6.0954571592869598E-3</v>
      </c>
      <c r="F1034">
        <v>3.2315398287277461E-4</v>
      </c>
      <c r="G1034">
        <v>-4.7017337643257039E-3</v>
      </c>
      <c r="H1034">
        <v>6.780660377358398E-3</v>
      </c>
      <c r="I1034">
        <v>1.030385078219017E-2</v>
      </c>
      <c r="J1034">
        <v>-5.9479553903345776E-3</v>
      </c>
      <c r="K1034">
        <v>1.7047391749062031E-3</v>
      </c>
      <c r="L1034">
        <v>-1.2554927809166499E-3</v>
      </c>
      <c r="M1034">
        <v>3.5714285714286542E-3</v>
      </c>
      <c r="N1034">
        <v>1.359416445623331E-2</v>
      </c>
      <c r="O1034">
        <v>-2.597402597402591E-2</v>
      </c>
      <c r="P1034">
        <v>1.401869158878505E-2</v>
      </c>
      <c r="Q1034">
        <v>1.40845070422536E-2</v>
      </c>
      <c r="R1034">
        <v>0</v>
      </c>
      <c r="S1034">
        <v>4.3478260869565223E-2</v>
      </c>
      <c r="T1034">
        <v>0</v>
      </c>
      <c r="U1034">
        <v>2.3170433221832449E-2</v>
      </c>
    </row>
    <row r="1035" spans="1:21" x14ac:dyDescent="0.25">
      <c r="A1035" s="1" t="s">
        <v>1054</v>
      </c>
      <c r="B1035">
        <v>-3.5688793718772309E-3</v>
      </c>
      <c r="C1035">
        <v>-1.9830539030106262E-3</v>
      </c>
      <c r="D1035">
        <v>-1.853411962931751E-2</v>
      </c>
      <c r="E1035">
        <v>6.6300868770004379E-3</v>
      </c>
      <c r="F1035">
        <v>-9.6914876433524752E-4</v>
      </c>
      <c r="G1035">
        <v>-3.2477118393858711E-3</v>
      </c>
      <c r="H1035">
        <v>-4.172767203513901E-2</v>
      </c>
      <c r="I1035">
        <v>-3.3871808233455849E-3</v>
      </c>
      <c r="J1035">
        <v>3.739715781600518E-3</v>
      </c>
      <c r="K1035">
        <v>-3.403675970048788E-4</v>
      </c>
      <c r="L1035">
        <v>-1.131363922061583E-2</v>
      </c>
      <c r="M1035">
        <v>2.2241992882562592E-3</v>
      </c>
      <c r="N1035">
        <v>6.5423617926067595E-4</v>
      </c>
      <c r="O1035">
        <v>-5.673758865248308E-3</v>
      </c>
      <c r="P1035">
        <v>-1.3824884792626731E-2</v>
      </c>
      <c r="Q1035">
        <v>6.9444444444444198E-3</v>
      </c>
      <c r="R1035">
        <v>-2.6675558519506501E-3</v>
      </c>
      <c r="S1035">
        <v>-2.6190476190476229E-2</v>
      </c>
      <c r="T1035">
        <v>-4.9342105263157892E-3</v>
      </c>
      <c r="U1035">
        <v>1.558886851128298E-2</v>
      </c>
    </row>
    <row r="1036" spans="1:21" x14ac:dyDescent="0.25">
      <c r="A1036" s="1" t="s">
        <v>1055</v>
      </c>
      <c r="B1036">
        <v>7.1633237822349566E-3</v>
      </c>
      <c r="C1036">
        <v>-1.7160404624277509E-2</v>
      </c>
      <c r="D1036">
        <v>2.403433476394844E-2</v>
      </c>
      <c r="E1036">
        <v>-1.010674540086305E-2</v>
      </c>
      <c r="F1036">
        <v>2.5869037995148998E-3</v>
      </c>
      <c r="G1036">
        <v>-8.2938388625592753E-3</v>
      </c>
      <c r="H1036">
        <v>-4.1100076394194107E-2</v>
      </c>
      <c r="I1036">
        <v>9.7105508870211354E-4</v>
      </c>
      <c r="J1036">
        <v>-7.4515648286138502E-3</v>
      </c>
      <c r="K1036">
        <v>-2.110997616615589E-2</v>
      </c>
      <c r="L1036">
        <v>-2.7972027972028139E-2</v>
      </c>
      <c r="M1036">
        <v>-1.131824234354206E-2</v>
      </c>
      <c r="N1036">
        <v>-2.6152337365150532E-3</v>
      </c>
      <c r="O1036">
        <v>-4.2796005706133696E-3</v>
      </c>
      <c r="P1036">
        <v>-3.7383177570093462E-2</v>
      </c>
      <c r="Q1036">
        <v>3.448275862069014E-3</v>
      </c>
      <c r="R1036">
        <v>-8.3584085590103652E-3</v>
      </c>
      <c r="S1036">
        <v>4.8899755501222497E-2</v>
      </c>
      <c r="T1036">
        <v>4.9586776859504144E-3</v>
      </c>
      <c r="U1036">
        <v>-2.2690692105366471E-2</v>
      </c>
    </row>
    <row r="1037" spans="1:21" x14ac:dyDescent="0.25">
      <c r="A1037" s="1" t="s">
        <v>1056</v>
      </c>
      <c r="B1037">
        <v>2.290184921763868E-2</v>
      </c>
      <c r="C1037">
        <v>1.2497702628193471E-2</v>
      </c>
      <c r="D1037">
        <v>2.6823134953897761E-2</v>
      </c>
      <c r="E1037">
        <v>2.443501204542842E-2</v>
      </c>
      <c r="F1037">
        <v>7.4181583615546016E-3</v>
      </c>
      <c r="G1037">
        <v>1.015531660692961E-2</v>
      </c>
      <c r="H1037">
        <v>2.3741236456341651E-2</v>
      </c>
      <c r="I1037">
        <v>1.186522890936908E-2</v>
      </c>
      <c r="J1037">
        <v>1.0760760760760581E-2</v>
      </c>
      <c r="K1037">
        <v>-3.4782608695651429E-3</v>
      </c>
      <c r="L1037">
        <v>-5.8862001308043806E-3</v>
      </c>
      <c r="M1037">
        <v>-2.2446689113354511E-3</v>
      </c>
      <c r="N1037">
        <v>1.0816125860373499E-2</v>
      </c>
      <c r="O1037">
        <v>4.8424068767908453E-2</v>
      </c>
      <c r="P1037">
        <v>1.9417475728155342E-2</v>
      </c>
      <c r="Q1037">
        <v>0</v>
      </c>
      <c r="R1037">
        <v>-1.5509103169251521E-2</v>
      </c>
      <c r="S1037">
        <v>-5.7109557109557008E-2</v>
      </c>
      <c r="T1037">
        <v>9.8684210526315784E-3</v>
      </c>
      <c r="U1037">
        <v>5.1014259891544898E-3</v>
      </c>
    </row>
    <row r="1038" spans="1:21" x14ac:dyDescent="0.25">
      <c r="A1038" s="1" t="s">
        <v>1057</v>
      </c>
      <c r="B1038">
        <v>5.8406341259908462E-3</v>
      </c>
      <c r="C1038">
        <v>9.0760573606825188E-3</v>
      </c>
      <c r="D1038">
        <v>4.8979591836735099E-3</v>
      </c>
      <c r="E1038">
        <v>5.8230683090705043E-3</v>
      </c>
      <c r="F1038">
        <v>5.442612453977964E-3</v>
      </c>
      <c r="G1038">
        <v>7.9834417504436161E-3</v>
      </c>
      <c r="H1038">
        <v>2.3968871595330839E-2</v>
      </c>
      <c r="I1038">
        <v>2.4337180574505882E-3</v>
      </c>
      <c r="J1038">
        <v>4.4565486506560519E-3</v>
      </c>
      <c r="K1038">
        <v>2.7923211169284491E-3</v>
      </c>
      <c r="L1038">
        <v>1.3157894736840661E-3</v>
      </c>
      <c r="M1038">
        <v>1.136107986501677E-2</v>
      </c>
      <c r="N1038">
        <v>-1.2970168612191221E-3</v>
      </c>
      <c r="O1038">
        <v>7.652364033888877E-3</v>
      </c>
      <c r="P1038">
        <v>-4.7619047619047623E-3</v>
      </c>
      <c r="Q1038">
        <v>0</v>
      </c>
      <c r="R1038">
        <v>1.0958904109589039E-2</v>
      </c>
      <c r="S1038">
        <v>-9.8887515451175686E-3</v>
      </c>
      <c r="T1038">
        <v>1.1400651465798051E-2</v>
      </c>
      <c r="U1038">
        <v>1.127008232755173E-2</v>
      </c>
    </row>
    <row r="1039" spans="1:21" x14ac:dyDescent="0.25">
      <c r="A1039" s="1" t="s">
        <v>1058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s="1" t="s">
        <v>1059</v>
      </c>
      <c r="B1040">
        <v>0</v>
      </c>
      <c r="C1040">
        <v>0</v>
      </c>
      <c r="D1040">
        <v>4.0617384240454043E-3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-1.232437761892998E-3</v>
      </c>
      <c r="K1040">
        <v>-4.1768186564566691E-3</v>
      </c>
      <c r="L1040">
        <v>7.8843626806834651E-3</v>
      </c>
      <c r="M1040">
        <v>4.4488933377829218E-4</v>
      </c>
      <c r="N1040">
        <v>1.0714285714285751E-2</v>
      </c>
      <c r="O1040">
        <v>0</v>
      </c>
      <c r="P1040">
        <v>0</v>
      </c>
      <c r="Q1040">
        <v>0</v>
      </c>
      <c r="R1040">
        <v>-1.5921409214092141E-2</v>
      </c>
      <c r="S1040">
        <v>-2.746566791510598E-2</v>
      </c>
      <c r="T1040">
        <v>-4.830917874396135E-3</v>
      </c>
      <c r="U1040">
        <v>0</v>
      </c>
    </row>
    <row r="1041" spans="1:21" x14ac:dyDescent="0.25">
      <c r="A1041" s="1" t="s">
        <v>1060</v>
      </c>
      <c r="B1041">
        <v>-1.3825521913452231E-2</v>
      </c>
      <c r="C1041">
        <v>-2.6983270372370151E-3</v>
      </c>
      <c r="D1041">
        <v>-3.802588996763745E-2</v>
      </c>
      <c r="E1041">
        <v>-1.4473391226898211E-2</v>
      </c>
      <c r="F1041">
        <v>-4.601178156344532E-2</v>
      </c>
      <c r="G1041">
        <v>-2.0533880903490839E-3</v>
      </c>
      <c r="H1041">
        <v>-2.1279829761361988E-3</v>
      </c>
      <c r="I1041">
        <v>-8.3501931212066893E-3</v>
      </c>
      <c r="J1041">
        <v>-6.1697926949653183E-3</v>
      </c>
      <c r="K1041">
        <v>7.6896190143305827E-3</v>
      </c>
      <c r="L1041">
        <v>1.434159061277707E-2</v>
      </c>
      <c r="M1041">
        <v>2.2790439132851548E-2</v>
      </c>
      <c r="N1041">
        <v>-4.1760359781561557E-3</v>
      </c>
      <c r="O1041">
        <v>-8.407919717927724E-3</v>
      </c>
      <c r="P1041">
        <v>2.3923444976076551E-2</v>
      </c>
      <c r="Q1041">
        <v>3.436426116838415E-3</v>
      </c>
      <c r="R1041">
        <v>3.78657487091222E-3</v>
      </c>
      <c r="S1041">
        <v>3.4659820282413198E-2</v>
      </c>
      <c r="T1041">
        <v>-3.2362459546925568E-3</v>
      </c>
      <c r="U1041">
        <v>1.8732216250395121E-2</v>
      </c>
    </row>
    <row r="1042" spans="1:21" x14ac:dyDescent="0.25">
      <c r="A1042" s="1" t="s">
        <v>1061</v>
      </c>
      <c r="B1042">
        <v>-2.088882658068127E-2</v>
      </c>
      <c r="C1042">
        <v>-5.844155844155835E-2</v>
      </c>
      <c r="D1042">
        <v>1.5979814970563451E-2</v>
      </c>
      <c r="E1042">
        <v>5.1965657478536828E-3</v>
      </c>
      <c r="F1042">
        <v>3.220961281708945E-2</v>
      </c>
      <c r="G1042">
        <v>1.32275132275131E-2</v>
      </c>
      <c r="H1042">
        <v>-4.5696877380045797E-2</v>
      </c>
      <c r="I1042">
        <v>7.0850953334818051E-3</v>
      </c>
      <c r="J1042">
        <v>-4.7181524708219836E-3</v>
      </c>
      <c r="K1042">
        <v>3.8154699965311251E-3</v>
      </c>
      <c r="L1042">
        <v>1.3496143958868841E-2</v>
      </c>
      <c r="M1042">
        <v>-1.7934782608695719E-2</v>
      </c>
      <c r="N1042">
        <v>3.2258064516129028E-3</v>
      </c>
      <c r="O1042">
        <v>-1.094091903719889E-3</v>
      </c>
      <c r="P1042">
        <v>-1.8691588785046731E-2</v>
      </c>
      <c r="Q1042">
        <v>3.4246575342466242E-3</v>
      </c>
      <c r="R1042">
        <v>-4.8010973936899867E-3</v>
      </c>
      <c r="S1042">
        <v>-4.9627791563274376E-3</v>
      </c>
      <c r="T1042">
        <v>-9.74025974025974E-3</v>
      </c>
      <c r="U1042">
        <v>-8.8835441073782453E-3</v>
      </c>
    </row>
    <row r="1043" spans="1:21" x14ac:dyDescent="0.25">
      <c r="A1043" s="1" t="s">
        <v>1062</v>
      </c>
      <c r="B1043">
        <v>1.0022909507445631E-2</v>
      </c>
      <c r="C1043">
        <v>2.0881226053639779E-2</v>
      </c>
      <c r="D1043">
        <v>-7.4503311258278032E-3</v>
      </c>
      <c r="E1043">
        <v>-7.8669363902008748E-4</v>
      </c>
      <c r="F1043">
        <v>-3.2336297493941999E-4</v>
      </c>
      <c r="G1043">
        <v>-8.123005512039488E-3</v>
      </c>
      <c r="H1043">
        <v>-5.426975259377435E-3</v>
      </c>
      <c r="I1043">
        <v>2.5415300747725429E-3</v>
      </c>
      <c r="J1043">
        <v>9.9800399201596893E-3</v>
      </c>
      <c r="K1043">
        <v>-4.8375950241877509E-3</v>
      </c>
      <c r="L1043">
        <v>-4.4388078630310064E-3</v>
      </c>
      <c r="M1043">
        <v>-4.0951853901493116E-3</v>
      </c>
      <c r="N1043">
        <v>5.787781350482352E-3</v>
      </c>
      <c r="O1043">
        <v>1.0952902519167539E-2</v>
      </c>
      <c r="P1043">
        <v>-1.428571428571429E-2</v>
      </c>
      <c r="Q1043">
        <v>6.8259385665528768E-3</v>
      </c>
      <c r="R1043">
        <v>6.8917987594762232E-4</v>
      </c>
      <c r="S1043">
        <v>4.9875311720697186E-3</v>
      </c>
      <c r="T1043">
        <v>-1.6393442622950821E-2</v>
      </c>
      <c r="U1043">
        <v>-2.0744451837645351E-3</v>
      </c>
    </row>
    <row r="1044" spans="1:21" x14ac:dyDescent="0.25">
      <c r="A1044" s="1" t="s">
        <v>1063</v>
      </c>
      <c r="B1044">
        <v>5.6705415367156278E-4</v>
      </c>
      <c r="C1044">
        <v>8.5381872771626635E-3</v>
      </c>
      <c r="D1044">
        <v>5.0041701417848621E-3</v>
      </c>
      <c r="E1044">
        <v>-1.012259588347806E-3</v>
      </c>
      <c r="F1044">
        <v>7.2780203784571064E-3</v>
      </c>
      <c r="G1044">
        <v>-3.5097981866041958E-3</v>
      </c>
      <c r="H1044">
        <v>-5.7775637939335494E-3</v>
      </c>
      <c r="I1044">
        <v>7.862443970901559E-3</v>
      </c>
      <c r="J1044">
        <v>1.111660079051382E-2</v>
      </c>
      <c r="K1044">
        <v>5.5555555555558689E-3</v>
      </c>
      <c r="L1044">
        <v>8.9171974522293078E-3</v>
      </c>
      <c r="M1044">
        <v>2.0893531895976831E-2</v>
      </c>
      <c r="N1044">
        <v>1.7583120204603581E-2</v>
      </c>
      <c r="O1044">
        <v>7.0422535211267061E-3</v>
      </c>
      <c r="P1044">
        <v>-1.932367149758454E-2</v>
      </c>
      <c r="Q1044">
        <v>3.3898305084746239E-3</v>
      </c>
      <c r="R1044">
        <v>3.4435261707988982E-3</v>
      </c>
      <c r="S1044">
        <v>3.8461538461538568E-2</v>
      </c>
      <c r="T1044">
        <v>1.666666666666667E-3</v>
      </c>
      <c r="U1044">
        <v>4.0006275494194454E-3</v>
      </c>
    </row>
    <row r="1045" spans="1:21" x14ac:dyDescent="0.25">
      <c r="A1045" s="1" t="s">
        <v>1064</v>
      </c>
      <c r="B1045">
        <v>1.2893170869934779E-2</v>
      </c>
      <c r="C1045">
        <v>1.088473346357802E-2</v>
      </c>
      <c r="D1045">
        <v>-3.3195020746888729E-3</v>
      </c>
      <c r="E1045">
        <v>8.7818058995721825E-3</v>
      </c>
      <c r="F1045">
        <v>1.6056518946692359E-2</v>
      </c>
      <c r="G1045">
        <v>1.9078368065746951E-2</v>
      </c>
      <c r="H1045">
        <v>-1.856335754640848E-2</v>
      </c>
      <c r="I1045">
        <v>-1.5675123942840729E-3</v>
      </c>
      <c r="J1045">
        <v>-6.596628389934067E-3</v>
      </c>
      <c r="K1045">
        <v>-7.59668508287347E-3</v>
      </c>
      <c r="L1045">
        <v>1.5151515151515161E-2</v>
      </c>
      <c r="M1045">
        <v>2.6017853254953191E-2</v>
      </c>
      <c r="N1045">
        <v>3.1416902293423149E-4</v>
      </c>
      <c r="O1045">
        <v>1.1027434104357281E-2</v>
      </c>
      <c r="P1045">
        <v>-2.660098522167488E-2</v>
      </c>
      <c r="Q1045">
        <v>0</v>
      </c>
      <c r="R1045">
        <v>-4.8043925875085793E-3</v>
      </c>
      <c r="S1045">
        <v>-1.5531660692950981E-2</v>
      </c>
      <c r="T1045">
        <v>0</v>
      </c>
      <c r="U1045">
        <v>-6.4067505273848989E-3</v>
      </c>
    </row>
    <row r="1046" spans="1:21" x14ac:dyDescent="0.25">
      <c r="A1046" s="1" t="s">
        <v>1065</v>
      </c>
      <c r="B1046">
        <v>-1.3288571828227571E-2</v>
      </c>
      <c r="C1046">
        <v>1.4724829744155771E-3</v>
      </c>
      <c r="D1046">
        <v>0</v>
      </c>
      <c r="E1046">
        <v>-1.227678571428565E-2</v>
      </c>
      <c r="F1046">
        <v>2.370417193426021E-3</v>
      </c>
      <c r="G1046">
        <v>8.640552995392033E-4</v>
      </c>
      <c r="H1046">
        <v>6.085526315789549E-3</v>
      </c>
      <c r="I1046">
        <v>-6.8275585088904472E-3</v>
      </c>
      <c r="J1046">
        <v>1.008362026561741E-2</v>
      </c>
      <c r="K1046">
        <v>3.1315240083510049E-3</v>
      </c>
      <c r="L1046">
        <v>1.8656716417909771E-3</v>
      </c>
      <c r="M1046">
        <v>-6.5782493368700748E-3</v>
      </c>
      <c r="N1046">
        <v>-4.3969849246230444E-3</v>
      </c>
      <c r="O1046">
        <v>-1.1439212556531171E-2</v>
      </c>
      <c r="P1046">
        <v>1.7206477732793522E-2</v>
      </c>
      <c r="Q1046">
        <v>-3.3783783783784258E-3</v>
      </c>
      <c r="R1046">
        <v>1.3103448275862069E-2</v>
      </c>
      <c r="S1046">
        <v>2.4271844660192789E-3</v>
      </c>
      <c r="T1046">
        <v>1.6638935108153081E-2</v>
      </c>
      <c r="U1046">
        <v>1.183455217425501E-2</v>
      </c>
    </row>
    <row r="1047" spans="1:21" x14ac:dyDescent="0.25">
      <c r="A1047" s="1" t="s">
        <v>1066</v>
      </c>
      <c r="B1047">
        <v>5.8123050751346262E-3</v>
      </c>
      <c r="C1047">
        <v>4.5028487410402551E-2</v>
      </c>
      <c r="D1047">
        <v>-7.4937552039966576E-3</v>
      </c>
      <c r="E1047">
        <v>1.0169491525424111E-3</v>
      </c>
      <c r="F1047">
        <v>5.2025855273529608E-3</v>
      </c>
      <c r="G1047">
        <v>4.3165467625898872E-3</v>
      </c>
      <c r="H1047">
        <v>1.078960274644428E-2</v>
      </c>
      <c r="I1047">
        <v>-5.9186824498197082E-3</v>
      </c>
      <c r="J1047">
        <v>-6.4767470172875583E-2</v>
      </c>
      <c r="K1047">
        <v>-9.3652445369404261E-3</v>
      </c>
      <c r="L1047">
        <v>-9.3109869646181894E-3</v>
      </c>
      <c r="M1047">
        <v>-1.730214674783713E-2</v>
      </c>
      <c r="N1047">
        <v>-4.7318611987381704E-3</v>
      </c>
      <c r="O1047">
        <v>6.996770721205736E-3</v>
      </c>
      <c r="P1047">
        <v>0</v>
      </c>
      <c r="Q1047">
        <v>-3.3898305084746239E-3</v>
      </c>
      <c r="R1047">
        <v>3.744043567052417E-3</v>
      </c>
      <c r="S1047">
        <v>0</v>
      </c>
      <c r="T1047">
        <v>-1.636661211129296E-2</v>
      </c>
      <c r="U1047">
        <v>2.37031280357473E-3</v>
      </c>
    </row>
    <row r="1048" spans="1:21" x14ac:dyDescent="0.25">
      <c r="A1048" s="1" t="s">
        <v>1067</v>
      </c>
      <c r="B1048">
        <v>8.3157152924595266E-3</v>
      </c>
      <c r="C1048">
        <v>4.2208934224411184E-3</v>
      </c>
      <c r="D1048">
        <v>-1.677852348993283E-2</v>
      </c>
      <c r="E1048">
        <v>-4.4023027429732544E-3</v>
      </c>
      <c r="F1048">
        <v>-3.7641154328731941E-3</v>
      </c>
      <c r="G1048">
        <v>6.5902578796562736E-3</v>
      </c>
      <c r="H1048">
        <v>1.5849911046417659E-2</v>
      </c>
      <c r="I1048">
        <v>-8.7644687696461082E-3</v>
      </c>
      <c r="J1048">
        <v>-2.2910700338453549E-2</v>
      </c>
      <c r="K1048">
        <v>-4.5518207282915918E-3</v>
      </c>
      <c r="L1048">
        <v>-9.3984962406015813E-3</v>
      </c>
      <c r="M1048">
        <v>-1.434626671014028E-2</v>
      </c>
      <c r="N1048">
        <v>-6.3391442155305425E-4</v>
      </c>
      <c r="O1048">
        <v>7.2153928380544099E-3</v>
      </c>
      <c r="P1048">
        <v>2.4875621890547261E-2</v>
      </c>
      <c r="Q1048">
        <v>6.802721088435471E-3</v>
      </c>
      <c r="R1048">
        <v>5.0864699898270603E-3</v>
      </c>
      <c r="S1048">
        <v>2.179176755447956E-2</v>
      </c>
      <c r="T1048">
        <v>3.3277870216306162E-3</v>
      </c>
      <c r="U1048">
        <v>-1.480849744146377E-2</v>
      </c>
    </row>
    <row r="1049" spans="1:21" x14ac:dyDescent="0.25">
      <c r="A1049" s="1" t="s">
        <v>1068</v>
      </c>
      <c r="B1049">
        <v>1.2300810735252941E-2</v>
      </c>
      <c r="C1049">
        <v>1.033274956217156E-2</v>
      </c>
      <c r="D1049">
        <v>-2.986348122866906E-2</v>
      </c>
      <c r="E1049">
        <v>8.3900226757369026E-3</v>
      </c>
      <c r="F1049">
        <v>1.149244332493698E-2</v>
      </c>
      <c r="G1049">
        <v>2.1918588101337771E-2</v>
      </c>
      <c r="H1049">
        <v>4.7763095048560948E-4</v>
      </c>
      <c r="I1049">
        <v>3.0219370243247359E-3</v>
      </c>
      <c r="J1049">
        <v>1.065814015454304E-2</v>
      </c>
      <c r="K1049">
        <v>1.6883573689764349E-2</v>
      </c>
      <c r="L1049">
        <v>-5.692599620493434E-3</v>
      </c>
      <c r="M1049">
        <v>2.8669092512956791E-3</v>
      </c>
      <c r="N1049">
        <v>-4.1230574056454533E-3</v>
      </c>
      <c r="O1049">
        <v>1.3266118333775541E-2</v>
      </c>
      <c r="P1049">
        <v>1.4563106796116511E-2</v>
      </c>
      <c r="Q1049">
        <v>-3.3783783783784258E-3</v>
      </c>
      <c r="R1049">
        <v>-2.024291497975709E-3</v>
      </c>
      <c r="S1049">
        <v>3.9099526066350677E-2</v>
      </c>
      <c r="T1049">
        <v>1.824212271973466E-2</v>
      </c>
      <c r="U1049">
        <v>2.4041866687652531E-2</v>
      </c>
    </row>
    <row r="1050" spans="1:21" x14ac:dyDescent="0.25">
      <c r="A1050" s="1" t="s">
        <v>1069</v>
      </c>
      <c r="B1050">
        <v>-8.2850041425023852E-4</v>
      </c>
      <c r="C1050">
        <v>-2.114751256716934E-2</v>
      </c>
      <c r="D1050">
        <v>-1.319261213720304E-2</v>
      </c>
      <c r="E1050">
        <v>-2.248706993478303E-4</v>
      </c>
      <c r="F1050">
        <v>2.801556420233569E-3</v>
      </c>
      <c r="G1050">
        <v>-7.2423398328690259E-3</v>
      </c>
      <c r="H1050">
        <v>-1.3685550604710481E-2</v>
      </c>
      <c r="I1050">
        <v>-4.3146736098196954E-3</v>
      </c>
      <c r="J1050">
        <v>-4.7455839704719843E-3</v>
      </c>
      <c r="K1050">
        <v>-2.7672085783465952E-3</v>
      </c>
      <c r="L1050">
        <v>-1.3994910941475701E-2</v>
      </c>
      <c r="M1050">
        <v>9.8955470038486438E-4</v>
      </c>
      <c r="N1050">
        <v>-1.3057324840764399E-2</v>
      </c>
      <c r="O1050">
        <v>-8.3791568473422437E-3</v>
      </c>
      <c r="P1050">
        <v>3.8277511961722487E-2</v>
      </c>
      <c r="Q1050">
        <v>0</v>
      </c>
      <c r="R1050">
        <v>2.434077079107505E-2</v>
      </c>
      <c r="S1050">
        <v>-6.8415051311289457E-3</v>
      </c>
      <c r="T1050">
        <v>8.1433224755700327E-3</v>
      </c>
      <c r="U1050">
        <v>-2.5052833813640769E-2</v>
      </c>
    </row>
    <row r="1051" spans="1:21" x14ac:dyDescent="0.25">
      <c r="A1051" s="1" t="s">
        <v>1070</v>
      </c>
      <c r="B1051">
        <v>-7.4626865671642657E-3</v>
      </c>
      <c r="C1051">
        <v>-1.1333451390118659E-2</v>
      </c>
      <c r="D1051">
        <v>-4.4563279857398139E-3</v>
      </c>
      <c r="E1051">
        <v>-2.4628879892037759E-2</v>
      </c>
      <c r="F1051">
        <v>-7.2947384758653717E-3</v>
      </c>
      <c r="G1051">
        <v>-2.5252525252526209E-3</v>
      </c>
      <c r="H1051">
        <v>-9.357857373346214E-3</v>
      </c>
      <c r="I1051">
        <v>-2.3273189136688029E-2</v>
      </c>
      <c r="J1051">
        <v>-7.6821192052978736E-3</v>
      </c>
      <c r="K1051">
        <v>-4.5091918140825176E-3</v>
      </c>
      <c r="L1051">
        <v>-1.1290322580645209E-2</v>
      </c>
      <c r="M1051">
        <v>-1.9112478031634541E-2</v>
      </c>
      <c r="N1051">
        <v>-3.5495321071312229E-3</v>
      </c>
      <c r="O1051">
        <v>-2.482175864800628E-2</v>
      </c>
      <c r="P1051">
        <v>-2.7649769585253461E-2</v>
      </c>
      <c r="Q1051">
        <v>-1.0169491525423751E-2</v>
      </c>
      <c r="R1051">
        <v>0</v>
      </c>
      <c r="S1051">
        <v>-2.2962112514351318E-2</v>
      </c>
      <c r="T1051">
        <v>-1.7770597738287559E-2</v>
      </c>
      <c r="U1051">
        <v>-3.8071966263350791E-2</v>
      </c>
    </row>
    <row r="1052" spans="1:21" x14ac:dyDescent="0.25">
      <c r="A1052" s="1" t="s">
        <v>1071</v>
      </c>
      <c r="B1052">
        <v>-6.2656641604008452E-3</v>
      </c>
      <c r="C1052">
        <v>-1.5583019881783939E-2</v>
      </c>
      <c r="D1052">
        <v>1.3428827215756519E-2</v>
      </c>
      <c r="E1052">
        <v>3.4590107229332079E-3</v>
      </c>
      <c r="F1052">
        <v>-2.1263289555972471E-2</v>
      </c>
      <c r="G1052">
        <v>8.4388185654009646E-3</v>
      </c>
      <c r="H1052">
        <v>-9.6091205211725778E-3</v>
      </c>
      <c r="I1052">
        <v>3.90117035110548E-3</v>
      </c>
      <c r="J1052">
        <v>0</v>
      </c>
      <c r="K1052">
        <v>1.289198606271774E-2</v>
      </c>
      <c r="L1052">
        <v>8.8091353996737794E-3</v>
      </c>
      <c r="M1052">
        <v>-8.846584546472476E-3</v>
      </c>
      <c r="N1052">
        <v>4.8575129533678764E-3</v>
      </c>
      <c r="O1052">
        <v>1.218521527213655E-2</v>
      </c>
      <c r="P1052">
        <v>9.4786729857819912E-3</v>
      </c>
      <c r="Q1052">
        <v>6.8493150684931269E-3</v>
      </c>
      <c r="R1052">
        <v>2.8052805280528049E-2</v>
      </c>
      <c r="S1052">
        <v>1.292596944770868E-2</v>
      </c>
      <c r="T1052">
        <v>-4.9342105263157892E-3</v>
      </c>
      <c r="U1052">
        <v>1.1676977916171571E-2</v>
      </c>
    </row>
    <row r="1053" spans="1:21" x14ac:dyDescent="0.25">
      <c r="A1053" s="1" t="s">
        <v>1072</v>
      </c>
      <c r="B1053">
        <v>-7.8464340759423039E-3</v>
      </c>
      <c r="C1053">
        <v>-8.3697234352256341E-3</v>
      </c>
      <c r="D1053">
        <v>1.943462897526492E-2</v>
      </c>
      <c r="E1053">
        <v>2.1831552338273902E-3</v>
      </c>
      <c r="F1053">
        <v>3.1948881789136698E-3</v>
      </c>
      <c r="G1053">
        <v>-1.31101813110181E-2</v>
      </c>
      <c r="H1053">
        <v>-1.3155730965302649E-3</v>
      </c>
      <c r="I1053">
        <v>-2.4763791526974778E-3</v>
      </c>
      <c r="J1053">
        <v>5.0720768820073899E-3</v>
      </c>
      <c r="K1053">
        <v>5.5039559683522582E-3</v>
      </c>
      <c r="L1053">
        <v>5.8214747736092479E-3</v>
      </c>
      <c r="M1053">
        <v>3.276465936052333E-3</v>
      </c>
      <c r="N1053">
        <v>-1.2246213341927201E-2</v>
      </c>
      <c r="O1053">
        <v>-5.0829320492243131E-3</v>
      </c>
      <c r="P1053">
        <v>-3.2863849765258218E-2</v>
      </c>
      <c r="Q1053">
        <v>0</v>
      </c>
      <c r="R1053">
        <v>6.420545746388443E-3</v>
      </c>
      <c r="S1053">
        <v>-2.3201856148492208E-3</v>
      </c>
      <c r="T1053">
        <v>1.15702479338843E-2</v>
      </c>
      <c r="U1053">
        <v>-2.5878827150494031E-2</v>
      </c>
    </row>
    <row r="1054" spans="1:21" x14ac:dyDescent="0.25">
      <c r="A1054" s="1" t="s">
        <v>1073</v>
      </c>
      <c r="B1054">
        <v>-2.9091936167208048E-2</v>
      </c>
      <c r="C1054">
        <v>-1.7247706422018311E-2</v>
      </c>
      <c r="D1054">
        <v>-1.733102253032923E-2</v>
      </c>
      <c r="E1054">
        <v>-3.5656959412978667E-2</v>
      </c>
      <c r="F1054">
        <v>1.0828025477707E-2</v>
      </c>
      <c r="G1054">
        <v>-1.158846806105155E-2</v>
      </c>
      <c r="H1054">
        <v>-1.103243866293421E-2</v>
      </c>
      <c r="I1054">
        <v>-2.276286139861735E-2</v>
      </c>
      <c r="J1054">
        <v>-1.9654714475431451E-2</v>
      </c>
      <c r="K1054">
        <v>-4.4474854601436542E-3</v>
      </c>
      <c r="L1054">
        <v>-2.2508038585208948E-2</v>
      </c>
      <c r="M1054">
        <v>-3.1193693693693649E-2</v>
      </c>
      <c r="N1054">
        <v>-2.185970636215331E-2</v>
      </c>
      <c r="O1054">
        <v>3.4955633234740643E-2</v>
      </c>
      <c r="P1054">
        <v>-1.9417475728155342E-2</v>
      </c>
      <c r="Q1054">
        <v>-6.8027210884353496E-3</v>
      </c>
      <c r="R1054">
        <v>-2.3923444976076551E-2</v>
      </c>
      <c r="S1054">
        <v>3.9534883720930301E-2</v>
      </c>
      <c r="T1054">
        <v>-1.6339869281045749E-2</v>
      </c>
      <c r="U1054">
        <v>-3.0599093668149561E-2</v>
      </c>
    </row>
    <row r="1055" spans="1:21" x14ac:dyDescent="0.25">
      <c r="A1055" s="1" t="s">
        <v>1074</v>
      </c>
      <c r="B1055">
        <v>-5.7163636363636458E-2</v>
      </c>
      <c r="C1055">
        <v>-2.8005974607916359E-2</v>
      </c>
      <c r="D1055">
        <v>-1.763668430335091E-2</v>
      </c>
      <c r="E1055">
        <v>-3.9709903697538983E-2</v>
      </c>
      <c r="F1055">
        <v>-3.9697542533081227E-2</v>
      </c>
      <c r="G1055">
        <v>-4.0320274521017919E-2</v>
      </c>
      <c r="H1055">
        <v>-2.530802530802536E-2</v>
      </c>
      <c r="I1055">
        <v>-2.8803689373510001E-2</v>
      </c>
      <c r="J1055">
        <v>-1.8152262259550661E-2</v>
      </c>
      <c r="K1055">
        <v>-2.646048109965634E-2</v>
      </c>
      <c r="L1055">
        <v>-2.171052631578942E-2</v>
      </c>
      <c r="M1055">
        <v>-1.8714401952807151E-2</v>
      </c>
      <c r="N1055">
        <v>-1.9012675116744461E-2</v>
      </c>
      <c r="O1055">
        <v>-4.7544816835541827E-2</v>
      </c>
      <c r="P1055">
        <v>-1.782178217821782E-2</v>
      </c>
      <c r="Q1055">
        <v>-2.0547945205479382E-2</v>
      </c>
      <c r="R1055">
        <v>-1.470588235294118E-2</v>
      </c>
      <c r="S1055">
        <v>-2.4608501118568261E-2</v>
      </c>
      <c r="T1055">
        <v>-2.5913621262458469E-2</v>
      </c>
      <c r="U1055">
        <v>-3.3666423639404697E-2</v>
      </c>
    </row>
    <row r="1056" spans="1:21" x14ac:dyDescent="0.25">
      <c r="A1056" s="1" t="s">
        <v>1075</v>
      </c>
      <c r="B1056">
        <v>7.7136686207960516E-3</v>
      </c>
      <c r="C1056">
        <v>1.8440261237034211E-2</v>
      </c>
      <c r="D1056">
        <v>3.8599640933572682E-2</v>
      </c>
      <c r="E1056">
        <v>2.7485452519499801E-2</v>
      </c>
      <c r="F1056">
        <v>-9.8425196850397429E-4</v>
      </c>
      <c r="G1056">
        <v>4.1716328963051419E-3</v>
      </c>
      <c r="H1056">
        <v>-1.3665869490946071E-3</v>
      </c>
      <c r="I1056">
        <v>6.7605633802817174E-3</v>
      </c>
      <c r="J1056">
        <v>-3.7251655629138902E-2</v>
      </c>
      <c r="K1056">
        <v>-2.7179668196258371E-2</v>
      </c>
      <c r="L1056">
        <v>-2.5218560860793601E-2</v>
      </c>
      <c r="M1056">
        <v>-2.1203506278133218E-2</v>
      </c>
      <c r="N1056">
        <v>-1.292077524651483E-2</v>
      </c>
      <c r="O1056">
        <v>-1.7184942716857492E-2</v>
      </c>
      <c r="P1056">
        <v>-2.0161290322580641E-2</v>
      </c>
      <c r="Q1056">
        <v>-5.9440559440559537E-2</v>
      </c>
      <c r="R1056">
        <v>-2.786069651741294E-2</v>
      </c>
      <c r="S1056">
        <v>-5.389908256880737E-2</v>
      </c>
      <c r="T1056">
        <v>-6.4802182810368356E-2</v>
      </c>
      <c r="U1056">
        <v>1.531155689685788E-2</v>
      </c>
    </row>
    <row r="1057" spans="1:21" x14ac:dyDescent="0.25">
      <c r="A1057" s="1" t="s">
        <v>1076</v>
      </c>
      <c r="B1057">
        <v>1.2247397428048451E-3</v>
      </c>
      <c r="C1057">
        <v>4.1493775933609742E-3</v>
      </c>
      <c r="D1057">
        <v>2.5929127052722011E-3</v>
      </c>
      <c r="E1057">
        <v>1.289311965297033E-2</v>
      </c>
      <c r="F1057">
        <v>2.8407224958949161E-2</v>
      </c>
      <c r="G1057">
        <v>8.9020771513352269E-3</v>
      </c>
      <c r="H1057">
        <v>-2.7369141293192558E-3</v>
      </c>
      <c r="I1057">
        <v>3.8772084099448351E-3</v>
      </c>
      <c r="J1057">
        <v>2.32158211521926E-2</v>
      </c>
      <c r="K1057">
        <v>2.2859216255442572E-2</v>
      </c>
      <c r="L1057">
        <v>2.4836150396688531E-2</v>
      </c>
      <c r="M1057">
        <v>3.7032554762192943E-2</v>
      </c>
      <c r="N1057">
        <v>3.7202893558387913E-2</v>
      </c>
      <c r="O1057">
        <v>-8.8814876491812456E-3</v>
      </c>
      <c r="P1057">
        <v>-2.3662551440329221E-2</v>
      </c>
      <c r="Q1057">
        <v>3.717472118959161E-3</v>
      </c>
      <c r="R1057">
        <v>1.194131695667008E-2</v>
      </c>
      <c r="S1057">
        <v>-2.66666666666667E-2</v>
      </c>
      <c r="T1057">
        <v>3.8657913931436909E-2</v>
      </c>
      <c r="U1057">
        <v>-2.7407439786685361E-2</v>
      </c>
    </row>
    <row r="1058" spans="1:21" x14ac:dyDescent="0.25">
      <c r="A1058" s="1" t="s">
        <v>1077</v>
      </c>
      <c r="B1058">
        <v>-1.6207951070336429E-2</v>
      </c>
      <c r="C1058">
        <v>-2.0473328324568059E-2</v>
      </c>
      <c r="D1058">
        <v>-2.7586206896551752E-2</v>
      </c>
      <c r="E1058">
        <v>-5.1629788246490643E-2</v>
      </c>
      <c r="F1058">
        <v>9.5800734472289908E-4</v>
      </c>
      <c r="G1058">
        <v>-3.9411764705882452E-2</v>
      </c>
      <c r="H1058">
        <v>-2.4871355060034229E-2</v>
      </c>
      <c r="I1058">
        <v>-4.7302408918972708E-2</v>
      </c>
      <c r="J1058">
        <v>-4.4817927170868258E-2</v>
      </c>
      <c r="K1058">
        <v>-1.4898900319262399E-2</v>
      </c>
      <c r="L1058">
        <v>-3.7361157859306701E-2</v>
      </c>
      <c r="M1058">
        <v>-3.8394211693313023E-2</v>
      </c>
      <c r="N1058">
        <v>-2.85619395549652E-2</v>
      </c>
      <c r="O1058">
        <v>-1.7082049845981499E-2</v>
      </c>
      <c r="P1058">
        <v>6.3224446786090622E-3</v>
      </c>
      <c r="Q1058">
        <v>1.1111111111111139E-2</v>
      </c>
      <c r="R1058">
        <v>7.4173971679028991E-3</v>
      </c>
      <c r="S1058">
        <v>-1.245330012453229E-3</v>
      </c>
      <c r="T1058">
        <v>-4.2134831460674163E-2</v>
      </c>
      <c r="U1058">
        <v>-4.6876404494382053E-2</v>
      </c>
    </row>
    <row r="1059" spans="1:21" x14ac:dyDescent="0.25">
      <c r="A1059" s="1" t="s">
        <v>1078</v>
      </c>
      <c r="B1059">
        <v>2.331364625427284E-3</v>
      </c>
      <c r="C1059">
        <v>2.5503355704697951E-2</v>
      </c>
      <c r="D1059">
        <v>-4.8758865248226861E-2</v>
      </c>
      <c r="E1059">
        <v>1.1916708479678909E-2</v>
      </c>
      <c r="F1059">
        <v>1.595150741745911E-4</v>
      </c>
      <c r="G1059">
        <v>2.418860992039211E-2</v>
      </c>
      <c r="H1059">
        <v>5.8047493403693626E-3</v>
      </c>
      <c r="I1059">
        <v>-1.6508546829941139E-2</v>
      </c>
      <c r="J1059">
        <v>-1.4369501466275639E-2</v>
      </c>
      <c r="K1059">
        <v>-6.4818149081740566E-3</v>
      </c>
      <c r="L1059">
        <v>-1.433566433566431E-2</v>
      </c>
      <c r="M1059">
        <v>-9.7087378640778078E-3</v>
      </c>
      <c r="N1059">
        <v>-1.4017094017094091E-2</v>
      </c>
      <c r="O1059">
        <v>5.6980056980045646E-4</v>
      </c>
      <c r="P1059">
        <v>-3.3507853403141358E-2</v>
      </c>
      <c r="Q1059">
        <v>-3.663003663003715E-3</v>
      </c>
      <c r="R1059">
        <v>1.5729585006693442E-2</v>
      </c>
      <c r="S1059">
        <v>-3.7406483790523692E-2</v>
      </c>
      <c r="T1059">
        <v>-3.519061583577713E-2</v>
      </c>
      <c r="U1059">
        <v>1.6975526948649001E-2</v>
      </c>
    </row>
    <row r="1060" spans="1:21" x14ac:dyDescent="0.25">
      <c r="A1060" s="1" t="s">
        <v>1079</v>
      </c>
      <c r="B1060">
        <v>1.8142347650798599E-2</v>
      </c>
      <c r="C1060">
        <v>-1.196709050112179E-2</v>
      </c>
      <c r="D1060">
        <v>3.1686859273066158E-2</v>
      </c>
      <c r="E1060">
        <v>2.2561051196231471E-2</v>
      </c>
      <c r="F1060">
        <v>7.3365231259967098E-3</v>
      </c>
      <c r="G1060">
        <v>1.7040358744394621E-2</v>
      </c>
      <c r="H1060">
        <v>3.497726477789486E-3</v>
      </c>
      <c r="I1060">
        <v>1.959034506204323E-2</v>
      </c>
      <c r="J1060">
        <v>2.142219577506696E-2</v>
      </c>
      <c r="K1060">
        <v>5.0743022834361124E-3</v>
      </c>
      <c r="L1060">
        <v>9.2231287690671317E-3</v>
      </c>
      <c r="M1060">
        <v>1.6299019607843291E-2</v>
      </c>
      <c r="N1060">
        <v>1.040221914008322E-2</v>
      </c>
      <c r="O1060">
        <v>1.16742596810935E-2</v>
      </c>
      <c r="P1060">
        <v>3.7919826652221017E-2</v>
      </c>
      <c r="Q1060">
        <v>7.3529411764705621E-3</v>
      </c>
      <c r="R1060">
        <v>0</v>
      </c>
      <c r="S1060">
        <v>2.2020725388601069E-2</v>
      </c>
      <c r="T1060">
        <v>0</v>
      </c>
      <c r="U1060">
        <v>2.7681179579913749E-2</v>
      </c>
    </row>
    <row r="1061" spans="1:21" x14ac:dyDescent="0.25">
      <c r="A1061" s="1" t="s">
        <v>1080</v>
      </c>
      <c r="B1061">
        <v>-3.4572037770331958E-2</v>
      </c>
      <c r="C1061">
        <v>1.3815291445874281E-2</v>
      </c>
      <c r="D1061">
        <v>2.5293586269195971E-2</v>
      </c>
      <c r="E1061">
        <v>1.1516547460298249E-2</v>
      </c>
      <c r="F1061">
        <v>1.124129195693478E-2</v>
      </c>
      <c r="G1061">
        <v>4.7031158142268248E-3</v>
      </c>
      <c r="H1061">
        <v>-6.7967933077727524E-3</v>
      </c>
      <c r="I1061">
        <v>1.625474096611455E-3</v>
      </c>
      <c r="J1061">
        <v>-7.5735508301777582E-3</v>
      </c>
      <c r="K1061">
        <v>-1.803101334294949E-3</v>
      </c>
      <c r="L1061">
        <v>-1.2302284710017619E-2</v>
      </c>
      <c r="M1061">
        <v>-1.2902447847582391E-2</v>
      </c>
      <c r="N1061">
        <v>-7.8929306794782248E-3</v>
      </c>
      <c r="O1061">
        <v>-4.2217844075428824E-3</v>
      </c>
      <c r="P1061">
        <v>-1.1482254697286009E-2</v>
      </c>
      <c r="Q1061">
        <v>0</v>
      </c>
      <c r="R1061">
        <v>-6.5897858319604614E-3</v>
      </c>
      <c r="S1061">
        <v>1.1406844106463769E-2</v>
      </c>
      <c r="T1061">
        <v>-2.5075987841945289E-2</v>
      </c>
      <c r="U1061">
        <v>1.7866811044937779E-2</v>
      </c>
    </row>
    <row r="1062" spans="1:21" x14ac:dyDescent="0.25">
      <c r="A1062" s="1" t="s">
        <v>1081</v>
      </c>
      <c r="B1062">
        <v>6.1523899668717548E-3</v>
      </c>
      <c r="C1062">
        <v>2.0160537614336348E-2</v>
      </c>
      <c r="D1062">
        <v>2.3788546255506571E-2</v>
      </c>
      <c r="E1062">
        <v>1.2583892617449631E-2</v>
      </c>
      <c r="F1062">
        <v>2.3172068263660511E-2</v>
      </c>
      <c r="G1062">
        <v>1.6676418958455241E-2</v>
      </c>
      <c r="H1062">
        <v>3.333918231268604E-3</v>
      </c>
      <c r="I1062">
        <v>2.080559254327563E-3</v>
      </c>
      <c r="J1062">
        <v>1.2034047549163471E-2</v>
      </c>
      <c r="K1062">
        <v>0</v>
      </c>
      <c r="L1062">
        <v>1.9572953736654859E-2</v>
      </c>
      <c r="M1062">
        <v>1.4414854629855931E-2</v>
      </c>
      <c r="N1062">
        <v>6.5721203735730786E-3</v>
      </c>
      <c r="O1062">
        <v>3.1373657433578277E-2</v>
      </c>
      <c r="P1062">
        <v>2.745512143611404E-2</v>
      </c>
      <c r="Q1062">
        <v>0</v>
      </c>
      <c r="R1062">
        <v>1.3266998341625209E-2</v>
      </c>
      <c r="S1062">
        <v>2.255639097744357E-2</v>
      </c>
      <c r="T1062">
        <v>-3.7802026500389711E-2</v>
      </c>
      <c r="U1062">
        <v>4.561170212765954E-2</v>
      </c>
    </row>
    <row r="1063" spans="1:21" x14ac:dyDescent="0.25">
      <c r="A1063" s="1" t="s">
        <v>1082</v>
      </c>
      <c r="B1063">
        <v>8.6233929131388706E-3</v>
      </c>
      <c r="C1063">
        <v>1.866422689844471E-2</v>
      </c>
      <c r="D1063">
        <v>3.442340791738462E-3</v>
      </c>
      <c r="E1063">
        <v>2.9589300508935969E-3</v>
      </c>
      <c r="F1063">
        <v>5.5547054322876967E-2</v>
      </c>
      <c r="G1063">
        <v>1.410071942446049E-2</v>
      </c>
      <c r="H1063">
        <v>9.0940888422525908E-3</v>
      </c>
      <c r="I1063">
        <v>1.7481936716219618E-2</v>
      </c>
      <c r="J1063">
        <v>1.45011600928075E-2</v>
      </c>
      <c r="K1063">
        <v>2.8901734104046272E-3</v>
      </c>
      <c r="L1063">
        <v>-1.3961605584642239E-2</v>
      </c>
      <c r="M1063">
        <v>-6.0211946050096332E-3</v>
      </c>
      <c r="N1063">
        <v>5.1546391752577319E-3</v>
      </c>
      <c r="O1063">
        <v>-6.6867634968484649E-2</v>
      </c>
      <c r="P1063">
        <v>0</v>
      </c>
      <c r="Q1063">
        <v>0</v>
      </c>
      <c r="R1063">
        <v>-2.4549918166939438E-2</v>
      </c>
      <c r="S1063">
        <v>2.8186274509804061E-2</v>
      </c>
      <c r="T1063">
        <v>2.63264479546375E-2</v>
      </c>
      <c r="U1063">
        <v>5.2185340624867543E-2</v>
      </c>
    </row>
    <row r="1064" spans="1:21" x14ac:dyDescent="0.25">
      <c r="A1064" s="1" t="s">
        <v>1083</v>
      </c>
      <c r="B1064">
        <v>1.554484688325953E-3</v>
      </c>
      <c r="C1064">
        <v>-1.6525956529549159E-2</v>
      </c>
      <c r="D1064">
        <v>-6.8610634648370557E-3</v>
      </c>
      <c r="E1064">
        <v>-9.8064668397450885E-2</v>
      </c>
      <c r="F1064">
        <v>-2.8993911278646318E-4</v>
      </c>
      <c r="G1064">
        <v>2.8376844494892571E-3</v>
      </c>
      <c r="H1064">
        <v>1.2651646447140331E-2</v>
      </c>
      <c r="I1064">
        <v>-3.4281516548994142E-3</v>
      </c>
      <c r="J1064">
        <v>8.5763293310479058E-4</v>
      </c>
      <c r="K1064">
        <v>6.4841498559077865E-2</v>
      </c>
      <c r="L1064">
        <v>1.203539823008843E-2</v>
      </c>
      <c r="M1064">
        <v>1.3326871819723699E-2</v>
      </c>
      <c r="N1064">
        <v>1.299145299145303E-2</v>
      </c>
      <c r="O1064">
        <v>-1.9089574155653408E-2</v>
      </c>
      <c r="P1064">
        <v>0</v>
      </c>
      <c r="Q1064">
        <v>0</v>
      </c>
      <c r="R1064">
        <v>8.389261744966443E-3</v>
      </c>
      <c r="S1064">
        <v>0</v>
      </c>
      <c r="T1064">
        <v>1.6574585635359119E-2</v>
      </c>
      <c r="U1064">
        <v>-1.4020950846091821E-2</v>
      </c>
    </row>
    <row r="1065" spans="1:21" x14ac:dyDescent="0.25">
      <c r="A1065" s="1" t="s">
        <v>1084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 s="1" t="s">
        <v>1085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-1.2853470437018099E-2</v>
      </c>
      <c r="K1066">
        <v>-1.9282814614343981E-2</v>
      </c>
      <c r="L1066">
        <v>-7.6949982511366902E-3</v>
      </c>
      <c r="M1066">
        <v>-8.4887613582017418E-3</v>
      </c>
      <c r="N1066">
        <v>-7.0874114073574846E-3</v>
      </c>
      <c r="O1066">
        <v>0</v>
      </c>
      <c r="P1066">
        <v>8.2219938335046251E-3</v>
      </c>
      <c r="Q1066">
        <v>0</v>
      </c>
      <c r="R1066">
        <v>1.6638935108153081E-3</v>
      </c>
      <c r="S1066">
        <v>0</v>
      </c>
      <c r="T1066">
        <v>4.1149068322981368E-2</v>
      </c>
      <c r="U1066">
        <v>0</v>
      </c>
    </row>
    <row r="1067" spans="1:21" x14ac:dyDescent="0.25">
      <c r="A1067" s="1" t="s">
        <v>1086</v>
      </c>
      <c r="B1067">
        <v>-1.7383206580785421E-2</v>
      </c>
      <c r="C1067">
        <v>-9.3150684931506481E-3</v>
      </c>
      <c r="D1067">
        <v>-8.6355785837650811E-3</v>
      </c>
      <c r="E1067">
        <v>-1.740154389637593E-2</v>
      </c>
      <c r="F1067">
        <v>-2.334686774941995E-2</v>
      </c>
      <c r="G1067">
        <v>-7.9230333899264604E-3</v>
      </c>
      <c r="H1067">
        <v>-4.7920588738661844E-3</v>
      </c>
      <c r="I1067">
        <v>-1.314550145378602E-2</v>
      </c>
      <c r="J1067">
        <v>1.6782407407407229E-2</v>
      </c>
      <c r="K1067">
        <v>1.724732666436819E-3</v>
      </c>
      <c r="L1067">
        <v>-5.2872752908001844E-3</v>
      </c>
      <c r="M1067">
        <v>-6.0291812371879904E-3</v>
      </c>
      <c r="N1067">
        <v>2.5152957171991959E-2</v>
      </c>
      <c r="O1067">
        <v>-3.1736526946107638E-2</v>
      </c>
      <c r="P1067">
        <v>-2.242609582059123E-2</v>
      </c>
      <c r="Q1067">
        <v>0</v>
      </c>
      <c r="R1067">
        <v>-5.980066445182724E-3</v>
      </c>
      <c r="S1067">
        <v>1.6686531585220401E-2</v>
      </c>
      <c r="T1067">
        <v>1.4914243102162571E-2</v>
      </c>
      <c r="U1067">
        <v>2.9012749264465841E-3</v>
      </c>
    </row>
    <row r="1068" spans="1:21" x14ac:dyDescent="0.25">
      <c r="A1068" s="1" t="s">
        <v>1087</v>
      </c>
      <c r="B1068">
        <v>-3.68030326962566E-2</v>
      </c>
      <c r="C1068">
        <v>2.5811209439528132E-3</v>
      </c>
      <c r="D1068">
        <v>-3.484320557491369E-3</v>
      </c>
      <c r="E1068">
        <v>-5.0599201065245738E-3</v>
      </c>
      <c r="F1068">
        <v>-1.2175204157386691E-2</v>
      </c>
      <c r="G1068">
        <v>-1.055333713633784E-2</v>
      </c>
      <c r="H1068">
        <v>-1.5477214101461099E-3</v>
      </c>
      <c r="I1068">
        <v>9.6273549672172866E-3</v>
      </c>
      <c r="J1068">
        <v>4.5532157085941992E-3</v>
      </c>
      <c r="K1068">
        <v>3.0991735537191259E-3</v>
      </c>
      <c r="L1068">
        <v>-9.5676824946846692E-3</v>
      </c>
      <c r="M1068">
        <v>-7.885478587892826E-3</v>
      </c>
      <c r="N1068">
        <v>2.6525198938990532E-3</v>
      </c>
      <c r="O1068">
        <v>-1.576994434137307E-2</v>
      </c>
      <c r="P1068">
        <v>2.0855057351407721E-3</v>
      </c>
      <c r="Q1068">
        <v>2.1897810218978159E-2</v>
      </c>
      <c r="R1068">
        <v>-4.6791443850267376E-3</v>
      </c>
      <c r="S1068">
        <v>-5.8616647127784291E-3</v>
      </c>
      <c r="T1068">
        <v>-1.21234386480529E-2</v>
      </c>
      <c r="U1068">
        <v>6.0709774681171032E-3</v>
      </c>
    </row>
    <row r="1069" spans="1:21" x14ac:dyDescent="0.25">
      <c r="A1069" s="1" t="s">
        <v>1088</v>
      </c>
      <c r="B1069">
        <v>9.8392915710072601E-4</v>
      </c>
      <c r="C1069">
        <v>-3.4939315924973299E-3</v>
      </c>
      <c r="D1069">
        <v>2.6223776223777218E-3</v>
      </c>
      <c r="E1069">
        <v>-4.9518201284797182E-3</v>
      </c>
      <c r="F1069">
        <v>-8.8681797685255283E-3</v>
      </c>
      <c r="G1069">
        <v>4.6122801960220153E-3</v>
      </c>
      <c r="H1069">
        <v>-1.6362383740957678E-2</v>
      </c>
      <c r="I1069">
        <v>8.7546239210850602E-3</v>
      </c>
      <c r="J1069">
        <v>-1.1048158640226541E-2</v>
      </c>
      <c r="K1069">
        <v>2.746309646412635E-3</v>
      </c>
      <c r="L1069">
        <v>3.2915921288014342E-2</v>
      </c>
      <c r="M1069">
        <v>2.2010271460013772E-3</v>
      </c>
      <c r="N1069">
        <v>7.6058201058201444E-3</v>
      </c>
      <c r="O1069">
        <v>2.19918316054038E-3</v>
      </c>
      <c r="P1069">
        <v>-2.0811654526534861E-3</v>
      </c>
      <c r="Q1069">
        <v>-7.1428571428571166E-3</v>
      </c>
      <c r="R1069">
        <v>-2.014775016789792E-2</v>
      </c>
      <c r="S1069">
        <v>-2.358490566037736E-2</v>
      </c>
      <c r="T1069">
        <v>-1.6734845667534401E-2</v>
      </c>
      <c r="U1069">
        <v>9.8412441276527086E-3</v>
      </c>
    </row>
    <row r="1070" spans="1:21" x14ac:dyDescent="0.25">
      <c r="A1070" s="1" t="s">
        <v>1089</v>
      </c>
      <c r="B1070">
        <v>2.8178243774574029E-2</v>
      </c>
      <c r="C1070">
        <v>1.8638125115335032E-2</v>
      </c>
      <c r="D1070">
        <v>1.5693112467305991E-2</v>
      </c>
      <c r="E1070">
        <v>2.5554808338939059E-3</v>
      </c>
      <c r="F1070">
        <v>3.048225659690636E-2</v>
      </c>
      <c r="G1070">
        <v>1.6642754662840691E-2</v>
      </c>
      <c r="H1070">
        <v>9.8056382419891841E-3</v>
      </c>
      <c r="I1070">
        <v>2.766572953591652E-2</v>
      </c>
      <c r="J1070">
        <v>-2.8645087367513321E-4</v>
      </c>
      <c r="K1070">
        <v>5.4775761725435017E-3</v>
      </c>
      <c r="L1070">
        <v>1.7665396605472859E-2</v>
      </c>
      <c r="M1070">
        <v>-8.0527086383601343E-3</v>
      </c>
      <c r="N1070">
        <v>-6.5638332786347228E-3</v>
      </c>
      <c r="O1070">
        <v>1.1598746081504839E-2</v>
      </c>
      <c r="P1070">
        <v>1.251303441084463E-2</v>
      </c>
      <c r="Q1070">
        <v>2.1582733812949562E-2</v>
      </c>
      <c r="R1070">
        <v>5.8259081562714189E-3</v>
      </c>
      <c r="S1070">
        <v>2.6570048309178779E-2</v>
      </c>
      <c r="T1070">
        <v>2.2692889561270801E-2</v>
      </c>
      <c r="U1070">
        <v>5.5744936835773603E-3</v>
      </c>
    </row>
    <row r="1071" spans="1:21" x14ac:dyDescent="0.25">
      <c r="A1071" s="1" t="s">
        <v>1090</v>
      </c>
      <c r="B1071">
        <v>2.071383046526491E-3</v>
      </c>
      <c r="C1071">
        <v>1.557971014492752E-2</v>
      </c>
      <c r="D1071">
        <v>1.1158798283261721E-2</v>
      </c>
      <c r="E1071">
        <v>2.066004829621669E-2</v>
      </c>
      <c r="F1071">
        <v>1.00073583517291E-2</v>
      </c>
      <c r="G1071">
        <v>-1.9757267852102819E-3</v>
      </c>
      <c r="H1071">
        <v>-1.0750823651812111E-2</v>
      </c>
      <c r="I1071">
        <v>9.0793751486796925E-3</v>
      </c>
      <c r="J1071">
        <v>-3.438395415472782E-3</v>
      </c>
      <c r="K1071">
        <v>-2.3833844058562051E-3</v>
      </c>
      <c r="L1071">
        <v>7.1477195371000366E-3</v>
      </c>
      <c r="M1071">
        <v>1.8081180811808109E-2</v>
      </c>
      <c r="N1071">
        <v>4.9554013875123884E-3</v>
      </c>
      <c r="O1071">
        <v>3.098853424232417E-4</v>
      </c>
      <c r="P1071">
        <v>-1.7507723995880541E-2</v>
      </c>
      <c r="Q1071">
        <v>-7.0422535211267356E-3</v>
      </c>
      <c r="R1071">
        <v>1.2606473594548549E-2</v>
      </c>
      <c r="S1071">
        <v>3.5294117647058823E-2</v>
      </c>
      <c r="T1071">
        <v>2.5887573964497039E-3</v>
      </c>
      <c r="U1071">
        <v>2.1974954135758121E-2</v>
      </c>
    </row>
    <row r="1072" spans="1:21" x14ac:dyDescent="0.25">
      <c r="A1072" s="1" t="s">
        <v>1091</v>
      </c>
      <c r="B1072">
        <v>-1.351566226745113E-2</v>
      </c>
      <c r="C1072">
        <v>-1.266500178380308E-2</v>
      </c>
      <c r="D1072">
        <v>-1.4431239388794559E-2</v>
      </c>
      <c r="E1072">
        <v>-2.3133543638275571E-2</v>
      </c>
      <c r="F1072">
        <v>-1.1511001019962001E-2</v>
      </c>
      <c r="G1072">
        <v>-3.1108597285067719E-3</v>
      </c>
      <c r="H1072">
        <v>4.9079754601227196E-3</v>
      </c>
      <c r="I1072">
        <v>-2.2671014891359802E-2</v>
      </c>
      <c r="J1072">
        <v>-4.8878665899940938E-3</v>
      </c>
      <c r="K1072">
        <v>-1.8430034129692619E-2</v>
      </c>
      <c r="L1072">
        <v>-1.047651233524844E-2</v>
      </c>
      <c r="M1072">
        <v>-8.9404373565300822E-3</v>
      </c>
      <c r="N1072">
        <v>1.150558842866535E-2</v>
      </c>
      <c r="O1072">
        <v>-3.0978934324659671E-3</v>
      </c>
      <c r="P1072">
        <v>-7.3375262054507341E-3</v>
      </c>
      <c r="Q1072">
        <v>7.0921985815602584E-3</v>
      </c>
      <c r="R1072">
        <v>-5.0471063257065936E-3</v>
      </c>
      <c r="S1072">
        <v>-3.4090909090909088E-2</v>
      </c>
      <c r="T1072">
        <v>5.1641460715603094E-3</v>
      </c>
      <c r="U1072">
        <v>-2.2595121951219481E-2</v>
      </c>
    </row>
    <row r="1073" spans="1:21" x14ac:dyDescent="0.25">
      <c r="A1073" s="1" t="s">
        <v>1092</v>
      </c>
      <c r="B1073">
        <v>-1.9342359767891271E-3</v>
      </c>
      <c r="C1073">
        <v>-1.1382113821138261E-2</v>
      </c>
      <c r="D1073">
        <v>-2.497846683893188E-2</v>
      </c>
      <c r="E1073">
        <v>-2.6237890204520841E-2</v>
      </c>
      <c r="F1073">
        <v>-2.4174528301886801E-2</v>
      </c>
      <c r="G1073">
        <v>-4.2553191489361304E-3</v>
      </c>
      <c r="H1073">
        <v>-2.2152450723879231E-2</v>
      </c>
      <c r="I1073">
        <v>-9.3672107421404367E-3</v>
      </c>
      <c r="J1073">
        <v>5.7786766830376631E-4</v>
      </c>
      <c r="K1073">
        <v>-6.2586926286511404E-3</v>
      </c>
      <c r="L1073">
        <v>-5.4644808743169451E-3</v>
      </c>
      <c r="M1073">
        <v>-1.792027307082773E-2</v>
      </c>
      <c r="N1073">
        <v>4.2248943776405957E-3</v>
      </c>
      <c r="O1073">
        <v>-3.2318210068365417E-2</v>
      </c>
      <c r="P1073">
        <v>-2.2175290390707501E-2</v>
      </c>
      <c r="Q1073">
        <v>0</v>
      </c>
      <c r="R1073">
        <v>-8.79269529928982E-3</v>
      </c>
      <c r="S1073">
        <v>-1.294117647058817E-2</v>
      </c>
      <c r="T1073">
        <v>-1.1743119266055049E-2</v>
      </c>
      <c r="U1073">
        <v>7.5061886129521504E-3</v>
      </c>
    </row>
    <row r="1074" spans="1:21" x14ac:dyDescent="0.25">
      <c r="A1074" s="1" t="s">
        <v>1093</v>
      </c>
      <c r="B1074">
        <v>-3.0038759689922472E-2</v>
      </c>
      <c r="C1074">
        <v>-1.699561403508771E-2</v>
      </c>
      <c r="D1074">
        <v>1.236749116607779E-2</v>
      </c>
      <c r="E1074">
        <v>1.133066187646805E-2</v>
      </c>
      <c r="F1074">
        <v>-7.7039274924472056E-3</v>
      </c>
      <c r="G1074">
        <v>2.849002849002889E-3</v>
      </c>
      <c r="H1074">
        <v>-1.3735283624687891E-2</v>
      </c>
      <c r="I1074">
        <v>-1.099793027880365E-2</v>
      </c>
      <c r="J1074">
        <v>-2.3967658099913421E-2</v>
      </c>
      <c r="K1074">
        <v>-1.0496850944716979E-3</v>
      </c>
      <c r="L1074">
        <v>-8.5851648351648047E-3</v>
      </c>
      <c r="M1074">
        <v>-2.457795431976172E-2</v>
      </c>
      <c r="N1074">
        <v>-2.1035598705501622E-2</v>
      </c>
      <c r="O1074">
        <v>2.3442517662170859E-2</v>
      </c>
      <c r="P1074">
        <v>0</v>
      </c>
      <c r="Q1074">
        <v>-3.5211267605633049E-3</v>
      </c>
      <c r="R1074">
        <v>-1.4670760832480379E-2</v>
      </c>
      <c r="S1074">
        <v>-7.1513706793803157E-3</v>
      </c>
      <c r="T1074">
        <v>-4.0475306349795757E-2</v>
      </c>
      <c r="U1074">
        <v>-1.026392961876834E-2</v>
      </c>
    </row>
    <row r="1075" spans="1:21" x14ac:dyDescent="0.25">
      <c r="A1075" s="1" t="s">
        <v>1094</v>
      </c>
      <c r="B1075">
        <v>-1.4985014985015551E-3</v>
      </c>
      <c r="C1075">
        <v>1.1526306004833561E-2</v>
      </c>
      <c r="D1075">
        <v>7.853403141361244E-3</v>
      </c>
      <c r="E1075">
        <v>-9.5641481076640502E-4</v>
      </c>
      <c r="F1075">
        <v>7.3070482569645911E-3</v>
      </c>
      <c r="G1075">
        <v>3.4090909090908361E-3</v>
      </c>
      <c r="H1075">
        <v>3.0204376921685691E-2</v>
      </c>
      <c r="I1075">
        <v>-9.8071399261386392E-3</v>
      </c>
      <c r="J1075">
        <v>-2.071005917159759E-2</v>
      </c>
      <c r="K1075">
        <v>2.101576182136682E-3</v>
      </c>
      <c r="L1075">
        <v>-5.88846553515757E-3</v>
      </c>
      <c r="M1075">
        <v>-2.163400356324768E-2</v>
      </c>
      <c r="N1075">
        <v>-4.3305785123967017E-2</v>
      </c>
      <c r="O1075">
        <v>-5.3341700658927427E-3</v>
      </c>
      <c r="P1075">
        <v>-1.7278617710583151E-2</v>
      </c>
      <c r="Q1075">
        <v>-1.060070671378094E-2</v>
      </c>
      <c r="R1075">
        <v>-1.281163434903047E-2</v>
      </c>
      <c r="S1075">
        <v>-1.800720288115246E-2</v>
      </c>
      <c r="T1075">
        <v>-1.08359133126935E-2</v>
      </c>
      <c r="U1075">
        <v>3.4034034034033812E-3</v>
      </c>
    </row>
    <row r="1076" spans="1:21" x14ac:dyDescent="0.25">
      <c r="A1076" s="1" t="s">
        <v>1095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 s="1" t="s">
        <v>1096</v>
      </c>
      <c r="B1077">
        <v>8.1707520426880439E-3</v>
      </c>
      <c r="C1077">
        <v>1.580591802977406E-2</v>
      </c>
      <c r="D1077">
        <v>3.0303030303030269E-2</v>
      </c>
      <c r="E1077">
        <v>-5.1969365426697157E-3</v>
      </c>
      <c r="F1077">
        <v>9.8231827111982997E-3</v>
      </c>
      <c r="G1077">
        <v>6.2287655719138971E-3</v>
      </c>
      <c r="H1077">
        <v>-1.9311797752809019E-2</v>
      </c>
      <c r="I1077">
        <v>2.610749658116098E-3</v>
      </c>
      <c r="J1077">
        <v>1.7220543806646511E-2</v>
      </c>
      <c r="K1077">
        <v>1.8524991261796239E-2</v>
      </c>
      <c r="L1077">
        <v>-8.7108013937281913E-3</v>
      </c>
      <c r="M1077">
        <v>-1.4308012486992641E-3</v>
      </c>
      <c r="N1077">
        <v>9.6751900483759909E-3</v>
      </c>
      <c r="O1077">
        <v>1.4826498422713009E-2</v>
      </c>
      <c r="P1077">
        <v>-2.197802197802198E-2</v>
      </c>
      <c r="Q1077">
        <v>-3.5714285714286221E-3</v>
      </c>
      <c r="R1077">
        <v>5.6120659417748164E-3</v>
      </c>
      <c r="S1077">
        <v>-3.1784841075794552E-2</v>
      </c>
      <c r="T1077">
        <v>-1.134585289514867E-2</v>
      </c>
      <c r="U1077">
        <v>1.7118914604948091E-2</v>
      </c>
    </row>
    <row r="1078" spans="1:21" x14ac:dyDescent="0.25">
      <c r="A1078" s="1" t="s">
        <v>1097</v>
      </c>
      <c r="B1078">
        <v>1.7036056897122079E-2</v>
      </c>
      <c r="C1078">
        <v>2.1711597611724181E-2</v>
      </c>
      <c r="D1078">
        <v>1.7647058823529339E-2</v>
      </c>
      <c r="E1078">
        <v>8.3860324443222369E-3</v>
      </c>
      <c r="F1078">
        <v>-2.0203531876683549E-2</v>
      </c>
      <c r="G1078">
        <v>5.0647158131682532E-3</v>
      </c>
      <c r="H1078">
        <v>9.1299677765842822E-3</v>
      </c>
      <c r="I1078">
        <v>4.5465817971397631E-3</v>
      </c>
      <c r="J1078">
        <v>9.801009801009777E-3</v>
      </c>
      <c r="K1078">
        <v>5.1475634866165309E-3</v>
      </c>
      <c r="L1078">
        <v>1.898066783831277E-2</v>
      </c>
      <c r="M1078">
        <v>2.2534844340237122E-2</v>
      </c>
      <c r="N1078">
        <v>8.8980150581794079E-3</v>
      </c>
      <c r="O1078">
        <v>1.4920733602735371E-2</v>
      </c>
      <c r="P1078">
        <v>3.4831460674157301E-2</v>
      </c>
      <c r="Q1078">
        <v>3.5842293906810552E-3</v>
      </c>
      <c r="R1078">
        <v>1.046389954656435E-2</v>
      </c>
      <c r="S1078">
        <v>1.388888888888882E-2</v>
      </c>
      <c r="T1078">
        <v>2.2160664819944598E-2</v>
      </c>
      <c r="U1078">
        <v>1.5065322295892469E-2</v>
      </c>
    </row>
    <row r="1079" spans="1:21" x14ac:dyDescent="0.25">
      <c r="A1079" s="1" t="s">
        <v>1098</v>
      </c>
      <c r="B1079">
        <v>-1.2522361359570709E-2</v>
      </c>
      <c r="C1079">
        <v>3.0104480255002961E-3</v>
      </c>
      <c r="D1079">
        <v>9.083402146986063E-3</v>
      </c>
      <c r="E1079">
        <v>-1.745057941376961E-2</v>
      </c>
      <c r="F1079">
        <v>9.6227279670077197E-3</v>
      </c>
      <c r="G1079">
        <v>6.7189249720045353E-3</v>
      </c>
      <c r="H1079">
        <v>1.0643959552954099E-3</v>
      </c>
      <c r="I1079">
        <v>-5.5957867017774254E-3</v>
      </c>
      <c r="J1079">
        <v>4.4117647058823893E-3</v>
      </c>
      <c r="K1079">
        <v>1.058381700238994E-2</v>
      </c>
      <c r="L1079">
        <v>7.2438771990341166E-3</v>
      </c>
      <c r="M1079">
        <v>-6.369426751592357E-3</v>
      </c>
      <c r="N1079">
        <v>-7.123473541384066E-3</v>
      </c>
      <c r="O1079">
        <v>1.071975497702914E-2</v>
      </c>
      <c r="P1079">
        <v>-5.4288816503800224E-3</v>
      </c>
      <c r="Q1079">
        <v>-3.5714285714286221E-3</v>
      </c>
      <c r="R1079">
        <v>4.4874007594062834E-3</v>
      </c>
      <c r="S1079">
        <v>-1.2453300124533001E-2</v>
      </c>
      <c r="T1079">
        <v>-6.9686411149825784E-3</v>
      </c>
      <c r="U1079">
        <v>-5.6815985776679442E-3</v>
      </c>
    </row>
    <row r="1080" spans="1:21" x14ac:dyDescent="0.25">
      <c r="A1080" s="1" t="s">
        <v>1099</v>
      </c>
      <c r="B1080">
        <v>6.5876152832673165E-4</v>
      </c>
      <c r="C1080">
        <v>-2.1186440677965651E-3</v>
      </c>
      <c r="D1080">
        <v>-3.8461538461538512E-2</v>
      </c>
      <c r="E1080">
        <v>3.080338559733611E-2</v>
      </c>
      <c r="F1080">
        <v>9.8335854765507682E-3</v>
      </c>
      <c r="G1080">
        <v>5.5617352614014386E-3</v>
      </c>
      <c r="H1080">
        <v>9.2149565833776915E-3</v>
      </c>
      <c r="I1080">
        <v>-5.0066203243959283E-3</v>
      </c>
      <c r="J1080">
        <v>1.9326500732064631E-2</v>
      </c>
      <c r="K1080">
        <v>1.9932432432432191E-2</v>
      </c>
      <c r="L1080">
        <v>1.335616438356169E-2</v>
      </c>
      <c r="M1080">
        <v>4.615384615384608E-3</v>
      </c>
      <c r="N1080">
        <v>1.9473864024598529E-2</v>
      </c>
      <c r="O1080">
        <v>-3.3333333333333162E-3</v>
      </c>
      <c r="P1080">
        <v>8.7336244541484712E-3</v>
      </c>
      <c r="Q1080">
        <v>0</v>
      </c>
      <c r="R1080">
        <v>-6.8728522336769765E-4</v>
      </c>
      <c r="S1080">
        <v>2.3959646910466651E-2</v>
      </c>
      <c r="T1080">
        <v>6.6276803118908382E-3</v>
      </c>
      <c r="U1080">
        <v>-4.6645417087772889E-4</v>
      </c>
    </row>
    <row r="1081" spans="1:21" x14ac:dyDescent="0.25">
      <c r="A1081" s="1" t="s">
        <v>1100</v>
      </c>
      <c r="B1081">
        <v>2.7485187623436502E-2</v>
      </c>
      <c r="C1081">
        <v>2.5654635527246911E-2</v>
      </c>
      <c r="D1081">
        <v>0</v>
      </c>
      <c r="E1081">
        <v>2.974828375286033E-2</v>
      </c>
      <c r="F1081">
        <v>1.7528089887640479E-2</v>
      </c>
      <c r="G1081">
        <v>2.6548672566371709E-2</v>
      </c>
      <c r="H1081">
        <v>1.264266900790165E-2</v>
      </c>
      <c r="I1081">
        <v>2.7654177236245709E-2</v>
      </c>
      <c r="J1081">
        <v>-5.7454754380969716E-4</v>
      </c>
      <c r="K1081">
        <v>-7.9496522027158456E-3</v>
      </c>
      <c r="L1081">
        <v>-9.1247042919905836E-3</v>
      </c>
      <c r="M1081">
        <v>1.0209290454313211E-3</v>
      </c>
      <c r="N1081">
        <v>9.048257372654309E-3</v>
      </c>
      <c r="O1081">
        <v>2.4323502584372061E-2</v>
      </c>
      <c r="P1081">
        <v>3.67965367965368E-2</v>
      </c>
      <c r="Q1081">
        <v>-3.5842293906809268E-3</v>
      </c>
      <c r="R1081">
        <v>1.6162310866574971E-2</v>
      </c>
      <c r="S1081">
        <v>9.8522167487684383E-3</v>
      </c>
      <c r="T1081">
        <v>7.7459333849728897E-4</v>
      </c>
      <c r="U1081">
        <v>2.496694407715648E-2</v>
      </c>
    </row>
    <row r="1082" spans="1:21" x14ac:dyDescent="0.25">
      <c r="A1082" s="1" t="s">
        <v>1101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 s="1" t="s">
        <v>1102</v>
      </c>
      <c r="B1083">
        <v>1.121255806503288E-3</v>
      </c>
      <c r="C1083">
        <v>-2.7600483008452061E-3</v>
      </c>
      <c r="D1083">
        <v>1.106382978723411E-2</v>
      </c>
      <c r="E1083">
        <v>-5.7516339869280748E-3</v>
      </c>
      <c r="F1083">
        <v>-6.9199057714958608E-3</v>
      </c>
      <c r="G1083">
        <v>-8.3512931034481468E-3</v>
      </c>
      <c r="H1083">
        <v>1.300502861106294E-2</v>
      </c>
      <c r="I1083">
        <v>-2.3470378763354341E-3</v>
      </c>
      <c r="J1083">
        <v>6.036217303823168E-3</v>
      </c>
      <c r="K1083">
        <v>1.402337228714518E-2</v>
      </c>
      <c r="L1083">
        <v>-4.7748976807639124E-3</v>
      </c>
      <c r="M1083">
        <v>1.0836308006119439E-2</v>
      </c>
      <c r="N1083">
        <v>-3.9853869146464476E-3</v>
      </c>
      <c r="O1083">
        <v>5.9364796675572236E-3</v>
      </c>
      <c r="P1083">
        <v>5.2192066805845511E-3</v>
      </c>
      <c r="Q1083">
        <v>1.438848920863304E-2</v>
      </c>
      <c r="R1083">
        <v>2.3688663282571908E-3</v>
      </c>
      <c r="S1083">
        <v>3.048780487804878E-2</v>
      </c>
      <c r="T1083">
        <v>3.5603715170278639E-2</v>
      </c>
      <c r="U1083">
        <v>8.0057671877371891E-3</v>
      </c>
    </row>
    <row r="1084" spans="1:21" x14ac:dyDescent="0.25">
      <c r="A1084" s="1" t="s">
        <v>1103</v>
      </c>
      <c r="B1084">
        <v>1.9199999999999591E-3</v>
      </c>
      <c r="C1084">
        <v>-8.6490226604401079E-4</v>
      </c>
      <c r="D1084">
        <v>5.8922558922557674E-3</v>
      </c>
      <c r="E1084">
        <v>1.0518012095713689E-3</v>
      </c>
      <c r="F1084">
        <v>-1.141586360266858E-2</v>
      </c>
      <c r="G1084">
        <v>-1.466992665036672E-2</v>
      </c>
      <c r="H1084">
        <v>-1.0612803834303399E-2</v>
      </c>
      <c r="I1084">
        <v>1.7157459235823871E-2</v>
      </c>
      <c r="J1084">
        <v>-1.428571428571423E-2</v>
      </c>
      <c r="K1084">
        <v>-4.2805400065855596E-3</v>
      </c>
      <c r="L1084">
        <v>1.405071967100751E-2</v>
      </c>
      <c r="M1084">
        <v>-2.560221969983606E-2</v>
      </c>
      <c r="N1084">
        <v>-6.6688896298766256E-3</v>
      </c>
      <c r="O1084">
        <v>-2.8326940100324601E-2</v>
      </c>
      <c r="P1084">
        <v>-1.66147455867082E-2</v>
      </c>
      <c r="Q1084">
        <v>7.0921985815602584E-3</v>
      </c>
      <c r="R1084">
        <v>1.012829169480081E-2</v>
      </c>
      <c r="S1084">
        <v>-1.656804733727817E-2</v>
      </c>
      <c r="T1084">
        <v>2.6158445440956652E-3</v>
      </c>
      <c r="U1084">
        <v>-2.7552979259984161E-2</v>
      </c>
    </row>
    <row r="1085" spans="1:21" x14ac:dyDescent="0.25">
      <c r="A1085" s="1" t="s">
        <v>1104</v>
      </c>
      <c r="B1085">
        <v>2.8744809964867412E-3</v>
      </c>
      <c r="C1085">
        <v>-6.7520775623268799E-3</v>
      </c>
      <c r="D1085">
        <v>-8.3682008368200552E-3</v>
      </c>
      <c r="E1085">
        <v>-1.549776727081701E-2</v>
      </c>
      <c r="F1085">
        <v>-7.4985002999417157E-4</v>
      </c>
      <c r="G1085">
        <v>-1.185552798456023E-2</v>
      </c>
      <c r="H1085">
        <v>-8.6505190311418692E-3</v>
      </c>
      <c r="I1085">
        <v>-1.5392590820273611E-2</v>
      </c>
      <c r="J1085">
        <v>-1.449275362318938E-3</v>
      </c>
      <c r="K1085">
        <v>4.2989417989419132E-3</v>
      </c>
      <c r="L1085">
        <v>-6.4210882054748664E-3</v>
      </c>
      <c r="M1085">
        <v>1.410820605746815E-2</v>
      </c>
      <c r="N1085">
        <v>8.3920778784827132E-3</v>
      </c>
      <c r="O1085">
        <v>9.1102338293352978E-4</v>
      </c>
      <c r="P1085">
        <v>2.0063357972544878E-2</v>
      </c>
      <c r="Q1085">
        <v>1.40845070422536E-2</v>
      </c>
      <c r="R1085">
        <v>2.6737967914438501E-3</v>
      </c>
      <c r="S1085">
        <v>3.7304452466907452E-2</v>
      </c>
      <c r="T1085">
        <v>-2.1990309355199401E-2</v>
      </c>
      <c r="U1085">
        <v>3.8707180181923738E-3</v>
      </c>
    </row>
    <row r="1086" spans="1:21" x14ac:dyDescent="0.25">
      <c r="A1086" s="1" t="s">
        <v>1105</v>
      </c>
      <c r="B1086">
        <v>-1.003184713375789E-2</v>
      </c>
      <c r="C1086">
        <v>4.1833710998780199E-3</v>
      </c>
      <c r="D1086">
        <v>1.6033755274261562E-2</v>
      </c>
      <c r="E1086">
        <v>-3.468516542155695E-3</v>
      </c>
      <c r="F1086">
        <v>-5.7031367251987918E-3</v>
      </c>
      <c r="G1086">
        <v>-4.1852678571430157E-3</v>
      </c>
      <c r="H1086">
        <v>-6.1082024432808782E-3</v>
      </c>
      <c r="I1086">
        <v>1.984528775667284E-3</v>
      </c>
      <c r="J1086">
        <v>8.7082728592165854E-4</v>
      </c>
      <c r="K1086">
        <v>3.2927230819885878E-3</v>
      </c>
      <c r="L1086">
        <v>8.5034013605441872E-3</v>
      </c>
      <c r="M1086">
        <v>2.7440970006381699E-2</v>
      </c>
      <c r="N1086">
        <v>2.463382157123846E-2</v>
      </c>
      <c r="O1086">
        <v>6.3713592233009967E-3</v>
      </c>
      <c r="P1086">
        <v>2.070393374741201E-3</v>
      </c>
      <c r="Q1086">
        <v>0</v>
      </c>
      <c r="R1086">
        <v>3.333333333333334E-3</v>
      </c>
      <c r="S1086">
        <v>0</v>
      </c>
      <c r="T1086">
        <v>-6.8597560975609756E-3</v>
      </c>
      <c r="U1086">
        <v>1.2955465587044371E-2</v>
      </c>
    </row>
    <row r="1087" spans="1:21" x14ac:dyDescent="0.25">
      <c r="A1087" s="1" t="s">
        <v>1106</v>
      </c>
      <c r="B1087">
        <v>1.1259449895447899E-2</v>
      </c>
      <c r="C1087">
        <v>1.3018573164381181E-2</v>
      </c>
      <c r="D1087">
        <v>2.0764119601328901E-2</v>
      </c>
      <c r="E1087">
        <v>6.6934404283801874E-3</v>
      </c>
      <c r="F1087">
        <v>5.2830188679244428E-3</v>
      </c>
      <c r="G1087">
        <v>2.8019052956010492E-3</v>
      </c>
      <c r="H1087">
        <v>-1.0886742756804291E-2</v>
      </c>
      <c r="I1087">
        <v>1.871463217461599E-2</v>
      </c>
      <c r="J1087">
        <v>-3.770301624129902E-3</v>
      </c>
      <c r="K1087">
        <v>-1.6409583196585001E-3</v>
      </c>
      <c r="L1087">
        <v>6.7453625632377806E-3</v>
      </c>
      <c r="M1087">
        <v>6.9565217391304628E-3</v>
      </c>
      <c r="N1087">
        <v>-9.0968161143600099E-3</v>
      </c>
      <c r="O1087">
        <v>-3.0147723846864991E-4</v>
      </c>
      <c r="P1087">
        <v>7.2314049586776862E-3</v>
      </c>
      <c r="Q1087">
        <v>-3.472222222222271E-3</v>
      </c>
      <c r="R1087">
        <v>3.3222591362126251E-3</v>
      </c>
      <c r="S1087">
        <v>3.0162412993039379E-2</v>
      </c>
      <c r="T1087">
        <v>-6.1396776669224856E-3</v>
      </c>
      <c r="U1087">
        <v>-1.2180731605191781E-3</v>
      </c>
    </row>
    <row r="1088" spans="1:21" x14ac:dyDescent="0.25">
      <c r="A1088" s="1" t="s">
        <v>1107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 s="1" t="s">
        <v>1108</v>
      </c>
      <c r="B1089">
        <v>-6.0442182280896371E-3</v>
      </c>
      <c r="C1089">
        <v>-1.8848526387936972E-2</v>
      </c>
      <c r="D1089">
        <v>-3.6615134255492218E-2</v>
      </c>
      <c r="E1089">
        <v>3.324468085106383E-3</v>
      </c>
      <c r="F1089">
        <v>-7.957957957957975E-3</v>
      </c>
      <c r="G1089">
        <v>-1.1455713886560401E-2</v>
      </c>
      <c r="H1089">
        <v>-1.5444700869873909E-2</v>
      </c>
      <c r="I1089">
        <v>-9.6020315041859608E-3</v>
      </c>
      <c r="J1089">
        <v>-2.445414847161561E-2</v>
      </c>
      <c r="K1089">
        <v>1.709401709401711E-2</v>
      </c>
      <c r="L1089">
        <v>1.3400335008375221E-3</v>
      </c>
      <c r="M1089">
        <v>-1.5914137675795779E-2</v>
      </c>
      <c r="N1089">
        <v>-2.2295081967213151E-2</v>
      </c>
      <c r="O1089">
        <v>-2.6236429433051791E-2</v>
      </c>
      <c r="P1089">
        <v>1.7435897435897438E-2</v>
      </c>
      <c r="Q1089">
        <v>1.0452961672473889E-2</v>
      </c>
      <c r="R1089">
        <v>-4.9668874172185433E-3</v>
      </c>
      <c r="S1089">
        <v>-2.2522522522522521E-2</v>
      </c>
      <c r="T1089">
        <v>1.11969111969112E-2</v>
      </c>
      <c r="U1089">
        <v>-3.6434315332139082E-2</v>
      </c>
    </row>
    <row r="1090" spans="1:21" x14ac:dyDescent="0.25">
      <c r="A1090" s="1" t="s">
        <v>1109</v>
      </c>
      <c r="B1090">
        <v>-8.9614338294127429E-3</v>
      </c>
      <c r="C1090">
        <v>-1.6416346489696081E-2</v>
      </c>
      <c r="D1090">
        <v>-1.6047297297297251E-2</v>
      </c>
      <c r="E1090">
        <v>6.3618290258449827E-3</v>
      </c>
      <c r="F1090">
        <v>5.4487664598155544E-3</v>
      </c>
      <c r="G1090">
        <v>5.6529112492922614E-4</v>
      </c>
      <c r="H1090">
        <v>-1.5506671474936879E-2</v>
      </c>
      <c r="I1090">
        <v>9.5348744040703315E-3</v>
      </c>
      <c r="J1090">
        <v>-1.492091912861933E-3</v>
      </c>
      <c r="K1090">
        <v>5.4945054945056077E-3</v>
      </c>
      <c r="L1090">
        <v>-9.702241552358621E-3</v>
      </c>
      <c r="M1090">
        <v>1.1031716184029211E-2</v>
      </c>
      <c r="N1090">
        <v>1.27431254191818E-2</v>
      </c>
      <c r="O1090">
        <v>-1.8891297615360771E-2</v>
      </c>
      <c r="P1090">
        <v>1.310483870967742E-2</v>
      </c>
      <c r="Q1090">
        <v>0</v>
      </c>
      <c r="R1090">
        <v>-9.9833610648918467E-3</v>
      </c>
      <c r="S1090">
        <v>-6.9124423963132994E-3</v>
      </c>
      <c r="T1090">
        <v>3.818251240931653E-3</v>
      </c>
      <c r="U1090">
        <v>6.4470197365818754E-3</v>
      </c>
    </row>
    <row r="1091" spans="1:21" x14ac:dyDescent="0.25">
      <c r="A1091" s="1" t="s">
        <v>1110</v>
      </c>
      <c r="B1091">
        <v>-6.7818504763442868E-3</v>
      </c>
      <c r="C1091">
        <v>8.8778409090909099E-3</v>
      </c>
      <c r="D1091">
        <v>2.6609442060085881E-2</v>
      </c>
      <c r="E1091">
        <v>4.7412090082971066E-3</v>
      </c>
      <c r="F1091">
        <v>-4.9676351046215941E-3</v>
      </c>
      <c r="G1091">
        <v>-2.5423728813558279E-3</v>
      </c>
      <c r="H1091">
        <v>-8.6080586080585862E-3</v>
      </c>
      <c r="I1091">
        <v>-1.178618199134886E-2</v>
      </c>
      <c r="J1091">
        <v>-9.8625224148236462E-3</v>
      </c>
      <c r="K1091">
        <v>-1.960784313725503E-2</v>
      </c>
      <c r="L1091">
        <v>1.0135135135135221E-2</v>
      </c>
      <c r="M1091">
        <v>-4.9597024178549987E-3</v>
      </c>
      <c r="N1091">
        <v>8.6092715231788838E-3</v>
      </c>
      <c r="O1091">
        <v>1.8939393939393988E-2</v>
      </c>
      <c r="P1091">
        <v>4.9751243781094526E-3</v>
      </c>
      <c r="Q1091">
        <v>3.448275862069014E-3</v>
      </c>
      <c r="R1091">
        <v>0</v>
      </c>
      <c r="S1091">
        <v>-1.392111368909516E-2</v>
      </c>
      <c r="T1091">
        <v>0</v>
      </c>
      <c r="U1091">
        <v>-1.7330818203253939E-2</v>
      </c>
    </row>
    <row r="1092" spans="1:21" x14ac:dyDescent="0.25">
      <c r="A1092" s="1" t="s">
        <v>1111</v>
      </c>
      <c r="B1092">
        <v>-2.454885384490324E-2</v>
      </c>
      <c r="C1092">
        <v>-2.710313269975359E-2</v>
      </c>
      <c r="D1092">
        <v>-1.8394648829431488E-2</v>
      </c>
      <c r="E1092">
        <v>-4.8236990431249273E-2</v>
      </c>
      <c r="F1092">
        <v>-3.2526475037821363E-2</v>
      </c>
      <c r="G1092">
        <v>-2.8320589068252619E-2</v>
      </c>
      <c r="H1092">
        <v>-2.715684463329034E-2</v>
      </c>
      <c r="I1092">
        <v>-5.1200706770540519E-2</v>
      </c>
      <c r="J1092">
        <v>-1.9619680048294581E-2</v>
      </c>
      <c r="K1092">
        <v>-2.68852459016393E-2</v>
      </c>
      <c r="L1092">
        <v>-1.3377926421404691E-2</v>
      </c>
      <c r="M1092">
        <v>-1.5700934579439319E-2</v>
      </c>
      <c r="N1092">
        <v>-2.002626395272496E-2</v>
      </c>
      <c r="O1092">
        <v>-6.8153655514249954E-3</v>
      </c>
      <c r="P1092">
        <v>2.475247524752475E-2</v>
      </c>
      <c r="Q1092">
        <v>-6.872852233677073E-3</v>
      </c>
      <c r="R1092">
        <v>-3.0924369747899159E-2</v>
      </c>
      <c r="S1092">
        <v>2.3529411764706219E-3</v>
      </c>
      <c r="T1092">
        <v>1.0270064663370101E-2</v>
      </c>
      <c r="U1092">
        <v>-5.5748850229954003E-2</v>
      </c>
    </row>
    <row r="1093" spans="1:21" x14ac:dyDescent="0.25">
      <c r="A1093" s="1" t="s">
        <v>1112</v>
      </c>
      <c r="B1093">
        <v>-1.066666666666668E-2</v>
      </c>
      <c r="C1093">
        <v>-2.5868306801736608E-2</v>
      </c>
      <c r="D1093">
        <v>-1.70357751277684E-2</v>
      </c>
      <c r="E1093">
        <v>-1.873020245145296E-2</v>
      </c>
      <c r="F1093">
        <v>-2.95543393275997E-2</v>
      </c>
      <c r="G1093">
        <v>-3.1186243077819881E-2</v>
      </c>
      <c r="H1093">
        <v>-3.7030003797949032E-2</v>
      </c>
      <c r="I1093">
        <v>-2.8738307868117069E-2</v>
      </c>
      <c r="J1093">
        <v>-5.541871921182339E-3</v>
      </c>
      <c r="K1093">
        <v>-7.0754716981131756E-3</v>
      </c>
      <c r="L1093">
        <v>1.864406779661007E-2</v>
      </c>
      <c r="M1093">
        <v>-2.721863527028727E-2</v>
      </c>
      <c r="N1093">
        <v>-2.6800670016750802E-3</v>
      </c>
      <c r="O1093">
        <v>3.7429819089206929E-3</v>
      </c>
      <c r="P1093">
        <v>-2.415458937198068E-2</v>
      </c>
      <c r="Q1093">
        <v>-1.0380622837370139E-2</v>
      </c>
      <c r="R1093">
        <v>-2.18522372528616E-2</v>
      </c>
      <c r="S1093">
        <v>-2.3474178403755871E-2</v>
      </c>
      <c r="T1093">
        <v>-2.3719879518072289E-2</v>
      </c>
      <c r="U1093">
        <v>-2.5538943712676301E-2</v>
      </c>
    </row>
    <row r="1094" spans="1:21" x14ac:dyDescent="0.25">
      <c r="A1094" s="1" t="s">
        <v>1113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s="1" t="s">
        <v>1114</v>
      </c>
      <c r="B1095">
        <v>2.0721024258760171E-2</v>
      </c>
      <c r="C1095">
        <v>2.0055710306406651E-2</v>
      </c>
      <c r="D1095">
        <v>1.5597920277296491E-2</v>
      </c>
      <c r="E1095">
        <v>6.5964912280701586E-3</v>
      </c>
      <c r="F1095">
        <v>2.1592007734450469E-2</v>
      </c>
      <c r="G1095">
        <v>2.737665463297222E-2</v>
      </c>
      <c r="H1095">
        <v>7.6907907710510861E-3</v>
      </c>
      <c r="I1095">
        <v>4.5189123235140342E-2</v>
      </c>
      <c r="J1095">
        <v>-9.907120743034065E-3</v>
      </c>
      <c r="K1095">
        <v>-8.4832032575503213E-3</v>
      </c>
      <c r="L1095">
        <v>-7.3211314475872874E-3</v>
      </c>
      <c r="M1095">
        <v>6.8974492451848142E-3</v>
      </c>
      <c r="N1095">
        <v>-1.5787705744037581E-2</v>
      </c>
      <c r="O1095">
        <v>3.4182722187694262E-2</v>
      </c>
      <c r="P1095">
        <v>3.4653465346534663E-2</v>
      </c>
      <c r="Q1095">
        <v>3.4965034965034219E-3</v>
      </c>
      <c r="R1095">
        <v>-3.1914893617021271E-3</v>
      </c>
      <c r="S1095">
        <v>2.403846153846154E-2</v>
      </c>
      <c r="T1095">
        <v>1.4654839953721559E-2</v>
      </c>
      <c r="U1095">
        <v>2.5469401947148751E-2</v>
      </c>
    </row>
    <row r="1096" spans="1:21" x14ac:dyDescent="0.25">
      <c r="A1096" s="1" t="s">
        <v>1115</v>
      </c>
      <c r="B1096">
        <v>-1.386367387357655E-2</v>
      </c>
      <c r="C1096">
        <v>-3.7866375386855958E-2</v>
      </c>
      <c r="D1096">
        <v>-4.2662116040956231E-3</v>
      </c>
      <c r="E1096">
        <v>-1.938092582264362E-2</v>
      </c>
      <c r="F1096">
        <v>-1.5615141955835989E-2</v>
      </c>
      <c r="G1096">
        <v>-2.1083455344070249E-2</v>
      </c>
      <c r="H1096">
        <v>-2.0939334637964779E-2</v>
      </c>
      <c r="I1096">
        <v>-2.1721909526787611E-2</v>
      </c>
      <c r="J1096">
        <v>1.5009380863039551E-2</v>
      </c>
      <c r="K1096">
        <v>1.471594798083525E-2</v>
      </c>
      <c r="L1096">
        <v>1.6426416359369742E-2</v>
      </c>
      <c r="M1096">
        <v>1.1115419413209249E-2</v>
      </c>
      <c r="N1096">
        <v>2.252559726962465E-2</v>
      </c>
      <c r="O1096">
        <v>-2.764423076923082E-2</v>
      </c>
      <c r="P1096">
        <v>2.870813397129187E-2</v>
      </c>
      <c r="Q1096">
        <v>1.393728222996523E-2</v>
      </c>
      <c r="R1096">
        <v>2.1344717182497329E-2</v>
      </c>
      <c r="S1096">
        <v>1.525821596244128E-2</v>
      </c>
      <c r="T1096">
        <v>-2.2805017103762829E-3</v>
      </c>
      <c r="U1096">
        <v>-2.110706111723315E-2</v>
      </c>
    </row>
    <row r="1097" spans="1:21" x14ac:dyDescent="0.25">
      <c r="A1097" s="1" t="s">
        <v>1116</v>
      </c>
      <c r="B1097">
        <v>1.4895397489539761E-2</v>
      </c>
      <c r="C1097">
        <v>6.2440870387889926E-3</v>
      </c>
      <c r="D1097">
        <v>-7.7120822622107846E-3</v>
      </c>
      <c r="E1097">
        <v>1.194369401393436E-2</v>
      </c>
      <c r="F1097">
        <v>2.5636917160712018E-3</v>
      </c>
      <c r="G1097">
        <v>1.4956625785222E-3</v>
      </c>
      <c r="H1097">
        <v>-1.599040575654573E-3</v>
      </c>
      <c r="I1097">
        <v>6.8189566996260239E-4</v>
      </c>
      <c r="J1097">
        <v>-8.3179297597044295E-3</v>
      </c>
      <c r="K1097">
        <v>6.7453625632377806E-3</v>
      </c>
      <c r="L1097">
        <v>2.407651715039576E-2</v>
      </c>
      <c r="M1097">
        <v>-9.3314585197495064E-3</v>
      </c>
      <c r="N1097">
        <v>-6.675567423230974E-3</v>
      </c>
      <c r="O1097">
        <v>-1.5760197775030842E-2</v>
      </c>
      <c r="P1097">
        <v>-2.790697674418605E-2</v>
      </c>
      <c r="Q1097">
        <v>-1.3745704467354019E-2</v>
      </c>
      <c r="R1097">
        <v>1.741553465691397E-3</v>
      </c>
      <c r="S1097">
        <v>-5.3179190751445019E-2</v>
      </c>
      <c r="T1097">
        <v>-7.619047619047619E-3</v>
      </c>
      <c r="U1097">
        <v>-3.4031866989955029E-2</v>
      </c>
    </row>
    <row r="1098" spans="1:21" x14ac:dyDescent="0.25">
      <c r="A1098" s="1" t="s">
        <v>1117</v>
      </c>
      <c r="B1098">
        <v>2.14379947229551E-2</v>
      </c>
      <c r="C1098">
        <v>2.651372696502452E-2</v>
      </c>
      <c r="D1098">
        <v>1.1226252158894711E-2</v>
      </c>
      <c r="E1098">
        <v>2.2762399887593151E-2</v>
      </c>
      <c r="F1098">
        <v>1.086782803260348E-2</v>
      </c>
      <c r="G1098">
        <v>1.254480286738357E-2</v>
      </c>
      <c r="H1098">
        <v>7.2072072072071952E-3</v>
      </c>
      <c r="I1098">
        <v>2.2614991482112441E-2</v>
      </c>
      <c r="J1098">
        <v>-7.1450761105932552E-3</v>
      </c>
      <c r="K1098">
        <v>7.0351758793971032E-3</v>
      </c>
      <c r="L1098">
        <v>1.288244766505637E-3</v>
      </c>
      <c r="M1098">
        <v>4.1161290322580618E-2</v>
      </c>
      <c r="N1098">
        <v>2.4529569892472961E-2</v>
      </c>
      <c r="O1098">
        <v>-1.6954474097331321E-2</v>
      </c>
      <c r="P1098">
        <v>2.3923444976076551E-2</v>
      </c>
      <c r="Q1098">
        <v>-3.484320557491215E-3</v>
      </c>
      <c r="R1098">
        <v>1.008344923504868E-2</v>
      </c>
      <c r="S1098">
        <v>4.3956043956043883E-2</v>
      </c>
      <c r="T1098">
        <v>-7.6775431861804226E-4</v>
      </c>
      <c r="U1098">
        <v>4.0340654415062038E-4</v>
      </c>
    </row>
    <row r="1099" spans="1:21" x14ac:dyDescent="0.25">
      <c r="A1099" s="1" t="s">
        <v>1118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-1.401869158878505E-2</v>
      </c>
      <c r="Q1099">
        <v>0</v>
      </c>
      <c r="R1099">
        <v>-6.1962134251290881E-3</v>
      </c>
      <c r="S1099">
        <v>0</v>
      </c>
      <c r="T1099">
        <v>2.151363810987322E-2</v>
      </c>
      <c r="U1099">
        <v>0</v>
      </c>
    </row>
    <row r="1100" spans="1:21" x14ac:dyDescent="0.25">
      <c r="A1100" s="1" t="s">
        <v>1119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 s="1" t="s">
        <v>1120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s="1" t="s">
        <v>1121</v>
      </c>
      <c r="B1102">
        <v>-3.2612205360025771E-2</v>
      </c>
      <c r="C1102">
        <v>-2.5279355193258881E-2</v>
      </c>
      <c r="D1102">
        <v>1.8787361229718091E-2</v>
      </c>
      <c r="E1102">
        <v>-2.019508174199771E-2</v>
      </c>
      <c r="F1102">
        <v>-1.9762845849802368E-2</v>
      </c>
      <c r="G1102">
        <v>-3.539823008849545E-2</v>
      </c>
      <c r="H1102">
        <v>-2.5442258000397559E-2</v>
      </c>
      <c r="I1102">
        <v>-6.7052600891258744E-3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-1.053976365378468E-2</v>
      </c>
      <c r="P1102">
        <v>-2.3696682464454971E-2</v>
      </c>
      <c r="Q1102">
        <v>-6.9930069930070919E-3</v>
      </c>
      <c r="R1102">
        <v>-1.3162452372705229E-2</v>
      </c>
      <c r="S1102">
        <v>0</v>
      </c>
      <c r="T1102">
        <v>-8.6498683715682586E-3</v>
      </c>
      <c r="U1102">
        <v>-1.4023925803127359E-2</v>
      </c>
    </row>
    <row r="1103" spans="1:21" x14ac:dyDescent="0.25">
      <c r="A1103" s="1" t="s">
        <v>1122</v>
      </c>
      <c r="B1103">
        <v>6.6755674232308324E-4</v>
      </c>
      <c r="C1103">
        <v>2.029693666604019E-2</v>
      </c>
      <c r="D1103">
        <v>4.2749371332774497E-2</v>
      </c>
      <c r="E1103">
        <v>2.888390353337076E-2</v>
      </c>
      <c r="F1103">
        <v>1.2419354838709731E-2</v>
      </c>
      <c r="G1103">
        <v>1.253822629969409E-2</v>
      </c>
      <c r="H1103">
        <v>1.794819498266358E-2</v>
      </c>
      <c r="I1103">
        <v>1.064989517819703E-2</v>
      </c>
      <c r="J1103">
        <v>8.7609511889862393E-3</v>
      </c>
      <c r="K1103">
        <v>-1.663339986693097E-3</v>
      </c>
      <c r="L1103">
        <v>6.4329366355748594E-4</v>
      </c>
      <c r="M1103">
        <v>6.1965547155781384E-3</v>
      </c>
      <c r="N1103">
        <v>-1.3119055428009179E-2</v>
      </c>
      <c r="O1103">
        <v>2.259522272433838E-3</v>
      </c>
      <c r="P1103">
        <v>3.3980582524271843E-2</v>
      </c>
      <c r="Q1103">
        <v>-7.0422535211267356E-3</v>
      </c>
      <c r="R1103">
        <v>-2.772902772902773E-2</v>
      </c>
      <c r="S1103">
        <v>7.6023391812865493E-2</v>
      </c>
      <c r="T1103">
        <v>-2.0864946889226101E-2</v>
      </c>
      <c r="U1103">
        <v>-1.817686085612653E-4</v>
      </c>
    </row>
    <row r="1104" spans="1:21" x14ac:dyDescent="0.25">
      <c r="A1104" s="1" t="s">
        <v>1123</v>
      </c>
      <c r="B1104">
        <v>4.6197464976651031E-2</v>
      </c>
      <c r="C1104">
        <v>1.0867563087124761E-2</v>
      </c>
      <c r="D1104">
        <v>-8.842443729903492E-3</v>
      </c>
      <c r="E1104">
        <v>-5.3147996729354134E-3</v>
      </c>
      <c r="F1104">
        <v>3.3455472359406359E-3</v>
      </c>
      <c r="G1104">
        <v>2.204771972213845E-2</v>
      </c>
      <c r="H1104">
        <v>1.24223602484473E-2</v>
      </c>
      <c r="I1104">
        <v>-9.4590109525390029E-3</v>
      </c>
      <c r="J1104">
        <v>-7.4441687344913212E-3</v>
      </c>
      <c r="K1104">
        <v>6.9976674441849431E-3</v>
      </c>
      <c r="L1104">
        <v>7.0716811314689154E-3</v>
      </c>
      <c r="M1104">
        <v>-5.4193866239684411E-3</v>
      </c>
      <c r="N1104">
        <v>-1.362578929877024E-2</v>
      </c>
      <c r="O1104">
        <v>1.70692431561996E-2</v>
      </c>
      <c r="P1104">
        <v>-3.2863849765258218E-2</v>
      </c>
      <c r="Q1104">
        <v>0</v>
      </c>
      <c r="R1104">
        <v>-9.241877256317689E-2</v>
      </c>
      <c r="S1104">
        <v>-3.5869565217391271E-2</v>
      </c>
      <c r="T1104">
        <v>5.8117008911274699E-3</v>
      </c>
      <c r="U1104">
        <v>1.945277702027089E-2</v>
      </c>
    </row>
    <row r="1105" spans="1:21" x14ac:dyDescent="0.25">
      <c r="A1105" s="1" t="s">
        <v>1124</v>
      </c>
      <c r="B1105">
        <v>-7.8112545831339857E-3</v>
      </c>
      <c r="C1105">
        <v>1.293731778425657E-2</v>
      </c>
      <c r="D1105">
        <v>3.3252230332522323E-2</v>
      </c>
      <c r="E1105">
        <v>-2.877106452938673E-3</v>
      </c>
      <c r="F1105">
        <v>-1.063829787234034E-2</v>
      </c>
      <c r="G1105">
        <v>2.0685579196215481E-3</v>
      </c>
      <c r="H1105">
        <v>-8.7076983969918403E-3</v>
      </c>
      <c r="I1105">
        <v>9.6749874350812639E-3</v>
      </c>
      <c r="J1105">
        <v>2.2812499999999989E-2</v>
      </c>
      <c r="K1105">
        <v>1.9854401058901409E-2</v>
      </c>
      <c r="L1105">
        <v>3.191828917969645E-4</v>
      </c>
      <c r="M1105">
        <v>3.479876160990715E-2</v>
      </c>
      <c r="N1105">
        <v>2.9986522911051139E-2</v>
      </c>
      <c r="O1105">
        <v>2.058264724509179E-2</v>
      </c>
      <c r="P1105">
        <v>2.4271844660194171E-2</v>
      </c>
      <c r="Q1105">
        <v>0</v>
      </c>
      <c r="R1105">
        <v>1.1137629276054099E-2</v>
      </c>
      <c r="S1105">
        <v>0</v>
      </c>
      <c r="T1105">
        <v>0</v>
      </c>
      <c r="U1105">
        <v>5.662059741417663E-3</v>
      </c>
    </row>
    <row r="1106" spans="1:21" x14ac:dyDescent="0.25">
      <c r="A1106" s="1" t="s">
        <v>1125</v>
      </c>
      <c r="B1106">
        <v>-3.116966580976871E-2</v>
      </c>
      <c r="C1106">
        <v>-3.4898363014930829E-2</v>
      </c>
      <c r="D1106">
        <v>-1.491365777080059E-2</v>
      </c>
      <c r="E1106">
        <v>0</v>
      </c>
      <c r="F1106">
        <v>-2.2949767292569409E-2</v>
      </c>
      <c r="G1106">
        <v>-2.152757298731928E-2</v>
      </c>
      <c r="H1106">
        <v>-2.1361549211419448E-2</v>
      </c>
      <c r="I1106">
        <v>-2.8124611108806579E-2</v>
      </c>
      <c r="J1106">
        <v>1.527650473571614E-3</v>
      </c>
      <c r="K1106">
        <v>-3.2446463335495741E-3</v>
      </c>
      <c r="L1106">
        <v>1.212507977026173E-2</v>
      </c>
      <c r="M1106">
        <v>-1.2685495452369581E-2</v>
      </c>
      <c r="N1106">
        <v>-1.07948969578018E-2</v>
      </c>
      <c r="O1106">
        <v>-2.6993484331368209E-2</v>
      </c>
      <c r="P1106">
        <v>4.7393364928909956E-3</v>
      </c>
      <c r="Q1106">
        <v>0</v>
      </c>
      <c r="R1106">
        <v>1.1801730920535009E-2</v>
      </c>
      <c r="S1106">
        <v>5.298759864712517E-2</v>
      </c>
      <c r="T1106">
        <v>1.926040061633282E-3</v>
      </c>
      <c r="U1106">
        <v>0</v>
      </c>
    </row>
    <row r="1107" spans="1:21" x14ac:dyDescent="0.25">
      <c r="A1107" s="1" t="s">
        <v>1126</v>
      </c>
      <c r="B1107">
        <v>0</v>
      </c>
      <c r="C1107">
        <v>0</v>
      </c>
      <c r="D1107">
        <v>0</v>
      </c>
      <c r="E1107">
        <v>-3.915910964550693E-2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-2.5490978410249589E-2</v>
      </c>
    </row>
    <row r="1108" spans="1:21" x14ac:dyDescent="0.25">
      <c r="A1108" s="1" t="s">
        <v>1127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s="1" t="s">
        <v>1128</v>
      </c>
      <c r="B1109">
        <v>-2.537313432835811E-2</v>
      </c>
      <c r="C1109">
        <v>0</v>
      </c>
      <c r="D1109">
        <v>-7.1713147410358436E-3</v>
      </c>
      <c r="E1109">
        <v>0</v>
      </c>
      <c r="F1109">
        <v>-6.5703022339028529E-3</v>
      </c>
      <c r="G1109">
        <v>3.315250150693172E-3</v>
      </c>
      <c r="H1109">
        <v>4.6919624643002216E-3</v>
      </c>
      <c r="I1109">
        <v>1.2804643817491631E-4</v>
      </c>
      <c r="J1109">
        <v>1.128737034777301E-2</v>
      </c>
      <c r="K1109">
        <v>2.2786458333333721E-3</v>
      </c>
      <c r="L1109">
        <v>8.8272383354350645E-3</v>
      </c>
      <c r="M1109">
        <v>-4.4848484848485403E-3</v>
      </c>
      <c r="N1109">
        <v>6.2830687830688963E-3</v>
      </c>
      <c r="O1109">
        <v>-2.2321428571428661E-3</v>
      </c>
      <c r="P1109">
        <v>0</v>
      </c>
      <c r="Q1109">
        <v>0</v>
      </c>
      <c r="R1109">
        <v>-9.7200622083981336E-3</v>
      </c>
      <c r="S1109">
        <v>-8.5653104925054752E-3</v>
      </c>
      <c r="T1109">
        <v>-8.4582852748942717E-3</v>
      </c>
      <c r="U1109">
        <v>0</v>
      </c>
    </row>
    <row r="1110" spans="1:21" x14ac:dyDescent="0.25">
      <c r="A1110" s="1" t="s">
        <v>1129</v>
      </c>
      <c r="B1110">
        <v>3.4881742385570819E-2</v>
      </c>
      <c r="C1110">
        <v>1.435228331780062E-2</v>
      </c>
      <c r="D1110">
        <v>7.2231139646869863E-3</v>
      </c>
      <c r="E1110">
        <v>2.631202631202615E-2</v>
      </c>
      <c r="F1110">
        <v>1.2070105820105891E-2</v>
      </c>
      <c r="G1110">
        <v>3.7248422949834853E-2</v>
      </c>
      <c r="H1110">
        <v>1.015228426395939E-2</v>
      </c>
      <c r="I1110">
        <v>1.570501877773987E-2</v>
      </c>
      <c r="J1110">
        <v>1.0558069381598841E-2</v>
      </c>
      <c r="K1110">
        <v>-4.8717115946737798E-3</v>
      </c>
      <c r="L1110">
        <v>-1.2812500000000121E-2</v>
      </c>
      <c r="M1110">
        <v>4.4563496895166331E-2</v>
      </c>
      <c r="N1110">
        <v>1.971738416036806E-2</v>
      </c>
      <c r="O1110">
        <v>2.3010546500479349E-2</v>
      </c>
      <c r="P1110">
        <v>2.8301886792452831E-2</v>
      </c>
      <c r="Q1110">
        <v>1.418439716312064E-2</v>
      </c>
      <c r="R1110">
        <v>-8.2449941107184919E-3</v>
      </c>
      <c r="S1110">
        <v>3.6717062634989257E-2</v>
      </c>
      <c r="T1110">
        <v>2.3264831329972862E-3</v>
      </c>
      <c r="U1110">
        <v>5.3134382676735543E-2</v>
      </c>
    </row>
    <row r="1111" spans="1:21" x14ac:dyDescent="0.25">
      <c r="A1111" s="1" t="s">
        <v>1130</v>
      </c>
      <c r="B1111">
        <v>-5.2614271621177289E-3</v>
      </c>
      <c r="C1111">
        <v>-6.1925762587284168E-2</v>
      </c>
      <c r="D1111">
        <v>3.1872509960158679E-3</v>
      </c>
      <c r="E1111">
        <v>-8.9173749477497646E-3</v>
      </c>
      <c r="F1111">
        <v>-1.6827315798072229E-2</v>
      </c>
      <c r="G1111">
        <v>-1.158412974225287E-3</v>
      </c>
      <c r="H1111">
        <v>-9.2462311557789112E-3</v>
      </c>
      <c r="I1111">
        <v>0</v>
      </c>
      <c r="J1111">
        <v>0</v>
      </c>
      <c r="K1111">
        <v>-1.0117493472584759E-2</v>
      </c>
      <c r="L1111">
        <v>9.4966761633431904E-4</v>
      </c>
      <c r="M1111">
        <v>9.2085324629909305E-3</v>
      </c>
      <c r="N1111">
        <v>-9.0235256203674234E-3</v>
      </c>
      <c r="O1111">
        <v>-1.968134957825677E-2</v>
      </c>
      <c r="P1111">
        <v>-9.1743119266055051E-3</v>
      </c>
      <c r="Q1111">
        <v>0</v>
      </c>
      <c r="R1111">
        <v>-9.1053048297703876E-3</v>
      </c>
      <c r="S1111">
        <v>-1.8749999999999972E-2</v>
      </c>
      <c r="T1111">
        <v>7.7369439071566737E-2</v>
      </c>
      <c r="U1111">
        <v>-7.9913606911446843E-3</v>
      </c>
    </row>
    <row r="1112" spans="1:21" x14ac:dyDescent="0.25">
      <c r="A1112" s="1" t="s">
        <v>1131</v>
      </c>
      <c r="B1112">
        <v>8.2644628099173556E-3</v>
      </c>
      <c r="C1112">
        <v>-6.6601371204700549E-3</v>
      </c>
      <c r="D1112">
        <v>-6.3542494042891241E-3</v>
      </c>
      <c r="E1112">
        <v>1.5886405173625891E-2</v>
      </c>
      <c r="F1112">
        <v>-2.226653373213686E-2</v>
      </c>
      <c r="G1112">
        <v>1.449695563931492E-3</v>
      </c>
      <c r="H1112">
        <v>-2.0288090890647481E-3</v>
      </c>
      <c r="I1112">
        <v>1.642857142857141E-2</v>
      </c>
      <c r="J1112">
        <v>2.9850746268656079E-3</v>
      </c>
      <c r="K1112">
        <v>1.3188262446422691E-3</v>
      </c>
      <c r="L1112">
        <v>3.7950664136622431E-3</v>
      </c>
      <c r="M1112">
        <v>1.9866019866019852E-2</v>
      </c>
      <c r="N1112">
        <v>1.8211382113821211E-2</v>
      </c>
      <c r="O1112">
        <v>-1.051625239005731E-2</v>
      </c>
      <c r="P1112">
        <v>6.9444444444444448E-2</v>
      </c>
      <c r="Q1112">
        <v>0</v>
      </c>
      <c r="R1112">
        <v>-1.997602876548142E-3</v>
      </c>
      <c r="S1112">
        <v>-1.3800424628450081E-2</v>
      </c>
      <c r="T1112">
        <v>-1.9748653500897669E-2</v>
      </c>
      <c r="U1112">
        <v>7.3590246026562058E-3</v>
      </c>
    </row>
    <row r="1113" spans="1:21" x14ac:dyDescent="0.25">
      <c r="A1113" s="1" t="s">
        <v>1132</v>
      </c>
      <c r="B1113">
        <v>1.1803278688524569E-2</v>
      </c>
      <c r="C1113">
        <v>-1.242358509169794E-2</v>
      </c>
      <c r="D1113">
        <v>0</v>
      </c>
      <c r="E1113">
        <v>-2.352615554940516E-3</v>
      </c>
      <c r="F1113">
        <v>-3.229095853161197E-3</v>
      </c>
      <c r="G1113">
        <v>-8.6855819339899068E-4</v>
      </c>
      <c r="H1113">
        <v>-3.8625736938401648E-3</v>
      </c>
      <c r="I1113">
        <v>1.0665123392997451E-2</v>
      </c>
      <c r="J1113">
        <v>-8.1845238095238068E-2</v>
      </c>
      <c r="K1113">
        <v>7.9025353967732848E-3</v>
      </c>
      <c r="L1113">
        <v>8.1915563957152635E-3</v>
      </c>
      <c r="M1113">
        <v>3.850509626274104E-3</v>
      </c>
      <c r="N1113">
        <v>6.7071223251356296E-3</v>
      </c>
      <c r="O1113">
        <v>-8.0515297906602248E-3</v>
      </c>
      <c r="P1113">
        <v>2.5974025974025979E-2</v>
      </c>
      <c r="Q1113">
        <v>-3.4965034965035459E-3</v>
      </c>
      <c r="R1113">
        <v>-1.881505204163331E-2</v>
      </c>
      <c r="S1113">
        <v>-1.076426264800953E-3</v>
      </c>
      <c r="T1113">
        <v>-3.2967032967032971E-3</v>
      </c>
      <c r="U1113">
        <v>-1.3702775136163289E-2</v>
      </c>
    </row>
    <row r="1114" spans="1:21" x14ac:dyDescent="0.25">
      <c r="A1114" s="1" t="s">
        <v>1133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 s="1" t="s">
        <v>1134</v>
      </c>
      <c r="B1115">
        <v>4.5366169799092859E-3</v>
      </c>
      <c r="C1115">
        <v>1.178115015974448E-2</v>
      </c>
      <c r="D1115">
        <v>2.9576338928856999E-2</v>
      </c>
      <c r="E1115">
        <v>2.8714107365792659E-2</v>
      </c>
      <c r="F1115">
        <v>-7.7919863597612965E-2</v>
      </c>
      <c r="G1115">
        <v>1.419878296146051E-2</v>
      </c>
      <c r="H1115">
        <v>2.428571428571424E-2</v>
      </c>
      <c r="I1115">
        <v>2.2659413472943649E-2</v>
      </c>
      <c r="J1115">
        <v>-3.0145867098865471E-2</v>
      </c>
      <c r="K1115">
        <v>1.9601437438744799E-3</v>
      </c>
      <c r="L1115">
        <v>1.8750000000000711E-3</v>
      </c>
      <c r="M1115">
        <v>-2.89936823104694E-2</v>
      </c>
      <c r="N1115">
        <v>6.3451776649742588E-4</v>
      </c>
      <c r="O1115">
        <v>1.2987012987012709E-3</v>
      </c>
      <c r="P1115">
        <v>6.3291139240506333E-2</v>
      </c>
      <c r="Q1115">
        <v>0</v>
      </c>
      <c r="R1115">
        <v>2.121583027335781E-2</v>
      </c>
      <c r="S1115">
        <v>-5.0646551724137963E-2</v>
      </c>
      <c r="T1115">
        <v>-5.8801911062109522E-3</v>
      </c>
      <c r="U1115">
        <v>7.5820660034185841E-3</v>
      </c>
    </row>
    <row r="1116" spans="1:21" x14ac:dyDescent="0.25">
      <c r="A1116" s="1" t="s">
        <v>1135</v>
      </c>
      <c r="B1116">
        <v>1.5645161290322559E-2</v>
      </c>
      <c r="C1116">
        <v>-2.7629761199921168E-3</v>
      </c>
      <c r="D1116">
        <v>1.3198757763975151E-2</v>
      </c>
      <c r="E1116">
        <v>2.022653721682924E-3</v>
      </c>
      <c r="F1116">
        <v>-3.1434911242603468E-2</v>
      </c>
      <c r="G1116">
        <v>1.714285714285779E-3</v>
      </c>
      <c r="H1116">
        <v>1.5939430165372659E-3</v>
      </c>
      <c r="I1116">
        <v>7.8790545134583799E-3</v>
      </c>
      <c r="J1116">
        <v>1.8716577540106971E-2</v>
      </c>
      <c r="K1116">
        <v>2.0541245516791561E-2</v>
      </c>
      <c r="L1116">
        <v>7.4859638178414144E-3</v>
      </c>
      <c r="M1116">
        <v>1.510398512838401E-2</v>
      </c>
      <c r="N1116">
        <v>1.4267596702599869E-2</v>
      </c>
      <c r="O1116">
        <v>2.3346303501945491E-2</v>
      </c>
      <c r="P1116">
        <v>1.5873015873015869E-2</v>
      </c>
      <c r="Q1116">
        <v>-3.5087719298246109E-3</v>
      </c>
      <c r="R1116">
        <v>-1.997602876548142E-3</v>
      </c>
      <c r="S1116">
        <v>1.2485811577752651E-2</v>
      </c>
      <c r="T1116">
        <v>1.8484288354898341E-3</v>
      </c>
      <c r="U1116">
        <v>2.5097868638538419E-2</v>
      </c>
    </row>
    <row r="1117" spans="1:21" x14ac:dyDescent="0.25">
      <c r="A1117" s="1" t="s">
        <v>1136</v>
      </c>
      <c r="B1117">
        <v>4.764173415912407E-3</v>
      </c>
      <c r="C1117">
        <v>2.9685335444290242E-3</v>
      </c>
      <c r="D1117">
        <v>1.9157088122605359E-2</v>
      </c>
      <c r="E1117">
        <v>2.7452563584981729E-2</v>
      </c>
      <c r="F1117">
        <v>-1.527300496372764E-3</v>
      </c>
      <c r="G1117">
        <v>-8.5567598402741399E-4</v>
      </c>
      <c r="H1117">
        <v>6.9624030236720572E-3</v>
      </c>
      <c r="I1117">
        <v>1.4007936507936509E-2</v>
      </c>
      <c r="J1117">
        <v>3.149606299212572E-2</v>
      </c>
      <c r="K1117">
        <v>8.3067092651757969E-3</v>
      </c>
      <c r="L1117">
        <v>-1.5479876160990379E-3</v>
      </c>
      <c r="M1117">
        <v>-2.174659494105502E-3</v>
      </c>
      <c r="N1117">
        <v>1.1253516723976309E-2</v>
      </c>
      <c r="O1117">
        <v>1.6476552598225589E-2</v>
      </c>
      <c r="P1117">
        <v>0</v>
      </c>
      <c r="Q1117">
        <v>0</v>
      </c>
      <c r="R1117">
        <v>-1.2009607686148921E-3</v>
      </c>
      <c r="S1117">
        <v>2.2421524663677129E-2</v>
      </c>
      <c r="T1117">
        <v>7.0110701107011066E-3</v>
      </c>
      <c r="U1117">
        <v>8.8259006237536072E-3</v>
      </c>
    </row>
    <row r="1118" spans="1:21" x14ac:dyDescent="0.25">
      <c r="A1118" s="1" t="s">
        <v>1137</v>
      </c>
      <c r="B1118">
        <v>-1.106369527422164E-2</v>
      </c>
      <c r="C1118">
        <v>-1.9731649565903988E-3</v>
      </c>
      <c r="D1118">
        <v>9.0225563909773852E-3</v>
      </c>
      <c r="E1118">
        <v>-1.7812704649639809E-2</v>
      </c>
      <c r="F1118">
        <v>-1.319311663479919E-2</v>
      </c>
      <c r="G1118">
        <v>-5.4239223522694179E-3</v>
      </c>
      <c r="H1118">
        <v>-1.7384433030422669E-2</v>
      </c>
      <c r="I1118">
        <v>-1.5418933197667579E-2</v>
      </c>
      <c r="J1118">
        <v>1.908396946565099E-3</v>
      </c>
      <c r="K1118">
        <v>-7.6045627376428726E-3</v>
      </c>
      <c r="L1118">
        <v>4.6511627906977134E-3</v>
      </c>
      <c r="M1118">
        <v>-6.194081211287064E-3</v>
      </c>
      <c r="N1118">
        <v>-3.400309119010889E-3</v>
      </c>
      <c r="O1118">
        <v>4.3640897755611151E-3</v>
      </c>
      <c r="P1118">
        <v>-3.125E-2</v>
      </c>
      <c r="Q1118">
        <v>7.0422535211268613E-3</v>
      </c>
      <c r="R1118">
        <v>4.4088176352705408E-3</v>
      </c>
      <c r="S1118">
        <v>1.6447368421052631E-2</v>
      </c>
      <c r="T1118">
        <v>3.7009893733968492E-2</v>
      </c>
      <c r="U1118">
        <v>-2.6919032597265461E-3</v>
      </c>
    </row>
    <row r="1119" spans="1:21" x14ac:dyDescent="0.25">
      <c r="A1119" s="1" t="s">
        <v>1138</v>
      </c>
      <c r="B1119">
        <v>-2.2534761067604339E-2</v>
      </c>
      <c r="C1119">
        <v>-1.779359430604909E-3</v>
      </c>
      <c r="D1119">
        <v>4.4709388971684427E-3</v>
      </c>
      <c r="E1119">
        <v>-1.253500466728894E-2</v>
      </c>
      <c r="F1119">
        <v>-8.5254795582251058E-3</v>
      </c>
      <c r="G1119">
        <v>-7.4626865671643264E-3</v>
      </c>
      <c r="H1119">
        <v>-8.0418174507438395E-3</v>
      </c>
      <c r="I1119">
        <v>-1.7767001868118758E-2</v>
      </c>
      <c r="J1119">
        <v>1.2698412698412709E-3</v>
      </c>
      <c r="K1119">
        <v>2.8735632183910561E-3</v>
      </c>
      <c r="L1119">
        <v>4.6296296296295296E-3</v>
      </c>
      <c r="M1119">
        <v>-1.2580794090489421E-2</v>
      </c>
      <c r="N1119">
        <v>-1.861042183622723E-3</v>
      </c>
      <c r="O1119">
        <v>-1.3656114214773359E-2</v>
      </c>
      <c r="P1119">
        <v>-1.6129032258064519E-2</v>
      </c>
      <c r="Q1119">
        <v>0</v>
      </c>
      <c r="R1119">
        <v>-1.197126895450918E-3</v>
      </c>
      <c r="S1119">
        <v>-3.3441208198489843E-2</v>
      </c>
      <c r="T1119">
        <v>-1.413427561837456E-3</v>
      </c>
      <c r="U1119">
        <v>-1.9442452869976021E-2</v>
      </c>
    </row>
    <row r="1120" spans="1:21" x14ac:dyDescent="0.25">
      <c r="A1120" s="1" t="s">
        <v>1139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 s="1" t="s">
        <v>1140</v>
      </c>
      <c r="B1121">
        <v>3.2701111837802948E-3</v>
      </c>
      <c r="C1121">
        <v>-2.3767082590612902E-3</v>
      </c>
      <c r="D1121">
        <v>-2.4480712166172109E-2</v>
      </c>
      <c r="E1121">
        <v>1.053342336259286E-2</v>
      </c>
      <c r="F1121">
        <v>-5.2765292163377588E-3</v>
      </c>
      <c r="G1121">
        <v>4.9161364950839129E-3</v>
      </c>
      <c r="H1121">
        <v>2.8374543980541839E-3</v>
      </c>
      <c r="I1121">
        <v>6.8792489478795267E-3</v>
      </c>
      <c r="J1121">
        <v>3.1705770450218449E-4</v>
      </c>
      <c r="K1121">
        <v>-1.5918497293855121E-3</v>
      </c>
      <c r="L1121">
        <v>3.9938556067588022E-3</v>
      </c>
      <c r="M1121">
        <v>-9.7019286966685946E-3</v>
      </c>
      <c r="N1121">
        <v>2.175264139216869E-3</v>
      </c>
      <c r="O1121">
        <v>3.4927627438640627E-2</v>
      </c>
      <c r="P1121">
        <v>1.2295081967213109E-2</v>
      </c>
      <c r="Q1121">
        <v>6.9930069930069678E-3</v>
      </c>
      <c r="R1121">
        <v>-3.9952057530962841E-3</v>
      </c>
      <c r="S1121">
        <v>7.812500000000033E-3</v>
      </c>
      <c r="T1121">
        <v>-3.8924274593064401E-3</v>
      </c>
      <c r="U1121">
        <v>-4.6451612903226341E-3</v>
      </c>
    </row>
    <row r="1122" spans="1:21" x14ac:dyDescent="0.25">
      <c r="A1122" s="1" t="s">
        <v>1141</v>
      </c>
      <c r="B1122">
        <v>-6.5189048239894308E-4</v>
      </c>
      <c r="C1122">
        <v>-2.5014889815366249E-2</v>
      </c>
      <c r="D1122">
        <v>-7.6045627376425586E-3</v>
      </c>
      <c r="E1122">
        <v>-8.6061739943872756E-2</v>
      </c>
      <c r="F1122">
        <v>1.335952848722986E-2</v>
      </c>
      <c r="G1122">
        <v>-1.4388489208632281E-3</v>
      </c>
      <c r="H1122">
        <v>-1.2328213419563449E-2</v>
      </c>
      <c r="I1122">
        <v>-1.310184068804755E-2</v>
      </c>
      <c r="J1122">
        <v>2.218700475435854E-3</v>
      </c>
      <c r="K1122">
        <v>1.1160714285714329E-2</v>
      </c>
      <c r="L1122">
        <v>3.0599755201959089E-3</v>
      </c>
      <c r="M1122">
        <v>1.1803588290839741E-3</v>
      </c>
      <c r="N1122">
        <v>-2.6356589147286821E-2</v>
      </c>
      <c r="O1122">
        <v>1.0945576162967451E-2</v>
      </c>
      <c r="P1122">
        <v>-5.2631578947368418E-2</v>
      </c>
      <c r="Q1122">
        <v>-1.041666666666669E-2</v>
      </c>
      <c r="R1122">
        <v>2.8078620136381869E-3</v>
      </c>
      <c r="S1122">
        <v>5.2048726467331149E-2</v>
      </c>
      <c r="T1122">
        <v>2.9484902309058619E-2</v>
      </c>
      <c r="U1122">
        <v>-4.3211476968243483E-5</v>
      </c>
    </row>
    <row r="1123" spans="1:21" x14ac:dyDescent="0.25">
      <c r="A1123" s="1" t="s">
        <v>1142</v>
      </c>
      <c r="B1123">
        <v>1.2557077625570829E-2</v>
      </c>
      <c r="C1123">
        <v>9.3667277540216021E-3</v>
      </c>
      <c r="D1123">
        <v>3.0651340996167929E-3</v>
      </c>
      <c r="E1123">
        <v>-5.1177072671442364E-3</v>
      </c>
      <c r="F1123">
        <v>3.489724699495923E-3</v>
      </c>
      <c r="G1123">
        <v>-5.7636887608069976E-3</v>
      </c>
      <c r="H1123">
        <v>5.9341109064865796E-3</v>
      </c>
      <c r="I1123">
        <v>5.4569148069718333E-3</v>
      </c>
      <c r="J1123">
        <v>-7.5901328273244853E-3</v>
      </c>
      <c r="K1123">
        <v>-8.5146641438035384E-3</v>
      </c>
      <c r="L1123">
        <v>3.0506406345329158E-4</v>
      </c>
      <c r="M1123">
        <v>-1.556236736618714E-2</v>
      </c>
      <c r="N1123">
        <v>-2.6114649681528629E-2</v>
      </c>
      <c r="O1123">
        <v>-2.2255639097744421E-2</v>
      </c>
      <c r="P1123">
        <v>4.2735042735042739E-3</v>
      </c>
      <c r="Q1123">
        <v>0</v>
      </c>
      <c r="R1123">
        <v>3.5999999999999999E-3</v>
      </c>
      <c r="S1123">
        <v>-3.0526315789473749E-2</v>
      </c>
      <c r="T1123">
        <v>5.866114561766736E-3</v>
      </c>
      <c r="U1123">
        <v>0</v>
      </c>
    </row>
    <row r="1124" spans="1:21" x14ac:dyDescent="0.25">
      <c r="A1124" s="1" t="s">
        <v>1143</v>
      </c>
      <c r="B1124">
        <v>0</v>
      </c>
      <c r="C1124">
        <v>5.8503126891264702E-3</v>
      </c>
      <c r="D1124">
        <v>-1.069518716577544E-2</v>
      </c>
      <c r="E1124">
        <v>-1.455026455026468E-2</v>
      </c>
      <c r="F1124">
        <v>5.4095826893354156E-3</v>
      </c>
      <c r="G1124">
        <v>8.1159420289855407E-3</v>
      </c>
      <c r="H1124">
        <v>1.017087062652563E-2</v>
      </c>
      <c r="I1124">
        <v>1.215066828675623E-4</v>
      </c>
      <c r="J1124">
        <v>1.179094964945823E-2</v>
      </c>
      <c r="K1124">
        <v>1.622137404580172E-2</v>
      </c>
      <c r="L1124">
        <v>2.1347971942665529E-2</v>
      </c>
      <c r="M1124">
        <v>2.658682634730538E-2</v>
      </c>
      <c r="N1124">
        <v>9.1563113145847336E-3</v>
      </c>
      <c r="O1124">
        <v>-6.1519532451541131E-4</v>
      </c>
      <c r="P1124">
        <v>8.5106382978723406E-3</v>
      </c>
      <c r="Q1124">
        <v>-3.5087719298246109E-3</v>
      </c>
      <c r="R1124">
        <v>5.1813471502590684E-3</v>
      </c>
      <c r="S1124">
        <v>-3.2573289902279819E-3</v>
      </c>
      <c r="T1124">
        <v>-3.773584905660377E-3</v>
      </c>
      <c r="U1124">
        <v>3.145931463635971E-2</v>
      </c>
    </row>
    <row r="1125" spans="1:21" x14ac:dyDescent="0.25">
      <c r="A1125" s="1" t="s">
        <v>1144</v>
      </c>
      <c r="B1125">
        <v>1.2401352874859011E-2</v>
      </c>
      <c r="C1125">
        <v>2.3265142398716479E-2</v>
      </c>
      <c r="D1125">
        <v>2.0849420849420951E-2</v>
      </c>
      <c r="E1125">
        <v>1.193139448173001E-2</v>
      </c>
      <c r="F1125">
        <v>4.4196771714066869E-3</v>
      </c>
      <c r="G1125">
        <v>2.8752156411731289E-3</v>
      </c>
      <c r="H1125">
        <v>1.3693113169553101E-2</v>
      </c>
      <c r="I1125">
        <v>1.376908435589036E-2</v>
      </c>
      <c r="J1125">
        <v>9.4488188976378749E-3</v>
      </c>
      <c r="K1125">
        <v>1.2519561815336481E-2</v>
      </c>
      <c r="L1125">
        <v>-3.8817557479845759E-3</v>
      </c>
      <c r="M1125">
        <v>7.466168922071869E-3</v>
      </c>
      <c r="N1125">
        <v>-5.8327932598833806E-3</v>
      </c>
      <c r="O1125">
        <v>-6.0941828254847653E-2</v>
      </c>
      <c r="P1125">
        <v>2.5316455696202531E-2</v>
      </c>
      <c r="Q1125">
        <v>1.056338028169017E-2</v>
      </c>
      <c r="R1125">
        <v>1.149881046788263E-2</v>
      </c>
      <c r="S1125">
        <v>3.376906318082798E-2</v>
      </c>
      <c r="T1125">
        <v>1.033057851239669E-3</v>
      </c>
      <c r="U1125">
        <v>5.546943734551095E-2</v>
      </c>
    </row>
    <row r="1126" spans="1:21" x14ac:dyDescent="0.25">
      <c r="A1126" s="1" t="s">
        <v>1145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 s="1" t="s">
        <v>1146</v>
      </c>
      <c r="B1127">
        <v>-5.7270124085268756E-3</v>
      </c>
      <c r="C1127">
        <v>-2.0188161505292061E-2</v>
      </c>
      <c r="D1127">
        <v>2.2692889561270722E-2</v>
      </c>
      <c r="E1127">
        <v>-6.1901252763446948E-3</v>
      </c>
      <c r="F1127">
        <v>-2.678400612205865E-3</v>
      </c>
      <c r="G1127">
        <v>-2.2935779816515311E-3</v>
      </c>
      <c r="H1127">
        <v>0</v>
      </c>
      <c r="I1127">
        <v>-1.2503495386090449E-2</v>
      </c>
      <c r="J1127">
        <v>-9.0483619344773527E-3</v>
      </c>
      <c r="K1127">
        <v>-1.2364760432763879E-3</v>
      </c>
      <c r="L1127">
        <v>-2.997601918464898E-4</v>
      </c>
      <c r="M1127">
        <v>-5.0949513663732949E-3</v>
      </c>
      <c r="N1127">
        <v>-2.216427640156457E-2</v>
      </c>
      <c r="O1127">
        <v>-1.2127171419206851E-2</v>
      </c>
      <c r="P1127">
        <v>-2.469135802469136E-2</v>
      </c>
      <c r="Q1127">
        <v>6.9686411149825541E-3</v>
      </c>
      <c r="R1127">
        <v>0</v>
      </c>
      <c r="S1127">
        <v>4.1095890410958812E-2</v>
      </c>
      <c r="T1127">
        <v>0</v>
      </c>
      <c r="U1127">
        <v>-4.0884372643194581E-3</v>
      </c>
    </row>
    <row r="1128" spans="1:21" x14ac:dyDescent="0.25">
      <c r="A1128" s="1" t="s">
        <v>1147</v>
      </c>
      <c r="B1128">
        <v>1.6639999999999981E-2</v>
      </c>
      <c r="C1128">
        <v>-1.2602520504100869E-2</v>
      </c>
      <c r="D1128">
        <v>6.0650887573964522E-2</v>
      </c>
      <c r="E1128">
        <v>-8.6015126798162905E-3</v>
      </c>
      <c r="F1128">
        <v>1.0742374832150301E-2</v>
      </c>
      <c r="G1128">
        <v>4.8850574712644172E-3</v>
      </c>
      <c r="H1128">
        <v>5.9594755661501221E-3</v>
      </c>
      <c r="I1128">
        <v>-1.0275080906148841E-2</v>
      </c>
      <c r="J1128">
        <v>1.8891687657430049E-3</v>
      </c>
      <c r="K1128">
        <v>-3.0950170225960317E-4</v>
      </c>
      <c r="L1128">
        <v>0</v>
      </c>
      <c r="M1128">
        <v>0</v>
      </c>
      <c r="N1128">
        <v>0</v>
      </c>
      <c r="O1128">
        <v>-8.6264100862641531E-3</v>
      </c>
      <c r="P1128">
        <v>0</v>
      </c>
      <c r="Q1128">
        <v>0</v>
      </c>
      <c r="R1128">
        <v>8.2320658565268514E-3</v>
      </c>
      <c r="S1128">
        <v>0</v>
      </c>
      <c r="T1128">
        <v>-1.066391468868249E-2</v>
      </c>
      <c r="U1128">
        <v>4.9023515344758456E-3</v>
      </c>
    </row>
    <row r="1129" spans="1:21" x14ac:dyDescent="0.25">
      <c r="A1129" s="1" t="s">
        <v>1148</v>
      </c>
      <c r="B1129">
        <v>-3.1476235442234852E-4</v>
      </c>
      <c r="C1129">
        <v>-4.0518638573744502E-3</v>
      </c>
      <c r="D1129">
        <v>2.370990237099023E-2</v>
      </c>
      <c r="E1129">
        <v>5.2356020942409664E-3</v>
      </c>
      <c r="F1129">
        <v>-2.2584930726893111E-2</v>
      </c>
      <c r="G1129">
        <v>-2.8881898770374548E-2</v>
      </c>
      <c r="H1129">
        <v>-9.8736176935223445E-4</v>
      </c>
      <c r="I1129">
        <v>-1.6594457614648912E-2</v>
      </c>
      <c r="J1129">
        <v>1.5713387806410731E-3</v>
      </c>
      <c r="K1129">
        <v>-1.2383900928792581E-2</v>
      </c>
      <c r="L1129">
        <v>-8.9955022488755042E-3</v>
      </c>
      <c r="M1129">
        <v>3.4916201117318427E-2</v>
      </c>
      <c r="N1129">
        <v>1.299999999999992E-2</v>
      </c>
      <c r="O1129">
        <v>-1.7737617135207419E-2</v>
      </c>
      <c r="P1129">
        <v>-1.2658227848101271E-2</v>
      </c>
      <c r="Q1129">
        <v>3.4602076124567969E-3</v>
      </c>
      <c r="R1129">
        <v>-8.1648522550544327E-3</v>
      </c>
      <c r="S1129">
        <v>-2.226720647773282E-2</v>
      </c>
      <c r="T1129">
        <v>-6.6063977746870653E-3</v>
      </c>
      <c r="U1129">
        <v>-9.2412644270812045E-3</v>
      </c>
    </row>
    <row r="1130" spans="1:21" x14ac:dyDescent="0.25">
      <c r="A1130" s="1" t="s">
        <v>1149</v>
      </c>
      <c r="B1130">
        <v>-3.1486146095718332E-3</v>
      </c>
      <c r="C1130">
        <v>6.7127746135070268E-3</v>
      </c>
      <c r="D1130">
        <v>-1.907356948228878E-2</v>
      </c>
      <c r="E1130">
        <v>5.9523809523797679E-4</v>
      </c>
      <c r="F1130">
        <v>-9.7087378640771176E-4</v>
      </c>
      <c r="G1130">
        <v>2.9446407538280752E-3</v>
      </c>
      <c r="H1130">
        <v>-2.6685115635501109E-2</v>
      </c>
      <c r="I1130">
        <v>6.442227763923572E-3</v>
      </c>
      <c r="J1130">
        <v>-5.9617194854093766E-3</v>
      </c>
      <c r="K1130">
        <v>3.1347962382469532E-4</v>
      </c>
      <c r="L1130">
        <v>3.0257186081691071E-4</v>
      </c>
      <c r="M1130">
        <v>-1.012145748987861E-2</v>
      </c>
      <c r="N1130">
        <v>-6.252056597564914E-3</v>
      </c>
      <c r="O1130">
        <v>3.8160136286200942E-2</v>
      </c>
      <c r="P1130">
        <v>-5.5555555555555552E-2</v>
      </c>
      <c r="Q1130">
        <v>-1.0344827586206921E-2</v>
      </c>
      <c r="R1130">
        <v>0</v>
      </c>
      <c r="S1130">
        <v>-2.1739130434782549E-2</v>
      </c>
      <c r="T1130">
        <v>0</v>
      </c>
      <c r="U1130">
        <v>1.064851881505203E-2</v>
      </c>
    </row>
    <row r="1131" spans="1:21" x14ac:dyDescent="0.25">
      <c r="A1131" s="1" t="s">
        <v>1150</v>
      </c>
      <c r="B1131">
        <v>2.5900189513581699E-2</v>
      </c>
      <c r="C1131">
        <v>2.3439078601737651E-2</v>
      </c>
      <c r="D1131">
        <v>3.4722222222221479E-3</v>
      </c>
      <c r="E1131">
        <v>8.7745389649018964E-3</v>
      </c>
      <c r="F1131">
        <v>-2.3323615160350739E-3</v>
      </c>
      <c r="G1131">
        <v>1.908396946564881E-2</v>
      </c>
      <c r="H1131">
        <v>1.523151909017059E-2</v>
      </c>
      <c r="I1131">
        <v>1.1521784018170521E-2</v>
      </c>
      <c r="J1131">
        <v>2.2727272727272749E-2</v>
      </c>
      <c r="K1131">
        <v>2.8204324663113288E-3</v>
      </c>
      <c r="L1131">
        <v>1.361161524500905E-2</v>
      </c>
      <c r="M1131">
        <v>-1.885935014769367E-2</v>
      </c>
      <c r="N1131">
        <v>1.9867549668874931E-3</v>
      </c>
      <c r="O1131">
        <v>4.2008532983262258E-2</v>
      </c>
      <c r="P1131">
        <v>4.072398190045249E-2</v>
      </c>
      <c r="Q1131">
        <v>0</v>
      </c>
      <c r="R1131">
        <v>0</v>
      </c>
      <c r="S1131">
        <v>-1.3756613756613729E-2</v>
      </c>
      <c r="T1131">
        <v>0</v>
      </c>
      <c r="U1131">
        <v>-2.8915471757902959E-3</v>
      </c>
    </row>
    <row r="1132" spans="1:21" x14ac:dyDescent="0.25">
      <c r="A1132" s="1" t="s">
        <v>1151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 s="1" t="s">
        <v>1152</v>
      </c>
      <c r="B1133">
        <v>-1.216133004926096E-2</v>
      </c>
      <c r="C1133">
        <v>1.480750246791708E-2</v>
      </c>
      <c r="D1133">
        <v>9.6885813148789319E-3</v>
      </c>
      <c r="E1133">
        <v>2.948547840188749E-3</v>
      </c>
      <c r="F1133">
        <v>-1.948178453145921E-4</v>
      </c>
      <c r="G1133">
        <v>-4.3215211754537176E-3</v>
      </c>
      <c r="H1133">
        <v>-6.1412282456491302E-2</v>
      </c>
      <c r="I1133">
        <v>-7.4303911161916923E-3</v>
      </c>
      <c r="J1133">
        <v>0</v>
      </c>
      <c r="K1133">
        <v>0</v>
      </c>
      <c r="L1133">
        <v>6.5652044165921339E-3</v>
      </c>
      <c r="M1133">
        <v>2.026401111625753E-2</v>
      </c>
      <c r="N1133">
        <v>2.1810971579642981E-2</v>
      </c>
      <c r="O1133">
        <v>3.6535433070866027E-2</v>
      </c>
      <c r="P1133">
        <v>0</v>
      </c>
      <c r="Q1133">
        <v>6.9686411149825541E-3</v>
      </c>
      <c r="R1133">
        <v>9.0160721285770292E-3</v>
      </c>
      <c r="S1133">
        <v>6.437768240343286E-3</v>
      </c>
      <c r="T1133">
        <v>7.1053552677633885E-2</v>
      </c>
      <c r="U1133">
        <v>8.6203471973940963E-3</v>
      </c>
    </row>
    <row r="1134" spans="1:21" x14ac:dyDescent="0.25">
      <c r="A1134" s="1" t="s">
        <v>1153</v>
      </c>
      <c r="B1134">
        <v>-1.5895278167367979E-2</v>
      </c>
      <c r="C1134">
        <v>-1.750972762645842E-3</v>
      </c>
      <c r="D1134">
        <v>1.370801919122658E-3</v>
      </c>
      <c r="E1134">
        <v>1.9109216522121919E-3</v>
      </c>
      <c r="F1134">
        <v>-1.5393608729540121E-2</v>
      </c>
      <c r="G1134">
        <v>0</v>
      </c>
      <c r="H1134">
        <v>-5.2216538789428883E-2</v>
      </c>
      <c r="I1134">
        <v>-4.8124383020731161E-3</v>
      </c>
      <c r="J1134">
        <v>8.0246913580246295E-3</v>
      </c>
      <c r="K1134">
        <v>2.1874999999998979E-3</v>
      </c>
      <c r="L1134">
        <v>-1.778831900385415E-2</v>
      </c>
      <c r="M1134">
        <v>-1.418681193962093E-2</v>
      </c>
      <c r="N1134">
        <v>1.552393272962488E-2</v>
      </c>
      <c r="O1134">
        <v>-5.34791856578547E-2</v>
      </c>
      <c r="P1134">
        <v>8.6956521739130436E-3</v>
      </c>
      <c r="Q1134">
        <v>0</v>
      </c>
      <c r="R1134">
        <v>2.292152292152292E-2</v>
      </c>
      <c r="S1134">
        <v>3.1982942430703633E-2</v>
      </c>
      <c r="T1134">
        <v>2.2875816993464051E-2</v>
      </c>
      <c r="U1134">
        <v>3.6195352500984518E-2</v>
      </c>
    </row>
    <row r="1135" spans="1:21" x14ac:dyDescent="0.25">
      <c r="A1135" s="1" t="s">
        <v>1154</v>
      </c>
      <c r="B1135">
        <v>1.520190023752971E-2</v>
      </c>
      <c r="C1135">
        <v>3.8978756577664341E-3</v>
      </c>
      <c r="D1135">
        <v>4.1067761806981859E-3</v>
      </c>
      <c r="E1135">
        <v>2.347417840375537E-3</v>
      </c>
      <c r="F1135">
        <v>1.1082525232535169E-2</v>
      </c>
      <c r="G1135">
        <v>-4.6296296296297361E-3</v>
      </c>
      <c r="H1135">
        <v>2.4735776928266119E-3</v>
      </c>
      <c r="I1135">
        <v>9.1754494730316143E-3</v>
      </c>
      <c r="J1135">
        <v>1.3778322106552471E-2</v>
      </c>
      <c r="K1135">
        <v>7.4836295603370471E-3</v>
      </c>
      <c r="L1135">
        <v>7.5460307878055868E-3</v>
      </c>
      <c r="M1135">
        <v>-1.6808657609946969E-2</v>
      </c>
      <c r="N1135">
        <v>1.719745222929929E-2</v>
      </c>
      <c r="O1135">
        <v>-2.600321027287315E-2</v>
      </c>
      <c r="P1135">
        <v>4.7413793103448273E-2</v>
      </c>
      <c r="Q1135">
        <v>3.4602076124567969E-3</v>
      </c>
      <c r="R1135">
        <v>-1.405241169768325E-2</v>
      </c>
      <c r="S1135">
        <v>9.297520661157084E-3</v>
      </c>
      <c r="T1135">
        <v>-1.437699680511182E-2</v>
      </c>
      <c r="U1135">
        <v>-6.8417651754150849E-3</v>
      </c>
    </row>
    <row r="1136" spans="1:21" x14ac:dyDescent="0.25">
      <c r="A1136" s="1" t="s">
        <v>1155</v>
      </c>
      <c r="B1136">
        <v>-1.294649820620805E-2</v>
      </c>
      <c r="C1136">
        <v>-3.4944670937681948E-3</v>
      </c>
      <c r="D1136">
        <v>-3.4083162917519232E-3</v>
      </c>
      <c r="E1136">
        <v>4.6838407494146283E-3</v>
      </c>
      <c r="F1136">
        <v>1.1743981209629121E-3</v>
      </c>
      <c r="G1136">
        <v>2.034883720930241E-2</v>
      </c>
      <c r="H1136">
        <v>4.3965903992821923E-2</v>
      </c>
      <c r="I1136">
        <v>1.4457140516853021E-2</v>
      </c>
      <c r="J1136">
        <v>1.600724856538795E-2</v>
      </c>
      <c r="K1136">
        <v>6.1900340451872529E-3</v>
      </c>
      <c r="L1136">
        <v>-4.1342121030557191E-2</v>
      </c>
      <c r="M1136">
        <v>4.6838407494144202E-3</v>
      </c>
      <c r="N1136">
        <v>0</v>
      </c>
      <c r="O1136">
        <v>1.516150296638104E-2</v>
      </c>
      <c r="P1136">
        <v>1.234567901234568E-2</v>
      </c>
      <c r="Q1136">
        <v>-3.448275862069014E-3</v>
      </c>
      <c r="R1136">
        <v>1.7719568567026191E-2</v>
      </c>
      <c r="S1136">
        <v>-4.0941658137155137E-3</v>
      </c>
      <c r="T1136">
        <v>-4.8622366288492711E-3</v>
      </c>
      <c r="U1136">
        <v>2.8282750966359162E-2</v>
      </c>
    </row>
    <row r="1137" spans="1:21" x14ac:dyDescent="0.25">
      <c r="A1137" s="1" t="s">
        <v>1156</v>
      </c>
      <c r="B1137">
        <v>8.2174462705435526E-3</v>
      </c>
      <c r="C1137">
        <v>8.7668030391584422E-3</v>
      </c>
      <c r="D1137">
        <v>7.5239398084816153E-3</v>
      </c>
      <c r="E1137">
        <v>-5.0990675990675166E-3</v>
      </c>
      <c r="F1137">
        <v>1.3880742913000991E-2</v>
      </c>
      <c r="G1137">
        <v>6.2678062678062354E-3</v>
      </c>
      <c r="H1137">
        <v>8.3798882681564366E-3</v>
      </c>
      <c r="I1137">
        <v>1.2918853451756231E-2</v>
      </c>
      <c r="J1137">
        <v>9.2152199762188282E-3</v>
      </c>
      <c r="K1137">
        <v>7.3823438941861361E-3</v>
      </c>
      <c r="L1137">
        <v>0</v>
      </c>
      <c r="M1137">
        <v>4.0792540792541788E-3</v>
      </c>
      <c r="N1137">
        <v>-1.283656856606126E-2</v>
      </c>
      <c r="O1137">
        <v>-3.8636363636363677E-2</v>
      </c>
      <c r="P1137">
        <v>8.130081300813009E-3</v>
      </c>
      <c r="Q1137">
        <v>1.0380622837370269E-2</v>
      </c>
      <c r="R1137">
        <v>2.2710068130204391E-3</v>
      </c>
      <c r="S1137">
        <v>-1.7471736896197361E-2</v>
      </c>
      <c r="T1137">
        <v>-1.628664495114007E-3</v>
      </c>
      <c r="U1137">
        <v>4.5779365788299027E-3</v>
      </c>
    </row>
    <row r="1138" spans="1:21" x14ac:dyDescent="0.25">
      <c r="A1138" s="1" t="s">
        <v>1157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 s="1" t="s">
        <v>1158</v>
      </c>
      <c r="B1139">
        <v>1.5360501567398179E-2</v>
      </c>
      <c r="C1139">
        <v>0</v>
      </c>
      <c r="D1139">
        <v>4.7522063815343034E-3</v>
      </c>
      <c r="E1139">
        <v>1.464343242054606E-4</v>
      </c>
      <c r="F1139">
        <v>3.0852294639414522E-3</v>
      </c>
      <c r="G1139">
        <v>-6.511891279728111E-3</v>
      </c>
      <c r="H1139">
        <v>1.2358832303430611E-2</v>
      </c>
      <c r="I1139">
        <v>1.793543244320401E-3</v>
      </c>
      <c r="J1139">
        <v>-1.5611192930780541E-2</v>
      </c>
      <c r="K1139">
        <v>-8.2442748091602104E-3</v>
      </c>
      <c r="L1139">
        <v>5.0000000000000036E-3</v>
      </c>
      <c r="M1139">
        <v>-5.5716773070226804E-3</v>
      </c>
      <c r="N1139">
        <v>1.902949571836238E-3</v>
      </c>
      <c r="O1139">
        <v>2.060114826072271E-2</v>
      </c>
      <c r="P1139">
        <v>8.0645161290322578E-3</v>
      </c>
      <c r="Q1139">
        <v>0</v>
      </c>
      <c r="R1139">
        <v>1.1329305135951659E-2</v>
      </c>
      <c r="S1139">
        <v>2.0920502092050208E-2</v>
      </c>
      <c r="T1139">
        <v>2.1207177814029369E-2</v>
      </c>
      <c r="U1139">
        <v>8.7066059056721337E-3</v>
      </c>
    </row>
    <row r="1140" spans="1:21" x14ac:dyDescent="0.25">
      <c r="A1140" s="1" t="s">
        <v>1159</v>
      </c>
      <c r="B1140">
        <v>3.396109910466176E-3</v>
      </c>
      <c r="C1140">
        <v>1.39049826187717E-2</v>
      </c>
      <c r="D1140">
        <v>-4.7297297297297491E-3</v>
      </c>
      <c r="E1140">
        <v>4.3923865300148079E-4</v>
      </c>
      <c r="F1140">
        <v>5.382545174932603E-3</v>
      </c>
      <c r="G1140">
        <v>5.4146480478768234E-3</v>
      </c>
      <c r="H1140">
        <v>9.0507261629130652E-3</v>
      </c>
      <c r="I1140">
        <v>-1.5953849214243049E-2</v>
      </c>
      <c r="J1140">
        <v>-8.9766606822262868E-3</v>
      </c>
      <c r="K1140">
        <v>9.2364532019721603E-4</v>
      </c>
      <c r="L1140">
        <v>8.0845771144277979E-3</v>
      </c>
      <c r="M1140">
        <v>1.283996731644676E-2</v>
      </c>
      <c r="N1140">
        <v>6.0145615701172337E-3</v>
      </c>
      <c r="O1140">
        <v>-1.4228987425545989E-2</v>
      </c>
      <c r="P1140">
        <v>4.0000000000000001E-3</v>
      </c>
      <c r="Q1140">
        <v>0</v>
      </c>
      <c r="R1140">
        <v>-4.4809559372666168E-3</v>
      </c>
      <c r="S1140">
        <v>-3.07377049180325E-3</v>
      </c>
      <c r="T1140">
        <v>6.3897763578274758E-3</v>
      </c>
      <c r="U1140">
        <v>-1.2488062881068651E-3</v>
      </c>
    </row>
    <row r="1141" spans="1:21" x14ac:dyDescent="0.25">
      <c r="A1141" s="1" t="s">
        <v>1160</v>
      </c>
      <c r="B1141">
        <v>1.384615384615393E-2</v>
      </c>
      <c r="C1141">
        <v>9.9047619047619648E-3</v>
      </c>
      <c r="D1141">
        <v>-1.3577732518669089E-3</v>
      </c>
      <c r="E1141">
        <v>-2.7806234450460671E-3</v>
      </c>
      <c r="F1141">
        <v>-1.720841300191134E-3</v>
      </c>
      <c r="G1141">
        <v>-4.2517006802720676E-3</v>
      </c>
      <c r="H1141">
        <v>-1.0429703796411591E-3</v>
      </c>
      <c r="I1141">
        <v>-8.8946389585185923E-4</v>
      </c>
      <c r="J1141">
        <v>3.623188405797105E-3</v>
      </c>
      <c r="K1141">
        <v>-3.9987696093512102E-3</v>
      </c>
      <c r="L1141">
        <v>-3.022825416409633E-2</v>
      </c>
      <c r="M1141">
        <v>-6.9148323153162888E-3</v>
      </c>
      <c r="N1141">
        <v>5.6639395846444663E-3</v>
      </c>
      <c r="O1141">
        <v>-8.3920778784827132E-3</v>
      </c>
      <c r="P1141">
        <v>-1.5936254980079681E-2</v>
      </c>
      <c r="Q1141">
        <v>6.8493150684931269E-3</v>
      </c>
      <c r="R1141">
        <v>-1.6879219804951238E-2</v>
      </c>
      <c r="S1141">
        <v>1.7471736896197361E-2</v>
      </c>
      <c r="T1141">
        <v>-2.0634920634920631E-2</v>
      </c>
      <c r="U1141">
        <v>4.4682259488084637E-2</v>
      </c>
    </row>
    <row r="1142" spans="1:21" x14ac:dyDescent="0.25">
      <c r="A1142" s="1" t="s">
        <v>1161</v>
      </c>
      <c r="B1142">
        <v>1.244309559939292E-2</v>
      </c>
      <c r="C1142">
        <v>-2.8291210863826042E-3</v>
      </c>
      <c r="D1142">
        <v>-5.4384772263766194E-3</v>
      </c>
      <c r="E1142">
        <v>7.1910771940122522E-3</v>
      </c>
      <c r="F1142">
        <v>1.0151312009193661E-2</v>
      </c>
      <c r="G1142">
        <v>-1.707941929974445E-3</v>
      </c>
      <c r="H1142">
        <v>1.252871163082111E-3</v>
      </c>
      <c r="I1142">
        <v>5.4224668177403831E-3</v>
      </c>
      <c r="J1142">
        <v>6.3176895306860268E-3</v>
      </c>
      <c r="K1142">
        <v>-4.0148239654107156E-3</v>
      </c>
      <c r="L1142">
        <v>3.8167938931299161E-3</v>
      </c>
      <c r="M1142">
        <v>9.7481722177092181E-3</v>
      </c>
      <c r="N1142">
        <v>5.3191489361701771E-3</v>
      </c>
      <c r="O1142">
        <v>-1.25253893026404E-2</v>
      </c>
      <c r="P1142">
        <v>-4.048582995951417E-2</v>
      </c>
      <c r="Q1142">
        <v>0</v>
      </c>
      <c r="R1142">
        <v>9.9198779091949629E-3</v>
      </c>
      <c r="S1142">
        <v>-1.515151515151515E-2</v>
      </c>
      <c r="T1142">
        <v>6.4829821717990272E-3</v>
      </c>
      <c r="U1142">
        <v>-1.545393740979331E-2</v>
      </c>
    </row>
    <row r="1143" spans="1:21" x14ac:dyDescent="0.25">
      <c r="A1143" s="1" t="s">
        <v>1162</v>
      </c>
      <c r="B1143">
        <v>-1.273980815347713E-2</v>
      </c>
      <c r="C1143">
        <v>-2.08057499527141E-3</v>
      </c>
      <c r="D1143">
        <v>1.367053998632917E-3</v>
      </c>
      <c r="E1143">
        <v>-1.9524989071834319E-2</v>
      </c>
      <c r="F1143">
        <v>-5.6882821387942996E-4</v>
      </c>
      <c r="G1143">
        <v>2.851439977188521E-3</v>
      </c>
      <c r="H1143">
        <v>-9.3847758081335303E-3</v>
      </c>
      <c r="I1143">
        <v>3.9845447959429309E-3</v>
      </c>
      <c r="J1143">
        <v>2.0926756352764339E-3</v>
      </c>
      <c r="K1143">
        <v>-2.170542635658951E-3</v>
      </c>
      <c r="L1143">
        <v>-2.2179974651457629E-2</v>
      </c>
      <c r="M1143">
        <v>-5.2867486495805993E-3</v>
      </c>
      <c r="N1143">
        <v>1.4005602240896361E-2</v>
      </c>
      <c r="O1143">
        <v>1.7140898183063821E-3</v>
      </c>
      <c r="P1143">
        <v>1.2658227848101271E-2</v>
      </c>
      <c r="Q1143">
        <v>6.802721088435471E-3</v>
      </c>
      <c r="R1143">
        <v>1.5111446921042689E-3</v>
      </c>
      <c r="S1143">
        <v>9.2307692307692889E-3</v>
      </c>
      <c r="T1143">
        <v>1.2882447665056361E-2</v>
      </c>
      <c r="U1143">
        <v>-9.5358981693363903E-2</v>
      </c>
    </row>
    <row r="1144" spans="1:21" x14ac:dyDescent="0.25">
      <c r="A1144" s="1" t="s">
        <v>1163</v>
      </c>
      <c r="B1144">
        <v>9.1088507666615189E-3</v>
      </c>
      <c r="C1144">
        <v>1.9143290371493649E-2</v>
      </c>
      <c r="D1144">
        <v>0</v>
      </c>
      <c r="E1144">
        <v>1.8279090503789411E-2</v>
      </c>
      <c r="F1144">
        <v>-8.9167140959969422E-3</v>
      </c>
      <c r="G1144">
        <v>9.3829968723343274E-3</v>
      </c>
      <c r="H1144">
        <v>-6.3157894736841514E-3</v>
      </c>
      <c r="I1144">
        <v>2.088594908799362E-2</v>
      </c>
      <c r="J1144">
        <v>4.7732696897377393E-3</v>
      </c>
      <c r="K1144">
        <v>2.486016159105175E-3</v>
      </c>
      <c r="L1144">
        <v>-3.2728451069345417E-2</v>
      </c>
      <c r="M1144">
        <v>0</v>
      </c>
      <c r="N1144">
        <v>3.0693677102516881E-3</v>
      </c>
      <c r="O1144">
        <v>-5.817932922655652E-3</v>
      </c>
      <c r="P1144">
        <v>4.583333333333333E-2</v>
      </c>
      <c r="Q1144">
        <v>6.7567567567567328E-3</v>
      </c>
      <c r="R1144">
        <v>-5.2810260279139943E-3</v>
      </c>
      <c r="S1144">
        <v>6.0975609756096982E-3</v>
      </c>
      <c r="T1144">
        <v>-1.5898251192368838E-2</v>
      </c>
      <c r="U1144">
        <v>-4.9405161851310227E-2</v>
      </c>
    </row>
    <row r="1145" spans="1:21" x14ac:dyDescent="0.25">
      <c r="A1145" s="1" t="s">
        <v>1164</v>
      </c>
      <c r="B1145">
        <v>-1.970813901007977E-2</v>
      </c>
      <c r="C1145">
        <v>-1.9899572252185239E-2</v>
      </c>
      <c r="D1145">
        <v>-6.8259385665529013E-2</v>
      </c>
      <c r="E1145">
        <v>-9.1943957968475699E-3</v>
      </c>
      <c r="F1145">
        <v>1.9142419601837939E-3</v>
      </c>
      <c r="G1145">
        <v>-6.1971830985915171E-3</v>
      </c>
      <c r="H1145">
        <v>1.059322033898245E-3</v>
      </c>
      <c r="I1145">
        <v>-8.1284850388753365E-3</v>
      </c>
      <c r="J1145">
        <v>7.7197149643700898E-3</v>
      </c>
      <c r="K1145">
        <v>1.8598884066955311E-3</v>
      </c>
      <c r="L1145">
        <v>1.340033500837522E-2</v>
      </c>
      <c r="M1145">
        <v>2.0219526285384169E-2</v>
      </c>
      <c r="N1145">
        <v>1.5299877600979191E-3</v>
      </c>
      <c r="O1145">
        <v>3.4423407917376971E-4</v>
      </c>
      <c r="P1145">
        <v>0</v>
      </c>
      <c r="Q1145">
        <v>-3.3557046979866248E-3</v>
      </c>
      <c r="R1145">
        <v>-6.8259385665529011E-3</v>
      </c>
      <c r="S1145">
        <v>0</v>
      </c>
      <c r="T1145">
        <v>-6.462035541195477E-3</v>
      </c>
      <c r="U1145">
        <v>-2.245228888611667E-3</v>
      </c>
    </row>
    <row r="1146" spans="1:21" x14ac:dyDescent="0.25">
      <c r="A1146" s="1" t="s">
        <v>1165</v>
      </c>
      <c r="B1146">
        <v>1.319828115408225E-2</v>
      </c>
      <c r="C1146">
        <v>-2.6565464895635781E-3</v>
      </c>
      <c r="D1146">
        <v>5.128205128205149E-3</v>
      </c>
      <c r="E1146">
        <v>4.1243187509206244E-3</v>
      </c>
      <c r="F1146">
        <v>3.0569354222391401E-3</v>
      </c>
      <c r="G1146">
        <v>4.5351473922901524E-3</v>
      </c>
      <c r="H1146">
        <v>-1.5873015873015869E-2</v>
      </c>
      <c r="I1146">
        <v>-8.3930480224870523E-3</v>
      </c>
      <c r="J1146">
        <v>-1.0901591043016809E-2</v>
      </c>
      <c r="K1146">
        <v>-6.1881188118811936E-3</v>
      </c>
      <c r="L1146">
        <v>-1.0247933884297421E-2</v>
      </c>
      <c r="M1146">
        <v>-2.7406568516421311E-2</v>
      </c>
      <c r="N1146">
        <v>-2.169263672471745E-2</v>
      </c>
      <c r="O1146">
        <v>-4.1293874741912401E-3</v>
      </c>
      <c r="P1146">
        <v>1.9920318725099601E-2</v>
      </c>
      <c r="Q1146">
        <v>-3.3670033670032949E-3</v>
      </c>
      <c r="R1146">
        <v>-2.2909507445589921E-3</v>
      </c>
      <c r="S1146">
        <v>-3.8383838383838353E-2</v>
      </c>
      <c r="T1146">
        <v>1.300813008130081E-2</v>
      </c>
      <c r="U1146">
        <v>1.7502187773471159E-3</v>
      </c>
    </row>
    <row r="1147" spans="1:21" x14ac:dyDescent="0.25">
      <c r="A1147" s="1" t="s">
        <v>1166</v>
      </c>
      <c r="B1147">
        <v>1.196607088760991E-2</v>
      </c>
      <c r="C1147">
        <v>4.5662100456620031E-3</v>
      </c>
      <c r="D1147">
        <v>-2.1865889212828822E-3</v>
      </c>
      <c r="E1147">
        <v>2.2003813994425699E-2</v>
      </c>
      <c r="F1147">
        <v>3.619047619047576E-3</v>
      </c>
      <c r="G1147">
        <v>3.6681715575621488E-3</v>
      </c>
      <c r="H1147">
        <v>-6.2365591397849276E-3</v>
      </c>
      <c r="I1147">
        <v>5.0704675210604469E-3</v>
      </c>
      <c r="J1147">
        <v>-1.787310098301991E-3</v>
      </c>
      <c r="K1147">
        <v>1.8679950186798831E-3</v>
      </c>
      <c r="L1147">
        <v>5.0100200400800526E-3</v>
      </c>
      <c r="M1147">
        <v>-2.5384257102934241E-2</v>
      </c>
      <c r="N1147">
        <v>-8.7445346658338897E-3</v>
      </c>
      <c r="O1147">
        <v>-5.8742225293711712E-3</v>
      </c>
      <c r="P1147">
        <v>7.8125E-3</v>
      </c>
      <c r="Q1147">
        <v>3.3783783783783061E-3</v>
      </c>
      <c r="R1147">
        <v>-2.678913126674321E-3</v>
      </c>
      <c r="S1147">
        <v>-4.2016806722689672E-3</v>
      </c>
      <c r="T1147">
        <v>2.0866773675762441E-2</v>
      </c>
      <c r="U1147">
        <v>-4.5758974998953879E-4</v>
      </c>
    </row>
    <row r="1148" spans="1:21" x14ac:dyDescent="0.25">
      <c r="A1148" s="1" t="s">
        <v>1167</v>
      </c>
      <c r="B1148">
        <v>7.0348750187097572E-3</v>
      </c>
      <c r="C1148">
        <v>-5.6818181818181282E-3</v>
      </c>
      <c r="D1148">
        <v>4.3827611395179326E-3</v>
      </c>
      <c r="E1148">
        <v>-7.3202239127315213E-3</v>
      </c>
      <c r="F1148">
        <v>1.518314670715608E-3</v>
      </c>
      <c r="G1148">
        <v>-2.8113578858583098E-4</v>
      </c>
      <c r="H1148">
        <v>7.7905215321358891E-3</v>
      </c>
      <c r="I1148">
        <v>-9.5336458250579604E-4</v>
      </c>
      <c r="J1148">
        <v>1.5517755893762929E-2</v>
      </c>
      <c r="K1148">
        <v>9.9440646364201465E-3</v>
      </c>
      <c r="L1148">
        <v>-2.0604852110335609E-2</v>
      </c>
      <c r="M1148">
        <v>1.63679808841098E-2</v>
      </c>
      <c r="N1148">
        <v>-3.1505986137366098E-3</v>
      </c>
      <c r="O1148">
        <v>-2.4330900243309098E-3</v>
      </c>
      <c r="P1148">
        <v>7.7519379844961239E-3</v>
      </c>
      <c r="Q1148">
        <v>-3.3670033670032949E-3</v>
      </c>
      <c r="R1148">
        <v>2.302379125095933E-3</v>
      </c>
      <c r="S1148">
        <v>-2.1097046413502412E-3</v>
      </c>
      <c r="T1148">
        <v>-2.20125786163522E-2</v>
      </c>
      <c r="U1148">
        <v>1.4649575495255579E-2</v>
      </c>
    </row>
    <row r="1149" spans="1:21" x14ac:dyDescent="0.25">
      <c r="A1149" s="1" t="s">
        <v>1168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s="1" t="s">
        <v>1169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 s="1" t="s">
        <v>1170</v>
      </c>
      <c r="B1151">
        <v>0</v>
      </c>
      <c r="C1151">
        <v>0</v>
      </c>
      <c r="D1151">
        <v>-4.3636363636364002E-3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-1.8323719036308202E-2</v>
      </c>
      <c r="M1151">
        <v>-1.75149876572234E-2</v>
      </c>
      <c r="N1151">
        <v>-1.896333754740727E-3</v>
      </c>
      <c r="O1151">
        <v>0</v>
      </c>
      <c r="P1151">
        <v>0</v>
      </c>
      <c r="Q1151">
        <v>0</v>
      </c>
      <c r="R1151">
        <v>2.2970903522205209E-3</v>
      </c>
      <c r="S1151">
        <v>1.162790697674428E-2</v>
      </c>
      <c r="T1151">
        <v>-3.0546623794212219E-2</v>
      </c>
      <c r="U1151">
        <v>0</v>
      </c>
    </row>
    <row r="1152" spans="1:21" x14ac:dyDescent="0.25">
      <c r="A1152" s="1" t="s">
        <v>1171</v>
      </c>
      <c r="B1152">
        <v>1.4714625445897659E-2</v>
      </c>
      <c r="C1152">
        <v>0</v>
      </c>
      <c r="D1152">
        <v>0</v>
      </c>
      <c r="E1152">
        <v>-1.06998264893001E-2</v>
      </c>
      <c r="F1152">
        <v>-9.4750805381845736E-3</v>
      </c>
      <c r="G1152">
        <v>-7.8740157480315272E-3</v>
      </c>
      <c r="H1152">
        <v>-1.631951900365038E-2</v>
      </c>
      <c r="I1152">
        <v>-1.546719681908543E-2</v>
      </c>
      <c r="J1152">
        <v>-2.5271818983250031E-2</v>
      </c>
      <c r="K1152">
        <v>-4.3076923076922433E-3</v>
      </c>
      <c r="L1152">
        <v>-2.5924645696508729E-2</v>
      </c>
      <c r="M1152">
        <v>-2.775783680306285E-2</v>
      </c>
      <c r="N1152">
        <v>1.8999366687775989E-3</v>
      </c>
      <c r="O1152">
        <v>-8.0139372822299795E-3</v>
      </c>
      <c r="P1152">
        <v>-7.6923076923076927E-3</v>
      </c>
      <c r="Q1152">
        <v>-3.3783783783784258E-3</v>
      </c>
      <c r="R1152">
        <v>-1.1459129106187931E-3</v>
      </c>
      <c r="S1152">
        <v>-3.1347962382445138E-2</v>
      </c>
      <c r="T1152">
        <v>-1.658374792703151E-3</v>
      </c>
      <c r="U1152">
        <v>-7.1780147662018042E-3</v>
      </c>
    </row>
    <row r="1153" spans="1:21" x14ac:dyDescent="0.25">
      <c r="A1153" s="1" t="s">
        <v>1172</v>
      </c>
      <c r="B1153">
        <v>1.435476783360193E-2</v>
      </c>
      <c r="C1153">
        <v>3.4285714285714232E-3</v>
      </c>
      <c r="D1153">
        <v>2.1913805697589529E-2</v>
      </c>
      <c r="E1153">
        <v>1.3300204618532541E-2</v>
      </c>
      <c r="F1153">
        <v>1.4348574708245651E-2</v>
      </c>
      <c r="G1153">
        <v>7.936507936507969E-3</v>
      </c>
      <c r="H1153">
        <v>-7.8585461689587299E-3</v>
      </c>
      <c r="I1153">
        <v>2.2091191793546301E-2</v>
      </c>
      <c r="J1153">
        <v>1.808863430810908E-3</v>
      </c>
      <c r="K1153">
        <v>3.3992583436340158E-3</v>
      </c>
      <c r="L1153">
        <v>1.8452803406671419E-2</v>
      </c>
      <c r="M1153">
        <v>9.9680039379767167E-3</v>
      </c>
      <c r="N1153">
        <v>-2.4336283185840669E-2</v>
      </c>
      <c r="O1153">
        <v>8.4299262381454867E-3</v>
      </c>
      <c r="P1153">
        <v>-1.1627906976744189E-2</v>
      </c>
      <c r="Q1153">
        <v>-1.355932203389826E-2</v>
      </c>
      <c r="R1153">
        <v>1.9120458891013379E-3</v>
      </c>
      <c r="S1153">
        <v>-1.7259978425027061E-2</v>
      </c>
      <c r="T1153">
        <v>-3.255813953488372E-2</v>
      </c>
      <c r="U1153">
        <v>-1.7351786820905431E-3</v>
      </c>
    </row>
    <row r="1154" spans="1:21" x14ac:dyDescent="0.25">
      <c r="A1154" s="1" t="s">
        <v>1173</v>
      </c>
      <c r="B1154">
        <v>-4.7653429602887839E-3</v>
      </c>
      <c r="C1154">
        <v>1.044039483675014E-2</v>
      </c>
      <c r="D1154">
        <v>-4.1458184417441042E-2</v>
      </c>
      <c r="E1154">
        <v>-3.2453483340545222E-2</v>
      </c>
      <c r="F1154">
        <v>-7.5443228970200988E-3</v>
      </c>
      <c r="G1154">
        <v>5.0618672665916674E-3</v>
      </c>
      <c r="H1154">
        <v>-3.6083608360836093E-2</v>
      </c>
      <c r="I1154">
        <v>-1.564722617354199E-2</v>
      </c>
      <c r="J1154">
        <v>-3.3102618116160462E-3</v>
      </c>
      <c r="K1154">
        <v>8.0073914382507681E-3</v>
      </c>
      <c r="L1154">
        <v>1.184668989547032E-2</v>
      </c>
      <c r="M1154">
        <v>-1.9495552577068288E-2</v>
      </c>
      <c r="N1154">
        <v>-8.7463556851311592E-3</v>
      </c>
      <c r="O1154">
        <v>-6.9662138627655619E-3</v>
      </c>
      <c r="P1154">
        <v>5.0980392156862737E-2</v>
      </c>
      <c r="Q1154">
        <v>1.37457044673539E-2</v>
      </c>
      <c r="R1154">
        <v>4.1984732824427483E-3</v>
      </c>
      <c r="S1154">
        <v>5.5982436882546747E-2</v>
      </c>
      <c r="T1154">
        <v>1.54532967032967E-2</v>
      </c>
      <c r="U1154">
        <v>3.848859827008264E-3</v>
      </c>
    </row>
    <row r="1155" spans="1:21" x14ac:dyDescent="0.25">
      <c r="A1155" s="1" t="s">
        <v>1174</v>
      </c>
      <c r="B1155">
        <v>1.407428903076029E-2</v>
      </c>
      <c r="C1155">
        <v>7.5145594589518258E-3</v>
      </c>
      <c r="D1155">
        <v>1.0439970171513839E-2</v>
      </c>
      <c r="E1155">
        <v>8.9445438282648865E-3</v>
      </c>
      <c r="F1155">
        <v>9.6921322690992993E-3</v>
      </c>
      <c r="G1155">
        <v>7.5545607162841632E-3</v>
      </c>
      <c r="H1155">
        <v>-8.902077151335324E-3</v>
      </c>
      <c r="I1155">
        <v>1.79833012202954E-2</v>
      </c>
      <c r="J1155">
        <v>2.4154589371980701E-3</v>
      </c>
      <c r="K1155">
        <v>4.2774213260005469E-3</v>
      </c>
      <c r="L1155">
        <v>-5.8539944903580939E-3</v>
      </c>
      <c r="M1155">
        <v>7.4561948552254792E-3</v>
      </c>
      <c r="N1155">
        <v>1.7320261437908529E-2</v>
      </c>
      <c r="O1155">
        <v>3.1567870922483289E-2</v>
      </c>
      <c r="P1155">
        <v>3.3582089552238813E-2</v>
      </c>
      <c r="Q1155">
        <v>3.3898305084746239E-3</v>
      </c>
      <c r="R1155">
        <v>-6.8415051311288494E-3</v>
      </c>
      <c r="S1155">
        <v>4.1580041580040689E-3</v>
      </c>
      <c r="T1155">
        <v>1.9614474129184989E-2</v>
      </c>
      <c r="U1155">
        <v>2.4323878627968362E-2</v>
      </c>
    </row>
    <row r="1156" spans="1:21" x14ac:dyDescent="0.25">
      <c r="A1156" s="1" t="s">
        <v>1175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s="1" t="s">
        <v>1176</v>
      </c>
      <c r="B1157">
        <v>2.2320789812562629E-2</v>
      </c>
      <c r="C1157">
        <v>-2.9834048107403258E-3</v>
      </c>
      <c r="D1157">
        <v>4.5018450184501797E-2</v>
      </c>
      <c r="E1157">
        <v>-1.994680851063842E-2</v>
      </c>
      <c r="F1157">
        <v>-3.1620553359683792E-2</v>
      </c>
      <c r="G1157">
        <v>2.4993057484033162E-3</v>
      </c>
      <c r="H1157">
        <v>1.197604790419152E-2</v>
      </c>
      <c r="I1157">
        <v>-6.7823343848580396E-3</v>
      </c>
      <c r="J1157">
        <v>2.409638554217137E-3</v>
      </c>
      <c r="K1157">
        <v>1.460298144204443E-2</v>
      </c>
      <c r="L1157">
        <v>2.4246622791825372E-2</v>
      </c>
      <c r="M1157">
        <v>3.7005057357840311E-4</v>
      </c>
      <c r="N1157">
        <v>-8.0308384195309987E-3</v>
      </c>
      <c r="O1157">
        <v>-3.400204012240783E-3</v>
      </c>
      <c r="P1157">
        <v>1.444043321299639E-2</v>
      </c>
      <c r="Q1157">
        <v>6.7567567567567328E-3</v>
      </c>
      <c r="R1157">
        <v>3.9035591274397242E-2</v>
      </c>
      <c r="S1157">
        <v>-2.070393374741083E-3</v>
      </c>
      <c r="T1157">
        <v>3.3167495854063019E-3</v>
      </c>
      <c r="U1157">
        <v>5.0068421476293853E-2</v>
      </c>
    </row>
    <row r="1158" spans="1:21" x14ac:dyDescent="0.25">
      <c r="A1158" s="1" t="s">
        <v>1177</v>
      </c>
      <c r="B1158">
        <v>2.3792862141357829E-3</v>
      </c>
      <c r="C1158">
        <v>1.4774639985038319E-2</v>
      </c>
      <c r="D1158">
        <v>4.0254237288135611E-2</v>
      </c>
      <c r="E1158">
        <v>-1.0553294135382659E-3</v>
      </c>
      <c r="F1158">
        <v>9.1350826044703376E-3</v>
      </c>
      <c r="G1158">
        <v>8.3102493074795395E-4</v>
      </c>
      <c r="H1158">
        <v>-3.7551206190259423E-2</v>
      </c>
      <c r="I1158">
        <v>4.76417341591252E-4</v>
      </c>
      <c r="J1158">
        <v>3.605769230768966E-3</v>
      </c>
      <c r="K1158">
        <v>-1.199400299849943E-3</v>
      </c>
      <c r="L1158">
        <v>-1.9276293540750739E-2</v>
      </c>
      <c r="M1158">
        <v>3.6991368680642589E-4</v>
      </c>
      <c r="N1158">
        <v>-3.2383419689126529E-4</v>
      </c>
      <c r="O1158">
        <v>-3.8212214261344163E-2</v>
      </c>
      <c r="P1158">
        <v>-1.067615658362989E-2</v>
      </c>
      <c r="Q1158">
        <v>6.7114093959731299E-3</v>
      </c>
      <c r="R1158">
        <v>-3.6832412523020262E-4</v>
      </c>
      <c r="S1158">
        <v>9.336099585062152E-3</v>
      </c>
      <c r="T1158">
        <v>-1.5867768595041319E-2</v>
      </c>
      <c r="U1158">
        <v>-3.526255270218318E-3</v>
      </c>
    </row>
    <row r="1159" spans="1:21" x14ac:dyDescent="0.25">
      <c r="A1159" s="1" t="s">
        <v>1178</v>
      </c>
      <c r="B1159">
        <v>1.3962580284836641E-2</v>
      </c>
      <c r="C1159">
        <v>-3.9992628086988467E-2</v>
      </c>
      <c r="D1159">
        <v>6.6530889341480007E-2</v>
      </c>
      <c r="E1159">
        <v>7.3951101720494241E-3</v>
      </c>
      <c r="F1159">
        <v>1.9260400616332819E-2</v>
      </c>
      <c r="G1159">
        <v>9.1336839191806882E-3</v>
      </c>
      <c r="H1159">
        <v>1.7025301489713849E-2</v>
      </c>
      <c r="I1159">
        <v>1.8055555555555599E-2</v>
      </c>
      <c r="J1159">
        <v>4.4910179640718934E-3</v>
      </c>
      <c r="K1159">
        <v>1.1708195737015819E-2</v>
      </c>
      <c r="L1159">
        <v>-2.7586206896551748E-3</v>
      </c>
      <c r="M1159">
        <v>4.5605817823247208E-3</v>
      </c>
      <c r="N1159">
        <v>0</v>
      </c>
      <c r="O1159">
        <v>2.8378857750975421E-2</v>
      </c>
      <c r="P1159">
        <v>0</v>
      </c>
      <c r="Q1159">
        <v>0</v>
      </c>
      <c r="R1159">
        <v>3.684598378776713E-3</v>
      </c>
      <c r="S1159">
        <v>9.2497430626927619E-3</v>
      </c>
      <c r="T1159">
        <v>-1.142089351696339E-2</v>
      </c>
      <c r="U1159">
        <v>1.5231940918532111E-2</v>
      </c>
    </row>
    <row r="1160" spans="1:21" x14ac:dyDescent="0.25">
      <c r="A1160" s="1" t="s">
        <v>1179</v>
      </c>
      <c r="B1160">
        <v>6.3343431561552416E-3</v>
      </c>
      <c r="C1160">
        <v>1.6317911307352551E-2</v>
      </c>
      <c r="D1160">
        <v>-2.8644175684277601E-2</v>
      </c>
      <c r="E1160">
        <v>1.468164794007497E-2</v>
      </c>
      <c r="F1160">
        <v>-5.6689342403628924E-3</v>
      </c>
      <c r="G1160">
        <v>-3.5655512890839982E-3</v>
      </c>
      <c r="H1160">
        <v>2.3250406882120772E-3</v>
      </c>
      <c r="I1160">
        <v>2.7285129604365179E-3</v>
      </c>
      <c r="J1160">
        <v>8.9418777943367517E-3</v>
      </c>
      <c r="K1160">
        <v>-3.26409495548965E-3</v>
      </c>
      <c r="L1160">
        <v>-6.9156293222683331E-3</v>
      </c>
      <c r="M1160">
        <v>-6.1349693251530255E-4</v>
      </c>
      <c r="N1160">
        <v>9.3942338840299136E-3</v>
      </c>
      <c r="O1160">
        <v>1.13832355984823E-2</v>
      </c>
      <c r="P1160">
        <v>4.3165467625899283E-2</v>
      </c>
      <c r="Q1160">
        <v>3.3333333333333808E-3</v>
      </c>
      <c r="R1160">
        <v>-1.835535976505139E-3</v>
      </c>
      <c r="S1160">
        <v>1.221995926680247E-2</v>
      </c>
      <c r="T1160">
        <v>-1.3251783893985731E-2</v>
      </c>
      <c r="U1160">
        <v>3.5993028718647748E-3</v>
      </c>
    </row>
    <row r="1161" spans="1:21" x14ac:dyDescent="0.25">
      <c r="A1161" s="1" t="s">
        <v>1180</v>
      </c>
      <c r="B1161">
        <v>9.7153804050356864E-3</v>
      </c>
      <c r="C1161">
        <v>-2.2667170381563549E-3</v>
      </c>
      <c r="D1161">
        <v>-8.5190039318479033E-3</v>
      </c>
      <c r="E1161">
        <v>1.2845120330724789E-2</v>
      </c>
      <c r="F1161">
        <v>1.0262257696693261E-2</v>
      </c>
      <c r="G1161">
        <v>-1.376273052573552E-3</v>
      </c>
      <c r="H1161">
        <v>-3.4794711203896679E-3</v>
      </c>
      <c r="I1161">
        <v>1.127308066083567E-2</v>
      </c>
      <c r="J1161">
        <v>-8.8626292466764574E-3</v>
      </c>
      <c r="K1161">
        <v>0</v>
      </c>
      <c r="L1161">
        <v>-3.064066852367691E-2</v>
      </c>
      <c r="M1161">
        <v>-2.1485573971761821E-2</v>
      </c>
      <c r="N1161">
        <v>-6.0975609756098647E-3</v>
      </c>
      <c r="O1161">
        <v>1.705320600272875E-3</v>
      </c>
      <c r="P1161">
        <v>6.8965517241379309E-3</v>
      </c>
      <c r="Q1161">
        <v>-6.644518272425343E-3</v>
      </c>
      <c r="R1161">
        <v>-3.677822728944465E-4</v>
      </c>
      <c r="S1161">
        <v>-2.5150905432595572E-2</v>
      </c>
      <c r="T1161">
        <v>8.2644628099173556E-3</v>
      </c>
      <c r="U1161">
        <v>-4.9076975348258198E-3</v>
      </c>
    </row>
    <row r="1162" spans="1:21" x14ac:dyDescent="0.25">
      <c r="A1162" s="1" t="s">
        <v>1181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 s="1" t="s">
        <v>1182</v>
      </c>
      <c r="B1163">
        <v>4.0655915435678172E-4</v>
      </c>
      <c r="C1163">
        <v>3.786444528588248E-4</v>
      </c>
      <c r="D1163">
        <v>5.9484467944481067E-3</v>
      </c>
      <c r="E1163">
        <v>3.5568513119533712E-2</v>
      </c>
      <c r="F1163">
        <v>-7.5244544770502542E-4</v>
      </c>
      <c r="G1163">
        <v>3.3076074972435898E-3</v>
      </c>
      <c r="H1163">
        <v>1.024208566108002E-2</v>
      </c>
      <c r="I1163">
        <v>6.9959638669999996E-3</v>
      </c>
      <c r="J1163">
        <v>8.3457526080476969E-3</v>
      </c>
      <c r="K1163">
        <v>-5.9541530217320027E-4</v>
      </c>
      <c r="L1163">
        <v>3.1609195402298881E-2</v>
      </c>
      <c r="M1163">
        <v>-1.003764115432852E-3</v>
      </c>
      <c r="N1163">
        <v>6.4578624475298682E-3</v>
      </c>
      <c r="O1163">
        <v>1.2257405515832461E-2</v>
      </c>
      <c r="P1163">
        <v>-3.4246575342465752E-3</v>
      </c>
      <c r="Q1163">
        <v>-6.6889632107023176E-3</v>
      </c>
      <c r="R1163">
        <v>1.5452538631346579E-2</v>
      </c>
      <c r="S1163">
        <v>1.547987616099071E-2</v>
      </c>
      <c r="T1163">
        <v>-1.263661202185792E-2</v>
      </c>
      <c r="U1163">
        <v>2.3483440191206031E-2</v>
      </c>
    </row>
    <row r="1164" spans="1:21" x14ac:dyDescent="0.25">
      <c r="A1164" s="1" t="s">
        <v>1183</v>
      </c>
      <c r="B1164">
        <v>4.063939311839764E-4</v>
      </c>
      <c r="C1164">
        <v>1.211203633610888E-2</v>
      </c>
      <c r="D1164">
        <v>1.5768725361366639E-2</v>
      </c>
      <c r="E1164">
        <v>1.069819819819807E-2</v>
      </c>
      <c r="F1164">
        <v>1.8825301204828911E-4</v>
      </c>
      <c r="G1164">
        <v>1.263736263736266E-2</v>
      </c>
      <c r="H1164">
        <v>1.7972350230414769E-2</v>
      </c>
      <c r="I1164">
        <v>1.3589342291101829E-2</v>
      </c>
      <c r="J1164">
        <v>-2.9559562518474101E-3</v>
      </c>
      <c r="K1164">
        <v>-5.6598153112898796E-3</v>
      </c>
      <c r="L1164">
        <v>1.636490250696384E-2</v>
      </c>
      <c r="M1164">
        <v>2.009545340366699E-3</v>
      </c>
      <c r="N1164">
        <v>-6.7372473532241453E-3</v>
      </c>
      <c r="O1164">
        <v>1.3790783720147999E-2</v>
      </c>
      <c r="P1164">
        <v>-3.4364261168384879E-3</v>
      </c>
      <c r="Q1164">
        <v>-6.7340067340067103E-3</v>
      </c>
      <c r="R1164">
        <v>2.2101449275362318E-2</v>
      </c>
      <c r="S1164">
        <v>2.1341463414634089E-2</v>
      </c>
      <c r="T1164">
        <v>1.3836042891732969E-3</v>
      </c>
      <c r="U1164">
        <v>-8.747868633701375E-3</v>
      </c>
    </row>
    <row r="1165" spans="1:21" x14ac:dyDescent="0.25">
      <c r="A1165" s="1" t="s">
        <v>1184</v>
      </c>
      <c r="B1165">
        <v>-1.029113067027747E-2</v>
      </c>
      <c r="C1165">
        <v>-8.6013462976812591E-3</v>
      </c>
      <c r="D1165">
        <v>6.4683053040103262E-3</v>
      </c>
      <c r="E1165">
        <v>-1.9637883008356501E-2</v>
      </c>
      <c r="F1165">
        <v>6.21118012422357E-3</v>
      </c>
      <c r="G1165">
        <v>5.4259359739555844E-3</v>
      </c>
      <c r="H1165">
        <v>7.4694431869623884E-3</v>
      </c>
      <c r="I1165">
        <v>-9.8293978081571091E-3</v>
      </c>
      <c r="J1165">
        <v>1.600948710346867E-2</v>
      </c>
      <c r="K1165">
        <v>2.3966446974236092E-3</v>
      </c>
      <c r="L1165">
        <v>7.879410757108643E-3</v>
      </c>
      <c r="M1165">
        <v>1.378791677112051E-3</v>
      </c>
      <c r="N1165">
        <v>0</v>
      </c>
      <c r="O1165">
        <v>-3.1851360318513627E-2</v>
      </c>
      <c r="P1165">
        <v>0</v>
      </c>
      <c r="Q1165">
        <v>0</v>
      </c>
      <c r="R1165">
        <v>-8.1531371853952508E-3</v>
      </c>
      <c r="S1165">
        <v>-2.6865671641791069E-2</v>
      </c>
      <c r="T1165">
        <v>2.27979274611399E-2</v>
      </c>
      <c r="U1165">
        <v>9.6477451200358381E-3</v>
      </c>
    </row>
    <row r="1166" spans="1:21" x14ac:dyDescent="0.25">
      <c r="A1166" s="1" t="s">
        <v>1185</v>
      </c>
      <c r="B1166">
        <v>1.778629087426398E-3</v>
      </c>
      <c r="C1166">
        <v>-4.3379856657865708E-3</v>
      </c>
      <c r="D1166">
        <v>1.8637532133676041E-2</v>
      </c>
      <c r="E1166">
        <v>1.5201022872567031E-2</v>
      </c>
      <c r="F1166">
        <v>3.1799476243921012E-3</v>
      </c>
      <c r="G1166">
        <v>0</v>
      </c>
      <c r="H1166">
        <v>8.5374073241968676E-3</v>
      </c>
      <c r="I1166">
        <v>2.1299254526091671E-3</v>
      </c>
      <c r="J1166">
        <v>-7.2950102130145316E-3</v>
      </c>
      <c r="K1166">
        <v>1.1954572624028701E-3</v>
      </c>
      <c r="L1166">
        <v>7.4779061862677758E-3</v>
      </c>
      <c r="M1166">
        <v>2.2280635874327211E-2</v>
      </c>
      <c r="N1166">
        <v>1.162790697674407E-2</v>
      </c>
      <c r="O1166">
        <v>9.2529129540781206E-3</v>
      </c>
      <c r="P1166">
        <v>6.8965517241379309E-3</v>
      </c>
      <c r="Q1166">
        <v>-2.0338983050847501E-2</v>
      </c>
      <c r="R1166">
        <v>-7.8627591136526086E-3</v>
      </c>
      <c r="S1166">
        <v>1.226993865030678E-2</v>
      </c>
      <c r="T1166">
        <v>-1.6548463356973991E-2</v>
      </c>
      <c r="U1166">
        <v>2.37037037037032E-3</v>
      </c>
    </row>
    <row r="1167" spans="1:21" x14ac:dyDescent="0.25">
      <c r="A1167" s="1" t="s">
        <v>1186</v>
      </c>
      <c r="B1167">
        <v>-1.133570062824363E-2</v>
      </c>
      <c r="C1167">
        <v>-1.8942981625308089E-3</v>
      </c>
      <c r="D1167">
        <v>-1.5141955835962159E-2</v>
      </c>
      <c r="E1167">
        <v>2.322977889728535E-2</v>
      </c>
      <c r="F1167">
        <v>2.1816147678538029E-2</v>
      </c>
      <c r="G1167">
        <v>5.6664867781975404E-3</v>
      </c>
      <c r="H1167">
        <v>1.1138338159945901E-3</v>
      </c>
      <c r="I1167">
        <v>4.0989828449976623E-3</v>
      </c>
      <c r="J1167">
        <v>-2.8218694885361321E-2</v>
      </c>
      <c r="K1167">
        <v>-3.582089552238809E-3</v>
      </c>
      <c r="L1167">
        <v>-3.0364372469635281E-3</v>
      </c>
      <c r="M1167">
        <v>-1.4203501897881681E-2</v>
      </c>
      <c r="N1167">
        <v>-9.8978288633459963E-3</v>
      </c>
      <c r="O1167">
        <v>2.376910016977938E-3</v>
      </c>
      <c r="P1167">
        <v>3.4246575342465752E-3</v>
      </c>
      <c r="Q1167">
        <v>6.9204152249135939E-3</v>
      </c>
      <c r="R1167">
        <v>7.5648414985590778E-3</v>
      </c>
      <c r="S1167">
        <v>2.0202020202020488E-3</v>
      </c>
      <c r="T1167">
        <v>-3.090659340659341E-3</v>
      </c>
      <c r="U1167">
        <v>8.6092225835059152E-3</v>
      </c>
    </row>
    <row r="1168" spans="1:21" x14ac:dyDescent="0.25">
      <c r="A1168" s="1" t="s">
        <v>1187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 s="1" t="s">
        <v>1188</v>
      </c>
      <c r="B1169">
        <v>1.3814062715851799E-4</v>
      </c>
      <c r="C1169">
        <v>-6.0732586828620289E-3</v>
      </c>
      <c r="D1169">
        <v>-1.409352978859698E-2</v>
      </c>
      <c r="E1169">
        <v>7.1115973741793766E-3</v>
      </c>
      <c r="F1169">
        <v>-2.0985401459853989E-2</v>
      </c>
      <c r="G1169">
        <v>-4.5613093640998574E-3</v>
      </c>
      <c r="H1169">
        <v>-4.8954161103693574E-3</v>
      </c>
      <c r="I1169">
        <v>-3.364076201995715E-3</v>
      </c>
      <c r="J1169">
        <v>-8.1669691470054855E-3</v>
      </c>
      <c r="K1169">
        <v>-3.5949670461354129E-3</v>
      </c>
      <c r="L1169">
        <v>-8.4602368866327961E-3</v>
      </c>
      <c r="M1169">
        <v>-3.0803626878648661E-2</v>
      </c>
      <c r="N1169">
        <v>2.9022895840050862E-3</v>
      </c>
      <c r="O1169">
        <v>-9.8238482384823567E-3</v>
      </c>
      <c r="P1169">
        <v>-3.071672354948805E-2</v>
      </c>
      <c r="Q1169">
        <v>0</v>
      </c>
      <c r="R1169">
        <v>-3.5752592062924561E-3</v>
      </c>
      <c r="S1169">
        <v>0</v>
      </c>
      <c r="T1169">
        <v>-6.2004822597313122E-3</v>
      </c>
      <c r="U1169">
        <v>-1.494669743927919E-2</v>
      </c>
    </row>
    <row r="1170" spans="1:21" x14ac:dyDescent="0.25">
      <c r="A1170" s="1" t="s">
        <v>1189</v>
      </c>
      <c r="B1170">
        <v>4.8342541436463297E-3</v>
      </c>
      <c r="C1170">
        <v>-4.7737254153141116E-3</v>
      </c>
      <c r="D1170">
        <v>-2.1442495126705659E-2</v>
      </c>
      <c r="E1170">
        <v>-1.643128734383479E-2</v>
      </c>
      <c r="F1170">
        <v>-1.863932898415286E-4</v>
      </c>
      <c r="G1170">
        <v>-4.5822102425876468E-3</v>
      </c>
      <c r="H1170">
        <v>6.4847942754919308E-3</v>
      </c>
      <c r="I1170">
        <v>-2.0025031289111501E-2</v>
      </c>
      <c r="J1170">
        <v>-2.1043000914913072E-2</v>
      </c>
      <c r="K1170">
        <v>-5.7125676488274588E-3</v>
      </c>
      <c r="L1170">
        <v>2.3549488054607489E-2</v>
      </c>
      <c r="M1170">
        <v>-2.4093297449698771E-2</v>
      </c>
      <c r="N1170">
        <v>-2.0578778135048159E-2</v>
      </c>
      <c r="O1170">
        <v>-7.868628121792693E-3</v>
      </c>
      <c r="P1170">
        <v>0</v>
      </c>
      <c r="Q1170">
        <v>-1.030927835051549E-2</v>
      </c>
      <c r="R1170">
        <v>-2.4040186580552569E-2</v>
      </c>
      <c r="S1170">
        <v>-4.6370967741935568E-2</v>
      </c>
      <c r="T1170">
        <v>-5.8925476603119576E-3</v>
      </c>
      <c r="U1170">
        <v>-2.5214771839785689E-2</v>
      </c>
    </row>
    <row r="1171" spans="1:21" x14ac:dyDescent="0.25">
      <c r="A1171" s="1" t="s">
        <v>1190</v>
      </c>
      <c r="B1171">
        <v>2.7491408934702432E-4</v>
      </c>
      <c r="C1171">
        <v>1.227935533384499E-2</v>
      </c>
      <c r="D1171">
        <v>1.328021248339969E-2</v>
      </c>
      <c r="E1171">
        <v>2.1261908049150791E-2</v>
      </c>
      <c r="F1171">
        <v>1.137211036539894E-2</v>
      </c>
      <c r="G1171">
        <v>-1.4622258326563751E-2</v>
      </c>
      <c r="H1171">
        <v>2.666074205732161E-3</v>
      </c>
      <c r="I1171">
        <v>-2.6936026936026859E-2</v>
      </c>
      <c r="J1171">
        <v>3.4267912772586052E-3</v>
      </c>
      <c r="K1171">
        <v>9.3740550347747621E-3</v>
      </c>
      <c r="L1171">
        <v>2.6675558519506531E-3</v>
      </c>
      <c r="M1171">
        <v>1.4051214707813439E-2</v>
      </c>
      <c r="N1171">
        <v>3.0531845042678769E-2</v>
      </c>
      <c r="O1171">
        <v>1.9655172413793109E-2</v>
      </c>
      <c r="P1171">
        <v>7.0422535211267609E-2</v>
      </c>
      <c r="Q1171">
        <v>6.9444444444444198E-3</v>
      </c>
      <c r="R1171">
        <v>1.7647058823529412E-2</v>
      </c>
      <c r="S1171">
        <v>-3.276955602536992E-2</v>
      </c>
      <c r="T1171">
        <v>9.7629009762900971E-3</v>
      </c>
      <c r="U1171">
        <v>7.4396245850978163E-3</v>
      </c>
    </row>
    <row r="1172" spans="1:21" x14ac:dyDescent="0.25">
      <c r="A1172" s="1" t="s">
        <v>1191</v>
      </c>
      <c r="B1172">
        <v>-2.363611378315238E-2</v>
      </c>
      <c r="C1172">
        <v>-3.5633055344958219E-2</v>
      </c>
      <c r="D1172">
        <v>-3.2765399737876802E-2</v>
      </c>
      <c r="E1172">
        <v>-1.216709476814933E-2</v>
      </c>
      <c r="F1172">
        <v>-5.7142857142857559E-3</v>
      </c>
      <c r="G1172">
        <v>-7.144820005495961E-3</v>
      </c>
      <c r="H1172">
        <v>-1.2408597385331311E-2</v>
      </c>
      <c r="I1172">
        <v>-1.873284810881759E-2</v>
      </c>
      <c r="J1172">
        <v>-1.4902204284383739E-2</v>
      </c>
      <c r="K1172">
        <v>-1.1384062312762211E-2</v>
      </c>
      <c r="L1172">
        <v>-2.194878616561366E-2</v>
      </c>
      <c r="M1172">
        <v>-3.1080031080031149E-2</v>
      </c>
      <c r="N1172">
        <v>-2.644154189232225E-2</v>
      </c>
      <c r="O1172">
        <v>-7.7781535339871638E-3</v>
      </c>
      <c r="P1172">
        <v>1.6447368421052631E-2</v>
      </c>
      <c r="Q1172">
        <v>0</v>
      </c>
      <c r="R1172">
        <v>4.335260115606936E-3</v>
      </c>
      <c r="S1172">
        <v>1.9672131147540951E-2</v>
      </c>
      <c r="T1172">
        <v>-5.5248618784530376E-3</v>
      </c>
      <c r="U1172">
        <v>-1.348178444292965E-2</v>
      </c>
    </row>
    <row r="1173" spans="1:21" x14ac:dyDescent="0.25">
      <c r="A1173" s="1" t="s">
        <v>1192</v>
      </c>
      <c r="B1173">
        <v>0.12864180154820551</v>
      </c>
      <c r="C1173">
        <v>-5.6996855345911781E-3</v>
      </c>
      <c r="D1173">
        <v>2.0325203252032568E-2</v>
      </c>
      <c r="E1173">
        <v>-9.8535650745859987E-3</v>
      </c>
      <c r="F1173">
        <v>2.2246941045606278E-2</v>
      </c>
      <c r="G1173">
        <v>5.5355660116235869E-4</v>
      </c>
      <c r="H1173">
        <v>8.5259142921248043E-3</v>
      </c>
      <c r="I1173">
        <v>-2.0063229571984389E-2</v>
      </c>
      <c r="J1173">
        <v>-4.0970690198549953E-3</v>
      </c>
      <c r="K1173">
        <v>3.3333333333335049E-3</v>
      </c>
      <c r="L1173">
        <v>1.7001020061204819E-3</v>
      </c>
      <c r="M1173">
        <v>-1.737503341352519E-3</v>
      </c>
      <c r="N1173">
        <v>0</v>
      </c>
      <c r="O1173">
        <v>2.6925698704839782E-2</v>
      </c>
      <c r="P1173">
        <v>-2.2653721682847901E-2</v>
      </c>
      <c r="Q1173">
        <v>-6.8965517241379067E-3</v>
      </c>
      <c r="R1173">
        <v>1.115107913669065E-2</v>
      </c>
      <c r="S1173">
        <v>7.5026795284030313E-3</v>
      </c>
      <c r="T1173">
        <v>9.0277777777777769E-3</v>
      </c>
      <c r="U1173">
        <v>-5.7581573896353169E-3</v>
      </c>
    </row>
    <row r="1174" spans="1:21" x14ac:dyDescent="0.25">
      <c r="A1174" s="1" t="s">
        <v>1193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 s="1" t="s">
        <v>1194</v>
      </c>
      <c r="B1175">
        <v>-4.3272228457413631E-2</v>
      </c>
      <c r="C1175">
        <v>-1.4627396718719149E-2</v>
      </c>
      <c r="D1175">
        <v>-1.5272244355909719E-2</v>
      </c>
      <c r="E1175">
        <v>-1.4789219073946E-2</v>
      </c>
      <c r="F1175">
        <v>-8.5237577076532258E-3</v>
      </c>
      <c r="G1175">
        <v>-8.2987551867219136E-3</v>
      </c>
      <c r="H1175">
        <v>-4.6718576195773267E-3</v>
      </c>
      <c r="I1175">
        <v>-2.9945816271663189E-2</v>
      </c>
      <c r="J1175">
        <v>-1.3924050632911401E-2</v>
      </c>
      <c r="K1175">
        <v>-3.3222591362127951E-3</v>
      </c>
      <c r="L1175">
        <v>-1.9008825526137151E-2</v>
      </c>
      <c r="M1175">
        <v>-2.4367385192127371E-2</v>
      </c>
      <c r="N1175">
        <v>-1.8651832460733129E-2</v>
      </c>
      <c r="O1175">
        <v>-1.493528045137734E-2</v>
      </c>
      <c r="P1175">
        <v>1.6556291390728482E-2</v>
      </c>
      <c r="Q1175">
        <v>3.4722222222221479E-3</v>
      </c>
      <c r="R1175">
        <v>-2.1344717182497329E-3</v>
      </c>
      <c r="S1175">
        <v>-2.0212765957446869E-2</v>
      </c>
      <c r="T1175">
        <v>-1.3764624913971089E-3</v>
      </c>
      <c r="U1175">
        <v>-3.3166023166023177E-2</v>
      </c>
    </row>
    <row r="1176" spans="1:21" x14ac:dyDescent="0.25">
      <c r="A1176" s="1" t="s">
        <v>1195</v>
      </c>
      <c r="B1176">
        <v>-1.733576642335764E-2</v>
      </c>
      <c r="C1176">
        <v>-8.6258776328986906E-3</v>
      </c>
      <c r="D1176">
        <v>-6.0687795010114544E-3</v>
      </c>
      <c r="E1176">
        <v>-1.543209876543202E-3</v>
      </c>
      <c r="F1176">
        <v>4.3899762209620424E-3</v>
      </c>
      <c r="G1176">
        <v>8.9260808926080962E-3</v>
      </c>
      <c r="H1176">
        <v>-1.028162717925795E-2</v>
      </c>
      <c r="I1176">
        <v>9.8921246748816492E-3</v>
      </c>
      <c r="J1176">
        <v>-2.2464698331194212E-3</v>
      </c>
      <c r="K1176">
        <v>-6.0606060606053938E-4</v>
      </c>
      <c r="L1176">
        <v>6.57439446366771E-3</v>
      </c>
      <c r="M1176">
        <v>-8.3710717716481316E-3</v>
      </c>
      <c r="N1176">
        <v>4.0013337779261273E-3</v>
      </c>
      <c r="O1176">
        <v>-2.2911051212937999E-2</v>
      </c>
      <c r="P1176">
        <v>-3.5830618892508152E-2</v>
      </c>
      <c r="Q1176">
        <v>-3.4602076124566738E-3</v>
      </c>
      <c r="R1176">
        <v>9.2691622103386814E-3</v>
      </c>
      <c r="S1176">
        <v>-4.4516829533116122E-2</v>
      </c>
      <c r="T1176">
        <v>1.6540317022742931E-2</v>
      </c>
      <c r="U1176">
        <v>1.4376422666826951E-3</v>
      </c>
    </row>
    <row r="1177" spans="1:21" x14ac:dyDescent="0.25">
      <c r="A1177" s="1" t="s">
        <v>1196</v>
      </c>
      <c r="B1177">
        <v>-1.432550736171904E-2</v>
      </c>
      <c r="C1177">
        <v>-1.436665317685149E-2</v>
      </c>
      <c r="D1177">
        <v>3.3921302578018269E-3</v>
      </c>
      <c r="E1177">
        <v>-1.067865673738942E-2</v>
      </c>
      <c r="F1177">
        <v>-8.0131123656892681E-3</v>
      </c>
      <c r="G1177">
        <v>-2.3776610450649691E-2</v>
      </c>
      <c r="H1177">
        <v>-7.2267389340560139E-3</v>
      </c>
      <c r="I1177">
        <v>-2.9976778551826028E-2</v>
      </c>
      <c r="J1177">
        <v>1.383081376648416E-2</v>
      </c>
      <c r="K1177">
        <v>6.6707095209217089E-3</v>
      </c>
      <c r="L1177">
        <v>8.5940185630802197E-3</v>
      </c>
      <c r="M1177">
        <v>1.397730417935221E-2</v>
      </c>
      <c r="N1177">
        <v>3.1883095317170262E-2</v>
      </c>
      <c r="O1177">
        <v>-2.3448275862068959E-2</v>
      </c>
      <c r="P1177">
        <v>6.7567567567567571E-3</v>
      </c>
      <c r="Q1177">
        <v>0</v>
      </c>
      <c r="R1177">
        <v>2.4726245143058992E-3</v>
      </c>
      <c r="S1177">
        <v>-4.5454545454546103E-3</v>
      </c>
      <c r="T1177">
        <v>4.4067796610169491E-2</v>
      </c>
      <c r="U1177">
        <v>-3.0984567532001479E-2</v>
      </c>
    </row>
    <row r="1178" spans="1:21" x14ac:dyDescent="0.25">
      <c r="A1178" s="1" t="s">
        <v>1197</v>
      </c>
      <c r="B1178">
        <v>-1.1573139550531551E-2</v>
      </c>
      <c r="C1178">
        <v>8.2118661465816357E-4</v>
      </c>
      <c r="D1178">
        <v>-6.7613252197430461E-3</v>
      </c>
      <c r="E1178">
        <v>-3.2665814514982209E-3</v>
      </c>
      <c r="F1178">
        <v>1.5237745548008051E-2</v>
      </c>
      <c r="G1178">
        <v>5.9473237043330737E-3</v>
      </c>
      <c r="H1178">
        <v>-7.2793448589626997E-3</v>
      </c>
      <c r="I1178">
        <v>-1.3405875952121929E-2</v>
      </c>
      <c r="J1178">
        <v>-1.554568527918752E-2</v>
      </c>
      <c r="K1178">
        <v>3.0120481927720902E-4</v>
      </c>
      <c r="L1178">
        <v>5.1124744376277028E-3</v>
      </c>
      <c r="M1178">
        <v>-2.320185614849192E-2</v>
      </c>
      <c r="N1178">
        <v>-1.8023817186996999E-2</v>
      </c>
      <c r="O1178">
        <v>-1.4124293785310681E-2</v>
      </c>
      <c r="P1178">
        <v>3.3557046979865771E-3</v>
      </c>
      <c r="Q1178">
        <v>-3.472222222222271E-3</v>
      </c>
      <c r="R1178">
        <v>-1.2684989429175481E-2</v>
      </c>
      <c r="S1178">
        <v>-6.8493150684930861E-3</v>
      </c>
      <c r="T1178">
        <v>-1.298701298701299E-2</v>
      </c>
      <c r="U1178">
        <v>-3.2510288065843288E-3</v>
      </c>
    </row>
    <row r="1179" spans="1:21" x14ac:dyDescent="0.25">
      <c r="A1179" s="1" t="s">
        <v>1198</v>
      </c>
      <c r="B1179">
        <v>-7.8965282505105271E-3</v>
      </c>
      <c r="C1179">
        <v>-1.2717948717948671E-2</v>
      </c>
      <c r="D1179">
        <v>6.8073519400952791E-3</v>
      </c>
      <c r="E1179">
        <v>2.3938444001139821E-2</v>
      </c>
      <c r="F1179">
        <v>7.233273056058997E-4</v>
      </c>
      <c r="G1179">
        <v>3.659909909909781E-3</v>
      </c>
      <c r="H1179">
        <v>2.9789184234647699E-3</v>
      </c>
      <c r="I1179">
        <v>1.7205629328981111E-3</v>
      </c>
      <c r="J1179">
        <v>1.289075088623913E-2</v>
      </c>
      <c r="K1179">
        <v>7.8289671785606134E-3</v>
      </c>
      <c r="L1179">
        <v>7.121057985758004E-3</v>
      </c>
      <c r="M1179">
        <v>-6.4272739974848931E-3</v>
      </c>
      <c r="N1179">
        <v>4.2281219272369643E-2</v>
      </c>
      <c r="O1179">
        <v>-1.3610315186246511E-2</v>
      </c>
      <c r="P1179">
        <v>-6.688963210702341E-3</v>
      </c>
      <c r="Q1179">
        <v>3.4843205574913391E-3</v>
      </c>
      <c r="R1179">
        <v>-3.211991434689507E-3</v>
      </c>
      <c r="S1179">
        <v>3.4482758620689648E-2</v>
      </c>
      <c r="T1179">
        <v>9.8684210526315784E-3</v>
      </c>
      <c r="U1179">
        <v>3.2616324676932912E-3</v>
      </c>
    </row>
    <row r="1180" spans="1:21" x14ac:dyDescent="0.25">
      <c r="A1180" s="1" t="s">
        <v>1199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s="1" t="s">
        <v>1200</v>
      </c>
      <c r="B1181">
        <v>1.1939069575957049E-2</v>
      </c>
      <c r="C1181">
        <v>-2.7010180760441002E-3</v>
      </c>
      <c r="D1181">
        <v>0</v>
      </c>
      <c r="E1181">
        <v>1.3220150292234939E-2</v>
      </c>
      <c r="F1181">
        <v>-2.7105168052042948E-3</v>
      </c>
      <c r="G1181">
        <v>1.4025245441795229E-2</v>
      </c>
      <c r="H1181">
        <v>4.7978067169292607E-3</v>
      </c>
      <c r="I1181">
        <v>1.02616048621509E-2</v>
      </c>
      <c r="J1181">
        <v>-2.4817053770283259E-2</v>
      </c>
      <c r="K1181">
        <v>-4.7804003585298982E-3</v>
      </c>
      <c r="L1181">
        <v>-1.9191919191919319E-2</v>
      </c>
      <c r="M1181">
        <v>-7.8751230487976703E-3</v>
      </c>
      <c r="N1181">
        <v>-2.2641509433962231E-2</v>
      </c>
      <c r="O1181">
        <v>5.4466230936819947E-3</v>
      </c>
      <c r="P1181">
        <v>0</v>
      </c>
      <c r="Q1181">
        <v>0</v>
      </c>
      <c r="R1181">
        <v>-3.0433225921947731E-2</v>
      </c>
      <c r="S1181">
        <v>0</v>
      </c>
      <c r="T1181">
        <v>-8.1433224755700327E-3</v>
      </c>
      <c r="U1181">
        <v>1.3374485596707821E-2</v>
      </c>
    </row>
    <row r="1182" spans="1:21" x14ac:dyDescent="0.25">
      <c r="A1182" s="1" t="s">
        <v>1201</v>
      </c>
      <c r="B1182">
        <v>6.2381339842691617E-3</v>
      </c>
      <c r="C1182">
        <v>-6.458333333333381E-3</v>
      </c>
      <c r="D1182">
        <v>-6.7613252197429264E-4</v>
      </c>
      <c r="E1182">
        <v>-1.1948908117016949E-2</v>
      </c>
      <c r="F1182">
        <v>8.3348432687081146E-3</v>
      </c>
      <c r="G1182">
        <v>-6.6390041493776487E-3</v>
      </c>
      <c r="H1182">
        <v>1.250568440200101E-2</v>
      </c>
      <c r="I1182">
        <v>-7.7597105366405371E-3</v>
      </c>
      <c r="J1182">
        <v>3.588907014681932E-3</v>
      </c>
      <c r="K1182">
        <v>9.3065145601920422E-3</v>
      </c>
      <c r="L1182">
        <v>2.4373498111912181E-2</v>
      </c>
      <c r="M1182">
        <v>6.3784549964564542E-3</v>
      </c>
      <c r="N1182">
        <v>-3.5392535392536118E-3</v>
      </c>
      <c r="O1182">
        <v>1.8057060310581439E-2</v>
      </c>
      <c r="P1182">
        <v>2.02020202020202E-2</v>
      </c>
      <c r="Q1182">
        <v>-1.041666666666669E-2</v>
      </c>
      <c r="R1182">
        <v>-1.292466765140325E-2</v>
      </c>
      <c r="S1182">
        <v>-3.9999999999999938E-2</v>
      </c>
      <c r="T1182">
        <v>-6.3711001642036122E-2</v>
      </c>
      <c r="U1182">
        <v>7.3096446700510382E-4</v>
      </c>
    </row>
    <row r="1183" spans="1:21" x14ac:dyDescent="0.25">
      <c r="A1183" s="1" t="s">
        <v>1202</v>
      </c>
      <c r="B1183">
        <v>0</v>
      </c>
      <c r="C1183">
        <v>0</v>
      </c>
      <c r="D1183">
        <v>-1.082543978349121E-2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-1.137841352405697E-2</v>
      </c>
      <c r="K1183">
        <v>5.0565139797737833E-3</v>
      </c>
      <c r="L1183">
        <v>1.2064343163538891E-2</v>
      </c>
      <c r="M1183">
        <v>4.9295774647886521E-3</v>
      </c>
      <c r="N1183">
        <v>-2.2602518566354542E-2</v>
      </c>
      <c r="O1183">
        <v>0</v>
      </c>
      <c r="P1183">
        <v>-5.9405940594059403E-2</v>
      </c>
      <c r="Q1183">
        <v>3.5087719298246109E-3</v>
      </c>
      <c r="R1183">
        <v>2.2446689113355778E-2</v>
      </c>
      <c r="S1183">
        <v>-3.5879629629629733E-2</v>
      </c>
      <c r="T1183">
        <v>1.2627148368993341E-2</v>
      </c>
      <c r="U1183">
        <v>0</v>
      </c>
    </row>
    <row r="1184" spans="1:21" x14ac:dyDescent="0.25">
      <c r="A1184" s="1" t="s">
        <v>1203</v>
      </c>
      <c r="B1184">
        <v>2.574123989218324E-2</v>
      </c>
      <c r="C1184">
        <v>8.1778150555672172E-3</v>
      </c>
      <c r="D1184">
        <v>-2.804377564979469E-2</v>
      </c>
      <c r="E1184">
        <v>5.1431748679455734E-3</v>
      </c>
      <c r="F1184">
        <v>5.3908355795149014E-3</v>
      </c>
      <c r="G1184">
        <v>1.5594541910331451E-2</v>
      </c>
      <c r="H1184">
        <v>8.5335728722208716E-3</v>
      </c>
      <c r="I1184">
        <v>4.2616756733008174E-3</v>
      </c>
      <c r="J1184">
        <v>5.9191055573819323E-3</v>
      </c>
      <c r="K1184">
        <v>-6.5108020124295223E-3</v>
      </c>
      <c r="L1184">
        <v>9.6026490066224886E-3</v>
      </c>
      <c r="M1184">
        <v>4.0504555010511582E-2</v>
      </c>
      <c r="N1184">
        <v>1.98216055500503E-3</v>
      </c>
      <c r="O1184">
        <v>1.206101454416459E-2</v>
      </c>
      <c r="P1184">
        <v>3.508771929824561E-3</v>
      </c>
      <c r="Q1184">
        <v>-3.4965034965035459E-3</v>
      </c>
      <c r="R1184">
        <v>1.9026710574460301E-2</v>
      </c>
      <c r="S1184">
        <v>-7.2028811524609167E-3</v>
      </c>
      <c r="T1184">
        <v>-5.888465535157603E-3</v>
      </c>
      <c r="U1184">
        <v>-9.5767560767764208E-3</v>
      </c>
    </row>
    <row r="1185" spans="1:21" x14ac:dyDescent="0.25">
      <c r="A1185" s="1" t="s">
        <v>1204</v>
      </c>
      <c r="B1185">
        <v>3.9416633819471447E-3</v>
      </c>
      <c r="C1185">
        <v>2.7038269550749279E-3</v>
      </c>
      <c r="D1185">
        <v>1.266713581984516E-2</v>
      </c>
      <c r="E1185">
        <v>1.272299820218506E-2</v>
      </c>
      <c r="F1185">
        <v>1.090259159964253E-2</v>
      </c>
      <c r="G1185">
        <v>7.1291472443103382E-3</v>
      </c>
      <c r="H1185">
        <v>1.046537519483425E-2</v>
      </c>
      <c r="I1185">
        <v>-1.3561991425321651E-3</v>
      </c>
      <c r="J1185">
        <v>2.9421379535798579E-3</v>
      </c>
      <c r="K1185">
        <v>9.2344355078938616E-3</v>
      </c>
      <c r="L1185">
        <v>1.049524434240736E-2</v>
      </c>
      <c r="M1185">
        <v>-4.983836206896422E-3</v>
      </c>
      <c r="N1185">
        <v>-7.5832509066930806E-3</v>
      </c>
      <c r="O1185">
        <v>1.892744479495265E-2</v>
      </c>
      <c r="P1185">
        <v>3.8461538461538457E-2</v>
      </c>
      <c r="Q1185">
        <v>-7.0175438596490978E-3</v>
      </c>
      <c r="R1185">
        <v>4.66786355475763E-2</v>
      </c>
      <c r="S1185">
        <v>1.934703748488506E-2</v>
      </c>
      <c r="T1185">
        <v>-1.2195121951219509E-2</v>
      </c>
      <c r="U1185">
        <v>3.1548326299832077E-2</v>
      </c>
    </row>
    <row r="1186" spans="1:21" x14ac:dyDescent="0.25">
      <c r="A1186" s="1" t="s">
        <v>1205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s="1" t="s">
        <v>1206</v>
      </c>
      <c r="B1187">
        <v>2.4865855254547539E-3</v>
      </c>
      <c r="C1187">
        <v>2.924704418170497E-2</v>
      </c>
      <c r="D1187">
        <v>9.0340514246003475E-3</v>
      </c>
      <c r="E1187">
        <v>3.1681005052573992E-2</v>
      </c>
      <c r="F1187">
        <v>-1.944837340876935E-3</v>
      </c>
      <c r="G1187">
        <v>7.8954533079228506E-3</v>
      </c>
      <c r="H1187">
        <v>9.4755398854120682E-3</v>
      </c>
      <c r="I1187">
        <v>2.9219783589608739E-2</v>
      </c>
      <c r="J1187">
        <v>2.933507170795273E-3</v>
      </c>
      <c r="K1187">
        <v>-6.1983471074379898E-3</v>
      </c>
      <c r="L1187">
        <v>-1.135994806880888E-2</v>
      </c>
      <c r="M1187">
        <v>-1.177744686611621E-2</v>
      </c>
      <c r="N1187">
        <v>1.32890365448505E-2</v>
      </c>
      <c r="O1187">
        <v>1.3759889920880579E-2</v>
      </c>
      <c r="P1187">
        <v>4.3771043771043773E-2</v>
      </c>
      <c r="Q1187">
        <v>1.060070671378094E-2</v>
      </c>
      <c r="R1187">
        <v>-3.4305317324185251E-4</v>
      </c>
      <c r="S1187">
        <v>2.9655990510083038E-2</v>
      </c>
      <c r="T1187">
        <v>1.4462081128747801E-2</v>
      </c>
      <c r="U1187">
        <v>4.0513166779203309E-2</v>
      </c>
    </row>
    <row r="1188" spans="1:21" x14ac:dyDescent="0.25">
      <c r="A1188" s="1" t="s">
        <v>1207</v>
      </c>
      <c r="B1188">
        <v>-7.8328981723222021E-4</v>
      </c>
      <c r="C1188">
        <v>-1.8137847642079061E-3</v>
      </c>
      <c r="D1188">
        <v>5.5096418732782423E-3</v>
      </c>
      <c r="E1188">
        <v>-4.7650562541363259E-3</v>
      </c>
      <c r="F1188">
        <v>-4.7829937998229068E-3</v>
      </c>
      <c r="G1188">
        <v>3.511615343057683E-3</v>
      </c>
      <c r="H1188">
        <v>-5.8939096267191246E-3</v>
      </c>
      <c r="I1188">
        <v>3.064612241423337E-3</v>
      </c>
      <c r="J1188">
        <v>1.6899577510562109E-2</v>
      </c>
      <c r="K1188">
        <v>8.3160083160083234E-3</v>
      </c>
      <c r="L1188">
        <v>2.298095863427484E-3</v>
      </c>
      <c r="M1188">
        <v>-1.369863013699331E-4</v>
      </c>
      <c r="N1188">
        <v>6.5573770491803279E-3</v>
      </c>
      <c r="O1188">
        <v>-6.1079063454360276E-3</v>
      </c>
      <c r="P1188">
        <v>-3.2258064516129028E-3</v>
      </c>
      <c r="Q1188">
        <v>1.0489510489510389E-2</v>
      </c>
      <c r="R1188">
        <v>2.0590253946465341E-3</v>
      </c>
      <c r="S1188">
        <v>3.110599078341017E-2</v>
      </c>
      <c r="T1188">
        <v>2.0514603616133519E-2</v>
      </c>
      <c r="U1188">
        <v>-2.7484063060656842E-3</v>
      </c>
    </row>
    <row r="1189" spans="1:21" x14ac:dyDescent="0.25">
      <c r="A1189" s="1" t="s">
        <v>1208</v>
      </c>
      <c r="B1189">
        <v>-1.071335249542732E-2</v>
      </c>
      <c r="C1189">
        <v>0.1005451241671713</v>
      </c>
      <c r="D1189">
        <v>-1.7808219178082181E-2</v>
      </c>
      <c r="E1189">
        <v>-1.4895597818858949E-2</v>
      </c>
      <c r="F1189">
        <v>-7.6539693841224587E-3</v>
      </c>
      <c r="G1189">
        <v>1.615074024226172E-3</v>
      </c>
      <c r="H1189">
        <v>-1.405357927097059E-2</v>
      </c>
      <c r="I1189">
        <v>-2.308410421794109E-2</v>
      </c>
      <c r="J1189">
        <v>-1.6299137104505861E-2</v>
      </c>
      <c r="K1189">
        <v>-9.4256259204712894E-3</v>
      </c>
      <c r="L1189">
        <v>-6.2233868326236914E-3</v>
      </c>
      <c r="M1189">
        <v>-2.1646800931634451E-2</v>
      </c>
      <c r="N1189">
        <v>-1.9869706840390949E-2</v>
      </c>
      <c r="O1189">
        <v>-1.126664390576983E-2</v>
      </c>
      <c r="P1189">
        <v>3.2362459546925568E-3</v>
      </c>
      <c r="Q1189">
        <v>-3.4602076124566738E-3</v>
      </c>
      <c r="R1189">
        <v>-2.4315068493150689E-2</v>
      </c>
      <c r="S1189">
        <v>-1.11731843575419E-2</v>
      </c>
      <c r="T1189">
        <v>5.1107325383304937E-3</v>
      </c>
      <c r="U1189">
        <v>0</v>
      </c>
    </row>
    <row r="1190" spans="1:21" x14ac:dyDescent="0.25">
      <c r="A1190" s="1" t="s">
        <v>1209</v>
      </c>
      <c r="B1190">
        <v>1.1225567881669229E-2</v>
      </c>
      <c r="C1190">
        <v>1.4859658778205879E-2</v>
      </c>
      <c r="D1190">
        <v>-1.394700139469984E-3</v>
      </c>
      <c r="E1190">
        <v>1.3500742540840901E-3</v>
      </c>
      <c r="F1190">
        <v>1.9013452914798251E-2</v>
      </c>
      <c r="G1190">
        <v>0.18650900295619449</v>
      </c>
      <c r="H1190">
        <v>1.1358574610244939E-2</v>
      </c>
      <c r="I1190">
        <v>1.072886803926678E-2</v>
      </c>
      <c r="J1190">
        <v>1.5919428200129641E-2</v>
      </c>
      <c r="K1190">
        <v>-1.1894142134998521E-3</v>
      </c>
      <c r="L1190">
        <v>1.6809492419248569E-2</v>
      </c>
      <c r="M1190">
        <v>5.6014563786593267E-4</v>
      </c>
      <c r="N1190">
        <v>5.9820538384845849E-3</v>
      </c>
      <c r="O1190">
        <v>-6.2154696132596587E-3</v>
      </c>
      <c r="P1190">
        <v>6.4516129032258056E-3</v>
      </c>
      <c r="Q1190">
        <v>6.9444444444444198E-3</v>
      </c>
      <c r="R1190">
        <v>1.614601614601615E-2</v>
      </c>
      <c r="S1190">
        <v>1.2429378531073379E-2</v>
      </c>
      <c r="T1190">
        <v>-2.3728813559322031E-2</v>
      </c>
      <c r="U1190">
        <v>3.9043062200956893E-2</v>
      </c>
    </row>
    <row r="1191" spans="1:21" x14ac:dyDescent="0.25">
      <c r="A1191" s="1" t="s">
        <v>1210</v>
      </c>
      <c r="B1191">
        <v>4.5709808018807438E-3</v>
      </c>
      <c r="C1191">
        <v>-1.4461315979753849E-3</v>
      </c>
      <c r="D1191">
        <v>7.6815642458100157E-3</v>
      </c>
      <c r="E1191">
        <v>7.0109208574894973E-3</v>
      </c>
      <c r="F1191">
        <v>8.8012673825025797E-4</v>
      </c>
      <c r="G1191">
        <v>-2.0385050962626571E-3</v>
      </c>
      <c r="H1191">
        <v>-1.3212948689714859E-3</v>
      </c>
      <c r="I1191">
        <v>4.555417078516491E-3</v>
      </c>
      <c r="J1191">
        <v>-9.5938599296449649E-3</v>
      </c>
      <c r="K1191">
        <v>3.2747841619529981E-3</v>
      </c>
      <c r="L1191">
        <v>-6.1588330632091166E-3</v>
      </c>
      <c r="M1191">
        <v>7.6976906927921224E-3</v>
      </c>
      <c r="N1191">
        <v>1.057152296002639E-2</v>
      </c>
      <c r="O1191">
        <v>2.119527449617788E-2</v>
      </c>
      <c r="P1191">
        <v>4.1666666666666657E-2</v>
      </c>
      <c r="Q1191">
        <v>6.8965517241379067E-3</v>
      </c>
      <c r="R1191">
        <v>-6.9084628670120895E-4</v>
      </c>
      <c r="S1191">
        <v>3.348214285714413E-3</v>
      </c>
      <c r="T1191">
        <v>-8.3333333333333332E-3</v>
      </c>
      <c r="U1191">
        <v>-1.5693497881746149E-2</v>
      </c>
    </row>
    <row r="1192" spans="1:21" x14ac:dyDescent="0.25">
      <c r="A1192" s="1" t="s">
        <v>1211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 s="1" t="s">
        <v>1212</v>
      </c>
      <c r="B1193">
        <v>4.2901716068642522E-3</v>
      </c>
      <c r="C1193">
        <v>3.439536567704521E-3</v>
      </c>
      <c r="D1193">
        <v>-1.8711018711018681E-2</v>
      </c>
      <c r="E1193">
        <v>-2.142187709198011E-2</v>
      </c>
      <c r="F1193">
        <v>-7.5624340485402697E-3</v>
      </c>
      <c r="G1193">
        <v>-2.2696323195653921E-4</v>
      </c>
      <c r="H1193">
        <v>-1.389195148842343E-2</v>
      </c>
      <c r="I1193">
        <v>-1.527272727272724E-2</v>
      </c>
      <c r="J1193">
        <v>5.8120762027769578E-3</v>
      </c>
      <c r="K1193">
        <v>-1.7804154302671299E-3</v>
      </c>
      <c r="L1193">
        <v>1.07632093933465E-2</v>
      </c>
      <c r="M1193">
        <v>-8.8888888888888976E-3</v>
      </c>
      <c r="N1193">
        <v>5.557371690094951E-3</v>
      </c>
      <c r="O1193">
        <v>-1.9734603606669E-2</v>
      </c>
      <c r="P1193">
        <v>-2.1538461538461541E-2</v>
      </c>
      <c r="Q1193">
        <v>-1.027397260273975E-2</v>
      </c>
      <c r="R1193">
        <v>0</v>
      </c>
      <c r="S1193">
        <v>-3.2258064516129087E-2</v>
      </c>
      <c r="T1193">
        <v>0</v>
      </c>
      <c r="U1193">
        <v>-4.1169205434340219E-4</v>
      </c>
    </row>
    <row r="1194" spans="1:21" x14ac:dyDescent="0.25">
      <c r="A1194" s="1" t="s">
        <v>1213</v>
      </c>
      <c r="B1194">
        <v>5.4368932038835176E-3</v>
      </c>
      <c r="C1194">
        <v>9.2007937939743469E-3</v>
      </c>
      <c r="D1194">
        <v>1.9067796610169462E-2</v>
      </c>
      <c r="E1194">
        <v>6.4304282391571873E-3</v>
      </c>
      <c r="F1194">
        <v>3.54421407052991E-3</v>
      </c>
      <c r="G1194">
        <v>9.0805902383669142E-4</v>
      </c>
      <c r="H1194">
        <v>2.191413237924875E-2</v>
      </c>
      <c r="I1194">
        <v>4.2140933182726508E-3</v>
      </c>
      <c r="J1194">
        <v>1.637239165329072E-2</v>
      </c>
      <c r="K1194">
        <v>3.269916765755089E-3</v>
      </c>
      <c r="L1194">
        <v>1.323007421748949E-2</v>
      </c>
      <c r="M1194">
        <v>9.5291479820628754E-3</v>
      </c>
      <c r="N1194">
        <v>-5.526657997399367E-3</v>
      </c>
      <c r="O1194">
        <v>1.041305102395041E-3</v>
      </c>
      <c r="P1194">
        <v>-1.5723270440251569E-2</v>
      </c>
      <c r="Q1194">
        <v>6.9204152249135939E-3</v>
      </c>
      <c r="R1194">
        <v>3.525751814725199E-2</v>
      </c>
      <c r="S1194">
        <v>-8.0459770114942857E-3</v>
      </c>
      <c r="T1194">
        <v>9.4537815126050414E-3</v>
      </c>
      <c r="U1194">
        <v>1.1007937696570311E-2</v>
      </c>
    </row>
    <row r="1195" spans="1:21" x14ac:dyDescent="0.25">
      <c r="A1195" s="1" t="s">
        <v>1214</v>
      </c>
      <c r="B1195">
        <v>-3.8624951718809991E-3</v>
      </c>
      <c r="C1195">
        <v>8.9381480157311403E-3</v>
      </c>
      <c r="D1195">
        <v>-1.039501039501042E-2</v>
      </c>
      <c r="E1195">
        <v>1.6313213703099551E-2</v>
      </c>
      <c r="F1195">
        <v>4.4146212254988519E-3</v>
      </c>
      <c r="G1195">
        <v>-1.5876616012701361E-3</v>
      </c>
      <c r="H1195">
        <v>-3.1947483588621463E-2</v>
      </c>
      <c r="I1195">
        <v>2.1804023361453571E-2</v>
      </c>
      <c r="J1195">
        <v>9.4756790903309561E-4</v>
      </c>
      <c r="K1195">
        <v>2.9629629629628999E-3</v>
      </c>
      <c r="L1195">
        <v>1.273885350318331E-3</v>
      </c>
      <c r="M1195">
        <v>2.2487506940588431E-2</v>
      </c>
      <c r="N1195">
        <v>1.2749264465511719E-2</v>
      </c>
      <c r="O1195">
        <v>-4.5076282940360269E-3</v>
      </c>
      <c r="P1195">
        <v>-1.9169329073482431E-2</v>
      </c>
      <c r="Q1195">
        <v>6.8728522336769524E-3</v>
      </c>
      <c r="R1195">
        <v>-9.0150250417362267E-3</v>
      </c>
      <c r="S1195">
        <v>-1.04287369640787E-2</v>
      </c>
      <c r="T1195">
        <v>-2.7748872702046479E-3</v>
      </c>
      <c r="U1195">
        <v>-2.2220576253609578E-3</v>
      </c>
    </row>
    <row r="1196" spans="1:21" x14ac:dyDescent="0.25">
      <c r="A1196" s="1" t="s">
        <v>1215</v>
      </c>
      <c r="B1196">
        <v>4.2652190771616683E-3</v>
      </c>
      <c r="C1196">
        <v>6.7328136073707048E-3</v>
      </c>
      <c r="D1196">
        <v>-1.5406162464985921E-2</v>
      </c>
      <c r="E1196">
        <v>5.2166934189406171E-3</v>
      </c>
      <c r="F1196">
        <v>-5.9774964838256572E-3</v>
      </c>
      <c r="G1196">
        <v>-6.8150840527035747E-4</v>
      </c>
      <c r="H1196">
        <v>2.4864376130198949E-2</v>
      </c>
      <c r="I1196">
        <v>1.524196621364214E-3</v>
      </c>
      <c r="J1196">
        <v>-6.311139160617797E-4</v>
      </c>
      <c r="K1196">
        <v>-2.9542097488921091E-3</v>
      </c>
      <c r="L1196">
        <v>6.6793893129772118E-3</v>
      </c>
      <c r="M1196">
        <v>4.6158023350529927E-3</v>
      </c>
      <c r="N1196">
        <v>4.5190445448675832E-3</v>
      </c>
      <c r="O1196">
        <v>-1.915708812260539E-2</v>
      </c>
      <c r="P1196">
        <v>3.2573289902280132E-3</v>
      </c>
      <c r="Q1196">
        <v>-3.4129692832764991E-3</v>
      </c>
      <c r="R1196">
        <v>-1.9541778975741241E-2</v>
      </c>
      <c r="S1196">
        <v>1.2880562060889861E-2</v>
      </c>
      <c r="T1196">
        <v>8.347826086956521E-3</v>
      </c>
      <c r="U1196">
        <v>-2.5981738549476649E-2</v>
      </c>
    </row>
    <row r="1197" spans="1:21" x14ac:dyDescent="0.25">
      <c r="A1197" s="1" t="s">
        <v>1216</v>
      </c>
      <c r="B1197">
        <v>-7.2072072072072359E-3</v>
      </c>
      <c r="C1197">
        <v>1.1263639563533981E-2</v>
      </c>
      <c r="D1197">
        <v>4.1251778093883362E-2</v>
      </c>
      <c r="E1197">
        <v>-5.988023952095846E-3</v>
      </c>
      <c r="F1197">
        <v>3.00672090555362E-3</v>
      </c>
      <c r="G1197">
        <v>-2.2732439190736791E-4</v>
      </c>
      <c r="H1197">
        <v>-6.8372298191442934E-3</v>
      </c>
      <c r="I1197">
        <v>-6.8484464172479578E-3</v>
      </c>
      <c r="J1197">
        <v>-3.473318598042209E-3</v>
      </c>
      <c r="K1197">
        <v>-2.6666666666666358E-3</v>
      </c>
      <c r="L1197">
        <v>-1.5797788309636591E-2</v>
      </c>
      <c r="M1197">
        <v>-2.256756756756759E-2</v>
      </c>
      <c r="N1197">
        <v>-7.3907455012853836E-3</v>
      </c>
      <c r="O1197">
        <v>-3.5511363636364138E-3</v>
      </c>
      <c r="P1197">
        <v>-2.2727272727272731E-2</v>
      </c>
      <c r="Q1197">
        <v>6.8493150684931269E-3</v>
      </c>
      <c r="R1197">
        <v>2.4054982817869421E-3</v>
      </c>
      <c r="S1197">
        <v>1.15606936416185E-2</v>
      </c>
      <c r="T1197">
        <v>-1.655743359779234E-2</v>
      </c>
      <c r="U1197">
        <v>-9.2980717933084274E-3</v>
      </c>
    </row>
    <row r="1198" spans="1:21" x14ac:dyDescent="0.25">
      <c r="A1198" s="1" t="s">
        <v>1217</v>
      </c>
      <c r="B1198">
        <v>7.3891625615762659E-3</v>
      </c>
      <c r="C1198">
        <v>7.657500870170514E-3</v>
      </c>
      <c r="D1198">
        <v>-1.2295081967213101E-2</v>
      </c>
      <c r="E1198">
        <v>8.7014725568941298E-3</v>
      </c>
      <c r="F1198">
        <v>-1.463586669017807E-2</v>
      </c>
      <c r="G1198">
        <v>-4.5475216007266991E-4</v>
      </c>
      <c r="H1198">
        <v>3.3311125916055957E-2</v>
      </c>
      <c r="I1198">
        <v>6.2571829906780691E-3</v>
      </c>
      <c r="J1198">
        <v>-9.5057034220535918E-4</v>
      </c>
      <c r="K1198">
        <v>-1.128936423054051E-2</v>
      </c>
      <c r="L1198">
        <v>-9.6308186195827438E-3</v>
      </c>
      <c r="M1198">
        <v>8.5718235863404477E-3</v>
      </c>
      <c r="N1198">
        <v>-9.7118808675946914E-3</v>
      </c>
      <c r="O1198">
        <v>6.0584461867427553E-3</v>
      </c>
      <c r="P1198">
        <v>-1.6611295681063121E-2</v>
      </c>
      <c r="Q1198">
        <v>0</v>
      </c>
      <c r="R1198">
        <v>-9.2560850188549877E-3</v>
      </c>
      <c r="S1198">
        <v>3.5428571428571358E-2</v>
      </c>
      <c r="T1198">
        <v>-1.4030164854437041E-3</v>
      </c>
      <c r="U1198">
        <v>1.5385798907607399E-3</v>
      </c>
    </row>
    <row r="1199" spans="1:21" x14ac:dyDescent="0.25">
      <c r="A1199" s="1" t="s">
        <v>1218</v>
      </c>
      <c r="B1199">
        <v>-2.7152232659889329E-2</v>
      </c>
      <c r="C1199">
        <v>-2.2107081174438711E-2</v>
      </c>
      <c r="D1199">
        <v>-1.1756569847856269E-2</v>
      </c>
      <c r="E1199">
        <v>-2.8135368281353559E-2</v>
      </c>
      <c r="F1199">
        <v>4.2591267000715742E-2</v>
      </c>
      <c r="G1199">
        <v>4.5495905368507782E-4</v>
      </c>
      <c r="H1199">
        <v>4.2983021706425048E-3</v>
      </c>
      <c r="I1199">
        <v>1.8189509306260859E-3</v>
      </c>
      <c r="J1199">
        <v>1.0466222645100019E-2</v>
      </c>
      <c r="K1199">
        <v>3.3052884615382299E-3</v>
      </c>
      <c r="L1199">
        <v>-2.366288492706644E-2</v>
      </c>
      <c r="M1199">
        <v>2.810143934201504E-2</v>
      </c>
      <c r="N1199">
        <v>3.6286368094148487E-2</v>
      </c>
      <c r="O1199">
        <v>-6.3761955366631144E-3</v>
      </c>
      <c r="P1199">
        <v>7.4324324324324328E-2</v>
      </c>
      <c r="Q1199">
        <v>1.020408163265309E-2</v>
      </c>
      <c r="R1199">
        <v>-2.9065743944636679E-2</v>
      </c>
      <c r="S1199">
        <v>8.1677704194260556E-2</v>
      </c>
      <c r="T1199">
        <v>2.2479803301721109E-2</v>
      </c>
      <c r="U1199">
        <v>-1.497810891773553E-2</v>
      </c>
    </row>
    <row r="1200" spans="1:21" x14ac:dyDescent="0.25">
      <c r="A1200" s="1" t="s">
        <v>1219</v>
      </c>
      <c r="B1200">
        <v>-5.2910052910051788E-3</v>
      </c>
      <c r="C1200">
        <v>1.589544330625231E-2</v>
      </c>
      <c r="D1200">
        <v>-2.0993701889432722E-3</v>
      </c>
      <c r="E1200">
        <v>6.9507032636897295E-2</v>
      </c>
      <c r="F1200">
        <v>1.338825952626161E-2</v>
      </c>
      <c r="G1200">
        <v>1.5916325602546679E-3</v>
      </c>
      <c r="H1200">
        <v>1.283971752621491E-3</v>
      </c>
      <c r="I1200">
        <v>1.4398513701811409E-2</v>
      </c>
      <c r="J1200">
        <v>4.0803515379784858E-3</v>
      </c>
      <c r="K1200">
        <v>-5.9898173105720331E-3</v>
      </c>
      <c r="L1200">
        <v>1.2616201859229679E-2</v>
      </c>
      <c r="M1200">
        <v>-2.7200000000000078E-2</v>
      </c>
      <c r="N1200">
        <v>-1.7350157728706621E-2</v>
      </c>
      <c r="O1200">
        <v>-2.2103386809269199E-2</v>
      </c>
      <c r="P1200">
        <v>-3.1446540880503151E-3</v>
      </c>
      <c r="Q1200">
        <v>-3.3670033670032949E-3</v>
      </c>
      <c r="R1200">
        <v>-3.9201710620099788E-3</v>
      </c>
      <c r="S1200">
        <v>-2.0408163265306411E-3</v>
      </c>
      <c r="T1200">
        <v>3.0573686018550331E-2</v>
      </c>
      <c r="U1200">
        <v>2.507018091079229E-2</v>
      </c>
    </row>
    <row r="1201" spans="1:21" x14ac:dyDescent="0.25">
      <c r="A1201" s="1" t="s">
        <v>1220</v>
      </c>
      <c r="B1201">
        <v>2.2606382978723632E-3</v>
      </c>
      <c r="C1201">
        <v>-1.3386648122392269E-2</v>
      </c>
      <c r="D1201">
        <v>3.3660589060308589E-2</v>
      </c>
      <c r="E1201">
        <v>3.192032686414709E-3</v>
      </c>
      <c r="F1201">
        <v>-1.897018970189698E-2</v>
      </c>
      <c r="G1201">
        <v>-3.405221339387028E-3</v>
      </c>
      <c r="H1201">
        <v>4.2744176106006169E-3</v>
      </c>
      <c r="I1201">
        <v>4.1625041625041621E-3</v>
      </c>
      <c r="J1201">
        <v>8.7527352297593081E-3</v>
      </c>
      <c r="K1201">
        <v>1.8077734257307099E-3</v>
      </c>
      <c r="L1201">
        <v>9.8360655737705742E-3</v>
      </c>
      <c r="M1201">
        <v>3.9610745614035103E-2</v>
      </c>
      <c r="N1201">
        <v>2.215088282504005E-2</v>
      </c>
      <c r="O1201">
        <v>-3.6456434560700481E-3</v>
      </c>
      <c r="P1201">
        <v>2.8391167192429019E-2</v>
      </c>
      <c r="Q1201">
        <v>6.7567567567567328E-3</v>
      </c>
      <c r="R1201">
        <v>-1.824686940966011E-2</v>
      </c>
      <c r="S1201">
        <v>-1.738241308793459E-2</v>
      </c>
      <c r="T1201">
        <v>1.1666666666666671E-2</v>
      </c>
      <c r="U1201">
        <v>-9.7371724164162718E-3</v>
      </c>
    </row>
    <row r="1202" spans="1:21" x14ac:dyDescent="0.25">
      <c r="A1202" s="1" t="s">
        <v>1221</v>
      </c>
      <c r="B1202">
        <v>-7.2973331564284384E-3</v>
      </c>
      <c r="C1202">
        <v>-4.2290748898678766E-3</v>
      </c>
      <c r="D1202">
        <v>-4.274084124830399E-2</v>
      </c>
      <c r="E1202">
        <v>-1.654575537737046E-2</v>
      </c>
      <c r="F1202">
        <v>-1.726519337016575E-2</v>
      </c>
      <c r="G1202">
        <v>1.594533029612763E-3</v>
      </c>
      <c r="H1202">
        <v>6.1715258565652083E-3</v>
      </c>
      <c r="I1202">
        <v>-1.658099817609044E-3</v>
      </c>
      <c r="J1202">
        <v>9.2965602726994537E-4</v>
      </c>
      <c r="K1202">
        <v>1.2030075187969939E-3</v>
      </c>
      <c r="L1202">
        <v>3.5714285714286099E-3</v>
      </c>
      <c r="M1202">
        <v>-3.8233355306524991E-3</v>
      </c>
      <c r="N1202">
        <v>2.1984924623117009E-3</v>
      </c>
      <c r="O1202">
        <v>4.3907793633370289E-3</v>
      </c>
      <c r="P1202">
        <v>0</v>
      </c>
      <c r="Q1202">
        <v>3.355704697986506E-3</v>
      </c>
      <c r="R1202">
        <v>1.639941690962099E-2</v>
      </c>
      <c r="S1202">
        <v>2.185223725286169E-2</v>
      </c>
      <c r="T1202">
        <v>1.4827018121911039E-2</v>
      </c>
      <c r="U1202">
        <v>-2.020357211446137E-2</v>
      </c>
    </row>
    <row r="1203" spans="1:21" x14ac:dyDescent="0.25">
      <c r="A1203" s="1" t="s">
        <v>1222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 s="1" t="s">
        <v>1223</v>
      </c>
      <c r="B1204">
        <v>3.6086607858862641E-3</v>
      </c>
      <c r="C1204">
        <v>-7.6092726950982084E-3</v>
      </c>
      <c r="D1204">
        <v>-1.842664776754074E-2</v>
      </c>
      <c r="E1204">
        <v>-5.1766532936455478E-3</v>
      </c>
      <c r="F1204">
        <v>3.5312719606465183E-2</v>
      </c>
      <c r="G1204">
        <v>1.5919945417330059E-3</v>
      </c>
      <c r="H1204">
        <v>8.6717428087985746E-3</v>
      </c>
      <c r="I1204">
        <v>-1.660853678790922E-3</v>
      </c>
      <c r="J1204">
        <v>-5.1393188854489277E-2</v>
      </c>
      <c r="K1204">
        <v>6.0078101531998312E-4</v>
      </c>
      <c r="L1204">
        <v>-4.2057586541573424E-3</v>
      </c>
      <c r="M1204">
        <v>2.2498676548438549E-3</v>
      </c>
      <c r="N1204">
        <v>-1.5669069257286119E-3</v>
      </c>
      <c r="O1204">
        <v>-5.4644808743168878E-3</v>
      </c>
      <c r="P1204">
        <v>-6.1349693251533742E-2</v>
      </c>
      <c r="Q1204">
        <v>3.3444816053512182E-3</v>
      </c>
      <c r="R1204">
        <v>-6.0953746862674792E-3</v>
      </c>
      <c r="S1204">
        <v>3.1568228105906253E-2</v>
      </c>
      <c r="T1204">
        <v>9.74025974025974E-3</v>
      </c>
      <c r="U1204">
        <v>-1.4465482770786769E-2</v>
      </c>
    </row>
    <row r="1205" spans="1:21" x14ac:dyDescent="0.25">
      <c r="A1205" s="1" t="s">
        <v>1224</v>
      </c>
      <c r="B1205">
        <v>-5.4601145292315434E-3</v>
      </c>
      <c r="C1205">
        <v>1.515691868758918E-2</v>
      </c>
      <c r="D1205">
        <v>1.516245487364627E-2</v>
      </c>
      <c r="E1205">
        <v>1.8602835956810101E-2</v>
      </c>
      <c r="F1205">
        <v>-3.0544714067537709E-3</v>
      </c>
      <c r="G1205">
        <v>3.8601271571299211E-3</v>
      </c>
      <c r="H1205">
        <v>8.8068777521493335E-3</v>
      </c>
      <c r="I1205">
        <v>2.258359673931129E-2</v>
      </c>
      <c r="J1205">
        <v>1.501305483028729E-2</v>
      </c>
      <c r="K1205">
        <v>-1.8012608826179E-3</v>
      </c>
      <c r="L1205">
        <v>2.1117608836907071E-2</v>
      </c>
      <c r="M1205">
        <v>5.017826488841878E-3</v>
      </c>
      <c r="N1205">
        <v>9.7300690521028421E-3</v>
      </c>
      <c r="O1205">
        <v>3.4065934065934063E-2</v>
      </c>
      <c r="P1205">
        <v>3.26797385620915E-3</v>
      </c>
      <c r="Q1205">
        <v>0</v>
      </c>
      <c r="R1205">
        <v>7.215007215007215E-4</v>
      </c>
      <c r="S1205">
        <v>-7.8973346495557466E-3</v>
      </c>
      <c r="T1205">
        <v>3.2154340836012861E-3</v>
      </c>
      <c r="U1205">
        <v>-1.67859984089101E-2</v>
      </c>
    </row>
    <row r="1206" spans="1:21" x14ac:dyDescent="0.25">
      <c r="A1206" s="1" t="s">
        <v>1225</v>
      </c>
      <c r="B1206">
        <v>-1.9416175682913799E-2</v>
      </c>
      <c r="C1206">
        <v>-2.2132443351484239E-2</v>
      </c>
      <c r="D1206">
        <v>3.5561877667140071E-3</v>
      </c>
      <c r="E1206">
        <v>-1.1494252873563111E-2</v>
      </c>
      <c r="F1206">
        <v>1.480851063829783E-2</v>
      </c>
      <c r="G1206">
        <v>-2.9405111965619219E-3</v>
      </c>
      <c r="H1206">
        <v>-1.95385574724589E-2</v>
      </c>
      <c r="I1206">
        <v>-1.940049619717741E-2</v>
      </c>
      <c r="J1206">
        <v>5.466237942122156E-3</v>
      </c>
      <c r="K1206">
        <v>-9.0225563909775187E-3</v>
      </c>
      <c r="L1206">
        <v>-1.177219217308288E-2</v>
      </c>
      <c r="M1206">
        <v>-3.6920247010905301E-2</v>
      </c>
      <c r="N1206">
        <v>-5.5952751010258364E-3</v>
      </c>
      <c r="O1206">
        <v>2.6213248317392791E-2</v>
      </c>
      <c r="P1206">
        <v>1.3029315960912049E-2</v>
      </c>
      <c r="Q1206">
        <v>3.3333333333333808E-3</v>
      </c>
      <c r="R1206">
        <v>-1.0454217736121121E-2</v>
      </c>
      <c r="S1206">
        <v>-1.8905472636815981E-2</v>
      </c>
      <c r="T1206">
        <v>3.205128205128205E-3</v>
      </c>
      <c r="U1206">
        <v>-7.7312080265393698E-2</v>
      </c>
    </row>
    <row r="1207" spans="1:21" x14ac:dyDescent="0.25">
      <c r="A1207" s="1" t="s">
        <v>1226</v>
      </c>
      <c r="B1207">
        <v>9.5589239382757305E-4</v>
      </c>
      <c r="C1207">
        <v>1.3472247170828089E-2</v>
      </c>
      <c r="D1207">
        <v>2.4096385542168669E-2</v>
      </c>
      <c r="E1207">
        <v>4.9095607235141534E-3</v>
      </c>
      <c r="F1207">
        <v>-5.8705132505869574E-3</v>
      </c>
      <c r="G1207">
        <v>-1.134301270417359E-3</v>
      </c>
      <c r="H1207">
        <v>1.48399406402375E-3</v>
      </c>
      <c r="I1207">
        <v>8.2953131480755838E-5</v>
      </c>
      <c r="J1207">
        <v>3.4218100415733997E-2</v>
      </c>
      <c r="K1207">
        <v>-9.7116843702579753E-3</v>
      </c>
      <c r="L1207">
        <v>-8.3708950418545525E-3</v>
      </c>
      <c r="M1207">
        <v>-2.182810368349242E-2</v>
      </c>
      <c r="N1207">
        <v>-1.8130665833072691E-2</v>
      </c>
      <c r="O1207">
        <v>-1.3807386952019281E-2</v>
      </c>
      <c r="P1207">
        <v>6.4308681672025723E-3</v>
      </c>
      <c r="Q1207">
        <v>-6.644518272425343E-3</v>
      </c>
      <c r="R1207">
        <v>0</v>
      </c>
      <c r="S1207">
        <v>-1.6227180527383311E-2</v>
      </c>
      <c r="T1207">
        <v>8.7859424920127799E-2</v>
      </c>
      <c r="U1207">
        <v>1.0479238830183779E-2</v>
      </c>
    </row>
    <row r="1208" spans="1:21" x14ac:dyDescent="0.25">
      <c r="A1208" s="1" t="s">
        <v>1227</v>
      </c>
      <c r="B1208">
        <v>1.8963165075034111E-2</v>
      </c>
      <c r="C1208">
        <v>-2.835873803615805E-3</v>
      </c>
      <c r="D1208">
        <v>1.3840830449827919E-3</v>
      </c>
      <c r="E1208">
        <v>-7.8426330676266316E-3</v>
      </c>
      <c r="F1208">
        <v>-1.855913615657272E-3</v>
      </c>
      <c r="G1208">
        <v>1.135589370883424E-3</v>
      </c>
      <c r="H1208">
        <v>1.037256562235383E-2</v>
      </c>
      <c r="I1208">
        <v>9.1240875912408283E-3</v>
      </c>
      <c r="J1208">
        <v>2.0408163265306069E-2</v>
      </c>
      <c r="K1208">
        <v>2.6662580447441069E-2</v>
      </c>
      <c r="L1208">
        <v>1.688311688311675E-2</v>
      </c>
      <c r="M1208">
        <v>1.352859135285912E-2</v>
      </c>
      <c r="N1208">
        <v>6.3673989175421844E-3</v>
      </c>
      <c r="O1208">
        <v>7.0003500175007253E-4</v>
      </c>
      <c r="P1208">
        <v>1.277955271565495E-2</v>
      </c>
      <c r="Q1208">
        <v>6.6889632107024364E-3</v>
      </c>
      <c r="R1208">
        <v>-5.8287795992714034E-3</v>
      </c>
      <c r="S1208">
        <v>-3.195876288659788E-2</v>
      </c>
      <c r="T1208">
        <v>-1.7621145374449341E-2</v>
      </c>
      <c r="U1208">
        <v>2.2520177037229881E-2</v>
      </c>
    </row>
    <row r="1209" spans="1:21" x14ac:dyDescent="0.25">
      <c r="A1209" s="1" t="s">
        <v>1228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 s="1" t="s">
        <v>1229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s="1" t="s">
        <v>1230</v>
      </c>
      <c r="B1211">
        <v>1.017539161869066E-2</v>
      </c>
      <c r="C1211">
        <v>8.709562744401031E-3</v>
      </c>
      <c r="D1211">
        <v>0</v>
      </c>
      <c r="E1211">
        <v>8.0342101853052295E-3</v>
      </c>
      <c r="F1211">
        <v>3.8877620013523331E-3</v>
      </c>
      <c r="G1211">
        <v>-4.3103448275861557E-3</v>
      </c>
      <c r="H1211">
        <v>1.487534045673582E-2</v>
      </c>
      <c r="I1211">
        <v>7.4387637678777017E-3</v>
      </c>
      <c r="J1211">
        <v>1.060606060606065E-2</v>
      </c>
      <c r="K1211">
        <v>-1.492537313432804E-3</v>
      </c>
      <c r="L1211">
        <v>-7.0242656449552359E-3</v>
      </c>
      <c r="M1211">
        <v>9.6325856612072629E-4</v>
      </c>
      <c r="N1211">
        <v>-4.4289781714648337E-3</v>
      </c>
      <c r="O1211">
        <v>-1.0143406785589341E-2</v>
      </c>
      <c r="P1211">
        <v>-4.4164037854889593E-2</v>
      </c>
      <c r="Q1211">
        <v>-9.9667774086378974E-3</v>
      </c>
      <c r="R1211">
        <v>-2.198607548552584E-3</v>
      </c>
      <c r="S1211">
        <v>1.0649627263045189E-3</v>
      </c>
      <c r="T1211">
        <v>7.4738415545590429E-3</v>
      </c>
      <c r="U1211">
        <v>-1.141523445788244E-2</v>
      </c>
    </row>
    <row r="1212" spans="1:21" x14ac:dyDescent="0.25">
      <c r="A1212" s="1" t="s">
        <v>1231</v>
      </c>
      <c r="B1212">
        <v>1.722995361166275E-3</v>
      </c>
      <c r="C1212">
        <v>9.5154185022026279E-3</v>
      </c>
      <c r="D1212">
        <v>-4.8375950241879946E-3</v>
      </c>
      <c r="E1212">
        <v>4.8849466512404602E-3</v>
      </c>
      <c r="F1212">
        <v>-6.9035191109615033E-3</v>
      </c>
      <c r="G1212">
        <v>-2.0505809979494971E-3</v>
      </c>
      <c r="H1212">
        <v>-0.1865194054500412</v>
      </c>
      <c r="I1212">
        <v>1.1096153061640759E-2</v>
      </c>
      <c r="J1212">
        <v>-4.497751124437818E-3</v>
      </c>
      <c r="K1212">
        <v>1.1958146487294481E-3</v>
      </c>
      <c r="L1212">
        <v>1.897106109324764E-2</v>
      </c>
      <c r="M1212">
        <v>9.6233159197140899E-3</v>
      </c>
      <c r="N1212">
        <v>1.9065776930409919E-2</v>
      </c>
      <c r="O1212">
        <v>-2.826855123674977E-3</v>
      </c>
      <c r="P1212">
        <v>1.32013201320132E-2</v>
      </c>
      <c r="Q1212">
        <v>0</v>
      </c>
      <c r="R1212">
        <v>5.1413881748071976E-3</v>
      </c>
      <c r="S1212">
        <v>3.7234042553191488E-2</v>
      </c>
      <c r="T1212">
        <v>7.4183976261127599E-3</v>
      </c>
      <c r="U1212">
        <v>-2.7000343406593491E-2</v>
      </c>
    </row>
    <row r="1213" spans="1:21" x14ac:dyDescent="0.25">
      <c r="A1213" s="1" t="s">
        <v>1232</v>
      </c>
      <c r="B1213">
        <v>-8.6001587721618346E-3</v>
      </c>
      <c r="C1213">
        <v>8.7275266189561877E-3</v>
      </c>
      <c r="D1213">
        <v>3.4722222222221479E-3</v>
      </c>
      <c r="E1213">
        <v>4.6053473199437053E-3</v>
      </c>
      <c r="F1213">
        <v>2.017633095964742E-2</v>
      </c>
      <c r="G1213">
        <v>-2.0547945205478609E-3</v>
      </c>
      <c r="H1213">
        <v>2.4869940362898031E-2</v>
      </c>
      <c r="I1213">
        <v>-9.5218882388540867E-3</v>
      </c>
      <c r="J1213">
        <v>5.1204819277109494E-3</v>
      </c>
      <c r="K1213">
        <v>3.8817557479844428E-3</v>
      </c>
      <c r="L1213">
        <v>1.546229094351528E-2</v>
      </c>
      <c r="M1213">
        <v>6.3997821350762372E-3</v>
      </c>
      <c r="N1213">
        <v>4.0536326785157823E-3</v>
      </c>
      <c r="O1213">
        <v>-8.5046066619418308E-3</v>
      </c>
      <c r="P1213">
        <v>-2.6058631921824109E-2</v>
      </c>
      <c r="Q1213">
        <v>6.7114093959731299E-3</v>
      </c>
      <c r="R1213">
        <v>-9.1340884179758868E-3</v>
      </c>
      <c r="S1213">
        <v>2.6666666666666609E-2</v>
      </c>
      <c r="T1213">
        <v>3.5346097201767297E-2</v>
      </c>
      <c r="U1213">
        <v>-2.0602638196497061E-2</v>
      </c>
    </row>
    <row r="1214" spans="1:21" x14ac:dyDescent="0.25">
      <c r="A1214" s="1" t="s">
        <v>1233</v>
      </c>
      <c r="B1214">
        <v>-1.0142799946616911E-2</v>
      </c>
      <c r="C1214">
        <v>-4.8451289150372237E-3</v>
      </c>
      <c r="D1214">
        <v>-1.384083044982669E-3</v>
      </c>
      <c r="E1214">
        <v>-1.642684324461997E-2</v>
      </c>
      <c r="F1214">
        <v>-1.063652983214227E-2</v>
      </c>
      <c r="G1214">
        <v>-8.0073209791809985E-3</v>
      </c>
      <c r="H1214">
        <v>-6.561842268168889E-3</v>
      </c>
      <c r="I1214">
        <v>-2.810705120371492E-3</v>
      </c>
      <c r="J1214">
        <v>8.6904405154329973E-3</v>
      </c>
      <c r="K1214">
        <v>-1.4872099940511281E-3</v>
      </c>
      <c r="L1214">
        <v>3.41827221876946E-3</v>
      </c>
      <c r="M1214">
        <v>1.3529968881078499E-4</v>
      </c>
      <c r="N1214">
        <v>1.863354037267151E-3</v>
      </c>
      <c r="O1214">
        <v>-5.3609721229450364E-3</v>
      </c>
      <c r="P1214">
        <v>-1.003344481605351E-2</v>
      </c>
      <c r="Q1214">
        <v>-6.6666666666666428E-3</v>
      </c>
      <c r="R1214">
        <v>-1.1061946902654869E-3</v>
      </c>
      <c r="S1214">
        <v>3.9960039960040532E-3</v>
      </c>
      <c r="T1214">
        <v>-2.2759601706970129E-2</v>
      </c>
      <c r="U1214">
        <v>-9.5045045045045653E-3</v>
      </c>
    </row>
    <row r="1215" spans="1:21" x14ac:dyDescent="0.25">
      <c r="A1215" s="1" t="s">
        <v>1234</v>
      </c>
      <c r="B1215">
        <v>-1.4695968720506989E-2</v>
      </c>
      <c r="C1215">
        <v>3.4776560598157339E-3</v>
      </c>
      <c r="D1215">
        <v>-2.0097020097020041E-2</v>
      </c>
      <c r="E1215">
        <v>-8.5447954427757197E-3</v>
      </c>
      <c r="F1215">
        <v>-3.6956156559717602E-3</v>
      </c>
      <c r="G1215">
        <v>4.6125461254619749E-4</v>
      </c>
      <c r="H1215">
        <v>-2.7417746759720699E-2</v>
      </c>
      <c r="I1215">
        <v>-1.241830065359485E-2</v>
      </c>
      <c r="J1215">
        <v>-1.7825311942959679E-3</v>
      </c>
      <c r="K1215">
        <v>3.8725052129877568E-3</v>
      </c>
      <c r="L1215">
        <v>-1.703313719417781E-2</v>
      </c>
      <c r="M1215">
        <v>-2.3403679653679711E-2</v>
      </c>
      <c r="N1215">
        <v>-4.6497210167389946E-3</v>
      </c>
      <c r="O1215">
        <v>-1.077973409989133E-3</v>
      </c>
      <c r="P1215">
        <v>-5.7432432432432443E-2</v>
      </c>
      <c r="Q1215">
        <v>1.342281879194626E-2</v>
      </c>
      <c r="R1215">
        <v>-8.8593576965669985E-3</v>
      </c>
      <c r="S1215">
        <v>-1.5920398009950189E-2</v>
      </c>
      <c r="T1215">
        <v>-4.3668122270742356E-3</v>
      </c>
      <c r="U1215">
        <v>9.5502296602850505E-4</v>
      </c>
    </row>
    <row r="1216" spans="1:21" x14ac:dyDescent="0.25">
      <c r="A1216" s="1" t="s">
        <v>1235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 s="1" t="s">
        <v>1236</v>
      </c>
      <c r="B1217">
        <v>-9.4417077175697559E-3</v>
      </c>
      <c r="C1217">
        <v>-6.4113671807311976E-3</v>
      </c>
      <c r="D1217">
        <v>-2.6874115983026931E-2</v>
      </c>
      <c r="E1217">
        <v>-1.175241577435406E-3</v>
      </c>
      <c r="F1217">
        <v>1.8546619457089769E-3</v>
      </c>
      <c r="G1217">
        <v>1.844167819271514E-3</v>
      </c>
      <c r="H1217">
        <v>1.4095335725269021E-2</v>
      </c>
      <c r="I1217">
        <v>-3.1849768365320229E-3</v>
      </c>
      <c r="J1217">
        <v>-1.1607142857142771E-2</v>
      </c>
      <c r="K1217">
        <v>-1.157270029673582E-2</v>
      </c>
      <c r="L1217">
        <v>1.2602394454946451E-3</v>
      </c>
      <c r="M1217">
        <v>-2.7704668236598262E-3</v>
      </c>
      <c r="N1217">
        <v>-4.6714419184054811E-3</v>
      </c>
      <c r="O1217">
        <v>-8.9928057553956831E-3</v>
      </c>
      <c r="P1217">
        <v>-3.584229390681004E-3</v>
      </c>
      <c r="Q1217">
        <v>-6.6225165562913673E-3</v>
      </c>
      <c r="R1217">
        <v>3.7243947858472998E-3</v>
      </c>
      <c r="S1217">
        <v>-1.3144590495450061E-2</v>
      </c>
      <c r="T1217">
        <v>-2.1929824561403511E-2</v>
      </c>
      <c r="U1217">
        <v>-1.149477510222627E-2</v>
      </c>
    </row>
    <row r="1218" spans="1:21" x14ac:dyDescent="0.25">
      <c r="A1218" s="1" t="s">
        <v>1237</v>
      </c>
      <c r="B1218">
        <v>6.2163282221301677E-3</v>
      </c>
      <c r="C1218">
        <v>1.7439832577607249E-2</v>
      </c>
      <c r="D1218">
        <v>1.8895348837209291E-2</v>
      </c>
      <c r="E1218">
        <v>1.255066021702194E-2</v>
      </c>
      <c r="F1218">
        <v>9.0878492090205164E-3</v>
      </c>
      <c r="G1218">
        <v>3.9116428900138446E-3</v>
      </c>
      <c r="H1218">
        <v>-1.440485216072783E-2</v>
      </c>
      <c r="I1218">
        <v>1.124527988713216E-2</v>
      </c>
      <c r="J1218">
        <v>9.3345377898222497E-3</v>
      </c>
      <c r="K1218">
        <v>-1.380966676673679E-2</v>
      </c>
      <c r="L1218">
        <v>4.7199496538703981E-3</v>
      </c>
      <c r="M1218">
        <v>-7.5010418113625804E-3</v>
      </c>
      <c r="N1218">
        <v>-4.6933667083854814E-3</v>
      </c>
      <c r="O1218">
        <v>-5.0816696914700752E-3</v>
      </c>
      <c r="P1218">
        <v>7.1942446043165471E-3</v>
      </c>
      <c r="Q1218">
        <v>3.3333333333333808E-3</v>
      </c>
      <c r="R1218">
        <v>2.2263450834879409E-2</v>
      </c>
      <c r="S1218">
        <v>1.7418032786885279E-2</v>
      </c>
      <c r="T1218">
        <v>-7.4738415545590429E-3</v>
      </c>
      <c r="U1218">
        <v>-6.2508617916072311E-3</v>
      </c>
    </row>
    <row r="1219" spans="1:21" x14ac:dyDescent="0.25">
      <c r="A1219" s="1" t="s">
        <v>1238</v>
      </c>
      <c r="B1219">
        <v>-1.098297638660053E-3</v>
      </c>
      <c r="C1219">
        <v>1.1998628728144189E-3</v>
      </c>
      <c r="D1219">
        <v>-3.4236804564907297E-2</v>
      </c>
      <c r="E1219">
        <v>-4.5190445448677662E-3</v>
      </c>
      <c r="F1219">
        <v>5.0033355570379776E-3</v>
      </c>
      <c r="G1219">
        <v>-9.1680036672012709E-4</v>
      </c>
      <c r="H1219">
        <v>-2.641025641025644E-2</v>
      </c>
      <c r="I1219">
        <v>-9.0274928190397564E-4</v>
      </c>
      <c r="J1219">
        <v>-6.5632458233889617E-3</v>
      </c>
      <c r="K1219">
        <v>-9.7412480974124888E-3</v>
      </c>
      <c r="L1219">
        <v>0</v>
      </c>
      <c r="M1219">
        <v>-3.121063680895737E-2</v>
      </c>
      <c r="N1219">
        <v>-4.1810751336057883E-2</v>
      </c>
      <c r="O1219">
        <v>-2.2254651587012019E-2</v>
      </c>
      <c r="P1219">
        <v>0</v>
      </c>
      <c r="Q1219">
        <v>-6.644518272425343E-3</v>
      </c>
      <c r="R1219">
        <v>-1.7059891107078042E-2</v>
      </c>
      <c r="S1219">
        <v>-4.6324269889224508E-2</v>
      </c>
      <c r="T1219">
        <v>-1.506024096385542E-2</v>
      </c>
      <c r="U1219">
        <v>-1.267286434484996E-2</v>
      </c>
    </row>
    <row r="1220" spans="1:21" x14ac:dyDescent="0.25">
      <c r="A1220" s="1" t="s">
        <v>1239</v>
      </c>
      <c r="B1220">
        <v>5.4975261132479442E-4</v>
      </c>
      <c r="C1220">
        <v>1.540832049306635E-2</v>
      </c>
      <c r="D1220">
        <v>1.4771048744460939E-2</v>
      </c>
      <c r="E1220">
        <v>1.1673151750972839E-2</v>
      </c>
      <c r="F1220">
        <v>1.410554264852309E-2</v>
      </c>
      <c r="G1220">
        <v>4.5882083046561178E-4</v>
      </c>
      <c r="H1220">
        <v>2.897023966289161E-3</v>
      </c>
      <c r="I1220">
        <v>1.13767044521111E-2</v>
      </c>
      <c r="J1220">
        <v>-2.402402402402404E-3</v>
      </c>
      <c r="K1220">
        <v>7.3778051029815958E-3</v>
      </c>
      <c r="L1220">
        <v>-2.8186658315063882E-3</v>
      </c>
      <c r="M1220">
        <v>7.2233458537994798E-3</v>
      </c>
      <c r="N1220">
        <v>7.217847769028834E-3</v>
      </c>
      <c r="O1220">
        <v>-5.2238805970149464E-3</v>
      </c>
      <c r="P1220">
        <v>3.5714285714285709E-3</v>
      </c>
      <c r="Q1220">
        <v>-3.344481605351099E-3</v>
      </c>
      <c r="R1220">
        <v>-1.846381093057607E-3</v>
      </c>
      <c r="S1220">
        <v>-2.3231256599788839E-2</v>
      </c>
      <c r="T1220">
        <v>-2.140672782874618E-2</v>
      </c>
      <c r="U1220">
        <v>1.7941631142549361E-2</v>
      </c>
    </row>
    <row r="1221" spans="1:21" x14ac:dyDescent="0.25">
      <c r="A1221" s="1" t="s">
        <v>1240</v>
      </c>
      <c r="B1221">
        <v>1.140109890109888E-2</v>
      </c>
      <c r="C1221">
        <v>3.3721126285617218E-3</v>
      </c>
      <c r="D1221">
        <v>-1.4556040756914201E-2</v>
      </c>
      <c r="E1221">
        <v>-3.46153846153841E-3</v>
      </c>
      <c r="F1221">
        <v>-3.60006545573554E-3</v>
      </c>
      <c r="G1221">
        <v>4.5861041045638912E-4</v>
      </c>
      <c r="H1221">
        <v>1.5493697478991691E-2</v>
      </c>
      <c r="I1221">
        <v>2.8020304568527831E-3</v>
      </c>
      <c r="J1221">
        <v>2.1071643588200231E-3</v>
      </c>
      <c r="K1221">
        <v>3.3567287152886818E-3</v>
      </c>
      <c r="L1221">
        <v>1.256281407035177E-3</v>
      </c>
      <c r="M1221">
        <v>-5.020080321285059E-3</v>
      </c>
      <c r="N1221">
        <v>1.8892508143322509E-2</v>
      </c>
      <c r="O1221">
        <v>-4.5011252813203671E-3</v>
      </c>
      <c r="P1221">
        <v>-2.1352313167259791E-2</v>
      </c>
      <c r="Q1221">
        <v>6.7114093959731299E-3</v>
      </c>
      <c r="R1221">
        <v>5.1794302626711058E-3</v>
      </c>
      <c r="S1221">
        <v>-2.0540540540540601E-2</v>
      </c>
      <c r="T1221">
        <v>3.1250000000000002E-3</v>
      </c>
      <c r="U1221">
        <v>2.4712379199263581E-2</v>
      </c>
    </row>
    <row r="1222" spans="1:21" x14ac:dyDescent="0.25">
      <c r="A1222" s="1" t="s">
        <v>1241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 s="1" t="s">
        <v>1242</v>
      </c>
      <c r="B1223">
        <v>1.589026212141792E-2</v>
      </c>
      <c r="C1223">
        <v>1.0586456057805451E-2</v>
      </c>
      <c r="D1223">
        <v>-1.181683899556856E-2</v>
      </c>
      <c r="E1223">
        <v>4.8887173549465512E-3</v>
      </c>
      <c r="F1223">
        <v>-9.3611430448349523E-3</v>
      </c>
      <c r="G1223">
        <v>2.0628008251202452E-3</v>
      </c>
      <c r="H1223">
        <v>4.9133695371088113E-3</v>
      </c>
      <c r="I1223">
        <v>7.4916983882724322E-3</v>
      </c>
      <c r="J1223">
        <v>-6.9990988284770225E-2</v>
      </c>
      <c r="K1223">
        <v>3.3454987834548892E-3</v>
      </c>
      <c r="L1223">
        <v>-1.913425345043927E-2</v>
      </c>
      <c r="M1223">
        <v>1.874008937581021E-3</v>
      </c>
      <c r="N1223">
        <v>9.5907928388746806E-3</v>
      </c>
      <c r="O1223">
        <v>3.3911077618688718E-3</v>
      </c>
      <c r="P1223">
        <v>-2.9090909090909091E-2</v>
      </c>
      <c r="Q1223">
        <v>6.6666666666666428E-3</v>
      </c>
      <c r="R1223">
        <v>-8.8332719911667287E-3</v>
      </c>
      <c r="S1223">
        <v>3.7527593818984607E-2</v>
      </c>
      <c r="T1223">
        <v>0</v>
      </c>
      <c r="U1223">
        <v>4.6705887636413548E-3</v>
      </c>
    </row>
    <row r="1224" spans="1:21" x14ac:dyDescent="0.25">
      <c r="A1224" s="1" t="s">
        <v>1243</v>
      </c>
      <c r="B1224">
        <v>1.363636363636358E-2</v>
      </c>
      <c r="C1224">
        <v>1.213834386431654E-2</v>
      </c>
      <c r="D1224">
        <v>-1.195814648729448E-2</v>
      </c>
      <c r="E1224">
        <v>1.1522212264754909E-2</v>
      </c>
      <c r="F1224">
        <v>-3.9787798408488393E-3</v>
      </c>
      <c r="G1224">
        <v>-4.5745654162845429E-4</v>
      </c>
      <c r="H1224">
        <v>2.8306742151312258E-3</v>
      </c>
      <c r="I1224">
        <v>9.3251336468508448E-3</v>
      </c>
      <c r="J1224">
        <v>1.6149870801033819E-2</v>
      </c>
      <c r="K1224">
        <v>-5.4561988481357368E-3</v>
      </c>
      <c r="L1224">
        <v>-3.1979533098799038E-4</v>
      </c>
      <c r="M1224">
        <v>1.237410071942445E-2</v>
      </c>
      <c r="N1224">
        <v>1.3299556681443919E-2</v>
      </c>
      <c r="O1224">
        <v>2.8914757791963931E-2</v>
      </c>
      <c r="P1224">
        <v>7.4906367041198504E-2</v>
      </c>
      <c r="Q1224">
        <v>1.6556291390728482E-2</v>
      </c>
      <c r="R1224">
        <v>-1.4481990345339771E-2</v>
      </c>
      <c r="S1224">
        <v>2.2340425531914829E-2</v>
      </c>
      <c r="T1224">
        <v>3.1152647975077881E-3</v>
      </c>
      <c r="U1224">
        <v>-2.5926422600688948E-3</v>
      </c>
    </row>
    <row r="1225" spans="1:21" x14ac:dyDescent="0.25">
      <c r="A1225" s="1" t="s">
        <v>1244</v>
      </c>
      <c r="B1225">
        <v>-6.3307834344498784E-3</v>
      </c>
      <c r="C1225">
        <v>-2.135699030721134E-3</v>
      </c>
      <c r="D1225">
        <v>2.4205748865355411E-2</v>
      </c>
      <c r="E1225">
        <v>-4.3032527528161424E-3</v>
      </c>
      <c r="F1225">
        <v>8.1557922769640821E-3</v>
      </c>
      <c r="G1225">
        <v>-1.372997711670533E-3</v>
      </c>
      <c r="H1225">
        <v>-1.796253528355152E-3</v>
      </c>
      <c r="I1225">
        <v>-1.660626816932825E-2</v>
      </c>
      <c r="J1225">
        <v>9.5359186268275126E-3</v>
      </c>
      <c r="K1225">
        <v>-2.4382810118866219E-3</v>
      </c>
      <c r="L1225">
        <v>1.279590531029929E-3</v>
      </c>
      <c r="M1225">
        <v>-1.350198976691306E-2</v>
      </c>
      <c r="N1225">
        <v>-3.4375000000000711E-3</v>
      </c>
      <c r="O1225">
        <v>-8.7591240875911844E-3</v>
      </c>
      <c r="P1225">
        <v>1.7421602787456449E-2</v>
      </c>
      <c r="Q1225">
        <v>-5.2117263843648141E-2</v>
      </c>
      <c r="R1225">
        <v>7.1590052750565188E-3</v>
      </c>
      <c r="S1225">
        <v>1.040582726326743E-2</v>
      </c>
      <c r="T1225">
        <v>2.7950310559006208E-2</v>
      </c>
      <c r="U1225">
        <v>-4.4816922870073202E-4</v>
      </c>
    </row>
    <row r="1226" spans="1:21" x14ac:dyDescent="0.25">
      <c r="A1226" s="1" t="s">
        <v>1245</v>
      </c>
      <c r="B1226">
        <v>-4.1146801168038529E-3</v>
      </c>
      <c r="C1226">
        <v>-6.420810009878178E-3</v>
      </c>
      <c r="D1226">
        <v>7.3855243722315835E-4</v>
      </c>
      <c r="E1226">
        <v>-1.423668488623369E-2</v>
      </c>
      <c r="F1226">
        <v>-7.9247152055472482E-3</v>
      </c>
      <c r="G1226">
        <v>2.5206232813932039E-3</v>
      </c>
      <c r="H1226">
        <v>-2.0051413881748099E-2</v>
      </c>
      <c r="I1226">
        <v>-1.0002429740017809E-2</v>
      </c>
      <c r="J1226">
        <v>1.007556675062973E-2</v>
      </c>
      <c r="K1226">
        <v>-6.1106018942845574E-4</v>
      </c>
      <c r="L1226">
        <v>6.3897763578267726E-4</v>
      </c>
      <c r="M1226">
        <v>-6.3391442155308706E-3</v>
      </c>
      <c r="N1226">
        <v>-2.2577610536218221E-2</v>
      </c>
      <c r="O1226">
        <v>-4.6391752577319638E-2</v>
      </c>
      <c r="P1226">
        <v>1.0273972602739731E-2</v>
      </c>
      <c r="Q1226">
        <v>-1.3745704467354019E-2</v>
      </c>
      <c r="R1226">
        <v>6.7340067340067337E-3</v>
      </c>
      <c r="S1226">
        <v>3.08959835221433E-3</v>
      </c>
      <c r="T1226">
        <v>-9.0634441087613302E-3</v>
      </c>
      <c r="U1226">
        <v>-1.6724207505716671E-2</v>
      </c>
    </row>
    <row r="1227" spans="1:21" x14ac:dyDescent="0.25">
      <c r="A1227" s="1" t="s">
        <v>1246</v>
      </c>
      <c r="B1227">
        <v>6.1308809809408737E-3</v>
      </c>
      <c r="C1227">
        <v>-1.4415907207953681E-2</v>
      </c>
      <c r="D1227">
        <v>-9.594095940959467E-3</v>
      </c>
      <c r="E1227">
        <v>4.2553191489361486E-3</v>
      </c>
      <c r="F1227">
        <v>-1.997004493260185E-3</v>
      </c>
      <c r="G1227">
        <v>4.3428571428570911E-3</v>
      </c>
      <c r="H1227">
        <v>9.9685204616999628E-3</v>
      </c>
      <c r="I1227">
        <v>2.249764797316691E-3</v>
      </c>
      <c r="J1227">
        <v>3.1172069825435738E-3</v>
      </c>
      <c r="K1227">
        <v>-1.5285845307247881E-3</v>
      </c>
      <c r="L1227">
        <v>-1.34099616858237E-2</v>
      </c>
      <c r="M1227">
        <v>4.3497172683777202E-4</v>
      </c>
      <c r="N1227">
        <v>2.8873917228105042E-3</v>
      </c>
      <c r="O1227">
        <v>3.0501930501930612E-2</v>
      </c>
      <c r="P1227">
        <v>3.3898305084745763E-2</v>
      </c>
      <c r="Q1227">
        <v>-6.9686411149825541E-3</v>
      </c>
      <c r="R1227">
        <v>3.3444816053511709E-3</v>
      </c>
      <c r="S1227">
        <v>-1.026694045174625E-3</v>
      </c>
      <c r="T1227">
        <v>1.676829268292683E-2</v>
      </c>
      <c r="U1227">
        <v>2.3073415412676709E-2</v>
      </c>
    </row>
    <row r="1228" spans="1:21" x14ac:dyDescent="0.25">
      <c r="A1228" s="1" t="s">
        <v>1247</v>
      </c>
      <c r="B1228">
        <v>1.5631209431712902E-2</v>
      </c>
      <c r="C1228">
        <v>-7.7336919973099152E-3</v>
      </c>
      <c r="D1228">
        <v>1.3412816691505189E-2</v>
      </c>
      <c r="E1228">
        <v>1.386748844375961E-2</v>
      </c>
      <c r="F1228">
        <v>6.6700016675002747E-4</v>
      </c>
      <c r="G1228">
        <v>-9.1033227127899745E-4</v>
      </c>
      <c r="H1228">
        <v>5.1948051948060069E-4</v>
      </c>
      <c r="I1228">
        <v>1.5835442004734291E-2</v>
      </c>
      <c r="J1228">
        <v>0</v>
      </c>
      <c r="K1228">
        <v>0</v>
      </c>
      <c r="L1228">
        <v>-9.3851132686083878E-3</v>
      </c>
      <c r="M1228">
        <v>2.5072463768116001E-2</v>
      </c>
      <c r="N1228">
        <v>2.8470889315418989E-2</v>
      </c>
      <c r="O1228">
        <v>1.5736230798051639E-2</v>
      </c>
      <c r="P1228">
        <v>4.2622950819672129E-2</v>
      </c>
      <c r="Q1228">
        <v>1.052631578947371E-2</v>
      </c>
      <c r="R1228">
        <v>2.2222222222222218E-3</v>
      </c>
      <c r="S1228">
        <v>2.2610483042137749E-2</v>
      </c>
      <c r="T1228">
        <v>2.2488755622188911E-2</v>
      </c>
      <c r="U1228">
        <v>1.8942770547334641E-2</v>
      </c>
    </row>
    <row r="1229" spans="1:21" x14ac:dyDescent="0.25">
      <c r="A1229" s="1" t="s">
        <v>1248</v>
      </c>
      <c r="B1229">
        <v>5.8693100299987326E-3</v>
      </c>
      <c r="C1229">
        <v>-4.5747204337513231E-3</v>
      </c>
      <c r="D1229">
        <v>-8.8235294117646485E-3</v>
      </c>
      <c r="E1229">
        <v>-3.1661600810536979E-3</v>
      </c>
      <c r="F1229">
        <v>2.666222296284014E-3</v>
      </c>
      <c r="G1229">
        <v>-1.1389521640090469E-3</v>
      </c>
      <c r="H1229">
        <v>1.713395638629275E-2</v>
      </c>
      <c r="I1229">
        <v>-5.1024507834472087E-3</v>
      </c>
      <c r="J1229">
        <v>1.1808576755748991E-2</v>
      </c>
      <c r="K1229">
        <v>7.6546233925293321E-3</v>
      </c>
      <c r="L1229">
        <v>-3.0055537406076471E-2</v>
      </c>
      <c r="M1229">
        <v>1.3572741410999491E-2</v>
      </c>
      <c r="N1229">
        <v>4.6656298600311046E-3</v>
      </c>
      <c r="O1229">
        <v>-5.9018812246403596E-3</v>
      </c>
      <c r="P1229">
        <v>-2.20125786163522E-2</v>
      </c>
      <c r="Q1229">
        <v>3.4722222222221479E-3</v>
      </c>
      <c r="R1229">
        <v>-1.293422025129342E-2</v>
      </c>
      <c r="S1229">
        <v>-1.909547738693473E-2</v>
      </c>
      <c r="T1229">
        <v>-5.8651026392961877E-3</v>
      </c>
      <c r="U1229">
        <v>-1.2641616727177349E-2</v>
      </c>
    </row>
    <row r="1230" spans="1:21" x14ac:dyDescent="0.25">
      <c r="A1230" s="1" t="s">
        <v>1249</v>
      </c>
      <c r="B1230">
        <v>7.2614107883817716E-3</v>
      </c>
      <c r="C1230">
        <v>1.02127659574472E-3</v>
      </c>
      <c r="D1230">
        <v>1.4836795252225201E-3</v>
      </c>
      <c r="E1230">
        <v>-2.0327785541862098E-3</v>
      </c>
      <c r="F1230">
        <v>1.57885989695861E-2</v>
      </c>
      <c r="G1230">
        <v>-6.8415051311291079E-4</v>
      </c>
      <c r="H1230">
        <v>9.6988259315978192E-3</v>
      </c>
      <c r="I1230">
        <v>-1.2114848766305029E-4</v>
      </c>
      <c r="J1230">
        <v>-8.9066339066340167E-3</v>
      </c>
      <c r="K1230">
        <v>7.5964752354907034E-3</v>
      </c>
      <c r="L1230">
        <v>8.7571572920175974E-3</v>
      </c>
      <c r="M1230">
        <v>-1.5343841539963651E-3</v>
      </c>
      <c r="N1230">
        <v>1.238390092879187E-3</v>
      </c>
      <c r="O1230">
        <v>1.3729128014842339E-2</v>
      </c>
      <c r="P1230">
        <v>3.215434083601286E-2</v>
      </c>
      <c r="Q1230">
        <v>3.4602076124567969E-3</v>
      </c>
      <c r="R1230">
        <v>-4.1183077499064016E-3</v>
      </c>
      <c r="S1230">
        <v>1.536885245901639E-2</v>
      </c>
      <c r="T1230">
        <v>8.8495575221238937E-3</v>
      </c>
      <c r="U1230">
        <v>6.6454013822437393E-4</v>
      </c>
    </row>
    <row r="1231" spans="1:21" x14ac:dyDescent="0.25">
      <c r="A1231" s="1" t="s">
        <v>1250</v>
      </c>
      <c r="B1231">
        <v>-6.0504634397529986E-3</v>
      </c>
      <c r="C1231">
        <v>-1.0882502975684419E-2</v>
      </c>
      <c r="D1231">
        <v>-4.4444444444444809E-3</v>
      </c>
      <c r="E1231">
        <v>-2.0496499045194141E-2</v>
      </c>
      <c r="F1231">
        <v>-7.0353403141361209E-3</v>
      </c>
      <c r="G1231">
        <v>0</v>
      </c>
      <c r="H1231">
        <v>2.527805864509462E-3</v>
      </c>
      <c r="I1231">
        <v>-3.4733441033925091E-3</v>
      </c>
      <c r="J1231">
        <v>3.0988534242340688E-4</v>
      </c>
      <c r="K1231">
        <v>-1.809408926417572E-3</v>
      </c>
      <c r="L1231">
        <v>-2.0033388981636081E-2</v>
      </c>
      <c r="M1231">
        <v>-2.095557418273141E-3</v>
      </c>
      <c r="N1231">
        <v>2.0717377860235149E-2</v>
      </c>
      <c r="O1231">
        <v>-5.1244509516837691E-3</v>
      </c>
      <c r="P1231">
        <v>6.2305295950155761E-3</v>
      </c>
      <c r="Q1231">
        <v>-1.0344827586206921E-2</v>
      </c>
      <c r="R1231">
        <v>1.0526315789473681E-2</v>
      </c>
      <c r="S1231">
        <v>-1.6145307769929309E-2</v>
      </c>
      <c r="T1231">
        <v>2.9239766081871339E-3</v>
      </c>
      <c r="U1231">
        <v>-7.1722672333643447E-3</v>
      </c>
    </row>
    <row r="1232" spans="1:21" x14ac:dyDescent="0.25">
      <c r="A1232" s="1" t="s">
        <v>1251</v>
      </c>
      <c r="B1232">
        <v>1.087941976427928E-2</v>
      </c>
      <c r="C1232">
        <v>3.2662884648443822E-3</v>
      </c>
      <c r="D1232">
        <v>8.9285714285715027E-3</v>
      </c>
      <c r="E1232">
        <v>-1.299714062906087E-3</v>
      </c>
      <c r="F1232">
        <v>-2.306805074971175E-3</v>
      </c>
      <c r="G1232">
        <v>-4.564125969877482E-4</v>
      </c>
      <c r="H1232">
        <v>6.5557236510339172E-3</v>
      </c>
      <c r="I1232">
        <v>-1.1307449136743209E-2</v>
      </c>
      <c r="J1232">
        <v>-7.7757125154894774E-2</v>
      </c>
      <c r="K1232">
        <v>-5.7401812688819458E-3</v>
      </c>
      <c r="L1232">
        <v>9.1993185689949342E-3</v>
      </c>
      <c r="M1232">
        <v>-1.4139717205655961E-2</v>
      </c>
      <c r="N1232">
        <v>-3.0293850348379281E-2</v>
      </c>
      <c r="O1232">
        <v>-1.361295069904345E-2</v>
      </c>
      <c r="P1232">
        <v>-3.095975232198143E-3</v>
      </c>
      <c r="Q1232">
        <v>6.9686411149825541E-3</v>
      </c>
      <c r="R1232">
        <v>-3.720238095238095E-3</v>
      </c>
      <c r="S1232">
        <v>-1.948717948717955E-2</v>
      </c>
      <c r="T1232">
        <v>-1.8950437317784261E-2</v>
      </c>
      <c r="U1232">
        <v>9.9442586399107677E-3</v>
      </c>
    </row>
    <row r="1233" spans="1:21" x14ac:dyDescent="0.25">
      <c r="A1233" s="1" t="s">
        <v>1252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 s="1" t="s">
        <v>1253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1.3436345314074579E-2</v>
      </c>
      <c r="K1234">
        <v>-1.2154360376787879E-3</v>
      </c>
      <c r="L1234">
        <v>1.046590141796073E-2</v>
      </c>
      <c r="M1234">
        <v>-2.0590741266685642E-2</v>
      </c>
      <c r="N1234">
        <v>-6.2480474851623073E-4</v>
      </c>
      <c r="O1234">
        <v>0</v>
      </c>
      <c r="P1234">
        <v>-1.5527950310559009E-2</v>
      </c>
      <c r="Q1234">
        <v>0</v>
      </c>
      <c r="R1234">
        <v>1.157580283793876E-2</v>
      </c>
      <c r="S1234">
        <v>1.255230125523016E-2</v>
      </c>
      <c r="T1234">
        <v>-1.485884101040119E-2</v>
      </c>
      <c r="U1234">
        <v>0</v>
      </c>
    </row>
    <row r="1235" spans="1:21" x14ac:dyDescent="0.25">
      <c r="A1235" s="1" t="s">
        <v>1254</v>
      </c>
      <c r="B1235">
        <v>1.024983984625237E-2</v>
      </c>
      <c r="C1235">
        <v>1.1651816312542831E-2</v>
      </c>
      <c r="D1235">
        <v>-1.8436578171091449E-2</v>
      </c>
      <c r="E1235">
        <v>-2.4726704841228232E-3</v>
      </c>
      <c r="F1235">
        <v>-1.156069364161855E-3</v>
      </c>
      <c r="G1235">
        <v>2.2831050228322181E-4</v>
      </c>
      <c r="H1235">
        <v>-3.1312625250500999E-2</v>
      </c>
      <c r="I1235">
        <v>-1.0903873744619791E-2</v>
      </c>
      <c r="J1235">
        <v>-2.08816705336426E-2</v>
      </c>
      <c r="K1235">
        <v>-2.1296014602981798E-3</v>
      </c>
      <c r="L1235">
        <v>1.4700968927497509E-2</v>
      </c>
      <c r="M1235">
        <v>-1.2614180078294981E-2</v>
      </c>
      <c r="N1235">
        <v>-1.5629884338855891E-2</v>
      </c>
      <c r="O1235">
        <v>-1.49198060425214E-2</v>
      </c>
      <c r="P1235">
        <v>2.8391167192429019E-2</v>
      </c>
      <c r="Q1235">
        <v>-3.4602076124566738E-3</v>
      </c>
      <c r="R1235">
        <v>-3.3222591362126251E-3</v>
      </c>
      <c r="S1235">
        <v>-4.1322314049585893E-3</v>
      </c>
      <c r="T1235">
        <v>-9.0497737556561094E-3</v>
      </c>
      <c r="U1235">
        <v>-1.8986223949134511E-2</v>
      </c>
    </row>
    <row r="1236" spans="1:21" x14ac:dyDescent="0.25">
      <c r="A1236" s="1" t="s">
        <v>1255</v>
      </c>
      <c r="B1236">
        <v>1.2682308180095271E-4</v>
      </c>
      <c r="C1236">
        <v>8.4688346883476061E-4</v>
      </c>
      <c r="D1236">
        <v>-1.202103681442526E-2</v>
      </c>
      <c r="E1236">
        <v>9.7847358121330719E-3</v>
      </c>
      <c r="F1236">
        <v>1.1904761904762E-2</v>
      </c>
      <c r="G1236">
        <v>1.597808719470447E-3</v>
      </c>
      <c r="H1236">
        <v>2.0429273338505281E-2</v>
      </c>
      <c r="I1236">
        <v>1.438103526876372E-2</v>
      </c>
      <c r="J1236">
        <v>-1.861882193635768E-2</v>
      </c>
      <c r="K1236">
        <v>-6.0975609756097624E-3</v>
      </c>
      <c r="L1236">
        <v>-8.2318077049719825E-3</v>
      </c>
      <c r="M1236">
        <v>-4.405286343612502E-4</v>
      </c>
      <c r="N1236">
        <v>-2.000635122261021E-2</v>
      </c>
      <c r="O1236">
        <v>-6.0583112457402557E-3</v>
      </c>
      <c r="P1236">
        <v>-2.1472392638036811E-2</v>
      </c>
      <c r="Q1236">
        <v>-6.9444444444444198E-3</v>
      </c>
      <c r="R1236">
        <v>-1.518518518518519E-2</v>
      </c>
      <c r="S1236">
        <v>-3.008298755186728E-2</v>
      </c>
      <c r="T1236">
        <v>2.1308980213089801E-2</v>
      </c>
      <c r="U1236">
        <v>-2.6735079665136361E-2</v>
      </c>
    </row>
    <row r="1237" spans="1:21" x14ac:dyDescent="0.25">
      <c r="A1237" s="1" t="s">
        <v>1256</v>
      </c>
      <c r="B1237">
        <v>-7.8620339842759897E-3</v>
      </c>
      <c r="C1237">
        <v>-1.3538669825690539E-3</v>
      </c>
      <c r="D1237">
        <v>-2.661596958174902E-2</v>
      </c>
      <c r="E1237">
        <v>-1.162790697674463E-3</v>
      </c>
      <c r="F1237">
        <v>-4.2483660130719792E-3</v>
      </c>
      <c r="G1237">
        <v>-6.8368277119419175E-4</v>
      </c>
      <c r="H1237">
        <v>-1.4191586416624489E-2</v>
      </c>
      <c r="I1237">
        <v>5.842457917960479E-3</v>
      </c>
      <c r="J1237">
        <v>-1.6557433597792048E-2</v>
      </c>
      <c r="K1237">
        <v>-1.8404907975460821E-3</v>
      </c>
      <c r="L1237">
        <v>2.6560424966799489E-3</v>
      </c>
      <c r="M1237">
        <v>7.3453797561350627E-4</v>
      </c>
      <c r="N1237">
        <v>-1.2637718729747361E-2</v>
      </c>
      <c r="O1237">
        <v>2.2857142857142369E-3</v>
      </c>
      <c r="P1237">
        <v>1.5673981191222569E-2</v>
      </c>
      <c r="Q1237">
        <v>-3.4965034965035459E-3</v>
      </c>
      <c r="R1237">
        <v>-1.5795411808950739E-2</v>
      </c>
      <c r="S1237">
        <v>4.2780748663102212E-3</v>
      </c>
      <c r="T1237">
        <v>-1.490312965722802E-2</v>
      </c>
      <c r="U1237">
        <v>-5.5031446540880404E-3</v>
      </c>
    </row>
    <row r="1238" spans="1:21" x14ac:dyDescent="0.25">
      <c r="A1238" s="1" t="s">
        <v>1257</v>
      </c>
      <c r="B1238">
        <v>7.9243353783231673E-3</v>
      </c>
      <c r="C1238">
        <v>-3.0672767327571519E-2</v>
      </c>
      <c r="D1238">
        <v>1.5624999999999669E-3</v>
      </c>
      <c r="E1238">
        <v>-1.267623852024323E-2</v>
      </c>
      <c r="F1238">
        <v>6.071545782737193E-3</v>
      </c>
      <c r="G1238">
        <v>6.8415051311291079E-4</v>
      </c>
      <c r="H1238">
        <v>-9.2544987146529426E-3</v>
      </c>
      <c r="I1238">
        <v>-8.936187497461264E-4</v>
      </c>
      <c r="J1238">
        <v>1.99929849175726E-2</v>
      </c>
      <c r="K1238">
        <v>9.2194222495380149E-4</v>
      </c>
      <c r="L1238">
        <v>0</v>
      </c>
      <c r="M1238">
        <v>-1.1743981209629811E-3</v>
      </c>
      <c r="N1238">
        <v>-6.8920249425663471E-3</v>
      </c>
      <c r="O1238">
        <v>1.254275940706963E-2</v>
      </c>
      <c r="P1238">
        <v>-3.3950617283950622E-2</v>
      </c>
      <c r="Q1238">
        <v>-7.0175438596490978E-3</v>
      </c>
      <c r="R1238">
        <v>-4.2032862055789069E-3</v>
      </c>
      <c r="S1238">
        <v>-5.3248136315228968E-3</v>
      </c>
      <c r="T1238">
        <v>-6.0514372163388806E-3</v>
      </c>
      <c r="U1238">
        <v>4.6035805626597568E-3</v>
      </c>
    </row>
    <row r="1239" spans="1:21" x14ac:dyDescent="0.25">
      <c r="A1239" s="1" t="s">
        <v>1258</v>
      </c>
      <c r="B1239">
        <v>1.369515597260967E-2</v>
      </c>
      <c r="C1239">
        <v>1.6958041958041941E-2</v>
      </c>
      <c r="D1239">
        <v>-3.4321372854914163E-2</v>
      </c>
      <c r="E1239">
        <v>3.2490501768636243E-2</v>
      </c>
      <c r="F1239">
        <v>-7.3397488174849592E-3</v>
      </c>
      <c r="G1239">
        <v>6.8368277119402988E-4</v>
      </c>
      <c r="H1239">
        <v>-1.0119356512714081E-2</v>
      </c>
      <c r="I1239">
        <v>1.4148066837419161E-2</v>
      </c>
      <c r="J1239">
        <v>3.0949105914717672E-3</v>
      </c>
      <c r="K1239">
        <v>-2.7632790911879062E-3</v>
      </c>
      <c r="L1239">
        <v>2.6490066225165591E-2</v>
      </c>
      <c r="M1239">
        <v>1.0435038212815899E-2</v>
      </c>
      <c r="N1239">
        <v>1.2557832121612539E-2</v>
      </c>
      <c r="O1239">
        <v>4.3168168168168111E-2</v>
      </c>
      <c r="P1239">
        <v>-2.2364217252396169E-2</v>
      </c>
      <c r="Q1239">
        <v>-3.5335689045936898E-3</v>
      </c>
      <c r="R1239">
        <v>-2.302379125095933E-3</v>
      </c>
      <c r="S1239">
        <v>-6.9593147751605994E-2</v>
      </c>
      <c r="T1239">
        <v>1.06544901065449E-2</v>
      </c>
      <c r="U1239">
        <v>-1.1340492501388581E-2</v>
      </c>
    </row>
    <row r="1240" spans="1:21" x14ac:dyDescent="0.25">
      <c r="A1240" s="1" t="s">
        <v>1259</v>
      </c>
      <c r="B1240">
        <v>8.3812859644733766E-3</v>
      </c>
      <c r="C1240">
        <v>1.6331442324222029E-2</v>
      </c>
      <c r="D1240">
        <v>4.8465266558965041E-3</v>
      </c>
      <c r="E1240">
        <v>-7.7401345006978739E-3</v>
      </c>
      <c r="F1240">
        <v>-6.079526782780109E-3</v>
      </c>
      <c r="G1240">
        <v>1.3664313368253759E-3</v>
      </c>
      <c r="H1240">
        <v>1.0484927916120351E-3</v>
      </c>
      <c r="I1240">
        <v>-3.6079374624163163E-4</v>
      </c>
      <c r="J1240">
        <v>-5.8279053822419971E-3</v>
      </c>
      <c r="K1240">
        <v>8.3128078817733039E-3</v>
      </c>
      <c r="L1240">
        <v>1.225806451612897E-2</v>
      </c>
      <c r="M1240">
        <v>-8.7272727272730581E-4</v>
      </c>
      <c r="N1240">
        <v>-3.2637075718004542E-4</v>
      </c>
      <c r="O1240">
        <v>-2.195034184958616E-2</v>
      </c>
      <c r="P1240">
        <v>0</v>
      </c>
      <c r="Q1240">
        <v>0</v>
      </c>
      <c r="R1240">
        <v>2.3076923076923079E-3</v>
      </c>
      <c r="S1240">
        <v>-3.9125431530494893E-2</v>
      </c>
      <c r="T1240">
        <v>-1.506024096385542E-3</v>
      </c>
      <c r="U1240">
        <v>1.175148649281329E-2</v>
      </c>
    </row>
    <row r="1241" spans="1:21" x14ac:dyDescent="0.25">
      <c r="A1241" s="1" t="s">
        <v>1260</v>
      </c>
      <c r="B1241">
        <v>8.6837861307539248E-4</v>
      </c>
      <c r="C1241">
        <v>-6.0893098782137927E-3</v>
      </c>
      <c r="D1241">
        <v>1.045016077170424E-2</v>
      </c>
      <c r="E1241">
        <v>6.7774936061381214E-3</v>
      </c>
      <c r="F1241">
        <v>-2.645065300049656E-3</v>
      </c>
      <c r="G1241">
        <v>-1.13713895838065E-3</v>
      </c>
      <c r="H1241">
        <v>1.466352448284897E-2</v>
      </c>
      <c r="I1241">
        <v>1.4517163939685499E-2</v>
      </c>
      <c r="J1241">
        <v>-6.8965517241371716E-4</v>
      </c>
      <c r="K1241">
        <v>3.969465648855067E-3</v>
      </c>
      <c r="L1241">
        <v>-9.560229445507055E-4</v>
      </c>
      <c r="M1241">
        <v>7.424661522783595E-3</v>
      </c>
      <c r="N1241">
        <v>2.9382957884426289E-3</v>
      </c>
      <c r="O1241">
        <v>1.250919793966151E-2</v>
      </c>
      <c r="P1241">
        <v>-4.2483660130718963E-2</v>
      </c>
      <c r="Q1241">
        <v>3.5460992907801921E-3</v>
      </c>
      <c r="R1241">
        <v>2.6861089792785879E-3</v>
      </c>
      <c r="S1241">
        <v>0</v>
      </c>
      <c r="T1241">
        <v>3.0165912518853701E-3</v>
      </c>
      <c r="U1241">
        <v>1.19851920407219E-2</v>
      </c>
    </row>
    <row r="1242" spans="1:21" x14ac:dyDescent="0.25">
      <c r="A1242" s="1" t="s">
        <v>1261</v>
      </c>
      <c r="B1242">
        <v>-6.1973227565691614E-3</v>
      </c>
      <c r="C1242">
        <v>4.0844111640572153E-3</v>
      </c>
      <c r="D1242">
        <v>0</v>
      </c>
      <c r="E1242">
        <v>-2.2862949320463211E-3</v>
      </c>
      <c r="F1242">
        <v>7.6247306481021194E-3</v>
      </c>
      <c r="G1242">
        <v>6.830601092896434E-4</v>
      </c>
      <c r="H1242">
        <v>-2.5806451612898088E-4</v>
      </c>
      <c r="I1242">
        <v>7.5104751363743274E-4</v>
      </c>
      <c r="J1242">
        <v>-2.7605244996549371E-3</v>
      </c>
      <c r="K1242">
        <v>-6.9951338199513774E-3</v>
      </c>
      <c r="L1242">
        <v>-6.06060606060596E-3</v>
      </c>
      <c r="M1242">
        <v>1.7196531791907482E-2</v>
      </c>
      <c r="N1242">
        <v>6.1848958333334449E-3</v>
      </c>
      <c r="O1242">
        <v>1.4898255813953491E-2</v>
      </c>
      <c r="P1242">
        <v>-1.0238907849829349E-2</v>
      </c>
      <c r="Q1242">
        <v>1.413427561837451E-2</v>
      </c>
      <c r="R1242">
        <v>8.802143130501339E-3</v>
      </c>
      <c r="S1242">
        <v>2.155688622754488E-2</v>
      </c>
      <c r="T1242">
        <v>2.5563909774436091E-2</v>
      </c>
      <c r="U1242">
        <v>1.7056106817869999E-2</v>
      </c>
    </row>
    <row r="1243" spans="1:21" x14ac:dyDescent="0.25">
      <c r="A1243" s="1" t="s">
        <v>1262</v>
      </c>
      <c r="B1243">
        <v>4.2404589673233871E-3</v>
      </c>
      <c r="C1243">
        <v>-2.1016949152542409E-2</v>
      </c>
      <c r="D1243">
        <v>3.1821797931582459E-3</v>
      </c>
      <c r="E1243">
        <v>-3.3099936346275101E-3</v>
      </c>
      <c r="F1243">
        <v>-1.645007402533335E-3</v>
      </c>
      <c r="G1243">
        <v>2.2753128555175039E-3</v>
      </c>
      <c r="H1243">
        <v>-8.2601961796592745E-3</v>
      </c>
      <c r="I1243">
        <v>8.9663072243947161E-3</v>
      </c>
      <c r="J1243">
        <v>1.3494809688581209E-2</v>
      </c>
      <c r="K1243">
        <v>-9.1883614088821581E-3</v>
      </c>
      <c r="L1243">
        <v>-2.8883183568677458E-3</v>
      </c>
      <c r="M1243">
        <v>2.2872567126012211E-2</v>
      </c>
      <c r="N1243">
        <v>1.1323196376577161E-2</v>
      </c>
      <c r="O1243">
        <v>9.6670247046186739E-3</v>
      </c>
      <c r="P1243">
        <v>4.8275862068965517E-2</v>
      </c>
      <c r="Q1243">
        <v>0</v>
      </c>
      <c r="R1243">
        <v>-1.062215477996965E-2</v>
      </c>
      <c r="S1243">
        <v>8.2063305978898344E-3</v>
      </c>
      <c r="T1243">
        <v>1.466275659824047E-2</v>
      </c>
      <c r="U1243">
        <v>-1.074543656146024E-2</v>
      </c>
    </row>
    <row r="1244" spans="1:21" x14ac:dyDescent="0.25">
      <c r="A1244" s="1" t="s">
        <v>1263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 s="1" t="s">
        <v>1264</v>
      </c>
      <c r="B1245">
        <v>-8.320914058618999E-3</v>
      </c>
      <c r="C1245">
        <v>-8.6565096952903673E-4</v>
      </c>
      <c r="D1245">
        <v>-2.3790642347342869E-3</v>
      </c>
      <c r="E1245">
        <v>-4.0107293396346923E-2</v>
      </c>
      <c r="F1245">
        <v>1.005107925523149E-2</v>
      </c>
      <c r="G1245">
        <v>-4.5402951191818438E-4</v>
      </c>
      <c r="H1245">
        <v>-8.3289953149401422E-3</v>
      </c>
      <c r="I1245">
        <v>1.135295959912277E-3</v>
      </c>
      <c r="J1245">
        <v>-7.8525093888698154E-3</v>
      </c>
      <c r="K1245">
        <v>-1.5455950540957939E-3</v>
      </c>
      <c r="L1245">
        <v>1.577084003862244E-2</v>
      </c>
      <c r="M1245">
        <v>3.333333333333262E-3</v>
      </c>
      <c r="N1245">
        <v>-3.8387715930903558E-3</v>
      </c>
      <c r="O1245">
        <v>-9.9290780141843109E-3</v>
      </c>
      <c r="P1245">
        <v>0</v>
      </c>
      <c r="Q1245">
        <v>3.4843205574913391E-3</v>
      </c>
      <c r="R1245">
        <v>0</v>
      </c>
      <c r="S1245">
        <v>2.3255813953488701E-3</v>
      </c>
      <c r="T1245">
        <v>0</v>
      </c>
      <c r="U1245">
        <v>-1.0771258464754831E-2</v>
      </c>
    </row>
    <row r="1246" spans="1:21" x14ac:dyDescent="0.25">
      <c r="A1246" s="1" t="s">
        <v>1265</v>
      </c>
      <c r="B1246">
        <v>-2.2417031934877801E-2</v>
      </c>
      <c r="C1246">
        <v>6.4113671807311976E-3</v>
      </c>
      <c r="D1246">
        <v>-7.94912559618425E-4</v>
      </c>
      <c r="E1246">
        <v>7.1856287425148633E-3</v>
      </c>
      <c r="F1246">
        <v>2.9363784665579068E-3</v>
      </c>
      <c r="G1246">
        <v>-4.5423574835346643E-4</v>
      </c>
      <c r="H1246">
        <v>2.3622047244093521E-3</v>
      </c>
      <c r="I1246">
        <v>-5.5331795252805613E-2</v>
      </c>
      <c r="J1246">
        <v>-6.5381968341363134E-3</v>
      </c>
      <c r="K1246">
        <v>9.2879256965947791E-4</v>
      </c>
      <c r="L1246">
        <v>-2.217997465145791E-3</v>
      </c>
      <c r="M1246">
        <v>2.60243632336657E-2</v>
      </c>
      <c r="N1246">
        <v>-1.7983301220295331E-2</v>
      </c>
      <c r="O1246">
        <v>1.1461318051575809E-2</v>
      </c>
      <c r="P1246">
        <v>-3.2894736842105261E-3</v>
      </c>
      <c r="Q1246">
        <v>3.4722222222221479E-3</v>
      </c>
      <c r="R1246">
        <v>1.0736196319018411E-2</v>
      </c>
      <c r="S1246">
        <v>5.1044083526682042E-2</v>
      </c>
      <c r="T1246">
        <v>2.8901734104046241E-3</v>
      </c>
      <c r="U1246">
        <v>-3.583570706606639E-3</v>
      </c>
    </row>
    <row r="1247" spans="1:21" x14ac:dyDescent="0.25">
      <c r="A1247" s="1" t="s">
        <v>1266</v>
      </c>
      <c r="B1247">
        <v>6.5334358186009594E-3</v>
      </c>
      <c r="C1247">
        <v>2.4104683195592391E-3</v>
      </c>
      <c r="D1247">
        <v>-5.5688146380270713E-3</v>
      </c>
      <c r="E1247">
        <v>-3.302946228035408E-3</v>
      </c>
      <c r="F1247">
        <v>-1.1060507482108E-2</v>
      </c>
      <c r="G1247">
        <v>2.0449897750512021E-3</v>
      </c>
      <c r="H1247">
        <v>1.099764336213673E-2</v>
      </c>
      <c r="I1247">
        <v>5.3812401688880821E-3</v>
      </c>
      <c r="J1247">
        <v>4.8493245583651661E-3</v>
      </c>
      <c r="K1247">
        <v>-1.4846891432106419E-2</v>
      </c>
      <c r="L1247">
        <v>-1.365512861225777E-2</v>
      </c>
      <c r="M1247">
        <v>1.9293038316243832E-2</v>
      </c>
      <c r="N1247">
        <v>2.0601700457815598E-2</v>
      </c>
      <c r="O1247">
        <v>1.239376770538249E-2</v>
      </c>
      <c r="P1247">
        <v>-3.3003300330032999E-3</v>
      </c>
      <c r="Q1247">
        <v>6.9204152249135939E-3</v>
      </c>
      <c r="R1247">
        <v>-1.1380880121396059E-3</v>
      </c>
      <c r="S1247">
        <v>1.9867549668874301E-2</v>
      </c>
      <c r="T1247">
        <v>3.7463976945244948E-2</v>
      </c>
      <c r="U1247">
        <v>4.394135005533014E-2</v>
      </c>
    </row>
    <row r="1248" spans="1:21" x14ac:dyDescent="0.25">
      <c r="A1248" s="1" t="s">
        <v>1267</v>
      </c>
      <c r="B1248">
        <v>-1.527300496372538E-3</v>
      </c>
      <c r="C1248">
        <v>8.4163517691515279E-3</v>
      </c>
      <c r="D1248">
        <v>3.0400000000000059E-2</v>
      </c>
      <c r="E1248">
        <v>-9.0137857900317152E-3</v>
      </c>
      <c r="F1248">
        <v>1.5625000000000049E-2</v>
      </c>
      <c r="G1248">
        <v>-1.8140589569160611E-3</v>
      </c>
      <c r="H1248">
        <v>7.7700077700080649E-4</v>
      </c>
      <c r="I1248">
        <v>1.618083003952572E-2</v>
      </c>
      <c r="J1248">
        <v>-4.8259220958291049E-3</v>
      </c>
      <c r="K1248">
        <v>6.2794348508634279E-3</v>
      </c>
      <c r="L1248">
        <v>-4.5074050225371006E-3</v>
      </c>
      <c r="M1248">
        <v>9.2653871608206866E-3</v>
      </c>
      <c r="N1248">
        <v>1.9865427747516779E-2</v>
      </c>
      <c r="O1248">
        <v>2.0286813571178799E-2</v>
      </c>
      <c r="P1248">
        <v>-3.3112582781456963E-2</v>
      </c>
      <c r="Q1248">
        <v>3.436426116838415E-3</v>
      </c>
      <c r="R1248">
        <v>-7.5958982149639193E-3</v>
      </c>
      <c r="S1248">
        <v>1.6233766233766229E-2</v>
      </c>
      <c r="T1248">
        <v>2.0833333333333329E-2</v>
      </c>
      <c r="U1248">
        <v>1.8594585044830209E-2</v>
      </c>
    </row>
    <row r="1249" spans="1:21" x14ac:dyDescent="0.25">
      <c r="A1249" s="1" t="s">
        <v>1268</v>
      </c>
      <c r="B1249">
        <v>-3.5691523263225132E-3</v>
      </c>
      <c r="C1249">
        <v>3.2362459546925182E-3</v>
      </c>
      <c r="D1249">
        <v>-3.105590062111873E-3</v>
      </c>
      <c r="E1249">
        <v>-1.003210272873194E-2</v>
      </c>
      <c r="F1249">
        <v>8.0971659919028341E-3</v>
      </c>
      <c r="G1249">
        <v>1.590186278964113E-3</v>
      </c>
      <c r="H1249">
        <v>3.1055900621117351E-3</v>
      </c>
      <c r="I1249">
        <v>2.066366840889716E-3</v>
      </c>
      <c r="J1249">
        <v>9.352268791132403E-3</v>
      </c>
      <c r="K1249">
        <v>1.872074882995529E-3</v>
      </c>
      <c r="L1249">
        <v>-1.6170763260025529E-3</v>
      </c>
      <c r="M1249">
        <v>1.2327868852458989E-2</v>
      </c>
      <c r="N1249">
        <v>8.1683945962926982E-3</v>
      </c>
      <c r="O1249">
        <v>2.742543709290308E-3</v>
      </c>
      <c r="P1249">
        <v>-6.8493150684931503E-3</v>
      </c>
      <c r="Q1249">
        <v>6.8493150684931269E-3</v>
      </c>
      <c r="R1249">
        <v>-1.071565250669728E-2</v>
      </c>
      <c r="S1249">
        <v>2.449414270500529E-2</v>
      </c>
      <c r="T1249">
        <v>-1.360544217687075E-3</v>
      </c>
      <c r="U1249">
        <v>-7.674963142832409E-3</v>
      </c>
    </row>
    <row r="1250" spans="1:21" x14ac:dyDescent="0.25">
      <c r="A1250" s="1" t="s">
        <v>1269</v>
      </c>
      <c r="B1250">
        <v>-2.9295126007419809E-2</v>
      </c>
      <c r="C1250">
        <v>-2.0373514431239321E-2</v>
      </c>
      <c r="D1250">
        <v>-8.5669781931463733E-3</v>
      </c>
      <c r="E1250">
        <v>-1.6078908255641289E-2</v>
      </c>
      <c r="F1250">
        <v>-1.0602409638554159E-2</v>
      </c>
      <c r="G1250">
        <v>-4.5361760036296498E-4</v>
      </c>
      <c r="H1250">
        <v>-1.7285861713106161E-2</v>
      </c>
      <c r="I1250">
        <v>-1.4070839398350269E-2</v>
      </c>
      <c r="J1250">
        <v>-1.338366506520222E-2</v>
      </c>
      <c r="K1250">
        <v>-4.9828713796327929E-3</v>
      </c>
      <c r="L1250">
        <v>-1.457725947521878E-2</v>
      </c>
      <c r="M1250">
        <v>-9.3276331130975366E-3</v>
      </c>
      <c r="N1250">
        <v>-9.6603303209721603E-3</v>
      </c>
      <c r="O1250">
        <v>-3.0427350427350449E-2</v>
      </c>
      <c r="P1250">
        <v>0</v>
      </c>
      <c r="Q1250">
        <v>0</v>
      </c>
      <c r="R1250">
        <v>0</v>
      </c>
      <c r="S1250">
        <v>-4.3659043659043689E-2</v>
      </c>
      <c r="T1250">
        <v>0</v>
      </c>
      <c r="U1250">
        <v>-9.7006772995411796E-3</v>
      </c>
    </row>
    <row r="1251" spans="1:21" x14ac:dyDescent="0.25">
      <c r="A1251" s="1" t="s">
        <v>1270</v>
      </c>
      <c r="B1251">
        <v>0</v>
      </c>
      <c r="C1251">
        <v>5.0259965337954788E-3</v>
      </c>
      <c r="D1251">
        <v>-2.356637863315093E-3</v>
      </c>
      <c r="E1251">
        <v>-1.5105740181268811E-3</v>
      </c>
      <c r="F1251">
        <v>3.7343724630621339E-3</v>
      </c>
      <c r="G1251">
        <v>-2.2691173133646499E-4</v>
      </c>
      <c r="H1251">
        <v>-1.6802310317668691E-2</v>
      </c>
      <c r="I1251">
        <v>-1.9028871391076171E-2</v>
      </c>
      <c r="J1251">
        <v>2.5043478260869591E-2</v>
      </c>
      <c r="K1251">
        <v>-6.5727699530516142E-3</v>
      </c>
      <c r="L1251">
        <v>1.6436554898093449E-2</v>
      </c>
      <c r="M1251">
        <v>-1.6084739113377849E-2</v>
      </c>
      <c r="N1251">
        <v>-4.4052863436124419E-3</v>
      </c>
      <c r="O1251">
        <v>2.291960507757412E-2</v>
      </c>
      <c r="P1251">
        <v>0</v>
      </c>
      <c r="Q1251">
        <v>0</v>
      </c>
      <c r="R1251">
        <v>1.160541586073501E-2</v>
      </c>
      <c r="S1251">
        <v>0</v>
      </c>
      <c r="T1251">
        <v>1.226158038147139E-2</v>
      </c>
      <c r="U1251">
        <v>-1.3237435467502599E-4</v>
      </c>
    </row>
    <row r="1252" spans="1:21" x14ac:dyDescent="0.25">
      <c r="A1252" s="1" t="s">
        <v>1271</v>
      </c>
      <c r="B1252">
        <v>-1.6078017923036359E-2</v>
      </c>
      <c r="C1252">
        <v>-3.793757544404188E-3</v>
      </c>
      <c r="D1252">
        <v>7.086614173228336E-3</v>
      </c>
      <c r="E1252">
        <v>8.5270251684775762E-3</v>
      </c>
      <c r="F1252">
        <v>-3.235198964736377E-3</v>
      </c>
      <c r="G1252">
        <v>0</v>
      </c>
      <c r="H1252">
        <v>1.5487316421895809E-2</v>
      </c>
      <c r="I1252">
        <v>7.9849498327760251E-3</v>
      </c>
      <c r="J1252">
        <v>-7.8045469969460924E-3</v>
      </c>
      <c r="K1252">
        <v>7.561436672967871E-3</v>
      </c>
      <c r="L1252">
        <v>1.293661060802071E-3</v>
      </c>
      <c r="M1252">
        <v>5.4492291334398034E-3</v>
      </c>
      <c r="N1252">
        <v>6.3211125158042195E-4</v>
      </c>
      <c r="O1252">
        <v>-3.447087211306495E-3</v>
      </c>
      <c r="P1252">
        <v>0</v>
      </c>
      <c r="Q1252">
        <v>-3.401360544217615E-3</v>
      </c>
      <c r="R1252">
        <v>1.567877629063098E-2</v>
      </c>
      <c r="S1252">
        <v>1.630434782608696E-2</v>
      </c>
      <c r="T1252">
        <v>2.6917900403768511E-3</v>
      </c>
      <c r="U1252">
        <v>8.0317740511914974E-3</v>
      </c>
    </row>
    <row r="1253" spans="1:21" x14ac:dyDescent="0.25">
      <c r="A1253" s="1" t="s">
        <v>1272</v>
      </c>
      <c r="B1253">
        <v>-1.1251004553978081E-2</v>
      </c>
      <c r="C1253">
        <v>5.1930067509087267E-3</v>
      </c>
      <c r="D1253">
        <v>0.1571540265832683</v>
      </c>
      <c r="E1253">
        <v>-1.0909586799399741E-3</v>
      </c>
      <c r="F1253">
        <v>5.3554040895813929E-3</v>
      </c>
      <c r="G1253">
        <v>-1.1348161597822121E-3</v>
      </c>
      <c r="H1253">
        <v>-2.103602419142737E-3</v>
      </c>
      <c r="I1253">
        <v>-1.700468665754324E-3</v>
      </c>
      <c r="J1253">
        <v>2.3939808481532551E-3</v>
      </c>
      <c r="K1253">
        <v>-4.3777360850533707E-3</v>
      </c>
      <c r="L1253">
        <v>-7.7519379844961309E-3</v>
      </c>
      <c r="M1253">
        <v>1.692002643754132E-2</v>
      </c>
      <c r="N1253">
        <v>1.421351863550221E-2</v>
      </c>
      <c r="O1253">
        <v>5.1885160843998116E-3</v>
      </c>
      <c r="P1253">
        <v>-2.0689655172413789E-2</v>
      </c>
      <c r="Q1253">
        <v>6.8259385665528768E-3</v>
      </c>
      <c r="R1253">
        <v>-1.280120481927711E-2</v>
      </c>
      <c r="S1253">
        <v>2.0320855614973321E-2</v>
      </c>
      <c r="T1253">
        <v>-2.4161073825503351E-2</v>
      </c>
      <c r="U1253">
        <v>8.9746957359250999E-3</v>
      </c>
    </row>
    <row r="1254" spans="1:21" x14ac:dyDescent="0.25">
      <c r="A1254" s="1" t="s">
        <v>1273</v>
      </c>
      <c r="B1254">
        <v>1.1514494716879009E-2</v>
      </c>
      <c r="C1254">
        <v>-8.6102979163074145E-4</v>
      </c>
      <c r="D1254">
        <v>-4.7297297297297491E-3</v>
      </c>
      <c r="E1254">
        <v>-2.4573378839591381E-3</v>
      </c>
      <c r="F1254">
        <v>2.098466505246093E-3</v>
      </c>
      <c r="G1254">
        <v>3.1810952056350959E-3</v>
      </c>
      <c r="H1254">
        <v>-5.5335968379446859E-3</v>
      </c>
      <c r="I1254">
        <v>3.7390943082676951E-4</v>
      </c>
      <c r="J1254">
        <v>3.4118048447625041E-4</v>
      </c>
      <c r="K1254">
        <v>1.570351758794076E-3</v>
      </c>
      <c r="L1254">
        <v>-2.669270833333328E-2</v>
      </c>
      <c r="M1254">
        <v>-1.468867801897842E-2</v>
      </c>
      <c r="N1254">
        <v>-1.7440049828713871E-2</v>
      </c>
      <c r="O1254">
        <v>-4.473503097040572E-3</v>
      </c>
      <c r="P1254">
        <v>-2.1126760563380281E-2</v>
      </c>
      <c r="Q1254">
        <v>0</v>
      </c>
      <c r="R1254">
        <v>3.0511060259344009E-3</v>
      </c>
      <c r="S1254">
        <v>-9.433962264151002E-3</v>
      </c>
      <c r="T1254">
        <v>2.2008253094910592E-2</v>
      </c>
      <c r="U1254">
        <v>-7.7667375363387513E-3</v>
      </c>
    </row>
    <row r="1255" spans="1:21" x14ac:dyDescent="0.25">
      <c r="A1255" s="1" t="s">
        <v>1274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s="1" t="s">
        <v>1275</v>
      </c>
      <c r="B1256">
        <v>-1.312441408865681E-2</v>
      </c>
      <c r="C1256">
        <v>-1.2064805239572611E-3</v>
      </c>
      <c r="D1256">
        <v>-2.2403258655804489E-2</v>
      </c>
      <c r="E1256">
        <v>2.0528260572054979E-3</v>
      </c>
      <c r="F1256">
        <v>3.221649484536586E-4</v>
      </c>
      <c r="G1256">
        <v>-1.132502831257014E-3</v>
      </c>
      <c r="H1256">
        <v>-1.5898251192369439E-3</v>
      </c>
      <c r="I1256">
        <v>-3.571576892728042E-3</v>
      </c>
      <c r="J1256">
        <v>-1.057298772169157E-2</v>
      </c>
      <c r="K1256">
        <v>6.585136406397101E-3</v>
      </c>
      <c r="L1256">
        <v>-8.361204013378044E-3</v>
      </c>
      <c r="M1256">
        <v>5.9366754617414634E-3</v>
      </c>
      <c r="N1256">
        <v>3.1695721077661722E-4</v>
      </c>
      <c r="O1256">
        <v>-2.3850674040788149E-2</v>
      </c>
      <c r="P1256">
        <v>-7.1942446043165471E-3</v>
      </c>
      <c r="Q1256">
        <v>6.7796610169491281E-3</v>
      </c>
      <c r="R1256">
        <v>-1.7110266159695822E-2</v>
      </c>
      <c r="S1256">
        <v>0</v>
      </c>
      <c r="T1256">
        <v>-6.7294751009421266E-3</v>
      </c>
      <c r="U1256">
        <v>-5.5973412629001266E-3</v>
      </c>
    </row>
    <row r="1257" spans="1:21" x14ac:dyDescent="0.25">
      <c r="A1257" s="1" t="s">
        <v>1276</v>
      </c>
      <c r="B1257">
        <v>-7.327995657483947E-3</v>
      </c>
      <c r="C1257">
        <v>-1.553062985332242E-3</v>
      </c>
      <c r="D1257">
        <v>1.8749999999999972E-2</v>
      </c>
      <c r="E1257">
        <v>-2.8953837749248899E-2</v>
      </c>
      <c r="F1257">
        <v>1.1272141706924249E-2</v>
      </c>
      <c r="G1257">
        <v>-9.0702947845803053E-4</v>
      </c>
      <c r="H1257">
        <v>-5.3078556263270391E-3</v>
      </c>
      <c r="I1257">
        <v>-3.8761305380736332E-3</v>
      </c>
      <c r="J1257">
        <v>-3.791795932437132E-3</v>
      </c>
      <c r="K1257">
        <v>-7.7881619937694426E-3</v>
      </c>
      <c r="L1257">
        <v>1.214165261382801E-2</v>
      </c>
      <c r="M1257">
        <v>2.885245901639329E-3</v>
      </c>
      <c r="N1257">
        <v>-4.7528517110266158E-3</v>
      </c>
      <c r="O1257">
        <v>-3.895184135977317E-3</v>
      </c>
      <c r="P1257">
        <v>0</v>
      </c>
      <c r="Q1257">
        <v>-6.7340067340067103E-3</v>
      </c>
      <c r="R1257">
        <v>2.321083172147002E-2</v>
      </c>
      <c r="S1257">
        <v>-4.7619047619047623E-2</v>
      </c>
      <c r="T1257">
        <v>5.4200542005420054E-3</v>
      </c>
      <c r="U1257">
        <v>-3.7379067722075637E-2</v>
      </c>
    </row>
    <row r="1258" spans="1:21" x14ac:dyDescent="0.25">
      <c r="A1258" s="1" t="s">
        <v>1277</v>
      </c>
      <c r="B1258">
        <v>4.9213943950785974E-3</v>
      </c>
      <c r="C1258">
        <v>3.8022813688212728E-3</v>
      </c>
      <c r="D1258">
        <v>1.976823449216094E-2</v>
      </c>
      <c r="E1258">
        <v>8.1575246132209924E-3</v>
      </c>
      <c r="F1258">
        <v>-2.3885350318471111E-3</v>
      </c>
      <c r="G1258">
        <v>2.2696323195637791E-4</v>
      </c>
      <c r="H1258">
        <v>-1.067235859124863E-2</v>
      </c>
      <c r="I1258">
        <v>8.1171548117154723E-3</v>
      </c>
      <c r="J1258">
        <v>1.384083044982393E-3</v>
      </c>
      <c r="K1258">
        <v>5.6514913657772954E-3</v>
      </c>
      <c r="L1258">
        <v>2.632455848050656E-2</v>
      </c>
      <c r="M1258">
        <v>0</v>
      </c>
      <c r="N1258">
        <v>1.018783826806746E-2</v>
      </c>
      <c r="O1258">
        <v>-2.737291148240311E-2</v>
      </c>
      <c r="P1258">
        <v>0</v>
      </c>
      <c r="Q1258">
        <v>-3.3898305084746239E-3</v>
      </c>
      <c r="R1258">
        <v>2.079395085066163E-2</v>
      </c>
      <c r="S1258">
        <v>1.5555555555555619E-2</v>
      </c>
      <c r="T1258">
        <v>-1.7520215633423181E-2</v>
      </c>
      <c r="U1258">
        <v>-1.1649154865235319E-2</v>
      </c>
    </row>
    <row r="1259" spans="1:21" x14ac:dyDescent="0.25">
      <c r="A1259" s="1" t="s">
        <v>1278</v>
      </c>
      <c r="B1259">
        <v>-1.646034553122035E-2</v>
      </c>
      <c r="C1259">
        <v>-2.2210743801652881E-2</v>
      </c>
      <c r="D1259">
        <v>5.3475935828876928E-2</v>
      </c>
      <c r="E1259">
        <v>-9.6261160714287367E-3</v>
      </c>
      <c r="F1259">
        <v>-4.6288906624102023E-3</v>
      </c>
      <c r="G1259">
        <v>-2.2691173133646499E-4</v>
      </c>
      <c r="H1259">
        <v>-2.400215749730315E-2</v>
      </c>
      <c r="I1259">
        <v>-7.7612683655682102E-3</v>
      </c>
      <c r="J1259">
        <v>-2.660677263303355E-2</v>
      </c>
      <c r="K1259">
        <v>-3.8713705900718237E-2</v>
      </c>
      <c r="L1259">
        <v>-2.5974025974026E-2</v>
      </c>
      <c r="M1259">
        <v>-5.6231201778474257E-3</v>
      </c>
      <c r="N1259">
        <v>-1.544279861329982E-2</v>
      </c>
      <c r="O1259">
        <v>-1.279239766081864E-2</v>
      </c>
      <c r="P1259">
        <v>3.6231884057971011E-3</v>
      </c>
      <c r="Q1259">
        <v>-6.8027210884353496E-3</v>
      </c>
      <c r="R1259">
        <v>-2.481481481481481E-2</v>
      </c>
      <c r="S1259">
        <v>-2.954048140043767E-2</v>
      </c>
      <c r="T1259">
        <v>8.23045267489712E-3</v>
      </c>
      <c r="U1259">
        <v>-2.9027039519297439E-2</v>
      </c>
    </row>
    <row r="1260" spans="1:21" x14ac:dyDescent="0.25">
      <c r="A1260" s="1" t="s">
        <v>1279</v>
      </c>
      <c r="B1260">
        <v>-1.9502074688796639E-2</v>
      </c>
      <c r="C1260">
        <v>-5.282620179609036E-3</v>
      </c>
      <c r="D1260">
        <v>-6.3451776649745967E-3</v>
      </c>
      <c r="E1260">
        <v>4.2259473165236151E-4</v>
      </c>
      <c r="F1260">
        <v>8.0179602309167985E-4</v>
      </c>
      <c r="G1260">
        <v>0</v>
      </c>
      <c r="H1260">
        <v>4.1447913788340892E-3</v>
      </c>
      <c r="I1260">
        <v>-1.2590454678545989E-2</v>
      </c>
      <c r="J1260">
        <v>-1.9879304224352169E-2</v>
      </c>
      <c r="K1260">
        <v>-1.039298473530397E-2</v>
      </c>
      <c r="L1260">
        <v>7.3333333333332664E-3</v>
      </c>
      <c r="M1260">
        <v>-1.8279852709100479E-2</v>
      </c>
      <c r="N1260">
        <v>-2.3047375160051179E-2</v>
      </c>
      <c r="O1260">
        <v>-1.29581636430952E-2</v>
      </c>
      <c r="P1260">
        <v>-2.5270758122743681E-2</v>
      </c>
      <c r="Q1260">
        <v>-1.027397260273975E-2</v>
      </c>
      <c r="R1260">
        <v>-5.6969236612229397E-3</v>
      </c>
      <c r="S1260">
        <v>1.3528748590755389E-2</v>
      </c>
      <c r="T1260">
        <v>-1.6326530612244899E-2</v>
      </c>
      <c r="U1260">
        <v>-2.118341505212543E-2</v>
      </c>
    </row>
    <row r="1261" spans="1:21" x14ac:dyDescent="0.25">
      <c r="A1261" s="1" t="s">
        <v>1280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 s="1" t="s">
        <v>1281</v>
      </c>
      <c r="B1262">
        <v>1.9748906756947458E-3</v>
      </c>
      <c r="C1262">
        <v>3.3634271552486759E-3</v>
      </c>
      <c r="D1262">
        <v>0</v>
      </c>
      <c r="E1262">
        <v>-5.2098000563220266E-3</v>
      </c>
      <c r="F1262">
        <v>7.8513058804679063E-3</v>
      </c>
      <c r="G1262">
        <v>-2.0426690876078849E-3</v>
      </c>
      <c r="H1262">
        <v>-8.5305448541552632E-3</v>
      </c>
      <c r="I1262">
        <v>-4.5327459120562278E-3</v>
      </c>
      <c r="J1262">
        <v>4.7084389713869818E-3</v>
      </c>
      <c r="K1262">
        <v>1.4768624876928401E-2</v>
      </c>
      <c r="L1262">
        <v>-1.4890800794176019E-2</v>
      </c>
      <c r="M1262">
        <v>-1.540522438044214E-2</v>
      </c>
      <c r="N1262">
        <v>3.2765399737884251E-4</v>
      </c>
      <c r="O1262">
        <v>2.063015753938487E-2</v>
      </c>
      <c r="P1262">
        <v>-1.8518518518518521E-2</v>
      </c>
      <c r="Q1262">
        <v>-3.4602076124566738E-3</v>
      </c>
      <c r="R1262">
        <v>0</v>
      </c>
      <c r="S1262">
        <v>-1.223581757508352E-2</v>
      </c>
      <c r="T1262">
        <v>0</v>
      </c>
      <c r="U1262">
        <v>-7.9758778328957048E-3</v>
      </c>
    </row>
    <row r="1263" spans="1:21" x14ac:dyDescent="0.25">
      <c r="A1263" s="1" t="s">
        <v>1282</v>
      </c>
      <c r="B1263">
        <v>-3.519639588906096E-3</v>
      </c>
      <c r="C1263">
        <v>-1.8348623853210989E-2</v>
      </c>
      <c r="D1263">
        <v>-6.3856960408683184E-4</v>
      </c>
      <c r="E1263">
        <v>-1.5994338287332051E-2</v>
      </c>
      <c r="F1263">
        <v>5.2464228934816903E-3</v>
      </c>
      <c r="G1263">
        <v>6.8228337502845436E-4</v>
      </c>
      <c r="H1263">
        <v>-7.7713016930336144E-3</v>
      </c>
      <c r="I1263">
        <v>-2.22988212264352E-2</v>
      </c>
      <c r="J1263">
        <v>-1.4780100937274511E-2</v>
      </c>
      <c r="K1263">
        <v>7.4385510996119444E-3</v>
      </c>
      <c r="L1263">
        <v>2.1498152502519331E-2</v>
      </c>
      <c r="M1263">
        <v>-3.1292517006803258E-3</v>
      </c>
      <c r="N1263">
        <v>8.8437602358335688E-3</v>
      </c>
      <c r="O1263">
        <v>-3.0871003307607489E-2</v>
      </c>
      <c r="P1263">
        <v>0</v>
      </c>
      <c r="Q1263">
        <v>0</v>
      </c>
      <c r="R1263">
        <v>1.9098548510313219E-3</v>
      </c>
      <c r="S1263">
        <v>-7.8828828828829151E-3</v>
      </c>
      <c r="T1263">
        <v>-1.9363762102351311E-2</v>
      </c>
      <c r="U1263">
        <v>-1.534464163153248E-2</v>
      </c>
    </row>
    <row r="1264" spans="1:21" x14ac:dyDescent="0.25">
      <c r="A1264" s="1" t="s">
        <v>1283</v>
      </c>
      <c r="B1264">
        <v>-3.0658378072901969E-2</v>
      </c>
      <c r="C1264">
        <v>-7.1351545650611053E-2</v>
      </c>
      <c r="D1264">
        <v>-2.4281150159744459E-2</v>
      </c>
      <c r="E1264">
        <v>-3.4810126582278507E-2</v>
      </c>
      <c r="F1264">
        <v>-3.890558279297792E-2</v>
      </c>
      <c r="G1264">
        <v>-2.659090909090913E-2</v>
      </c>
      <c r="H1264">
        <v>4.1958041958041559E-3</v>
      </c>
      <c r="I1264">
        <v>-3.6082698585418897E-2</v>
      </c>
      <c r="J1264">
        <v>1.756311745334798E-2</v>
      </c>
      <c r="K1264">
        <v>-2.311396468699841E-2</v>
      </c>
      <c r="L1264">
        <v>-2.2689904636632671E-2</v>
      </c>
      <c r="M1264">
        <v>-2.0472226013375189E-2</v>
      </c>
      <c r="N1264">
        <v>-5.389610389610397E-2</v>
      </c>
      <c r="O1264">
        <v>-4.5506257110352652E-2</v>
      </c>
      <c r="P1264">
        <v>-7.5471698113207548E-3</v>
      </c>
      <c r="Q1264">
        <v>0</v>
      </c>
      <c r="R1264">
        <v>7.6248570339306138E-4</v>
      </c>
      <c r="S1264">
        <v>6.8104426787742173E-3</v>
      </c>
      <c r="T1264">
        <v>7.052186177715092E-3</v>
      </c>
      <c r="U1264">
        <v>-3.2810555140652238E-2</v>
      </c>
    </row>
    <row r="1265" spans="1:21" x14ac:dyDescent="0.25">
      <c r="A1265" s="1" t="s">
        <v>1284</v>
      </c>
      <c r="B1265">
        <v>-1.107710246319786E-2</v>
      </c>
      <c r="C1265">
        <v>-8.1285078382040202E-3</v>
      </c>
      <c r="D1265">
        <v>-1.113294040602488E-2</v>
      </c>
      <c r="E1265">
        <v>-3.1296572280177909E-3</v>
      </c>
      <c r="F1265">
        <v>-5.3809445450057641E-2</v>
      </c>
      <c r="G1265">
        <v>1.494279710483308E-2</v>
      </c>
      <c r="H1265">
        <v>-6.1281337047353448E-3</v>
      </c>
      <c r="I1265">
        <v>-1.824257202203567E-2</v>
      </c>
      <c r="J1265">
        <v>-3.5958288385484858E-4</v>
      </c>
      <c r="K1265">
        <v>-4.6007229707526239E-3</v>
      </c>
      <c r="L1265">
        <v>-3.0282637954239671E-2</v>
      </c>
      <c r="M1265">
        <v>-2.1318099484464281E-2</v>
      </c>
      <c r="N1265">
        <v>-2.5737817433081681E-2</v>
      </c>
      <c r="O1265">
        <v>-1.1521652761223789E-2</v>
      </c>
      <c r="P1265">
        <v>-4.9429657794676812E-2</v>
      </c>
      <c r="Q1265">
        <v>-3.4722222222222217E-2</v>
      </c>
      <c r="R1265">
        <v>-5.7142857142857143E-3</v>
      </c>
      <c r="S1265">
        <v>-3.9458850056369787E-2</v>
      </c>
      <c r="T1265">
        <v>-3.9215686274509803E-2</v>
      </c>
      <c r="U1265">
        <v>1.9252548131370381E-2</v>
      </c>
    </row>
    <row r="1266" spans="1:21" x14ac:dyDescent="0.25">
      <c r="A1266" s="1" t="s">
        <v>1285</v>
      </c>
      <c r="B1266">
        <v>1.4738393515114389E-4</v>
      </c>
      <c r="C1266">
        <v>1.6000000000000011E-2</v>
      </c>
      <c r="D1266">
        <v>-8.6092715231787416E-3</v>
      </c>
      <c r="E1266">
        <v>-1.943489310808723E-3</v>
      </c>
      <c r="F1266">
        <v>1.739130434782263E-4</v>
      </c>
      <c r="G1266">
        <v>5.2910052910053827E-3</v>
      </c>
      <c r="H1266">
        <v>5.3251121076232548E-3</v>
      </c>
      <c r="I1266">
        <v>1.646582651090062E-2</v>
      </c>
      <c r="J1266">
        <v>1.438848920863311E-2</v>
      </c>
      <c r="K1266">
        <v>-4.6219874546054116E-3</v>
      </c>
      <c r="L1266">
        <v>-1.1450381679389131E-2</v>
      </c>
      <c r="M1266">
        <v>-2.277904328018175E-3</v>
      </c>
      <c r="N1266">
        <v>-3.522367030644593E-3</v>
      </c>
      <c r="O1266">
        <v>1.607717041800652E-2</v>
      </c>
      <c r="P1266">
        <v>5.6000000000000001E-2</v>
      </c>
      <c r="Q1266">
        <v>1.798561151079137E-2</v>
      </c>
      <c r="R1266">
        <v>-8.4291187739463595E-3</v>
      </c>
      <c r="S1266">
        <v>5.2816901408450703E-2</v>
      </c>
      <c r="T1266">
        <v>7.2886297376093298E-2</v>
      </c>
      <c r="U1266">
        <v>3.2121212121212189E-2</v>
      </c>
    </row>
    <row r="1267" spans="1:21" x14ac:dyDescent="0.25">
      <c r="A1267" s="1" t="s">
        <v>1286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s="1" t="s">
        <v>1287</v>
      </c>
      <c r="B1268">
        <v>7.8101974653698959E-3</v>
      </c>
      <c r="C1268">
        <v>1.1522949875168069E-2</v>
      </c>
      <c r="D1268">
        <v>2.6720106880426951E-3</v>
      </c>
      <c r="E1268">
        <v>8.6878370281605489E-3</v>
      </c>
      <c r="F1268">
        <v>1.738828029907867E-3</v>
      </c>
      <c r="G1268">
        <v>2.974828375285937E-3</v>
      </c>
      <c r="H1268">
        <v>1.0036241984945619E-2</v>
      </c>
      <c r="I1268">
        <v>9.049773755660738E-5</v>
      </c>
      <c r="J1268">
        <v>3.546099290781326E-4</v>
      </c>
      <c r="K1268">
        <v>-1.7247097844112779E-2</v>
      </c>
      <c r="L1268">
        <v>1.6848016848016709E-2</v>
      </c>
      <c r="M1268">
        <v>3.039383561643829E-2</v>
      </c>
      <c r="N1268">
        <v>-8.4835630965004512E-3</v>
      </c>
      <c r="O1268">
        <v>2.6503164556961951E-2</v>
      </c>
      <c r="P1268">
        <v>3.787878787878788E-3</v>
      </c>
      <c r="Q1268">
        <v>-1.4134275618374629E-2</v>
      </c>
      <c r="R1268">
        <v>-2.897990726429675E-2</v>
      </c>
      <c r="S1268">
        <v>-2.0066889632106989E-2</v>
      </c>
      <c r="T1268">
        <v>-4.4836956521739128E-2</v>
      </c>
      <c r="U1268">
        <v>-2.0747700137013159E-2</v>
      </c>
    </row>
    <row r="1269" spans="1:21" x14ac:dyDescent="0.25">
      <c r="A1269" s="1" t="s">
        <v>1288</v>
      </c>
      <c r="B1269">
        <v>3.4654189208948742E-2</v>
      </c>
      <c r="C1269">
        <v>5.3161192329599606E-3</v>
      </c>
      <c r="D1269">
        <v>1.798800799467019E-2</v>
      </c>
      <c r="E1269">
        <v>1.574101574101577E-2</v>
      </c>
      <c r="F1269">
        <v>3.818781461551794E-3</v>
      </c>
      <c r="G1269">
        <v>-4.5630846452192607E-4</v>
      </c>
      <c r="H1269">
        <v>2.5117306099917299E-2</v>
      </c>
      <c r="I1269">
        <v>2.3346303501945508E-2</v>
      </c>
      <c r="J1269">
        <v>1.7369727047146379E-2</v>
      </c>
      <c r="K1269">
        <v>2.902463719203505E-2</v>
      </c>
      <c r="L1269">
        <v>1.7259233690024259E-2</v>
      </c>
      <c r="M1269">
        <v>2.0772746157041961E-2</v>
      </c>
      <c r="N1269">
        <v>2.638146167557924E-2</v>
      </c>
      <c r="O1269">
        <v>1.502890173410407E-2</v>
      </c>
      <c r="P1269">
        <v>2.2641509433962259E-2</v>
      </c>
      <c r="Q1269">
        <v>3.5842293906810552E-3</v>
      </c>
      <c r="R1269">
        <v>7.9586152009550337E-4</v>
      </c>
      <c r="S1269">
        <v>-9.1012514220706626E-3</v>
      </c>
      <c r="T1269">
        <v>8.5348506401137988E-3</v>
      </c>
      <c r="U1269">
        <v>1.544073555866482E-2</v>
      </c>
    </row>
    <row r="1270" spans="1:21" x14ac:dyDescent="0.25">
      <c r="A1270" s="1" t="s">
        <v>1289</v>
      </c>
      <c r="B1270">
        <v>-1.187111362351616E-2</v>
      </c>
      <c r="C1270">
        <v>-5.6657223796034786E-3</v>
      </c>
      <c r="D1270">
        <v>7.8534031413613221E-3</v>
      </c>
      <c r="E1270">
        <v>-1.081871345029253E-2</v>
      </c>
      <c r="F1270">
        <v>1.850250734912676E-2</v>
      </c>
      <c r="G1270">
        <v>3.880392604428089E-3</v>
      </c>
      <c r="H1270">
        <v>-1.8847603661820221E-3</v>
      </c>
      <c r="I1270">
        <v>-1.2025820143248741E-2</v>
      </c>
      <c r="J1270">
        <v>-3.8327526132404602E-3</v>
      </c>
      <c r="K1270">
        <v>2.82059691702197E-2</v>
      </c>
      <c r="L1270">
        <v>-1.9341703427214099E-2</v>
      </c>
      <c r="M1270">
        <v>-2.1706688373354581E-3</v>
      </c>
      <c r="N1270">
        <v>-3.820771101076645E-3</v>
      </c>
      <c r="O1270">
        <v>-1.1389521640091549E-3</v>
      </c>
      <c r="P1270">
        <v>2.583025830258303E-2</v>
      </c>
      <c r="Q1270">
        <v>-3.5714285714286221E-3</v>
      </c>
      <c r="R1270">
        <v>1.033797216699801E-2</v>
      </c>
      <c r="S1270">
        <v>0</v>
      </c>
      <c r="T1270">
        <v>4.2313117066290554E-3</v>
      </c>
      <c r="U1270">
        <v>-1.2253333989469071E-2</v>
      </c>
    </row>
    <row r="1271" spans="1:21" x14ac:dyDescent="0.25">
      <c r="A1271" s="1" t="s">
        <v>1290</v>
      </c>
      <c r="B1271">
        <v>-2.1453089244851259E-2</v>
      </c>
      <c r="C1271">
        <v>-2.089268755935412E-3</v>
      </c>
      <c r="D1271">
        <v>-1.6883116883116871E-2</v>
      </c>
      <c r="E1271">
        <v>-4.3748152527342508E-2</v>
      </c>
      <c r="F1271">
        <v>-4.9575551782682553E-2</v>
      </c>
      <c r="G1271">
        <v>-1.8190086402910029E-3</v>
      </c>
      <c r="H1271">
        <v>-3.7766387914755832E-2</v>
      </c>
      <c r="I1271">
        <v>-2.7611205584892221E-2</v>
      </c>
      <c r="J1271">
        <v>-2.658272123119974E-2</v>
      </c>
      <c r="K1271">
        <v>7.3365231259968529E-3</v>
      </c>
      <c r="L1271">
        <v>-2.768166089965554E-3</v>
      </c>
      <c r="M1271">
        <v>-1.033310673011544E-2</v>
      </c>
      <c r="N1271">
        <v>-1.185495118549524E-2</v>
      </c>
      <c r="O1271">
        <v>-1.9384264538198331E-2</v>
      </c>
      <c r="P1271">
        <v>-1.4388489208633091E-2</v>
      </c>
      <c r="Q1271">
        <v>-3.5842293906809268E-3</v>
      </c>
      <c r="R1271">
        <v>9.8386462022825652E-3</v>
      </c>
      <c r="S1271">
        <v>-2.8702640642939151E-2</v>
      </c>
      <c r="T1271">
        <v>-1.264044943820225E-2</v>
      </c>
      <c r="U1271">
        <v>-4.404145077720209E-2</v>
      </c>
    </row>
    <row r="1272" spans="1:21" x14ac:dyDescent="0.25">
      <c r="A1272" s="1" t="s">
        <v>1291</v>
      </c>
      <c r="B1272">
        <v>3.3615901783104942E-3</v>
      </c>
      <c r="C1272">
        <v>-1.0277883517320121E-2</v>
      </c>
      <c r="D1272">
        <v>-3.30250990752977E-3</v>
      </c>
      <c r="E1272">
        <v>6.3369397217928371E-3</v>
      </c>
      <c r="F1272">
        <v>-3.0010718113612E-2</v>
      </c>
      <c r="G1272">
        <v>1.366742596810986E-3</v>
      </c>
      <c r="H1272">
        <v>1.7101205494813549E-2</v>
      </c>
      <c r="I1272">
        <v>1.1551382944452199E-2</v>
      </c>
      <c r="J1272">
        <v>-1.5450952209845379E-2</v>
      </c>
      <c r="K1272">
        <v>3.4832172260923608E-3</v>
      </c>
      <c r="L1272">
        <v>1.110340041637768E-2</v>
      </c>
      <c r="M1272">
        <v>-1.099052067591718E-2</v>
      </c>
      <c r="N1272">
        <v>-3.8108680310515022E-2</v>
      </c>
      <c r="O1272">
        <v>8.1395348837209631E-3</v>
      </c>
      <c r="P1272">
        <v>7.2992700729926996E-3</v>
      </c>
      <c r="Q1272">
        <v>-1.079136690647484E-2</v>
      </c>
      <c r="R1272">
        <v>-4.2868277474668749E-3</v>
      </c>
      <c r="S1272">
        <v>1.3002364066193961E-2</v>
      </c>
      <c r="T1272">
        <v>-1.1379800853485059E-2</v>
      </c>
      <c r="U1272">
        <v>2.08463623097728E-4</v>
      </c>
    </row>
    <row r="1273" spans="1:21" x14ac:dyDescent="0.25">
      <c r="A1273" s="1" t="s">
        <v>1292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 s="1" t="s">
        <v>1293</v>
      </c>
      <c r="B1274">
        <v>-3.204661325564441E-3</v>
      </c>
      <c r="C1274">
        <v>-8.846153846153863E-3</v>
      </c>
      <c r="D1274">
        <v>-4.6388336646786144E-3</v>
      </c>
      <c r="E1274">
        <v>-9.9831055137460552E-3</v>
      </c>
      <c r="F1274">
        <v>-6.2983425414364538E-2</v>
      </c>
      <c r="G1274">
        <v>-9.0991810737031729E-4</v>
      </c>
      <c r="H1274">
        <v>-8.2690187431092681E-3</v>
      </c>
      <c r="I1274">
        <v>-6.3694267515923822E-3</v>
      </c>
      <c r="J1274">
        <v>0</v>
      </c>
      <c r="K1274">
        <v>-2.5244556642472589E-3</v>
      </c>
      <c r="L1274">
        <v>3.431708991077483E-3</v>
      </c>
      <c r="M1274">
        <v>-1.1390470898735841E-2</v>
      </c>
      <c r="N1274">
        <v>-4.4020542920031012E-3</v>
      </c>
      <c r="O1274">
        <v>-2.3068050749712522E-3</v>
      </c>
      <c r="P1274">
        <v>-1.0869565217391301E-2</v>
      </c>
      <c r="Q1274">
        <v>1.0909090909090931E-2</v>
      </c>
      <c r="R1274">
        <v>1.8395303326810171E-2</v>
      </c>
      <c r="S1274">
        <v>8.1680280046674773E-3</v>
      </c>
      <c r="T1274">
        <v>7.1942446043165471E-3</v>
      </c>
      <c r="U1274">
        <v>2.2248853689037149E-2</v>
      </c>
    </row>
    <row r="1275" spans="1:21" x14ac:dyDescent="0.25">
      <c r="A1275" s="1" t="s">
        <v>1294</v>
      </c>
      <c r="B1275">
        <v>8.3296799649275628E-3</v>
      </c>
      <c r="C1275">
        <v>-2.2506790842064351E-2</v>
      </c>
      <c r="D1275">
        <v>-2.5965379494007911E-2</v>
      </c>
      <c r="E1275">
        <v>-2.7924294135898191E-2</v>
      </c>
      <c r="F1275">
        <v>-4.520440251572405E-3</v>
      </c>
      <c r="G1275">
        <v>-9.1074681238613724E-4</v>
      </c>
      <c r="H1275">
        <v>-5.5586436909383057E-4</v>
      </c>
      <c r="I1275">
        <v>-9.1575091575138426E-5</v>
      </c>
      <c r="J1275">
        <v>-2.3357664233576662E-2</v>
      </c>
      <c r="K1275">
        <v>-2.2144890857323581E-2</v>
      </c>
      <c r="L1275">
        <v>-4.1039671682626573E-3</v>
      </c>
      <c r="M1275">
        <v>-1.8547140649150029E-2</v>
      </c>
      <c r="N1275">
        <v>-2.9476787030212029E-3</v>
      </c>
      <c r="O1275">
        <v>-2.3506743737957591E-2</v>
      </c>
      <c r="P1275">
        <v>-5.8608058608058608E-2</v>
      </c>
      <c r="Q1275">
        <v>-1.4388489208633171E-2</v>
      </c>
      <c r="R1275">
        <v>-2.4212144504227519E-2</v>
      </c>
      <c r="S1275">
        <v>-4.9768518518518649E-2</v>
      </c>
      <c r="T1275">
        <v>-3.4285714285714287E-2</v>
      </c>
      <c r="U1275">
        <v>-1.4118966308170699E-2</v>
      </c>
    </row>
    <row r="1276" spans="1:21" x14ac:dyDescent="0.25">
      <c r="A1276" s="1" t="s">
        <v>1295</v>
      </c>
      <c r="B1276">
        <v>-1.3188405797101401E-2</v>
      </c>
      <c r="C1276">
        <v>-3.4140531957125957E-2</v>
      </c>
      <c r="D1276">
        <v>-2.9391660970608441E-2</v>
      </c>
      <c r="E1276">
        <v>-4.8356208107245363E-2</v>
      </c>
      <c r="F1276">
        <v>-3.593287265547878E-2</v>
      </c>
      <c r="G1276">
        <v>-6.1531449407475642E-3</v>
      </c>
      <c r="H1276">
        <v>-2.558398220244721E-2</v>
      </c>
      <c r="I1276">
        <v>-4.2036816558292923E-2</v>
      </c>
      <c r="J1276">
        <v>-1.7937219730941721E-2</v>
      </c>
      <c r="K1276">
        <v>1.5852474927208E-2</v>
      </c>
      <c r="L1276">
        <v>-1.95741758241758E-2</v>
      </c>
      <c r="M1276">
        <v>-4.2949176807444527E-2</v>
      </c>
      <c r="N1276">
        <v>-3.32594235033272E-3</v>
      </c>
      <c r="O1276">
        <v>-6.1957379636937662E-2</v>
      </c>
      <c r="P1276">
        <v>-6.2256809338521402E-2</v>
      </c>
      <c r="Q1276">
        <v>-3.649635036496273E-3</v>
      </c>
      <c r="R1276">
        <v>1.220953131153998E-2</v>
      </c>
      <c r="S1276">
        <v>-3.4104750304506673E-2</v>
      </c>
      <c r="T1276">
        <v>0</v>
      </c>
      <c r="U1276">
        <v>-4.6272360665908327E-2</v>
      </c>
    </row>
    <row r="1277" spans="1:21" x14ac:dyDescent="0.25">
      <c r="A1277" s="1" t="s">
        <v>1296</v>
      </c>
      <c r="B1277">
        <v>3.759729769422826E-2</v>
      </c>
      <c r="C1277">
        <v>1.335799424578721E-2</v>
      </c>
      <c r="D1277">
        <v>1.267605633802828E-2</v>
      </c>
      <c r="E1277">
        <v>2.2471910112359491E-2</v>
      </c>
      <c r="F1277">
        <v>7.7821011673152281E-3</v>
      </c>
      <c r="G1277">
        <v>6.6498509516165821E-3</v>
      </c>
      <c r="H1277">
        <v>4.280821917808179E-3</v>
      </c>
      <c r="I1277">
        <v>2.1892925430210389E-2</v>
      </c>
      <c r="J1277">
        <v>1.2557077625570741E-2</v>
      </c>
      <c r="K1277">
        <v>-1.2738853503184719E-3</v>
      </c>
      <c r="L1277">
        <v>-5.6042031523642786E-3</v>
      </c>
      <c r="M1277">
        <v>2.468212415856404E-2</v>
      </c>
      <c r="N1277">
        <v>2.595476455320727E-2</v>
      </c>
      <c r="O1277">
        <v>9.255363904080726E-3</v>
      </c>
      <c r="P1277">
        <v>-3.3195020746887967E-2</v>
      </c>
      <c r="Q1277">
        <v>-1.8315018315018319E-2</v>
      </c>
      <c r="R1277">
        <v>-6.6147859922178988E-3</v>
      </c>
      <c r="S1277">
        <v>-2.143757881462803E-2</v>
      </c>
      <c r="T1277">
        <v>-3.6982248520710061E-2</v>
      </c>
      <c r="U1277">
        <v>3.2308776494823048E-2</v>
      </c>
    </row>
    <row r="1278" spans="1:21" x14ac:dyDescent="0.25">
      <c r="A1278" s="1" t="s">
        <v>1297</v>
      </c>
      <c r="B1278">
        <v>-8.6341118188251863E-3</v>
      </c>
      <c r="C1278">
        <v>8.1119448387749233E-4</v>
      </c>
      <c r="D1278">
        <v>-3.4770514603616132E-2</v>
      </c>
      <c r="E1278">
        <v>-6.1505658520583893E-2</v>
      </c>
      <c r="F1278">
        <v>2.479170900223529E-2</v>
      </c>
      <c r="G1278">
        <v>1.366742596810986E-3</v>
      </c>
      <c r="H1278">
        <v>-2.443876101165102E-2</v>
      </c>
      <c r="I1278">
        <v>-1.520254467209281E-2</v>
      </c>
      <c r="J1278">
        <v>-1.0898158586997671E-2</v>
      </c>
      <c r="K1278">
        <v>-1.1160714285714191E-2</v>
      </c>
      <c r="L1278">
        <v>-1.0919337794998291E-2</v>
      </c>
      <c r="M1278">
        <v>-8.7591240875915723E-4</v>
      </c>
      <c r="N1278">
        <v>-2.168413444163354E-2</v>
      </c>
      <c r="O1278">
        <v>8.3368070029191858E-4</v>
      </c>
      <c r="P1278">
        <v>-3.8626609442060089E-2</v>
      </c>
      <c r="Q1278">
        <v>0</v>
      </c>
      <c r="R1278">
        <v>7.833920877399138E-4</v>
      </c>
      <c r="S1278">
        <v>-6.4432989690721646E-3</v>
      </c>
      <c r="T1278">
        <v>1.075268817204301E-2</v>
      </c>
      <c r="U1278">
        <v>-1.0082444992910861E-2</v>
      </c>
    </row>
    <row r="1279" spans="1:21" x14ac:dyDescent="0.25">
      <c r="A1279" s="1" t="s">
        <v>1298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s="1" t="s">
        <v>1299</v>
      </c>
      <c r="B1280">
        <v>8.8520845231295012E-3</v>
      </c>
      <c r="C1280">
        <v>-2.2289766970617921E-3</v>
      </c>
      <c r="D1280">
        <v>-1.440922190201737E-2</v>
      </c>
      <c r="E1280">
        <v>-4.3691017126878708E-2</v>
      </c>
      <c r="F1280">
        <v>-1.388062661114422E-2</v>
      </c>
      <c r="G1280">
        <v>4.7770700636942864E-3</v>
      </c>
      <c r="H1280">
        <v>-2.9129041654523769E-4</v>
      </c>
      <c r="I1280">
        <v>2.4224576069918338E-3</v>
      </c>
      <c r="J1280">
        <v>3.039513677811891E-3</v>
      </c>
      <c r="K1280">
        <v>3.547242824895091E-3</v>
      </c>
      <c r="L1280">
        <v>2.884615384615383E-2</v>
      </c>
      <c r="M1280">
        <v>4.0473407364114498E-2</v>
      </c>
      <c r="N1280">
        <v>3.2877724418175228E-2</v>
      </c>
      <c r="O1280">
        <v>2.0824656393169511E-2</v>
      </c>
      <c r="P1280">
        <v>4.464285714285714E-3</v>
      </c>
      <c r="Q1280">
        <v>-3.731343283582142E-3</v>
      </c>
      <c r="R1280">
        <v>-6.2622309197651674E-3</v>
      </c>
      <c r="S1280">
        <v>2.2049286640726369E-2</v>
      </c>
      <c r="T1280">
        <v>-1.3677811550151979E-2</v>
      </c>
      <c r="U1280">
        <v>-3.5860166569412717E-2</v>
      </c>
    </row>
    <row r="1281" spans="1:21" x14ac:dyDescent="0.25">
      <c r="A1281" s="1" t="s">
        <v>1300</v>
      </c>
      <c r="B1281">
        <v>-3.5380696292103032E-2</v>
      </c>
      <c r="C1281">
        <v>4.2242079610073077E-2</v>
      </c>
      <c r="D1281">
        <v>3.65497076023397E-3</v>
      </c>
      <c r="E1281">
        <v>1.6630116959064391E-2</v>
      </c>
      <c r="F1281">
        <v>5.8314900462498754E-3</v>
      </c>
      <c r="G1281">
        <v>2.263980076975355E-3</v>
      </c>
      <c r="H1281">
        <v>1.9522144522144569E-2</v>
      </c>
      <c r="I1281">
        <v>2.6014025777103909E-2</v>
      </c>
      <c r="J1281">
        <v>1.666666666666634E-2</v>
      </c>
      <c r="K1281">
        <v>-9.3187660668380187E-3</v>
      </c>
      <c r="L1281">
        <v>-1.938386985115944E-2</v>
      </c>
      <c r="M1281">
        <v>3.0332818424378748E-2</v>
      </c>
      <c r="N1281">
        <v>1.5021459227467769E-2</v>
      </c>
      <c r="O1281">
        <v>-8.1599347205235108E-4</v>
      </c>
      <c r="P1281">
        <v>7.5555555555555556E-2</v>
      </c>
      <c r="Q1281">
        <v>1.1235955056179799E-2</v>
      </c>
      <c r="R1281">
        <v>1.536037810161481E-2</v>
      </c>
      <c r="S1281">
        <v>-3.1725888324873087E-2</v>
      </c>
      <c r="T1281">
        <v>1.8489984591679508E-2</v>
      </c>
      <c r="U1281">
        <v>8.9133425034388144E-3</v>
      </c>
    </row>
    <row r="1282" spans="1:21" x14ac:dyDescent="0.25">
      <c r="A1282" s="1" t="s">
        <v>1301</v>
      </c>
      <c r="B1282">
        <v>-3.6678403755868541E-3</v>
      </c>
      <c r="C1282">
        <v>1.753702260327286E-3</v>
      </c>
      <c r="D1282">
        <v>2.694828841951924E-2</v>
      </c>
      <c r="E1282">
        <v>-5.7522919288153923E-3</v>
      </c>
      <c r="F1282">
        <v>1.039584166333459E-2</v>
      </c>
      <c r="G1282">
        <v>2.032979444318868E-3</v>
      </c>
      <c r="H1282">
        <v>-1.0288653901114589E-2</v>
      </c>
      <c r="I1282">
        <v>1.7595714219738611E-2</v>
      </c>
      <c r="J1282">
        <v>1.4157973174366879E-2</v>
      </c>
      <c r="K1282">
        <v>-3.2435939020435392E-3</v>
      </c>
      <c r="L1282">
        <v>5.6477232615601879E-3</v>
      </c>
      <c r="M1282">
        <v>1.376584435055187E-2</v>
      </c>
      <c r="N1282">
        <v>2.1141649048625789E-2</v>
      </c>
      <c r="O1282">
        <v>4.6549612086565967E-2</v>
      </c>
      <c r="P1282">
        <v>-2.479338842975207E-2</v>
      </c>
      <c r="Q1282">
        <v>1.8518518518518521E-2</v>
      </c>
      <c r="R1282">
        <v>9.6974398758727688E-3</v>
      </c>
      <c r="S1282">
        <v>6.1598951507208427E-2</v>
      </c>
      <c r="T1282">
        <v>2.8744326777609679E-2</v>
      </c>
      <c r="U1282">
        <v>3.6483612368435392E-2</v>
      </c>
    </row>
    <row r="1283" spans="1:21" x14ac:dyDescent="0.25">
      <c r="A1283" s="1" t="s">
        <v>1302</v>
      </c>
      <c r="B1283">
        <v>2.68001767044619E-2</v>
      </c>
      <c r="C1283">
        <v>7.7805874343514049E-3</v>
      </c>
      <c r="D1283">
        <v>2.8368794326241158E-2</v>
      </c>
      <c r="E1283">
        <v>2.223829325619231E-2</v>
      </c>
      <c r="F1283">
        <v>3.1460229521171418E-2</v>
      </c>
      <c r="G1283">
        <v>1.127141568981E-3</v>
      </c>
      <c r="H1283">
        <v>1.7614784868611011E-2</v>
      </c>
      <c r="I1283">
        <v>1.6792230189706769E-2</v>
      </c>
      <c r="J1283">
        <v>1.0286554004408531E-2</v>
      </c>
      <c r="K1283">
        <v>5.2066384640416579E-3</v>
      </c>
      <c r="L1283">
        <v>-2.1060021060021858E-3</v>
      </c>
      <c r="M1283">
        <v>1.8687819306265129E-2</v>
      </c>
      <c r="N1283">
        <v>-9.3167701863353641E-3</v>
      </c>
      <c r="O1283">
        <v>1.3655872024970791E-2</v>
      </c>
      <c r="P1283">
        <v>0.1101694915254237</v>
      </c>
      <c r="Q1283">
        <v>-3.636363636363688E-3</v>
      </c>
      <c r="R1283">
        <v>-2.3050326546292738E-3</v>
      </c>
      <c r="S1283">
        <v>5.6790123456790062E-2</v>
      </c>
      <c r="T1283">
        <v>0</v>
      </c>
      <c r="U1283">
        <v>6.0033673576765208E-2</v>
      </c>
    </row>
    <row r="1284" spans="1:21" x14ac:dyDescent="0.25">
      <c r="A1284" s="1" t="s">
        <v>1303</v>
      </c>
      <c r="B1284">
        <v>8.6046178115591954E-4</v>
      </c>
      <c r="C1284">
        <v>1.833622852731125E-2</v>
      </c>
      <c r="D1284">
        <v>8.2758620689654637E-3</v>
      </c>
      <c r="E1284">
        <v>-4.2447824548992206E-3</v>
      </c>
      <c r="F1284">
        <v>-2.7623249568386819E-2</v>
      </c>
      <c r="G1284">
        <v>6.7552353073634629E-4</v>
      </c>
      <c r="H1284">
        <v>-5.9591373439273794E-3</v>
      </c>
      <c r="I1284">
        <v>-1.062310301731832E-2</v>
      </c>
      <c r="J1284">
        <v>2.6545454545454528E-2</v>
      </c>
      <c r="K1284">
        <v>-3.8847523470378802E-3</v>
      </c>
      <c r="L1284">
        <v>2.8139289482940581E-3</v>
      </c>
      <c r="M1284">
        <v>1.8608948132506409E-2</v>
      </c>
      <c r="N1284">
        <v>1.5673981191222569E-2</v>
      </c>
      <c r="O1284">
        <v>-1.5011547344110881E-2</v>
      </c>
      <c r="P1284">
        <v>0</v>
      </c>
      <c r="Q1284">
        <v>3.6496350364964019E-3</v>
      </c>
      <c r="R1284">
        <v>1.270696958028494E-2</v>
      </c>
      <c r="S1284">
        <v>2.6869158878504811E-2</v>
      </c>
      <c r="T1284">
        <v>-1.470588235294118E-2</v>
      </c>
      <c r="U1284">
        <v>-3.3652653000446717E-2</v>
      </c>
    </row>
    <row r="1285" spans="1:21" x14ac:dyDescent="0.25">
      <c r="A1285" s="1" t="s">
        <v>1304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 s="1" t="s">
        <v>1305</v>
      </c>
      <c r="B1286">
        <v>1.074652529015618E-2</v>
      </c>
      <c r="C1286">
        <v>-2.274450341167503E-3</v>
      </c>
      <c r="D1286">
        <v>8.4815321477428193E-2</v>
      </c>
      <c r="E1286">
        <v>1.172291296625229E-2</v>
      </c>
      <c r="F1286">
        <v>2.6435194318406061E-2</v>
      </c>
      <c r="G1286">
        <v>0</v>
      </c>
      <c r="H1286">
        <v>-2.8546959748787159E-3</v>
      </c>
      <c r="I1286">
        <v>4.2858431832537083E-3</v>
      </c>
      <c r="J1286">
        <v>-1.7003188097768351E-2</v>
      </c>
      <c r="K1286">
        <v>-3.2499187520308411E-4</v>
      </c>
      <c r="L1286">
        <v>-9.4703612767450488E-3</v>
      </c>
      <c r="M1286">
        <v>6.9966312516194871E-3</v>
      </c>
      <c r="N1286">
        <v>-1.5089163237311499E-2</v>
      </c>
      <c r="O1286">
        <v>7.8155529503710723E-4</v>
      </c>
      <c r="P1286">
        <v>2.2900763358778629E-2</v>
      </c>
      <c r="Q1286">
        <v>7.2727272727272467E-3</v>
      </c>
      <c r="R1286">
        <v>-1.3307984790874521E-2</v>
      </c>
      <c r="S1286">
        <v>-3.0716723549488081E-2</v>
      </c>
      <c r="T1286">
        <v>-4.6268656716417909E-2</v>
      </c>
      <c r="U1286">
        <v>-2.1059119626072188E-2</v>
      </c>
    </row>
    <row r="1287" spans="1:21" x14ac:dyDescent="0.25">
      <c r="A1287" s="1" t="s">
        <v>1306</v>
      </c>
      <c r="B1287">
        <v>-1.134108307343528E-3</v>
      </c>
      <c r="C1287">
        <v>1.633738601823707E-2</v>
      </c>
      <c r="D1287">
        <v>3.3417402269861361E-2</v>
      </c>
      <c r="E1287">
        <v>-5.9691011235955653E-3</v>
      </c>
      <c r="F1287">
        <v>-1.306938304824139E-2</v>
      </c>
      <c r="G1287">
        <v>0</v>
      </c>
      <c r="H1287">
        <v>1.660463784712277E-2</v>
      </c>
      <c r="I1287">
        <v>1.8687390503571249E-2</v>
      </c>
      <c r="J1287">
        <v>-2.1621621621624042E-3</v>
      </c>
      <c r="K1287">
        <v>1.3003901170351121E-3</v>
      </c>
      <c r="L1287">
        <v>9.206798866855612E-3</v>
      </c>
      <c r="M1287">
        <v>4.5033453422541727E-3</v>
      </c>
      <c r="N1287">
        <v>-3.4818941504166401E-4</v>
      </c>
      <c r="O1287">
        <v>-1.5618898867629501E-3</v>
      </c>
      <c r="P1287">
        <v>-6.3432835820895525E-2</v>
      </c>
      <c r="Q1287">
        <v>0</v>
      </c>
      <c r="R1287">
        <v>2.7360308285163781E-2</v>
      </c>
      <c r="S1287">
        <v>1.7605633802816899E-2</v>
      </c>
      <c r="T1287">
        <v>7.8247261345852897E-3</v>
      </c>
      <c r="U1287">
        <v>9.7067002466026241E-3</v>
      </c>
    </row>
    <row r="1288" spans="1:21" x14ac:dyDescent="0.25">
      <c r="A1288" s="1" t="s">
        <v>1307</v>
      </c>
      <c r="B1288">
        <v>-3.2784558614816751E-2</v>
      </c>
      <c r="C1288">
        <v>2.2242990654205569E-2</v>
      </c>
      <c r="D1288">
        <v>-2.440512507626549E-3</v>
      </c>
      <c r="E1288">
        <v>1.465913104909935E-2</v>
      </c>
      <c r="F1288">
        <v>3.193768257059397E-2</v>
      </c>
      <c r="G1288">
        <v>0</v>
      </c>
      <c r="H1288">
        <v>2.816108138552521E-2</v>
      </c>
      <c r="I1288">
        <v>1.988799223883226E-2</v>
      </c>
      <c r="J1288">
        <v>1.6251354279523431E-2</v>
      </c>
      <c r="K1288">
        <v>9.7402597402596758E-3</v>
      </c>
      <c r="L1288">
        <v>2.14035087719298E-2</v>
      </c>
      <c r="M1288">
        <v>-7.5573203535287464E-3</v>
      </c>
      <c r="N1288">
        <v>-5.2246603970741894E-3</v>
      </c>
      <c r="O1288">
        <v>4.0281579976535052E-2</v>
      </c>
      <c r="P1288">
        <v>-7.9681274900398405E-3</v>
      </c>
      <c r="Q1288">
        <v>7.2202166064981692E-3</v>
      </c>
      <c r="R1288">
        <v>-3.0007501875468868E-3</v>
      </c>
      <c r="S1288">
        <v>-1.499423298731254E-2</v>
      </c>
      <c r="T1288">
        <v>-2.1739130434782612E-2</v>
      </c>
      <c r="U1288">
        <v>1.543338183329868E-2</v>
      </c>
    </row>
    <row r="1289" spans="1:21" x14ac:dyDescent="0.25">
      <c r="A1289" s="1" t="s">
        <v>1308</v>
      </c>
      <c r="B1289">
        <v>-2.4944974321350209E-3</v>
      </c>
      <c r="C1289">
        <v>8.0453464984458732E-3</v>
      </c>
      <c r="D1289">
        <v>-2.0183486238532219E-2</v>
      </c>
      <c r="E1289">
        <v>-9.3994778067886201E-3</v>
      </c>
      <c r="F1289">
        <v>-3.3968673334591379E-3</v>
      </c>
      <c r="G1289">
        <v>0</v>
      </c>
      <c r="H1289">
        <v>7.9430293070391449E-3</v>
      </c>
      <c r="I1289">
        <v>-8.1286751988930966E-3</v>
      </c>
      <c r="J1289">
        <v>-2.0255863539445772E-2</v>
      </c>
      <c r="K1289">
        <v>1.254019292604492E-2</v>
      </c>
      <c r="L1289">
        <v>-8.9316386121608537E-3</v>
      </c>
      <c r="M1289">
        <v>-2.361899845121319E-2</v>
      </c>
      <c r="N1289">
        <v>-3.8515406162465782E-3</v>
      </c>
      <c r="O1289">
        <v>-4.0601503759398562E-2</v>
      </c>
      <c r="P1289">
        <v>4.0160642570281121E-3</v>
      </c>
      <c r="Q1289">
        <v>7.1684587813621104E-3</v>
      </c>
      <c r="R1289">
        <v>1.768246802106847E-2</v>
      </c>
      <c r="S1289">
        <v>2.3419203747071268E-3</v>
      </c>
      <c r="T1289">
        <v>2.6984126984126989E-2</v>
      </c>
      <c r="U1289">
        <v>-3.5105675246916657E-2</v>
      </c>
    </row>
    <row r="1290" spans="1:21" x14ac:dyDescent="0.25">
      <c r="A1290" s="1" t="s">
        <v>1309</v>
      </c>
      <c r="B1290">
        <v>-3.3245072080023613E-2</v>
      </c>
      <c r="C1290">
        <v>-6.7114093959732366E-3</v>
      </c>
      <c r="D1290">
        <v>-1.5605493133583019E-2</v>
      </c>
      <c r="E1290">
        <v>-9.8400984009839251E-3</v>
      </c>
      <c r="F1290">
        <v>1.0982768415072871E-2</v>
      </c>
      <c r="G1290">
        <v>0</v>
      </c>
      <c r="H1290">
        <v>-2.010869565217378E-2</v>
      </c>
      <c r="I1290">
        <v>-2.1795989537925019E-2</v>
      </c>
      <c r="J1290">
        <v>0</v>
      </c>
      <c r="K1290">
        <v>3.8107335662116411E-3</v>
      </c>
      <c r="L1290">
        <v>1.6291161178509591E-2</v>
      </c>
      <c r="M1290">
        <v>-3.4633179114342418E-2</v>
      </c>
      <c r="N1290">
        <v>-2.5307557117750401E-2</v>
      </c>
      <c r="O1290">
        <v>-1.567398119122251E-2</v>
      </c>
      <c r="P1290">
        <v>-0.04</v>
      </c>
      <c r="Q1290">
        <v>-7.1174377224200299E-3</v>
      </c>
      <c r="R1290">
        <v>7.763401109057301E-3</v>
      </c>
      <c r="S1290">
        <v>-3.0373831775700869E-2</v>
      </c>
      <c r="T1290">
        <v>-4.1731066460587329E-2</v>
      </c>
      <c r="U1290">
        <v>-2.5457438345266571E-2</v>
      </c>
    </row>
    <row r="1291" spans="1:21" x14ac:dyDescent="0.25">
      <c r="A1291" s="1" t="s">
        <v>1310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 s="1" t="s">
        <v>1311</v>
      </c>
      <c r="B1292">
        <v>-1.049908703590989E-2</v>
      </c>
      <c r="C1292">
        <v>-1.1687363038714401E-2</v>
      </c>
      <c r="D1292">
        <v>-1.204819277108431E-2</v>
      </c>
      <c r="E1292">
        <v>-1.7923691215616641E-2</v>
      </c>
      <c r="F1292">
        <v>-1.0114253605544091E-2</v>
      </c>
      <c r="G1292">
        <v>0</v>
      </c>
      <c r="H1292">
        <v>1.3311148086522369E-2</v>
      </c>
      <c r="I1292">
        <v>-2.125668449197865E-2</v>
      </c>
      <c r="J1292">
        <v>-1.1244105912222999E-2</v>
      </c>
      <c r="K1292">
        <v>-3.163555836760451E-3</v>
      </c>
      <c r="L1292">
        <v>-4.7748976807639124E-3</v>
      </c>
      <c r="M1292">
        <v>-1.506230316308359E-3</v>
      </c>
      <c r="N1292">
        <v>-1.334294987378287E-2</v>
      </c>
      <c r="O1292">
        <v>-4.498407643312112E-2</v>
      </c>
      <c r="P1292">
        <v>-4.1666666666666657E-2</v>
      </c>
      <c r="Q1292">
        <v>-1.0752688172042909E-2</v>
      </c>
      <c r="R1292">
        <v>1.6140865737344089E-2</v>
      </c>
      <c r="S1292">
        <v>1.9277108433734869E-2</v>
      </c>
      <c r="T1292">
        <v>0</v>
      </c>
      <c r="U1292">
        <v>-1.8068027210884321E-2</v>
      </c>
    </row>
    <row r="1293" spans="1:21" x14ac:dyDescent="0.25">
      <c r="A1293" s="1" t="s">
        <v>1312</v>
      </c>
      <c r="B1293">
        <v>8.3038597570350928E-3</v>
      </c>
      <c r="C1293">
        <v>1.090169992609023E-2</v>
      </c>
      <c r="D1293">
        <v>-9.6277278562259538E-3</v>
      </c>
      <c r="E1293">
        <v>1.481749186844946E-2</v>
      </c>
      <c r="F1293">
        <v>-4.9195837275307092E-3</v>
      </c>
      <c r="G1293">
        <v>0</v>
      </c>
      <c r="H1293">
        <v>4.6524356869184916E-3</v>
      </c>
      <c r="I1293">
        <v>1.311296271001227E-2</v>
      </c>
      <c r="J1293">
        <v>6.6030814380043257E-3</v>
      </c>
      <c r="K1293">
        <v>3.4909552523007541E-3</v>
      </c>
      <c r="L1293">
        <v>1.9191226867717629E-2</v>
      </c>
      <c r="M1293">
        <v>1.453647833241912E-2</v>
      </c>
      <c r="N1293">
        <v>2.9239766081869678E-3</v>
      </c>
      <c r="O1293">
        <v>-1.250521050437671E-2</v>
      </c>
      <c r="P1293">
        <v>-2.6086956521739129E-2</v>
      </c>
      <c r="Q1293">
        <v>-3.6231884057971531E-3</v>
      </c>
      <c r="R1293">
        <v>-5.7761732851985556E-3</v>
      </c>
      <c r="S1293">
        <v>-4.7281323877067551E-3</v>
      </c>
      <c r="T1293">
        <v>-3.0645161290322579E-2</v>
      </c>
      <c r="U1293">
        <v>1.6128138336196841E-2</v>
      </c>
    </row>
    <row r="1294" spans="1:21" x14ac:dyDescent="0.25">
      <c r="A1294" s="1" t="s">
        <v>1313</v>
      </c>
      <c r="B1294">
        <v>-4.1329876467896813E-2</v>
      </c>
      <c r="C1294">
        <v>2.1019923231584688E-2</v>
      </c>
      <c r="D1294">
        <v>-2.6571613739468581E-2</v>
      </c>
      <c r="E1294">
        <v>-6.5883190883190444E-3</v>
      </c>
      <c r="F1294">
        <v>0</v>
      </c>
      <c r="G1294">
        <v>0</v>
      </c>
      <c r="H1294">
        <v>-1.6344320348678869E-2</v>
      </c>
      <c r="I1294">
        <v>1.1909577097658559E-2</v>
      </c>
      <c r="J1294">
        <v>7.2886297376101446E-4</v>
      </c>
      <c r="K1294">
        <v>3.1625553447183251E-3</v>
      </c>
      <c r="L1294">
        <v>5.379959650302627E-3</v>
      </c>
      <c r="M1294">
        <v>9.0565017572317059E-3</v>
      </c>
      <c r="N1294">
        <v>-1.275510204081633E-2</v>
      </c>
      <c r="O1294">
        <v>2.4482904178978401E-2</v>
      </c>
      <c r="P1294">
        <v>0</v>
      </c>
      <c r="Q1294">
        <v>3.636363636363688E-3</v>
      </c>
      <c r="R1294">
        <v>-1.452432824981845E-2</v>
      </c>
      <c r="S1294">
        <v>-1.187648456057108E-3</v>
      </c>
      <c r="T1294">
        <v>-3.5607321131447593E-2</v>
      </c>
      <c r="U1294">
        <v>9.3814770371986409E-3</v>
      </c>
    </row>
    <row r="1295" spans="1:21" x14ac:dyDescent="0.25">
      <c r="A1295" s="1" t="s">
        <v>1314</v>
      </c>
      <c r="B1295">
        <v>5.567928730512272E-3</v>
      </c>
      <c r="C1295">
        <v>2.0587182241317559E-2</v>
      </c>
      <c r="D1295">
        <v>4.1944074567243729E-2</v>
      </c>
      <c r="E1295">
        <v>3.2263846567485159E-3</v>
      </c>
      <c r="F1295">
        <v>1.2930214869747089E-2</v>
      </c>
      <c r="G1295">
        <v>0</v>
      </c>
      <c r="H1295">
        <v>2.409304901689276E-2</v>
      </c>
      <c r="I1295">
        <v>1.176940842067865E-2</v>
      </c>
      <c r="J1295">
        <v>3.0589949016751501E-2</v>
      </c>
      <c r="K1295">
        <v>-3.05800756620426E-2</v>
      </c>
      <c r="L1295">
        <v>-1.337792642140469E-3</v>
      </c>
      <c r="M1295">
        <v>-1.111855324849313E-2</v>
      </c>
      <c r="N1295">
        <v>-7.751937984495999E-3</v>
      </c>
      <c r="O1295">
        <v>1.854140914709515E-2</v>
      </c>
      <c r="P1295">
        <v>4.0178571428571432E-2</v>
      </c>
      <c r="Q1295">
        <v>0</v>
      </c>
      <c r="R1295">
        <v>4.7899778924097277E-3</v>
      </c>
      <c r="S1295">
        <v>2.259215219976226E-2</v>
      </c>
      <c r="T1295">
        <v>4.140786749482402E-3</v>
      </c>
      <c r="U1295">
        <v>1.8102237112287881E-2</v>
      </c>
    </row>
    <row r="1296" spans="1:21" x14ac:dyDescent="0.25">
      <c r="A1296" s="1" t="s">
        <v>1315</v>
      </c>
      <c r="B1296">
        <v>-1.8667932289194739E-2</v>
      </c>
      <c r="C1296">
        <v>9.4720224522013528E-3</v>
      </c>
      <c r="D1296">
        <v>2.5559105431309358E-3</v>
      </c>
      <c r="E1296">
        <v>-2.0725388601036211E-2</v>
      </c>
      <c r="F1296">
        <v>1.501783367749197E-2</v>
      </c>
      <c r="G1296">
        <v>0</v>
      </c>
      <c r="H1296">
        <v>5.9491617090320706E-3</v>
      </c>
      <c r="I1296">
        <v>-4.9163776831570366E-3</v>
      </c>
      <c r="J1296">
        <v>-1.8374558303886939E-2</v>
      </c>
      <c r="K1296">
        <v>-1.6260162601627109E-3</v>
      </c>
      <c r="L1296">
        <v>1.205626255860669E-2</v>
      </c>
      <c r="M1296">
        <v>-2.5196423733405571E-2</v>
      </c>
      <c r="N1296">
        <v>6.6964285714286144E-3</v>
      </c>
      <c r="O1296">
        <v>-1.658576051779936E-2</v>
      </c>
      <c r="P1296">
        <v>-3.4334763948497847E-2</v>
      </c>
      <c r="Q1296">
        <v>7.246376811594177E-3</v>
      </c>
      <c r="R1296">
        <v>0</v>
      </c>
      <c r="S1296">
        <v>-5.9302325581395282E-2</v>
      </c>
      <c r="T1296">
        <v>-2.4398625429553261E-2</v>
      </c>
      <c r="U1296">
        <v>-7.7490579056313782E-3</v>
      </c>
    </row>
    <row r="1297" spans="1:21" x14ac:dyDescent="0.25">
      <c r="A1297" s="1" t="s">
        <v>1316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s="1" t="s">
        <v>1317</v>
      </c>
      <c r="B1298">
        <v>2.901821699177813E-3</v>
      </c>
      <c r="C1298">
        <v>-1.2163336229365821E-3</v>
      </c>
      <c r="D1298">
        <v>2.8680688336520141E-2</v>
      </c>
      <c r="E1298">
        <v>-2.1164021164021229E-2</v>
      </c>
      <c r="F1298">
        <v>-1.0911781024597811E-2</v>
      </c>
      <c r="G1298">
        <v>0</v>
      </c>
      <c r="H1298">
        <v>-7.5268817204301366E-3</v>
      </c>
      <c r="I1298">
        <v>-1.7204111341478951E-3</v>
      </c>
      <c r="J1298">
        <v>-8.6393088552917437E-3</v>
      </c>
      <c r="K1298">
        <v>-2.6058631921824131E-3</v>
      </c>
      <c r="L1298">
        <v>6.6181336862997347E-4</v>
      </c>
      <c r="M1298">
        <v>1.9455252918288021E-2</v>
      </c>
      <c r="N1298">
        <v>-1.293422025129342E-2</v>
      </c>
      <c r="O1298">
        <v>-2.632661456190856E-2</v>
      </c>
      <c r="P1298">
        <v>1.7777777777777781E-2</v>
      </c>
      <c r="Q1298">
        <v>3.5971223021581968E-3</v>
      </c>
      <c r="R1298">
        <v>7.334066740007334E-4</v>
      </c>
      <c r="S1298">
        <v>-1.483312731767618E-2</v>
      </c>
      <c r="T1298">
        <v>-1.0567101091933781E-2</v>
      </c>
      <c r="U1298">
        <v>-2.0647231880181791E-2</v>
      </c>
    </row>
    <row r="1299" spans="1:21" x14ac:dyDescent="0.25">
      <c r="A1299" s="1" t="s">
        <v>1318</v>
      </c>
      <c r="B1299">
        <v>-2.0896961903231061E-2</v>
      </c>
      <c r="C1299">
        <v>-3.653444676409176E-2</v>
      </c>
      <c r="D1299">
        <v>-2.5402726146220581E-2</v>
      </c>
      <c r="E1299">
        <v>-3.4109972041006492E-2</v>
      </c>
      <c r="F1299">
        <v>7.4794315632023664E-4</v>
      </c>
      <c r="G1299">
        <v>0</v>
      </c>
      <c r="H1299">
        <v>0</v>
      </c>
      <c r="I1299">
        <v>-2.1917808219178121E-2</v>
      </c>
      <c r="J1299">
        <v>-2.6506899055918489E-2</v>
      </c>
      <c r="K1299">
        <v>-1.7308948399738708E-2</v>
      </c>
      <c r="L1299">
        <v>1.984126984127059E-3</v>
      </c>
      <c r="M1299">
        <v>-6.5430752453653762E-3</v>
      </c>
      <c r="N1299">
        <v>-1.984275552227634E-2</v>
      </c>
      <c r="O1299">
        <v>-4.4359949302915112E-2</v>
      </c>
      <c r="P1299">
        <v>-4.8034934497816588E-2</v>
      </c>
      <c r="Q1299">
        <v>-1.4336917562723961E-2</v>
      </c>
      <c r="R1299">
        <v>4.7636496885305971E-3</v>
      </c>
      <c r="S1299">
        <v>1.0037641154328701E-2</v>
      </c>
      <c r="T1299">
        <v>-3.55998576005696E-3</v>
      </c>
      <c r="U1299">
        <v>-3.0640668523676959E-2</v>
      </c>
    </row>
    <row r="1300" spans="1:21" x14ac:dyDescent="0.25">
      <c r="A1300" s="1" t="s">
        <v>1319</v>
      </c>
      <c r="B1300">
        <v>2.54473813823675E-2</v>
      </c>
      <c r="C1300">
        <v>2.437703141928484E-2</v>
      </c>
      <c r="D1300">
        <v>1.9071837253655029E-3</v>
      </c>
      <c r="E1300">
        <v>3.1069085295252791E-2</v>
      </c>
      <c r="F1300">
        <v>-5.9790732436472392E-3</v>
      </c>
      <c r="G1300">
        <v>0</v>
      </c>
      <c r="H1300">
        <v>-8.1256771397619548E-4</v>
      </c>
      <c r="I1300">
        <v>5.4667028101563564E-3</v>
      </c>
      <c r="J1300">
        <v>2.2379709063782189E-2</v>
      </c>
      <c r="K1300">
        <v>5.9820538384843308E-3</v>
      </c>
      <c r="L1300">
        <v>-1.6501650165016441E-2</v>
      </c>
      <c r="M1300">
        <v>4.5279912184412893E-2</v>
      </c>
      <c r="N1300">
        <v>1.871657754010686E-2</v>
      </c>
      <c r="O1300">
        <v>5.5702917771883201E-2</v>
      </c>
      <c r="P1300">
        <v>3.2110091743119268E-2</v>
      </c>
      <c r="Q1300">
        <v>-3.636363636363688E-3</v>
      </c>
      <c r="R1300">
        <v>7.2939460247994166E-4</v>
      </c>
      <c r="S1300">
        <v>-4.9689440993789524E-3</v>
      </c>
      <c r="T1300">
        <v>-2.8581636298678102E-3</v>
      </c>
      <c r="U1300">
        <v>3.6454811809781378E-2</v>
      </c>
    </row>
    <row r="1301" spans="1:21" x14ac:dyDescent="0.25">
      <c r="A1301" s="1" t="s">
        <v>1320</v>
      </c>
      <c r="B1301">
        <v>0</v>
      </c>
      <c r="C1301">
        <v>0</v>
      </c>
      <c r="D1301">
        <v>-1.078680203045685E-2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2.1889821233126619E-2</v>
      </c>
      <c r="K1301">
        <v>-8.9197224975220528E-3</v>
      </c>
      <c r="L1301">
        <v>-9.7315436241610445E-3</v>
      </c>
      <c r="M1301">
        <v>-2.887897085849475E-3</v>
      </c>
      <c r="N1301">
        <v>-1.8372703412073411E-2</v>
      </c>
      <c r="O1301">
        <v>0</v>
      </c>
      <c r="P1301">
        <v>-4.4444444444444436E-3</v>
      </c>
      <c r="Q1301">
        <v>-7.2992700729926753E-3</v>
      </c>
      <c r="R1301">
        <v>1.421282798833819E-2</v>
      </c>
      <c r="S1301">
        <v>-3.74531835205989E-3</v>
      </c>
      <c r="T1301">
        <v>-9.6739519885345755E-3</v>
      </c>
      <c r="U1301">
        <v>0</v>
      </c>
    </row>
    <row r="1302" spans="1:21" x14ac:dyDescent="0.25">
      <c r="A1302" s="1" t="s">
        <v>1321</v>
      </c>
      <c r="B1302">
        <v>-3.522254242715319E-3</v>
      </c>
      <c r="C1302">
        <v>-1.533580116340556E-2</v>
      </c>
      <c r="D1302">
        <v>-2.5657472738934671E-3</v>
      </c>
      <c r="E1302">
        <v>3.5560546509451189E-3</v>
      </c>
      <c r="F1302">
        <v>-5.0751879699248714E-3</v>
      </c>
      <c r="G1302">
        <v>0</v>
      </c>
      <c r="H1302">
        <v>-1.0300894551369E-2</v>
      </c>
      <c r="I1302">
        <v>3.8193664345090739E-3</v>
      </c>
      <c r="J1302">
        <v>2.8918243484469499E-2</v>
      </c>
      <c r="K1302">
        <v>1.3333333333333339E-2</v>
      </c>
      <c r="L1302">
        <v>1.253812267028123E-2</v>
      </c>
      <c r="M1302">
        <v>-6.1874670879410072E-3</v>
      </c>
      <c r="N1302">
        <v>-7.6394194041248516E-4</v>
      </c>
      <c r="O1302">
        <v>2.554438860971522E-2</v>
      </c>
      <c r="P1302">
        <v>0</v>
      </c>
      <c r="Q1302">
        <v>-7.3529411764705621E-3</v>
      </c>
      <c r="R1302">
        <v>0</v>
      </c>
      <c r="S1302">
        <v>-1.503759398496244E-2</v>
      </c>
      <c r="T1302">
        <v>0</v>
      </c>
      <c r="U1302">
        <v>-7.2845882033159828E-3</v>
      </c>
    </row>
    <row r="1303" spans="1:21" x14ac:dyDescent="0.25">
      <c r="A1303" s="1" t="s">
        <v>1322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s="1" t="s">
        <v>1323</v>
      </c>
      <c r="B1304">
        <v>2.297557840616966E-2</v>
      </c>
      <c r="C1304">
        <v>3.1686358754027977E-2</v>
      </c>
      <c r="D1304">
        <v>3.215434083601218E-3</v>
      </c>
      <c r="E1304">
        <v>4.2148452070123188E-2</v>
      </c>
      <c r="F1304">
        <v>-3.7785754770452082E-3</v>
      </c>
      <c r="G1304">
        <v>0</v>
      </c>
      <c r="H1304">
        <v>1.3420980553273129E-2</v>
      </c>
      <c r="I1304">
        <v>7.3410922112801544E-3</v>
      </c>
      <c r="J1304">
        <v>1.1103400416377531E-2</v>
      </c>
      <c r="K1304">
        <v>1.250000000000023E-2</v>
      </c>
      <c r="L1304">
        <v>2.5100401606425762E-2</v>
      </c>
      <c r="M1304">
        <v>2.1194860246390369E-2</v>
      </c>
      <c r="N1304">
        <v>2.178899082568803E-2</v>
      </c>
      <c r="O1304">
        <v>3.3891384238464758E-2</v>
      </c>
      <c r="P1304">
        <v>3.5714285714285712E-2</v>
      </c>
      <c r="Q1304">
        <v>0</v>
      </c>
      <c r="R1304">
        <v>-8.6237872799137614E-3</v>
      </c>
      <c r="S1304">
        <v>2.162849872773541E-2</v>
      </c>
      <c r="T1304">
        <v>-9.7684515195369023E-3</v>
      </c>
      <c r="U1304">
        <v>1.4128470510924831E-2</v>
      </c>
    </row>
    <row r="1305" spans="1:21" x14ac:dyDescent="0.25">
      <c r="A1305" s="1" t="s">
        <v>1324</v>
      </c>
      <c r="B1305">
        <v>1.539186430029848E-2</v>
      </c>
      <c r="C1305">
        <v>-5.2056220718376582E-3</v>
      </c>
      <c r="D1305">
        <v>-1.4743589743589769E-2</v>
      </c>
      <c r="E1305">
        <v>-2.1116678596993552E-2</v>
      </c>
      <c r="F1305">
        <v>-2.9963967380997509E-2</v>
      </c>
      <c r="G1305">
        <v>0</v>
      </c>
      <c r="H1305">
        <v>4.8648648648648568E-3</v>
      </c>
      <c r="I1305">
        <v>8.4429434767151494E-4</v>
      </c>
      <c r="J1305">
        <v>1.235415236787952E-2</v>
      </c>
      <c r="K1305">
        <v>4.8732943469783083E-3</v>
      </c>
      <c r="L1305">
        <v>-4.8971596474045457E-3</v>
      </c>
      <c r="M1305">
        <v>-4.0083019846932202E-2</v>
      </c>
      <c r="N1305">
        <v>-2.5439580995136591E-2</v>
      </c>
      <c r="O1305">
        <v>-9.0837282780410911E-3</v>
      </c>
      <c r="P1305">
        <v>2.5862068965517241E-2</v>
      </c>
      <c r="Q1305">
        <v>-3.7037037037037559E-3</v>
      </c>
      <c r="R1305">
        <v>-2.5371511417180141E-3</v>
      </c>
      <c r="S1305">
        <v>8.7173100871731357E-3</v>
      </c>
      <c r="T1305">
        <v>3.288271830471319E-3</v>
      </c>
      <c r="U1305">
        <v>-1.2959663048760761E-2</v>
      </c>
    </row>
    <row r="1306" spans="1:21" x14ac:dyDescent="0.25">
      <c r="A1306" s="1" t="s">
        <v>1325</v>
      </c>
      <c r="B1306">
        <v>3.3410672853828247E-2</v>
      </c>
      <c r="C1306">
        <v>3.0350601779173241E-2</v>
      </c>
      <c r="D1306">
        <v>5.0748210800260207E-2</v>
      </c>
      <c r="E1306">
        <v>1.8281535648994519E-2</v>
      </c>
      <c r="F1306">
        <v>1.6617790811339229E-2</v>
      </c>
      <c r="G1306">
        <v>0</v>
      </c>
      <c r="H1306">
        <v>9.6826250672404374E-3</v>
      </c>
      <c r="I1306">
        <v>2.9392176885850042E-2</v>
      </c>
      <c r="J1306">
        <v>1.050847457627138E-2</v>
      </c>
      <c r="K1306">
        <v>1.6165535079213651E-3</v>
      </c>
      <c r="L1306">
        <v>-2.8215223097112808E-2</v>
      </c>
      <c r="M1306">
        <v>6.8918918918919611E-3</v>
      </c>
      <c r="N1306">
        <v>-3.8387715930910841E-4</v>
      </c>
      <c r="O1306">
        <v>-1.474691111996815E-2</v>
      </c>
      <c r="P1306">
        <v>3.3613445378151259E-2</v>
      </c>
      <c r="Q1306">
        <v>7.434944237918322E-3</v>
      </c>
      <c r="R1306">
        <v>9.8110465116279071E-3</v>
      </c>
      <c r="S1306">
        <v>0</v>
      </c>
      <c r="T1306">
        <v>-3.6416605972323381E-4</v>
      </c>
      <c r="U1306">
        <v>3.090978718748294E-2</v>
      </c>
    </row>
    <row r="1307" spans="1:21" x14ac:dyDescent="0.25">
      <c r="A1307" s="1" t="s">
        <v>1326</v>
      </c>
      <c r="B1307">
        <v>-1.0776829815895809E-2</v>
      </c>
      <c r="C1307">
        <v>3.2165227695953569E-3</v>
      </c>
      <c r="D1307">
        <v>-1.8575851393188791E-2</v>
      </c>
      <c r="E1307">
        <v>8.7971274685815955E-3</v>
      </c>
      <c r="F1307">
        <v>-3.461538461538456E-3</v>
      </c>
      <c r="G1307">
        <v>0</v>
      </c>
      <c r="H1307">
        <v>-1.4651038891848619E-2</v>
      </c>
      <c r="I1307">
        <v>-1.8762130687944769E-2</v>
      </c>
      <c r="J1307">
        <v>1.6437437101643419E-2</v>
      </c>
      <c r="K1307">
        <v>-7.4241446094256199E-3</v>
      </c>
      <c r="L1307">
        <v>-1.6880486158002491E-3</v>
      </c>
      <c r="M1307">
        <v>6.9789290028183602E-3</v>
      </c>
      <c r="N1307">
        <v>3.4562211981566823E-2</v>
      </c>
      <c r="O1307">
        <v>8.0906148867315071E-3</v>
      </c>
      <c r="P1307">
        <v>-1.2195121951219509E-2</v>
      </c>
      <c r="Q1307">
        <v>-3.6900369003690561E-3</v>
      </c>
      <c r="R1307">
        <v>-8.2763584023029871E-3</v>
      </c>
      <c r="S1307">
        <v>0</v>
      </c>
      <c r="T1307">
        <v>9.4717668488160291E-3</v>
      </c>
      <c r="U1307">
        <v>-2.770112502653364E-2</v>
      </c>
    </row>
    <row r="1308" spans="1:21" x14ac:dyDescent="0.25">
      <c r="A1308" s="1" t="s">
        <v>1327</v>
      </c>
      <c r="B1308">
        <v>-3.0261764260871887E-4</v>
      </c>
      <c r="C1308">
        <v>0</v>
      </c>
      <c r="D1308">
        <v>-5.0473186119873864E-3</v>
      </c>
      <c r="E1308">
        <v>6.7627691760100122E-3</v>
      </c>
      <c r="F1308">
        <v>3.1648012350443858E-2</v>
      </c>
      <c r="G1308">
        <v>0</v>
      </c>
      <c r="H1308">
        <v>2.1357123546904541E-2</v>
      </c>
      <c r="I1308">
        <v>6.5934065934065934E-3</v>
      </c>
      <c r="J1308">
        <v>-4.0594059405940533E-2</v>
      </c>
      <c r="K1308">
        <v>-1.9186991869918749E-2</v>
      </c>
      <c r="L1308">
        <v>5.0727088265134007E-3</v>
      </c>
      <c r="M1308">
        <v>-7.7302412368385753E-3</v>
      </c>
      <c r="N1308">
        <v>2.2271714922049838E-3</v>
      </c>
      <c r="O1308">
        <v>-3.6115569823436358E-3</v>
      </c>
      <c r="P1308">
        <v>-8.23045267489712E-3</v>
      </c>
      <c r="Q1308">
        <v>3.7037037037037559E-3</v>
      </c>
      <c r="R1308">
        <v>0</v>
      </c>
      <c r="S1308">
        <v>8.6419753086420109E-3</v>
      </c>
      <c r="T1308">
        <v>1.948754962107542E-2</v>
      </c>
      <c r="U1308">
        <v>2.7617072372011799E-2</v>
      </c>
    </row>
    <row r="1309" spans="1:21" x14ac:dyDescent="0.25">
      <c r="A1309" s="1" t="s">
        <v>1328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 s="1" t="s">
        <v>1329</v>
      </c>
      <c r="B1310">
        <v>-6.0541849553502579E-3</v>
      </c>
      <c r="C1310">
        <v>7.9311508606142236E-3</v>
      </c>
      <c r="D1310">
        <v>1.5852885225110969E-2</v>
      </c>
      <c r="E1310">
        <v>6.8941134877143467E-3</v>
      </c>
      <c r="F1310">
        <v>-3.3670033670033621E-3</v>
      </c>
      <c r="G1310">
        <v>0</v>
      </c>
      <c r="H1310">
        <v>1.323451561672768E-3</v>
      </c>
      <c r="I1310">
        <v>4.5414847161571702E-3</v>
      </c>
      <c r="J1310">
        <v>-4.1279669762641939E-3</v>
      </c>
      <c r="K1310">
        <v>6.2997347480106521E-3</v>
      </c>
      <c r="L1310">
        <v>1.244952893674291E-2</v>
      </c>
      <c r="M1310">
        <v>2.8744123572867701E-2</v>
      </c>
      <c r="N1310">
        <v>1.111111111111111E-2</v>
      </c>
      <c r="O1310">
        <v>-1.610954490535608E-3</v>
      </c>
      <c r="P1310">
        <v>4.1493775933609957E-2</v>
      </c>
      <c r="Q1310">
        <v>7.3800738007379811E-3</v>
      </c>
      <c r="R1310">
        <v>-1.2699564586357039E-2</v>
      </c>
      <c r="S1310">
        <v>3.5495716034271617E-2</v>
      </c>
      <c r="T1310">
        <v>-7.0796460176991152E-4</v>
      </c>
      <c r="U1310">
        <v>1.6199277671553072E-2</v>
      </c>
    </row>
    <row r="1311" spans="1:21" x14ac:dyDescent="0.25">
      <c r="A1311" s="1" t="s">
        <v>1330</v>
      </c>
      <c r="B1311">
        <v>-2.466879853814534E-2</v>
      </c>
      <c r="C1311">
        <v>-4.1185334003013462E-2</v>
      </c>
      <c r="D1311">
        <v>-1.5605493133583019E-2</v>
      </c>
      <c r="E1311">
        <v>-6.1446629213483137E-2</v>
      </c>
      <c r="F1311">
        <v>-2.346096096096096E-2</v>
      </c>
      <c r="G1311">
        <v>0</v>
      </c>
      <c r="H1311">
        <v>-2.6962727993655729E-2</v>
      </c>
      <c r="I1311">
        <v>-6.311945748565459E-2</v>
      </c>
      <c r="J1311">
        <v>1.1744386873920491E-2</v>
      </c>
      <c r="K1311">
        <v>2.635914332784187E-3</v>
      </c>
      <c r="L1311">
        <v>-6.6467264872050579E-3</v>
      </c>
      <c r="M1311">
        <v>-3.0291160725943431E-2</v>
      </c>
      <c r="N1311">
        <v>-8.4249084249084661E-3</v>
      </c>
      <c r="O1311">
        <v>-2.137958854376755E-2</v>
      </c>
      <c r="P1311">
        <v>-3.9840637450199202E-2</v>
      </c>
      <c r="Q1311">
        <v>0</v>
      </c>
      <c r="R1311">
        <v>-2.5725836089672909E-3</v>
      </c>
      <c r="S1311">
        <v>-2.1276595744680819E-2</v>
      </c>
      <c r="T1311">
        <v>-4.9592631951824303E-3</v>
      </c>
      <c r="U1311">
        <v>-4.5314378299273587E-2</v>
      </c>
    </row>
    <row r="1312" spans="1:21" x14ac:dyDescent="0.25">
      <c r="A1312" s="1" t="s">
        <v>1331</v>
      </c>
      <c r="B1312">
        <v>0</v>
      </c>
      <c r="C1312">
        <v>0</v>
      </c>
      <c r="D1312">
        <v>1.7755231452124359E-2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-2.3898941618301678E-3</v>
      </c>
      <c r="K1312">
        <v>1.6431153466973029E-3</v>
      </c>
      <c r="L1312">
        <v>4.0147206423553064E-3</v>
      </c>
      <c r="M1312">
        <v>-6.3282617476773783E-3</v>
      </c>
      <c r="N1312">
        <v>-2.0317694865164389E-2</v>
      </c>
      <c r="O1312">
        <v>0</v>
      </c>
      <c r="P1312">
        <v>-1.659751037344398E-2</v>
      </c>
      <c r="Q1312">
        <v>-7.3260073260073E-3</v>
      </c>
      <c r="R1312">
        <v>1.1790714812085479E-2</v>
      </c>
      <c r="S1312">
        <v>-3.5024154589371879E-2</v>
      </c>
      <c r="T1312">
        <v>-7.1199715201139199E-3</v>
      </c>
      <c r="U1312">
        <v>0</v>
      </c>
    </row>
    <row r="1313" spans="1:21" x14ac:dyDescent="0.25">
      <c r="A1313" s="1" t="s">
        <v>1332</v>
      </c>
      <c r="B1313">
        <v>7.3380171740827296E-3</v>
      </c>
      <c r="C1313">
        <v>5.2383446830791039E-4</v>
      </c>
      <c r="D1313">
        <v>-1.9937694704049859E-2</v>
      </c>
      <c r="E1313">
        <v>-1.6647961092405551E-2</v>
      </c>
      <c r="F1313">
        <v>2.3448010763021311E-2</v>
      </c>
      <c r="G1313">
        <v>0</v>
      </c>
      <c r="H1313">
        <v>-9.2366204835643406E-3</v>
      </c>
      <c r="I1313">
        <v>-2.134372680029732E-3</v>
      </c>
      <c r="J1313">
        <v>-2.1218343600273581E-2</v>
      </c>
      <c r="K1313">
        <v>-2.2309711286089259E-2</v>
      </c>
      <c r="L1313">
        <v>-1.1662779073642019E-2</v>
      </c>
      <c r="M1313">
        <v>-3.1165311653116489E-2</v>
      </c>
      <c r="N1313">
        <v>-4.9019607843137247E-2</v>
      </c>
      <c r="O1313">
        <v>-6.1830173124485634E-3</v>
      </c>
      <c r="P1313">
        <v>-3.3755274261603373E-2</v>
      </c>
      <c r="Q1313">
        <v>-7.3800738007381121E-3</v>
      </c>
      <c r="R1313">
        <v>-1.238164603058995E-2</v>
      </c>
      <c r="S1313">
        <v>-1.251564455569462E-2</v>
      </c>
      <c r="T1313">
        <v>-2.7249910362136961E-2</v>
      </c>
      <c r="U1313">
        <v>-1.0730318624767371E-2</v>
      </c>
    </row>
    <row r="1314" spans="1:21" x14ac:dyDescent="0.25">
      <c r="A1314" s="1" t="s">
        <v>1333</v>
      </c>
      <c r="B1314">
        <v>-3.0378177309361341E-2</v>
      </c>
      <c r="C1314">
        <v>-3.5776614310645667E-2</v>
      </c>
      <c r="D1314">
        <v>-2.860775588048322E-2</v>
      </c>
      <c r="E1314">
        <v>-2.377782004945787E-2</v>
      </c>
      <c r="F1314">
        <v>-3.1924882629108301E-3</v>
      </c>
      <c r="G1314">
        <v>0</v>
      </c>
      <c r="H1314">
        <v>-4.3871675349601482E-3</v>
      </c>
      <c r="I1314">
        <v>-6.3563656653957107E-2</v>
      </c>
      <c r="J1314">
        <v>1.3986013986014E-2</v>
      </c>
      <c r="K1314">
        <v>1.7785234899328841E-2</v>
      </c>
      <c r="L1314">
        <v>1.0114632501685849E-2</v>
      </c>
      <c r="M1314">
        <v>3.3566433566432851E-3</v>
      </c>
      <c r="N1314">
        <v>1.982553528945281E-3</v>
      </c>
      <c r="O1314">
        <v>-1.5761094981335509E-2</v>
      </c>
      <c r="P1314">
        <v>1.7467248908296939E-2</v>
      </c>
      <c r="Q1314">
        <v>3.717472118959161E-3</v>
      </c>
      <c r="R1314">
        <v>1.954277286135693E-2</v>
      </c>
      <c r="S1314">
        <v>-2.1546261089987358E-2</v>
      </c>
      <c r="T1314">
        <v>-3.4647991153704392E-2</v>
      </c>
      <c r="U1314">
        <v>-6.3087991145544349E-3</v>
      </c>
    </row>
    <row r="1315" spans="1:21" x14ac:dyDescent="0.25">
      <c r="A1315" s="1" t="s">
        <v>1334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s="1" t="s">
        <v>1335</v>
      </c>
      <c r="B1316">
        <v>-3.5166240409206981E-3</v>
      </c>
      <c r="C1316">
        <v>-1.140271493212674E-2</v>
      </c>
      <c r="D1316">
        <v>2.6178010471204209E-2</v>
      </c>
      <c r="E1316">
        <v>-4.2868277474668523E-3</v>
      </c>
      <c r="F1316">
        <v>-9.419743782969104E-3</v>
      </c>
      <c r="G1316">
        <v>0</v>
      </c>
      <c r="H1316">
        <v>4.1310933627099582E-3</v>
      </c>
      <c r="I1316">
        <v>-4.2008044093549732E-2</v>
      </c>
      <c r="J1316">
        <v>-3.4482758620688922E-3</v>
      </c>
      <c r="K1316">
        <v>-3.9564787339265162E-3</v>
      </c>
      <c r="L1316">
        <v>6.6755674232302383E-4</v>
      </c>
      <c r="M1316">
        <v>-1.7424031223863951E-2</v>
      </c>
      <c r="N1316">
        <v>-2.6117926394934689E-2</v>
      </c>
      <c r="O1316">
        <v>-3.792667509481663E-3</v>
      </c>
      <c r="P1316">
        <v>-5.1502145922746781E-2</v>
      </c>
      <c r="Q1316">
        <v>-1.1111111111111139E-2</v>
      </c>
      <c r="R1316">
        <v>-3.9059674502712478E-2</v>
      </c>
      <c r="S1316">
        <v>1.2953367875647669E-2</v>
      </c>
      <c r="T1316">
        <v>1.412752959144712E-2</v>
      </c>
      <c r="U1316">
        <v>-2.0049008687904519E-3</v>
      </c>
    </row>
    <row r="1317" spans="1:21" x14ac:dyDescent="0.25">
      <c r="A1317" s="1" t="s">
        <v>1336</v>
      </c>
      <c r="B1317">
        <v>1.363490535771566E-2</v>
      </c>
      <c r="C1317">
        <v>4.9432442328817862E-3</v>
      </c>
      <c r="D1317">
        <v>-3.82653061224493E-3</v>
      </c>
      <c r="E1317">
        <v>0</v>
      </c>
      <c r="F1317">
        <v>-2.852795739825002E-3</v>
      </c>
      <c r="G1317">
        <v>0</v>
      </c>
      <c r="H1317">
        <v>1.4810751508502451E-2</v>
      </c>
      <c r="I1317">
        <v>-1.700098481314467E-2</v>
      </c>
      <c r="J1317">
        <v>1.972318339100344E-2</v>
      </c>
      <c r="K1317">
        <v>-1.3240648791793741E-3</v>
      </c>
      <c r="L1317">
        <v>2.935290193462296E-2</v>
      </c>
      <c r="M1317">
        <v>3.6317208114626222E-2</v>
      </c>
      <c r="N1317">
        <v>2.559934985778144E-2</v>
      </c>
      <c r="O1317">
        <v>-8.4602368866326454E-4</v>
      </c>
      <c r="P1317">
        <v>-1.357466063348416E-2</v>
      </c>
      <c r="Q1317">
        <v>0</v>
      </c>
      <c r="R1317">
        <v>-3.387278885961611E-3</v>
      </c>
      <c r="S1317">
        <v>-5.1150895140665686E-3</v>
      </c>
      <c r="T1317">
        <v>-3.5768072289156627E-2</v>
      </c>
      <c r="U1317">
        <v>-1.311383928571425E-2</v>
      </c>
    </row>
    <row r="1318" spans="1:21" x14ac:dyDescent="0.25">
      <c r="A1318" s="1" t="s">
        <v>1337</v>
      </c>
      <c r="B1318">
        <v>2.3737933217282121E-3</v>
      </c>
      <c r="C1318">
        <v>-2.1861905629440232E-3</v>
      </c>
      <c r="D1318">
        <v>2.9449423815620941E-2</v>
      </c>
      <c r="E1318">
        <v>9.7847358121325168E-4</v>
      </c>
      <c r="F1318">
        <v>1.9263780278466491E-2</v>
      </c>
      <c r="G1318">
        <v>0</v>
      </c>
      <c r="H1318">
        <v>3.02702702702702E-2</v>
      </c>
      <c r="I1318">
        <v>-7.2765620880569232E-3</v>
      </c>
      <c r="J1318">
        <v>2.1038344078724069E-2</v>
      </c>
      <c r="K1318">
        <v>5.6347364932051386E-3</v>
      </c>
      <c r="L1318">
        <v>2.4951393389500962E-2</v>
      </c>
      <c r="M1318">
        <v>2.7652292950034171E-2</v>
      </c>
      <c r="N1318">
        <v>2.2583201267828909E-2</v>
      </c>
      <c r="O1318">
        <v>8.0440304826417328E-3</v>
      </c>
      <c r="P1318">
        <v>2.7522935779816519E-2</v>
      </c>
      <c r="Q1318">
        <v>3.745318352059978E-3</v>
      </c>
      <c r="R1318">
        <v>6.4199395770392752E-3</v>
      </c>
      <c r="S1318">
        <v>0</v>
      </c>
      <c r="T1318">
        <v>3.3190160093713388E-2</v>
      </c>
      <c r="U1318">
        <v>1.6398077466779789E-2</v>
      </c>
    </row>
    <row r="1319" spans="1:21" x14ac:dyDescent="0.25">
      <c r="A1319" s="1" t="s">
        <v>1338</v>
      </c>
      <c r="B1319">
        <v>-1.547205557309763E-2</v>
      </c>
      <c r="C1319">
        <v>-7.3032682125262461E-4</v>
      </c>
      <c r="D1319">
        <v>-1.2437810945273369E-3</v>
      </c>
      <c r="E1319">
        <v>-3.0107526881720411E-2</v>
      </c>
      <c r="F1319">
        <v>3.742514970059934E-3</v>
      </c>
      <c r="G1319">
        <v>0</v>
      </c>
      <c r="H1319">
        <v>-1.049317943336827E-2</v>
      </c>
      <c r="I1319">
        <v>-5.7895575503266756E-3</v>
      </c>
      <c r="J1319">
        <v>6.6467264872057958E-4</v>
      </c>
      <c r="K1319">
        <v>-5.603164139749474E-3</v>
      </c>
      <c r="L1319">
        <v>1.51754663294341E-2</v>
      </c>
      <c r="M1319">
        <v>-2.9305981084321148E-3</v>
      </c>
      <c r="N1319">
        <v>2.3246803564508558E-3</v>
      </c>
      <c r="O1319">
        <v>-1.0079798404031851E-2</v>
      </c>
      <c r="P1319">
        <v>-2.6785714285714281E-2</v>
      </c>
      <c r="Q1319">
        <v>3.7313432835820101E-3</v>
      </c>
      <c r="R1319">
        <v>-1.8761726078799251E-2</v>
      </c>
      <c r="S1319">
        <v>4.4987146529562982E-2</v>
      </c>
      <c r="T1319">
        <v>4.9130763416477714E-3</v>
      </c>
      <c r="U1319">
        <v>8.3449235048681887E-4</v>
      </c>
    </row>
    <row r="1320" spans="1:21" x14ac:dyDescent="0.25">
      <c r="A1320" s="1" t="s">
        <v>1339</v>
      </c>
      <c r="B1320">
        <v>-1.844130853110966E-2</v>
      </c>
      <c r="C1320">
        <v>-1.5713502649369621E-2</v>
      </c>
      <c r="D1320">
        <v>-6.2266500622663694E-3</v>
      </c>
      <c r="E1320">
        <v>-1.088490223745211E-2</v>
      </c>
      <c r="F1320">
        <v>-2.8337061894108929E-2</v>
      </c>
      <c r="G1320">
        <v>0</v>
      </c>
      <c r="H1320">
        <v>-1.9883351007423122E-2</v>
      </c>
      <c r="I1320">
        <v>-1.6401324927876871E-2</v>
      </c>
      <c r="J1320">
        <v>-9.9634672866155301E-3</v>
      </c>
      <c r="K1320">
        <v>3.3145508783570901E-4</v>
      </c>
      <c r="L1320">
        <v>8.4085954531299082E-3</v>
      </c>
      <c r="M1320">
        <v>-1.3226452905811561E-2</v>
      </c>
      <c r="N1320">
        <v>-7.3444143795901714E-3</v>
      </c>
      <c r="O1320">
        <v>-1.9516334323292361E-2</v>
      </c>
      <c r="P1320">
        <v>-6.8807339449541288E-2</v>
      </c>
      <c r="Q1320">
        <v>0</v>
      </c>
      <c r="R1320">
        <v>1.4913957934990439E-2</v>
      </c>
      <c r="S1320">
        <v>-7.3800738007379378E-3</v>
      </c>
      <c r="T1320">
        <v>-3.9488529522376831E-2</v>
      </c>
      <c r="U1320">
        <v>-1.3118399110617081E-2</v>
      </c>
    </row>
    <row r="1321" spans="1:21" x14ac:dyDescent="0.25">
      <c r="A1321" s="1" t="s">
        <v>1340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s="1" t="s">
        <v>1341</v>
      </c>
      <c r="B1322">
        <v>-1.552033981375597E-2</v>
      </c>
      <c r="C1322">
        <v>-1.6706886950064941E-2</v>
      </c>
      <c r="D1322">
        <v>-4.1353383458646621E-2</v>
      </c>
      <c r="E1322">
        <v>2.6492765437131148E-3</v>
      </c>
      <c r="F1322">
        <v>-2.3023791250959241E-2</v>
      </c>
      <c r="G1322">
        <v>0</v>
      </c>
      <c r="H1322">
        <v>5.409791723018741E-3</v>
      </c>
      <c r="I1322">
        <v>-1.0428548150562249E-2</v>
      </c>
      <c r="J1322">
        <v>-1.1070110701107279E-2</v>
      </c>
      <c r="K1322">
        <v>-1.424784625579859E-2</v>
      </c>
      <c r="L1322">
        <v>-1.173563928350828E-2</v>
      </c>
      <c r="M1322">
        <v>-8.3942594096940767E-3</v>
      </c>
      <c r="N1322">
        <v>-8.5669781931464843E-3</v>
      </c>
      <c r="O1322">
        <v>-1.1683254002596261E-2</v>
      </c>
      <c r="P1322">
        <v>1.970443349753695E-2</v>
      </c>
      <c r="Q1322">
        <v>-7.4349442379181892E-3</v>
      </c>
      <c r="R1322">
        <v>4.8982667671439344E-3</v>
      </c>
      <c r="S1322">
        <v>0</v>
      </c>
      <c r="T1322">
        <v>-3.054032889584965E-2</v>
      </c>
      <c r="U1322">
        <v>-4.3257857384251322E-2</v>
      </c>
    </row>
    <row r="1323" spans="1:21" x14ac:dyDescent="0.25">
      <c r="A1323" s="1" t="s">
        <v>1342</v>
      </c>
      <c r="B1323">
        <v>-8.2973780285429798E-3</v>
      </c>
      <c r="C1323">
        <v>-1.378138569001316E-2</v>
      </c>
      <c r="D1323">
        <v>3.267973856209081E-3</v>
      </c>
      <c r="E1323">
        <v>-6.7073170731708409E-3</v>
      </c>
      <c r="F1323">
        <v>1.2568735271013371E-2</v>
      </c>
      <c r="G1323">
        <v>0</v>
      </c>
      <c r="H1323">
        <v>-1.775625504439074E-2</v>
      </c>
      <c r="I1323">
        <v>1.5478346780833161E-2</v>
      </c>
      <c r="J1323">
        <v>-4.0705563093621326E-3</v>
      </c>
      <c r="K1323">
        <v>-5.042016806722731E-3</v>
      </c>
      <c r="L1323">
        <v>-6.5625000000001099E-3</v>
      </c>
      <c r="M1323">
        <v>-1.3653741125067491E-3</v>
      </c>
      <c r="N1323">
        <v>7.8554595443834589E-3</v>
      </c>
      <c r="O1323">
        <v>7.0052539404553476E-3</v>
      </c>
      <c r="P1323">
        <v>-2.415458937198068E-2</v>
      </c>
      <c r="Q1323">
        <v>-7.4906367041198234E-3</v>
      </c>
      <c r="R1323">
        <v>-2.5496812898387702E-2</v>
      </c>
      <c r="S1323">
        <v>-2.3543990086741091E-2</v>
      </c>
      <c r="T1323">
        <v>-5.2907915993537967E-2</v>
      </c>
      <c r="U1323">
        <v>-1.3246202755210171E-2</v>
      </c>
    </row>
    <row r="1324" spans="1:21" x14ac:dyDescent="0.25">
      <c r="A1324" s="1" t="s">
        <v>1343</v>
      </c>
      <c r="B1324">
        <v>-3.3132530120481868E-2</v>
      </c>
      <c r="C1324">
        <v>-1.454823889739673E-2</v>
      </c>
      <c r="D1324">
        <v>-3.0618892508143251E-2</v>
      </c>
      <c r="E1324">
        <v>-3.2330673214651079E-2</v>
      </c>
      <c r="F1324">
        <v>-2.2692009309542311E-2</v>
      </c>
      <c r="G1324">
        <v>0</v>
      </c>
      <c r="H1324">
        <v>-1.5064365927143169E-2</v>
      </c>
      <c r="I1324">
        <v>-0.12161504783525209</v>
      </c>
      <c r="J1324">
        <v>1.7370572207084371E-2</v>
      </c>
      <c r="K1324">
        <v>3.3783783783784571E-3</v>
      </c>
      <c r="L1324">
        <v>1.5099087763447641E-2</v>
      </c>
      <c r="M1324">
        <v>4.1017227235438493E-3</v>
      </c>
      <c r="N1324">
        <v>-7.0148090413094744E-3</v>
      </c>
      <c r="O1324">
        <v>-3.9565217391304357E-2</v>
      </c>
      <c r="P1324">
        <v>2.475247524752475E-2</v>
      </c>
      <c r="Q1324">
        <v>7.5471698113207279E-3</v>
      </c>
      <c r="R1324">
        <v>-1.231242785686803E-2</v>
      </c>
      <c r="S1324">
        <v>-6.3451776649746192E-3</v>
      </c>
      <c r="T1324">
        <v>-3.4115138592750532E-3</v>
      </c>
      <c r="U1324">
        <v>-3.060676570610359E-2</v>
      </c>
    </row>
    <row r="1325" spans="1:21" x14ac:dyDescent="0.25">
      <c r="A1325" s="1" t="s">
        <v>1344</v>
      </c>
      <c r="B1325">
        <v>-1.8345448251990349E-2</v>
      </c>
      <c r="C1325">
        <v>-1.767676767676761E-2</v>
      </c>
      <c r="D1325">
        <v>-1.2096774193548491E-2</v>
      </c>
      <c r="E1325">
        <v>-1.5013744977796589E-2</v>
      </c>
      <c r="F1325">
        <v>-6.548918436197624E-3</v>
      </c>
      <c r="G1325">
        <v>0</v>
      </c>
      <c r="H1325">
        <v>-1.3348164627363849E-2</v>
      </c>
      <c r="I1325">
        <v>-1.716817426619896E-2</v>
      </c>
      <c r="J1325">
        <v>-1.305657850686312E-2</v>
      </c>
      <c r="K1325">
        <v>1.481481481481468E-2</v>
      </c>
      <c r="L1325">
        <v>7.1273628757360184E-3</v>
      </c>
      <c r="M1325">
        <v>-2.0288671023965071E-2</v>
      </c>
      <c r="N1325">
        <v>-1.295133437990585E-2</v>
      </c>
      <c r="O1325">
        <v>-5.4323223177909011E-3</v>
      </c>
      <c r="P1325">
        <v>0</v>
      </c>
      <c r="Q1325">
        <v>-7.4906367041198234E-3</v>
      </c>
      <c r="R1325">
        <v>-2.064666926373198E-2</v>
      </c>
      <c r="S1325">
        <v>-3.1928480204342267E-2</v>
      </c>
      <c r="T1325">
        <v>-4.792468977321352E-2</v>
      </c>
      <c r="U1325">
        <v>-1.3047759724273611E-2</v>
      </c>
    </row>
    <row r="1326" spans="1:21" x14ac:dyDescent="0.25">
      <c r="A1326" s="1" t="s">
        <v>1345</v>
      </c>
      <c r="B1326">
        <v>3.9492242595204549E-2</v>
      </c>
      <c r="C1326">
        <v>-2.7684397864346558E-3</v>
      </c>
      <c r="D1326">
        <v>-6.8027210884352295E-4</v>
      </c>
      <c r="E1326">
        <v>-1.094890510948901E-2</v>
      </c>
      <c r="F1326">
        <v>-4.7942469037155809E-3</v>
      </c>
      <c r="G1326">
        <v>0</v>
      </c>
      <c r="H1326">
        <v>4.7914317925592366E-3</v>
      </c>
      <c r="I1326">
        <v>-1.076884547958927E-2</v>
      </c>
      <c r="J1326">
        <v>-2.3744911804610678E-3</v>
      </c>
      <c r="K1326">
        <v>9.9535500995358793E-4</v>
      </c>
      <c r="L1326">
        <v>-1.4769230769230779E-2</v>
      </c>
      <c r="M1326">
        <v>-4.1695621959693839E-3</v>
      </c>
      <c r="N1326">
        <v>-7.157057654075592E-3</v>
      </c>
      <c r="O1326">
        <v>-5.1888939462903988E-2</v>
      </c>
      <c r="P1326">
        <v>0</v>
      </c>
      <c r="Q1326">
        <v>0</v>
      </c>
      <c r="R1326">
        <v>-2.5457438345266509E-2</v>
      </c>
      <c r="S1326">
        <v>0</v>
      </c>
      <c r="T1326">
        <v>-2.0674157303370789E-2</v>
      </c>
      <c r="U1326">
        <v>-1.8333749064604801E-2</v>
      </c>
    </row>
    <row r="1327" spans="1:21" x14ac:dyDescent="0.25">
      <c r="A1327" s="1" t="s">
        <v>1346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s="1" t="s">
        <v>1347</v>
      </c>
      <c r="B1328">
        <v>1.5264586160107919E-3</v>
      </c>
      <c r="C1328">
        <v>-2.1217529248463221E-2</v>
      </c>
      <c r="D1328">
        <v>-4.7651463580667313E-3</v>
      </c>
      <c r="E1328">
        <v>-1.9969611460820529E-2</v>
      </c>
      <c r="F1328">
        <v>-2.1276595744680899E-2</v>
      </c>
      <c r="G1328">
        <v>0</v>
      </c>
      <c r="H1328">
        <v>-5.3295932678821241E-3</v>
      </c>
      <c r="I1328">
        <v>-3.3544303797468429E-2</v>
      </c>
      <c r="J1328">
        <v>-3.6042162529752043E-2</v>
      </c>
      <c r="K1328">
        <v>-2.3201856148492269E-3</v>
      </c>
      <c r="L1328">
        <v>0</v>
      </c>
      <c r="M1328">
        <v>0</v>
      </c>
      <c r="N1328">
        <v>0</v>
      </c>
      <c r="O1328">
        <v>-2.640422467594802E-2</v>
      </c>
      <c r="P1328">
        <v>-2.415458937198068E-2</v>
      </c>
      <c r="Q1328">
        <v>-3.7735849056604312E-3</v>
      </c>
      <c r="R1328">
        <v>0</v>
      </c>
      <c r="S1328">
        <v>6.5963060686015833E-3</v>
      </c>
      <c r="T1328">
        <v>0</v>
      </c>
      <c r="U1328">
        <v>-1.905729894549504E-3</v>
      </c>
    </row>
    <row r="1329" spans="1:21" x14ac:dyDescent="0.25">
      <c r="A1329" s="1" t="s">
        <v>1348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-1.136363636363626E-2</v>
      </c>
      <c r="R1329">
        <v>-4.9795918367346939E-2</v>
      </c>
      <c r="S1329">
        <v>0</v>
      </c>
      <c r="T1329">
        <v>-5.3235429095915561E-2</v>
      </c>
      <c r="U1329">
        <v>0</v>
      </c>
    </row>
    <row r="1330" spans="1:21" x14ac:dyDescent="0.25">
      <c r="A1330" s="1" t="s">
        <v>1349</v>
      </c>
      <c r="B1330">
        <v>5.9949195596951853E-2</v>
      </c>
      <c r="C1330">
        <v>4.5380875202593228E-2</v>
      </c>
      <c r="D1330">
        <v>0</v>
      </c>
      <c r="E1330">
        <v>6.3565891472868313E-2</v>
      </c>
      <c r="F1330">
        <v>2.6045939294503759E-2</v>
      </c>
      <c r="G1330">
        <v>0</v>
      </c>
      <c r="H1330">
        <v>4.8787366046249198E-2</v>
      </c>
      <c r="I1330">
        <v>4.8788474132285639E-2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4.1420118343195263E-2</v>
      </c>
      <c r="P1330">
        <v>-2.475247524752475E-2</v>
      </c>
      <c r="Q1330">
        <v>-7.6628352490422536E-3</v>
      </c>
      <c r="R1330">
        <v>0</v>
      </c>
      <c r="S1330">
        <v>0</v>
      </c>
      <c r="T1330">
        <v>6.3015026660203583E-3</v>
      </c>
      <c r="U1330">
        <v>3.7678207739307447E-2</v>
      </c>
    </row>
    <row r="1331" spans="1:21" x14ac:dyDescent="0.25">
      <c r="A1331" s="1" t="s">
        <v>1350</v>
      </c>
      <c r="B1331">
        <v>9.4264259466367833E-3</v>
      </c>
      <c r="C1331">
        <v>1.027131782945739E-2</v>
      </c>
      <c r="D1331">
        <v>3.2831737346101272E-2</v>
      </c>
      <c r="E1331">
        <v>8.3298625572676265E-4</v>
      </c>
      <c r="F1331">
        <v>7.595442734359293E-3</v>
      </c>
      <c r="G1331">
        <v>0</v>
      </c>
      <c r="H1331">
        <v>-1.882226404947574E-3</v>
      </c>
      <c r="I1331">
        <v>5.432407118326597E-3</v>
      </c>
      <c r="J1331">
        <v>3.5273368606701973E-2</v>
      </c>
      <c r="K1331">
        <v>-2.7906976744185921E-2</v>
      </c>
      <c r="L1331">
        <v>-2.311055590256085E-2</v>
      </c>
      <c r="M1331">
        <v>-4.0893230983949848E-2</v>
      </c>
      <c r="N1331">
        <v>0</v>
      </c>
      <c r="O1331">
        <v>-2.3674242424242759E-3</v>
      </c>
      <c r="P1331">
        <v>5.0761421319796947E-2</v>
      </c>
      <c r="Q1331">
        <v>1.158301158301161E-2</v>
      </c>
      <c r="R1331">
        <v>5.6701030927835051E-2</v>
      </c>
      <c r="S1331">
        <v>-1.3106159895149979E-3</v>
      </c>
      <c r="T1331">
        <v>5.5876685934489398E-2</v>
      </c>
      <c r="U1331">
        <v>-8.9548577036308863E-3</v>
      </c>
    </row>
    <row r="1332" spans="1:21" x14ac:dyDescent="0.25">
      <c r="A1332" s="1" t="s">
        <v>1351</v>
      </c>
      <c r="B1332">
        <v>-1.092117758784422E-2</v>
      </c>
      <c r="C1332">
        <v>-1.3427968540188049E-3</v>
      </c>
      <c r="D1332">
        <v>8.6092715231788595E-3</v>
      </c>
      <c r="E1332">
        <v>-7.9067831876821169E-3</v>
      </c>
      <c r="F1332">
        <v>1.051378694703434E-2</v>
      </c>
      <c r="G1332">
        <v>0</v>
      </c>
      <c r="H1332">
        <v>-5.3879310344816874E-4</v>
      </c>
      <c r="I1332">
        <v>-1.2669233635573349E-2</v>
      </c>
      <c r="J1332">
        <v>3.10051107325384E-2</v>
      </c>
      <c r="K1332">
        <v>3.4176349965824439E-3</v>
      </c>
      <c r="L1332">
        <v>5.4347826086956217E-3</v>
      </c>
      <c r="M1332">
        <v>1.076833527357385E-2</v>
      </c>
      <c r="N1332">
        <v>1.201441730076091E-2</v>
      </c>
      <c r="O1332">
        <v>1.044138585666819E-2</v>
      </c>
      <c r="P1332">
        <v>0</v>
      </c>
      <c r="Q1332">
        <v>-3.8167938931296902E-3</v>
      </c>
      <c r="R1332">
        <v>-1.219512195121951E-3</v>
      </c>
      <c r="S1332">
        <v>-7.874015748031607E-3</v>
      </c>
      <c r="T1332">
        <v>3.6952554744525551E-2</v>
      </c>
      <c r="U1332">
        <v>3.6514420101496159E-3</v>
      </c>
    </row>
    <row r="1333" spans="1:21" x14ac:dyDescent="0.25">
      <c r="A1333" s="1" t="s">
        <v>1352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 s="1" t="s">
        <v>1353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 s="1" t="s">
        <v>1354</v>
      </c>
      <c r="B1335">
        <v>3.840614498319649E-3</v>
      </c>
      <c r="C1335">
        <v>4.4179792547060477E-3</v>
      </c>
      <c r="D1335">
        <v>1.6414970453053179E-2</v>
      </c>
      <c r="E1335">
        <v>9.8573825503355458E-3</v>
      </c>
      <c r="F1335">
        <v>2.041617589320768E-2</v>
      </c>
      <c r="G1335">
        <v>0</v>
      </c>
      <c r="H1335">
        <v>2.9649595687331379E-3</v>
      </c>
      <c r="I1335">
        <v>1.478173355139026E-2</v>
      </c>
      <c r="J1335">
        <v>-6.2789160608066807E-3</v>
      </c>
      <c r="K1335">
        <v>2.3841961852859922E-3</v>
      </c>
      <c r="L1335">
        <v>0</v>
      </c>
      <c r="M1335">
        <v>0</v>
      </c>
      <c r="N1335">
        <v>0</v>
      </c>
      <c r="O1335">
        <v>2.348520432127793E-3</v>
      </c>
      <c r="P1335">
        <v>0</v>
      </c>
      <c r="Q1335">
        <v>0</v>
      </c>
      <c r="R1335">
        <v>0</v>
      </c>
      <c r="S1335">
        <v>5.2910052910053662E-3</v>
      </c>
      <c r="T1335">
        <v>0</v>
      </c>
      <c r="U1335">
        <v>-2.201393599309363E-2</v>
      </c>
    </row>
    <row r="1336" spans="1:21" x14ac:dyDescent="0.25">
      <c r="A1336" s="1" t="s">
        <v>1355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 s="1" t="s">
        <v>1356</v>
      </c>
      <c r="B1337">
        <v>3.8259206121473298E-3</v>
      </c>
      <c r="C1337">
        <v>-1.6829221648498809E-2</v>
      </c>
      <c r="D1337">
        <v>-1.2919896640826601E-3</v>
      </c>
      <c r="E1337">
        <v>1.3707165109034339E-2</v>
      </c>
      <c r="F1337">
        <v>8.6571758368603861E-3</v>
      </c>
      <c r="G1337">
        <v>0</v>
      </c>
      <c r="H1337">
        <v>1.8274657350174681E-2</v>
      </c>
      <c r="I1337">
        <v>1.1529163825698791E-2</v>
      </c>
      <c r="J1337">
        <v>-3.3255736614563841E-3</v>
      </c>
      <c r="K1337">
        <v>1.529051987767582E-2</v>
      </c>
      <c r="L1337">
        <v>1.9713831478537312E-2</v>
      </c>
      <c r="M1337">
        <v>-1.9147710912755519E-2</v>
      </c>
      <c r="N1337">
        <v>-4.7487138899880831E-3</v>
      </c>
      <c r="O1337">
        <v>9.3720712277411316E-4</v>
      </c>
      <c r="P1337">
        <v>-3.3816425120772937E-2</v>
      </c>
      <c r="Q1337">
        <v>3.8314176245209911E-3</v>
      </c>
      <c r="R1337">
        <v>0</v>
      </c>
      <c r="S1337">
        <v>-3.157894736842113E-2</v>
      </c>
      <c r="T1337">
        <v>0</v>
      </c>
      <c r="U1337">
        <v>2.3013871374527151E-2</v>
      </c>
    </row>
    <row r="1338" spans="1:21" x14ac:dyDescent="0.25">
      <c r="A1338" s="1" t="s">
        <v>1357</v>
      </c>
      <c r="B1338">
        <v>-1.7151024297284399E-2</v>
      </c>
      <c r="C1338">
        <v>-2.8399144135382099E-2</v>
      </c>
      <c r="D1338">
        <v>-1.487710219922383E-2</v>
      </c>
      <c r="E1338">
        <v>1.024380249948723E-3</v>
      </c>
      <c r="F1338">
        <v>-0.1394239938966241</v>
      </c>
      <c r="G1338">
        <v>0</v>
      </c>
      <c r="H1338">
        <v>5.2784375824745371E-4</v>
      </c>
      <c r="I1338">
        <v>-3.6766958759727922E-2</v>
      </c>
      <c r="J1338">
        <v>-4.5378712045378612E-2</v>
      </c>
      <c r="K1338">
        <v>2.3427041499331051E-3</v>
      </c>
      <c r="L1338">
        <v>1.870907390084262E-3</v>
      </c>
      <c r="M1338">
        <v>-1.1008366358432411E-2</v>
      </c>
      <c r="N1338">
        <v>-2.4254473161033779E-2</v>
      </c>
      <c r="O1338">
        <v>1.404494382022525E-3</v>
      </c>
      <c r="P1338">
        <v>-0.06</v>
      </c>
      <c r="Q1338">
        <v>0</v>
      </c>
      <c r="R1338">
        <v>0</v>
      </c>
      <c r="S1338">
        <v>-2.9891304347825939E-2</v>
      </c>
      <c r="T1338">
        <v>0</v>
      </c>
      <c r="U1338">
        <v>-4.6471494607087778E-2</v>
      </c>
    </row>
    <row r="1339" spans="1:21" x14ac:dyDescent="0.25">
      <c r="A1339" s="1" t="s">
        <v>1358</v>
      </c>
      <c r="B1339">
        <v>2.7791242527064129E-2</v>
      </c>
      <c r="C1339">
        <v>4.1041041041040983E-2</v>
      </c>
      <c r="D1339">
        <v>1.6414970453053179E-2</v>
      </c>
      <c r="E1339">
        <v>6.058125255832994E-2</v>
      </c>
      <c r="F1339">
        <v>3.9228723404255393E-2</v>
      </c>
      <c r="G1339">
        <v>0</v>
      </c>
      <c r="H1339">
        <v>2.901609074122927E-2</v>
      </c>
      <c r="I1339">
        <v>4.6058909599847382E-2</v>
      </c>
      <c r="J1339">
        <v>3.7049982523593102E-2</v>
      </c>
      <c r="K1339">
        <v>2.3372287145240981E-3</v>
      </c>
      <c r="L1339">
        <v>1.493930905695613E-2</v>
      </c>
      <c r="M1339">
        <v>4.2445829623033539E-2</v>
      </c>
      <c r="N1339">
        <v>5.6234718826405787E-2</v>
      </c>
      <c r="O1339">
        <v>6.4516129032258021E-2</v>
      </c>
      <c r="P1339">
        <v>-2.1276595744680851E-2</v>
      </c>
      <c r="Q1339">
        <v>-7.6335877862595148E-3</v>
      </c>
      <c r="R1339">
        <v>-5.6980056980056983E-3</v>
      </c>
      <c r="S1339">
        <v>0</v>
      </c>
      <c r="T1339">
        <v>-8.0510338759348876E-2</v>
      </c>
      <c r="U1339">
        <v>4.0333527244521883E-2</v>
      </c>
    </row>
    <row r="1340" spans="1:21" x14ac:dyDescent="0.25">
      <c r="A1340" s="1" t="s">
        <v>1359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 s="1" t="s">
        <v>1360</v>
      </c>
      <c r="B1341">
        <v>4.4332652098726742E-2</v>
      </c>
      <c r="C1341">
        <v>7.307692307692357E-3</v>
      </c>
      <c r="D1341">
        <v>4.5219638242894244E-3</v>
      </c>
      <c r="E1341">
        <v>1.080663836356623E-2</v>
      </c>
      <c r="F1341">
        <v>3.2416293452761688E-2</v>
      </c>
      <c r="G1341">
        <v>0</v>
      </c>
      <c r="H1341">
        <v>1.7944116893104409E-2</v>
      </c>
      <c r="I1341">
        <v>1.3987715137140319E-2</v>
      </c>
      <c r="J1341">
        <v>8.7630603303001983E-3</v>
      </c>
      <c r="K1341">
        <v>5.3297801465691068E-3</v>
      </c>
      <c r="L1341">
        <v>1.5332720024532019E-3</v>
      </c>
      <c r="M1341">
        <v>1.1389521640090871E-3</v>
      </c>
      <c r="N1341">
        <v>1.080246913580251E-2</v>
      </c>
      <c r="O1341">
        <v>-4.787000439174352E-2</v>
      </c>
      <c r="P1341">
        <v>3.8043478260869568E-2</v>
      </c>
      <c r="Q1341">
        <v>2.69230769230769E-2</v>
      </c>
      <c r="R1341">
        <v>1.187065083913222E-2</v>
      </c>
      <c r="S1341">
        <v>2.2408963585434091E-2</v>
      </c>
      <c r="T1341">
        <v>6.6028708133971298E-2</v>
      </c>
      <c r="U1341">
        <v>1.0251630941286149E-2</v>
      </c>
    </row>
    <row r="1342" spans="1:21" x14ac:dyDescent="0.25">
      <c r="A1342" s="1" t="s">
        <v>1361</v>
      </c>
      <c r="B1342">
        <v>-2.2881228360680569E-2</v>
      </c>
      <c r="C1342">
        <v>2.5964108438335229E-2</v>
      </c>
      <c r="D1342">
        <v>2.5080385852089951E-2</v>
      </c>
      <c r="E1342">
        <v>3.8182512409308929E-4</v>
      </c>
      <c r="F1342">
        <v>-8.6758934104522751E-3</v>
      </c>
      <c r="G1342">
        <v>0</v>
      </c>
      <c r="H1342">
        <v>-6.7992948879376262E-3</v>
      </c>
      <c r="I1342">
        <v>1.7393390511606819E-3</v>
      </c>
      <c r="J1342">
        <v>2.3387905111925248E-3</v>
      </c>
      <c r="K1342">
        <v>2.0212060967528141E-2</v>
      </c>
      <c r="L1342">
        <v>1.2247397428046551E-3</v>
      </c>
      <c r="M1342">
        <v>1.678043230944265E-2</v>
      </c>
      <c r="N1342">
        <v>2.67175572519084E-2</v>
      </c>
      <c r="O1342">
        <v>-4.243542435424346E-2</v>
      </c>
      <c r="P1342">
        <v>-2.5130890052356018E-2</v>
      </c>
      <c r="Q1342">
        <v>-7.4906367041198234E-3</v>
      </c>
      <c r="R1342">
        <v>3.2362459546925568E-3</v>
      </c>
      <c r="S1342">
        <v>8.2191780821917037E-3</v>
      </c>
      <c r="T1342">
        <v>2.1095152603231599E-2</v>
      </c>
      <c r="U1342">
        <v>4.9200492004920753E-3</v>
      </c>
    </row>
    <row r="1343" spans="1:21" x14ac:dyDescent="0.25">
      <c r="A1343" s="1" t="s">
        <v>1362</v>
      </c>
      <c r="B1343">
        <v>1.12463410876599E-2</v>
      </c>
      <c r="C1343">
        <v>2.7912169705991549E-3</v>
      </c>
      <c r="D1343">
        <v>1.31744040150564E-2</v>
      </c>
      <c r="E1343">
        <v>4.0839694656488561E-2</v>
      </c>
      <c r="F1343">
        <v>-1.6878516357574539E-2</v>
      </c>
      <c r="G1343">
        <v>0</v>
      </c>
      <c r="H1343">
        <v>5.324543610547689E-3</v>
      </c>
      <c r="I1343">
        <v>2.1374685666387221E-2</v>
      </c>
      <c r="J1343">
        <v>1.4666666666666529E-2</v>
      </c>
      <c r="K1343">
        <v>3.247807729782039E-4</v>
      </c>
      <c r="L1343">
        <v>4.2813455657491712E-3</v>
      </c>
      <c r="M1343">
        <v>2.433566433566426E-2</v>
      </c>
      <c r="N1343">
        <v>1.003717472118955E-2</v>
      </c>
      <c r="O1343">
        <v>7.225433526011492E-3</v>
      </c>
      <c r="P1343">
        <v>6.0150375939849621E-2</v>
      </c>
      <c r="Q1343">
        <v>1.5094339622641459E-2</v>
      </c>
      <c r="R1343">
        <v>2.2983870967741939E-2</v>
      </c>
      <c r="S1343">
        <v>3.125000000000016E-2</v>
      </c>
      <c r="T1343">
        <v>1.8021978021978021E-2</v>
      </c>
      <c r="U1343">
        <v>1.982864137086891E-2</v>
      </c>
    </row>
    <row r="1344" spans="1:21" x14ac:dyDescent="0.25">
      <c r="A1344" s="1" t="s">
        <v>1363</v>
      </c>
      <c r="B1344">
        <v>-1.569165143205364E-2</v>
      </c>
      <c r="C1344">
        <v>1.0948227871590209E-2</v>
      </c>
      <c r="D1344">
        <v>6.8111455108360976E-3</v>
      </c>
      <c r="E1344">
        <v>1.045104510451046E-2</v>
      </c>
      <c r="F1344">
        <v>1.1445527766002529E-2</v>
      </c>
      <c r="G1344">
        <v>0</v>
      </c>
      <c r="H1344">
        <v>9.8360655737705065E-3</v>
      </c>
      <c r="I1344">
        <v>-2.7551439123043491E-3</v>
      </c>
      <c r="J1344">
        <v>2.0039421813403551E-2</v>
      </c>
      <c r="K1344">
        <v>-3.246753246753322E-3</v>
      </c>
      <c r="L1344">
        <v>-3.4104750304506597E-2</v>
      </c>
      <c r="M1344">
        <v>-1.0649918077553271E-2</v>
      </c>
      <c r="N1344">
        <v>-1.3617960986382001E-2</v>
      </c>
      <c r="O1344">
        <v>-1.6738402678144491E-2</v>
      </c>
      <c r="P1344">
        <v>-1.5197568389057749E-2</v>
      </c>
      <c r="Q1344">
        <v>-7.4349442379181892E-3</v>
      </c>
      <c r="R1344">
        <v>-9.8541584548679541E-3</v>
      </c>
      <c r="S1344">
        <v>1.8445322793148769E-2</v>
      </c>
      <c r="T1344">
        <v>2.6770293609671848E-2</v>
      </c>
      <c r="U1344">
        <v>1.026164186269808E-2</v>
      </c>
    </row>
    <row r="1345" spans="1:21" x14ac:dyDescent="0.25">
      <c r="A1345" s="1" t="s">
        <v>1364</v>
      </c>
      <c r="B1345">
        <v>5.8814425011607403E-3</v>
      </c>
      <c r="C1345">
        <v>6.6079295154186229E-3</v>
      </c>
      <c r="D1345">
        <v>-1.1685116851168589E-2</v>
      </c>
      <c r="E1345">
        <v>9.2542188350571222E-3</v>
      </c>
      <c r="F1345">
        <v>5.6580050293378696E-3</v>
      </c>
      <c r="G1345">
        <v>0</v>
      </c>
      <c r="H1345">
        <v>1.6733266733266781E-2</v>
      </c>
      <c r="I1345">
        <v>5.1140371502469114E-3</v>
      </c>
      <c r="J1345">
        <v>-2.0933977455716572E-2</v>
      </c>
      <c r="K1345">
        <v>3.9087947882736193E-3</v>
      </c>
      <c r="L1345">
        <v>4.4136191677176017E-3</v>
      </c>
      <c r="M1345">
        <v>-1.890698316312435E-2</v>
      </c>
      <c r="N1345">
        <v>3.731343283582089E-3</v>
      </c>
      <c r="O1345">
        <v>1.702334630350202E-2</v>
      </c>
      <c r="P1345">
        <v>9.2592592592592587E-3</v>
      </c>
      <c r="Q1345">
        <v>-3.7453183520598449E-3</v>
      </c>
      <c r="R1345">
        <v>-3.065286624203822E-2</v>
      </c>
      <c r="S1345">
        <v>-1.940491591203105E-2</v>
      </c>
      <c r="T1345">
        <v>2.144659377628259E-2</v>
      </c>
      <c r="U1345">
        <v>-1.330561330561319E-2</v>
      </c>
    </row>
    <row r="1346" spans="1:21" x14ac:dyDescent="0.25">
      <c r="A1346" s="1" t="s">
        <v>1365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 s="1" t="s">
        <v>1366</v>
      </c>
      <c r="B1347">
        <v>-2.0003077396521839E-3</v>
      </c>
      <c r="C1347">
        <v>-1.4040846097738931E-2</v>
      </c>
      <c r="D1347">
        <v>1.2445550715618899E-3</v>
      </c>
      <c r="E1347">
        <v>-1.79791441927354E-3</v>
      </c>
      <c r="F1347">
        <v>-4.1675349031054652E-4</v>
      </c>
      <c r="G1347">
        <v>0</v>
      </c>
      <c r="H1347">
        <v>-1.572095308278066E-2</v>
      </c>
      <c r="I1347">
        <v>3.2750453242879831E-3</v>
      </c>
      <c r="J1347">
        <v>-2.631578947368423E-2</v>
      </c>
      <c r="K1347">
        <v>6.1648280337445079E-3</v>
      </c>
      <c r="L1347">
        <v>-8.4745762711866211E-3</v>
      </c>
      <c r="M1347">
        <v>1.364467576311716E-2</v>
      </c>
      <c r="N1347">
        <v>-3.7174721189591081E-3</v>
      </c>
      <c r="O1347">
        <v>2.343376374940212E-2</v>
      </c>
      <c r="P1347">
        <v>-4.0774719673802237E-2</v>
      </c>
      <c r="Q1347">
        <v>3.7593984962405211E-3</v>
      </c>
      <c r="R1347">
        <v>0</v>
      </c>
      <c r="S1347">
        <v>7.9155672823220131E-3</v>
      </c>
      <c r="T1347">
        <v>0</v>
      </c>
      <c r="U1347">
        <v>-1.8541930046354901E-2</v>
      </c>
    </row>
    <row r="1348" spans="1:21" x14ac:dyDescent="0.25">
      <c r="A1348" s="1" t="s">
        <v>1367</v>
      </c>
      <c r="B1348">
        <v>-7.2463768115941856E-3</v>
      </c>
      <c r="C1348">
        <v>9.6171629369336629E-3</v>
      </c>
      <c r="D1348">
        <v>2.1752641392169141E-2</v>
      </c>
      <c r="E1348">
        <v>-6.4841498559077837E-2</v>
      </c>
      <c r="F1348">
        <v>3.6481134042109647E-2</v>
      </c>
      <c r="G1348">
        <v>0</v>
      </c>
      <c r="H1348">
        <v>-6.4886448714748688E-3</v>
      </c>
      <c r="I1348">
        <v>-5.3628679685223894E-3</v>
      </c>
      <c r="J1348">
        <v>2.0270270270270289E-2</v>
      </c>
      <c r="K1348">
        <v>3.547242824895091E-3</v>
      </c>
      <c r="L1348">
        <v>2.2158911047801709E-3</v>
      </c>
      <c r="M1348">
        <v>6.5223424923674554E-3</v>
      </c>
      <c r="N1348">
        <v>-2.6119402985074198E-3</v>
      </c>
      <c r="O1348">
        <v>2.42990654205609E-2</v>
      </c>
      <c r="P1348">
        <v>3.1880977683315617E-2</v>
      </c>
      <c r="Q1348">
        <v>7.4906367041198234E-3</v>
      </c>
      <c r="R1348">
        <v>1.9712525667351131E-2</v>
      </c>
      <c r="S1348">
        <v>1.8324607329842819E-2</v>
      </c>
      <c r="T1348">
        <v>1.8114450391107449E-2</v>
      </c>
      <c r="U1348">
        <v>3.0055817947617039E-2</v>
      </c>
    </row>
    <row r="1349" spans="1:21" x14ac:dyDescent="0.25">
      <c r="A1349" s="1" t="s">
        <v>1368</v>
      </c>
      <c r="B1349">
        <v>-6.5227519801211633E-3</v>
      </c>
      <c r="C1349">
        <v>-8.6096354643708725E-3</v>
      </c>
      <c r="D1349">
        <v>0</v>
      </c>
      <c r="E1349">
        <v>1.6949152542372791E-2</v>
      </c>
      <c r="F1349">
        <v>-1.1866452131938781E-2</v>
      </c>
      <c r="G1349">
        <v>0</v>
      </c>
      <c r="H1349">
        <v>8.5405676965585597E-3</v>
      </c>
      <c r="I1349">
        <v>4.2782629080467573E-3</v>
      </c>
      <c r="J1349">
        <v>-1.8211920529801379E-2</v>
      </c>
      <c r="K1349">
        <v>5.7840616966580317E-3</v>
      </c>
      <c r="L1349">
        <v>-2.5268477574227569E-3</v>
      </c>
      <c r="M1349">
        <v>-1.1029918654349689E-3</v>
      </c>
      <c r="N1349">
        <v>1.1223344556677889E-2</v>
      </c>
      <c r="O1349">
        <v>1.596715328467143E-2</v>
      </c>
      <c r="P1349">
        <v>-1.132852729145211E-2</v>
      </c>
      <c r="Q1349">
        <v>-1.1152416356877221E-2</v>
      </c>
      <c r="R1349">
        <v>6.84655658477648E-3</v>
      </c>
      <c r="S1349">
        <v>-8.9974293059126333E-3</v>
      </c>
      <c r="T1349">
        <v>-1.8196522442377679E-2</v>
      </c>
      <c r="U1349">
        <v>1.083784910379321E-2</v>
      </c>
    </row>
    <row r="1350" spans="1:21" x14ac:dyDescent="0.25">
      <c r="A1350" s="1" t="s">
        <v>1369</v>
      </c>
      <c r="B1350">
        <v>9.223073315616748E-3</v>
      </c>
      <c r="C1350">
        <v>5.9497413155949863E-2</v>
      </c>
      <c r="D1350">
        <v>-4.4403892944038952E-2</v>
      </c>
      <c r="E1350">
        <v>2.7083333333333331E-2</v>
      </c>
      <c r="F1350">
        <v>9.5664563403215722E-3</v>
      </c>
      <c r="G1350">
        <v>0</v>
      </c>
      <c r="H1350">
        <v>2.4906600249066358E-3</v>
      </c>
      <c r="I1350">
        <v>1.114612511671333E-2</v>
      </c>
      <c r="J1350">
        <v>5.3962900505902238E-2</v>
      </c>
      <c r="K1350">
        <v>-3.833865814696206E-3</v>
      </c>
      <c r="L1350">
        <v>-3.7998733375552781E-3</v>
      </c>
      <c r="M1350">
        <v>-1.380262249827467E-2</v>
      </c>
      <c r="N1350">
        <v>3.699593044765075E-3</v>
      </c>
      <c r="O1350">
        <v>-1.392007184553205E-2</v>
      </c>
      <c r="P1350">
        <v>-2.5000000000000001E-2</v>
      </c>
      <c r="Q1350">
        <v>3.7593984962405211E-3</v>
      </c>
      <c r="R1350">
        <v>-6.4000000000000003E-3</v>
      </c>
      <c r="S1350">
        <v>1.815823605706882E-2</v>
      </c>
      <c r="T1350">
        <v>1.194398682042834E-2</v>
      </c>
      <c r="U1350">
        <v>-9.6612665684829829E-3</v>
      </c>
    </row>
    <row r="1351" spans="1:21" x14ac:dyDescent="0.25">
      <c r="A1351" s="1" t="s">
        <v>1370</v>
      </c>
      <c r="B1351">
        <v>-4.0892193308550193E-2</v>
      </c>
      <c r="C1351">
        <v>3.5054063480990542E-2</v>
      </c>
      <c r="D1351">
        <v>1.2730744748567519E-3</v>
      </c>
      <c r="E1351">
        <v>4.5177945786465112E-2</v>
      </c>
      <c r="F1351">
        <v>1.0483870967741849E-2</v>
      </c>
      <c r="G1351">
        <v>0</v>
      </c>
      <c r="H1351">
        <v>1.4409937888198721E-2</v>
      </c>
      <c r="I1351">
        <v>2.1007675881572031E-2</v>
      </c>
      <c r="J1351">
        <v>1.216000000000008E-2</v>
      </c>
      <c r="K1351">
        <v>1.1225144323283909E-2</v>
      </c>
      <c r="L1351">
        <v>9.8537825810552093E-3</v>
      </c>
      <c r="M1351">
        <v>1.931420573827845E-2</v>
      </c>
      <c r="N1351">
        <v>2.6538886841135229E-2</v>
      </c>
      <c r="O1351">
        <v>9.1074681238615344E-3</v>
      </c>
      <c r="P1351">
        <v>1.068376068376068E-2</v>
      </c>
      <c r="Q1351">
        <v>3.745318352059978E-3</v>
      </c>
      <c r="R1351">
        <v>1.368760064412238E-2</v>
      </c>
      <c r="S1351">
        <v>7.6433121019107552E-3</v>
      </c>
      <c r="T1351">
        <v>1.6280016280016279E-2</v>
      </c>
      <c r="U1351">
        <v>1.9332579858426031E-2</v>
      </c>
    </row>
    <row r="1352" spans="1:21" x14ac:dyDescent="0.25">
      <c r="A1352" s="1" t="s">
        <v>1371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 s="1" t="s">
        <v>1372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 s="1" t="s">
        <v>1373</v>
      </c>
      <c r="B1354">
        <v>0</v>
      </c>
      <c r="C1354">
        <v>0</v>
      </c>
      <c r="D1354">
        <v>3.178639542275838E-3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-7.271577616187205E-3</v>
      </c>
      <c r="K1354">
        <v>-4.7573739295909056E-3</v>
      </c>
      <c r="L1354">
        <v>-6.6100094428706039E-3</v>
      </c>
      <c r="M1354">
        <v>-5.3549361526843411E-3</v>
      </c>
      <c r="N1354">
        <v>1.5439856373429119E-2</v>
      </c>
      <c r="O1354">
        <v>0</v>
      </c>
      <c r="P1354">
        <v>2.8541226215644821E-2</v>
      </c>
      <c r="Q1354">
        <v>-7.4626865671641521E-3</v>
      </c>
      <c r="R1354">
        <v>1.19142176330421E-3</v>
      </c>
      <c r="S1354">
        <v>1.264222503160556E-2</v>
      </c>
      <c r="T1354">
        <v>2.603123748498198E-2</v>
      </c>
      <c r="U1354">
        <v>0</v>
      </c>
    </row>
    <row r="1355" spans="1:21" x14ac:dyDescent="0.25">
      <c r="A1355" s="1" t="s">
        <v>1374</v>
      </c>
      <c r="B1355">
        <v>-3.989018087855295E-2</v>
      </c>
      <c r="C1355">
        <v>-4.2122999157540014E-3</v>
      </c>
      <c r="D1355">
        <v>-2.02788339670468E-2</v>
      </c>
      <c r="E1355">
        <v>-3.2815808045165831E-2</v>
      </c>
      <c r="F1355">
        <v>-7.9808459696727573E-3</v>
      </c>
      <c r="G1355">
        <v>0</v>
      </c>
      <c r="H1355">
        <v>-1.7144256674014281E-3</v>
      </c>
      <c r="I1355">
        <v>-5.7091176304335028E-3</v>
      </c>
      <c r="J1355">
        <v>-7.0063694267513861E-3</v>
      </c>
      <c r="K1355">
        <v>-3.505417463352492E-3</v>
      </c>
      <c r="L1355">
        <v>-5.0697084917617277E-3</v>
      </c>
      <c r="M1355">
        <v>-8.8348978464936577E-3</v>
      </c>
      <c r="N1355">
        <v>-8.1329561527581726E-3</v>
      </c>
      <c r="O1355">
        <v>1.0379061371841169E-2</v>
      </c>
      <c r="P1355">
        <v>-2.1582733812949641E-2</v>
      </c>
      <c r="Q1355">
        <v>0</v>
      </c>
      <c r="R1355">
        <v>1.1900039666798889E-3</v>
      </c>
      <c r="S1355">
        <v>-2.3720349563046091E-2</v>
      </c>
      <c r="T1355">
        <v>-3.825136612021858E-2</v>
      </c>
      <c r="U1355">
        <v>-6.4017273576097253E-2</v>
      </c>
    </row>
    <row r="1356" spans="1:21" x14ac:dyDescent="0.25">
      <c r="A1356" s="1" t="s">
        <v>1375</v>
      </c>
      <c r="B1356">
        <v>-7.9058031959630942E-3</v>
      </c>
      <c r="C1356">
        <v>-3.3840947546531779E-3</v>
      </c>
      <c r="D1356">
        <v>-7.1151358344114617E-3</v>
      </c>
      <c r="E1356">
        <v>-2.006566946369941E-2</v>
      </c>
      <c r="F1356">
        <v>4.8270313757039834E-3</v>
      </c>
      <c r="G1356">
        <v>0</v>
      </c>
      <c r="H1356">
        <v>6.3788027477920794E-3</v>
      </c>
      <c r="I1356">
        <v>-1.2620807276861851E-2</v>
      </c>
      <c r="J1356">
        <v>9.621552277099644E-4</v>
      </c>
      <c r="K1356">
        <v>1.3751199232491251E-2</v>
      </c>
      <c r="L1356">
        <v>-9.5541401273888972E-4</v>
      </c>
      <c r="M1356">
        <v>-9.3314763231198018E-3</v>
      </c>
      <c r="N1356">
        <v>-1.24777183600713E-2</v>
      </c>
      <c r="O1356">
        <v>-5.3595355069227784E-3</v>
      </c>
      <c r="P1356">
        <v>1.260504201680672E-2</v>
      </c>
      <c r="Q1356">
        <v>7.5187969924811757E-3</v>
      </c>
      <c r="R1356">
        <v>-7.527733755942948E-3</v>
      </c>
      <c r="S1356">
        <v>8.9514066496164044E-3</v>
      </c>
      <c r="T1356">
        <v>-1.988636363636364E-2</v>
      </c>
      <c r="U1356">
        <v>1.789388365858224E-2</v>
      </c>
    </row>
    <row r="1357" spans="1:21" x14ac:dyDescent="0.25">
      <c r="A1357" s="1" t="s">
        <v>1376</v>
      </c>
      <c r="B1357">
        <v>7.7992539844015073E-3</v>
      </c>
      <c r="C1357">
        <v>-1.5280135823428919E-3</v>
      </c>
      <c r="D1357">
        <v>1.368078175895771E-2</v>
      </c>
      <c r="E1357">
        <v>6.8875651526434196E-3</v>
      </c>
      <c r="F1357">
        <v>-1.8815052041633262E-2</v>
      </c>
      <c r="G1357">
        <v>0</v>
      </c>
      <c r="H1357">
        <v>-1.048269137006338E-2</v>
      </c>
      <c r="I1357">
        <v>2.4182404421924661E-3</v>
      </c>
      <c r="J1357">
        <v>2.2428708747195361E-3</v>
      </c>
      <c r="K1357">
        <v>9.4637223974764189E-3</v>
      </c>
      <c r="L1357">
        <v>-2.8689831048772378E-3</v>
      </c>
      <c r="M1357">
        <v>2.3056375650217922E-2</v>
      </c>
      <c r="N1357">
        <v>1.335740072202162E-2</v>
      </c>
      <c r="O1357">
        <v>2.0206555904804639E-2</v>
      </c>
      <c r="P1357">
        <v>2.6970954356846471E-2</v>
      </c>
      <c r="Q1357">
        <v>-7.4626865671641521E-3</v>
      </c>
      <c r="R1357">
        <v>-1.996007984031936E-3</v>
      </c>
      <c r="S1357">
        <v>-1.267427122940539E-3</v>
      </c>
      <c r="T1357">
        <v>9.5238095238095247E-3</v>
      </c>
      <c r="U1357">
        <v>-3.43011147862307E-3</v>
      </c>
    </row>
    <row r="1358" spans="1:21" x14ac:dyDescent="0.25">
      <c r="A1358" s="1" t="s">
        <v>1377</v>
      </c>
      <c r="B1358">
        <v>1.4636608344549201E-2</v>
      </c>
      <c r="C1358">
        <v>1.2242815847644939E-2</v>
      </c>
      <c r="D1358">
        <v>2.8277634961439559E-2</v>
      </c>
      <c r="E1358">
        <v>1.7193566278424839E-2</v>
      </c>
      <c r="F1358">
        <v>-1.8359853121175729E-3</v>
      </c>
      <c r="G1358">
        <v>0</v>
      </c>
      <c r="H1358">
        <v>2.020202020202003E-2</v>
      </c>
      <c r="I1358">
        <v>7.2372199885124607E-3</v>
      </c>
      <c r="J1358">
        <v>7.3529411764706298E-3</v>
      </c>
      <c r="K1358">
        <v>3.124999999999933E-3</v>
      </c>
      <c r="L1358">
        <v>-9.9104859335038802E-3</v>
      </c>
      <c r="M1358">
        <v>4.1912876185241137E-2</v>
      </c>
      <c r="N1358">
        <v>2.244389027431426E-2</v>
      </c>
      <c r="O1358">
        <v>1.8926056338028161E-2</v>
      </c>
      <c r="P1358">
        <v>0.10606060606060611</v>
      </c>
      <c r="Q1358">
        <v>1.12781954887217E-2</v>
      </c>
      <c r="R1358">
        <v>3.5999999999999999E-3</v>
      </c>
      <c r="S1358">
        <v>1.649746192893398E-2</v>
      </c>
      <c r="T1358">
        <v>4.1017227235438884E-3</v>
      </c>
      <c r="U1358">
        <v>2.7043638598647859E-2</v>
      </c>
    </row>
    <row r="1359" spans="1:21" x14ac:dyDescent="0.25">
      <c r="A1359" s="1" t="s">
        <v>1378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s="1" t="s">
        <v>1379</v>
      </c>
      <c r="B1360">
        <v>-3.8136295805008122E-3</v>
      </c>
      <c r="C1360">
        <v>-2.3517554174365958E-3</v>
      </c>
      <c r="D1360">
        <v>-6.2499999999998668E-4</v>
      </c>
      <c r="E1360">
        <v>-3.6350418029813022E-4</v>
      </c>
      <c r="F1360">
        <v>-1.2466789290823611E-2</v>
      </c>
      <c r="G1360">
        <v>0</v>
      </c>
      <c r="H1360">
        <v>-2.3424293648877059E-2</v>
      </c>
      <c r="I1360">
        <v>-7.9835766423357983E-3</v>
      </c>
      <c r="J1360">
        <v>-3.173595683909943E-3</v>
      </c>
      <c r="K1360">
        <v>1.5576323987538611E-3</v>
      </c>
      <c r="L1360">
        <v>5.8120762027769578E-3</v>
      </c>
      <c r="M1360">
        <v>-1.252967554734884E-2</v>
      </c>
      <c r="N1360">
        <v>-6.9686411149821827E-4</v>
      </c>
      <c r="O1360">
        <v>1.2095032397408259E-2</v>
      </c>
      <c r="P1360">
        <v>-3.1963470319634701E-2</v>
      </c>
      <c r="Q1360">
        <v>0</v>
      </c>
      <c r="R1360">
        <v>-9.5655639697090466E-3</v>
      </c>
      <c r="S1360">
        <v>2.122347066167295E-2</v>
      </c>
      <c r="T1360">
        <v>-1.6339869281045749E-2</v>
      </c>
      <c r="U1360">
        <v>2.393776181927024E-3</v>
      </c>
    </row>
    <row r="1361" spans="1:21" x14ac:dyDescent="0.25">
      <c r="A1361" s="1" t="s">
        <v>1380</v>
      </c>
      <c r="B1361">
        <v>-2.8129161118508619E-2</v>
      </c>
      <c r="C1361">
        <v>9.7659538642868877E-3</v>
      </c>
      <c r="D1361">
        <v>2.3139462163852358E-2</v>
      </c>
      <c r="E1361">
        <v>1.8909090909090889E-2</v>
      </c>
      <c r="F1361">
        <v>0</v>
      </c>
      <c r="G1361">
        <v>0</v>
      </c>
      <c r="H1361">
        <v>1.582591493570723E-2</v>
      </c>
      <c r="I1361">
        <v>-2.1844102092434779E-3</v>
      </c>
      <c r="J1361">
        <v>9.5510983763108103E-4</v>
      </c>
      <c r="K1361">
        <v>1.1197511664074939E-2</v>
      </c>
      <c r="L1361">
        <v>1.412520064205444E-2</v>
      </c>
      <c r="M1361">
        <v>-1.415787364765597E-2</v>
      </c>
      <c r="N1361">
        <v>1.7085076708507591E-2</v>
      </c>
      <c r="O1361">
        <v>4.2680324370465827E-3</v>
      </c>
      <c r="P1361">
        <v>7.0754716981132074E-2</v>
      </c>
      <c r="Q1361">
        <v>3.717472118959161E-3</v>
      </c>
      <c r="R1361">
        <v>8.8531187122736412E-3</v>
      </c>
      <c r="S1361">
        <v>1.1002444987775129E-2</v>
      </c>
      <c r="T1361">
        <v>-1.6611295681063121E-2</v>
      </c>
      <c r="U1361">
        <v>-1.3313432835820829E-2</v>
      </c>
    </row>
    <row r="1362" spans="1:21" x14ac:dyDescent="0.25">
      <c r="A1362" s="1" t="s">
        <v>1381</v>
      </c>
      <c r="B1362">
        <v>9.9332077410515199E-3</v>
      </c>
      <c r="C1362">
        <v>3.6685009171252099E-3</v>
      </c>
      <c r="D1362">
        <v>-3.1784841075794587E-2</v>
      </c>
      <c r="E1362">
        <v>2.5517487508922191E-2</v>
      </c>
      <c r="F1362">
        <v>1.1175496688741701E-2</v>
      </c>
      <c r="G1362">
        <v>0</v>
      </c>
      <c r="H1362">
        <v>1.192794547224932E-2</v>
      </c>
      <c r="I1362">
        <v>2.2410415946537539E-2</v>
      </c>
      <c r="J1362">
        <v>3.4987277353691372E-3</v>
      </c>
      <c r="K1362">
        <v>1.999384804675482E-2</v>
      </c>
      <c r="L1362">
        <v>2.2158911047801709E-3</v>
      </c>
      <c r="M1362">
        <v>-1.354829968839026E-3</v>
      </c>
      <c r="N1362">
        <v>-3.770997600274138E-3</v>
      </c>
      <c r="O1362">
        <v>1.019974500637477E-2</v>
      </c>
      <c r="P1362">
        <v>-1.3215859030837E-2</v>
      </c>
      <c r="Q1362">
        <v>7.4074074074073808E-3</v>
      </c>
      <c r="R1362">
        <v>-2.353410450737934E-2</v>
      </c>
      <c r="S1362">
        <v>-3.6275695284159271E-3</v>
      </c>
      <c r="T1362">
        <v>-1.4780405405405411E-2</v>
      </c>
      <c r="U1362">
        <v>2.4626368971985189E-2</v>
      </c>
    </row>
    <row r="1363" spans="1:21" x14ac:dyDescent="0.25">
      <c r="A1363" s="1" t="s">
        <v>1382</v>
      </c>
      <c r="B1363">
        <v>-3.2219772765812739E-3</v>
      </c>
      <c r="C1363">
        <v>4.4857949825552936E-3</v>
      </c>
      <c r="D1363">
        <v>5.0505050505050553E-3</v>
      </c>
      <c r="E1363">
        <v>7.6561684357055459E-3</v>
      </c>
      <c r="F1363">
        <v>1.043798608268518E-2</v>
      </c>
      <c r="G1363">
        <v>0</v>
      </c>
      <c r="H1363">
        <v>9.1412076016358559E-3</v>
      </c>
      <c r="I1363">
        <v>5.6347551698875478E-4</v>
      </c>
      <c r="J1363">
        <v>-7.9239302694136017E-3</v>
      </c>
      <c r="K1363">
        <v>-2.4427020506634749E-2</v>
      </c>
      <c r="L1363">
        <v>5.6854074542008184E-3</v>
      </c>
      <c r="M1363">
        <v>8.1400081400082556E-3</v>
      </c>
      <c r="N1363">
        <v>-6.8823124569855464E-3</v>
      </c>
      <c r="O1363">
        <v>2.650399663441308E-2</v>
      </c>
      <c r="P1363">
        <v>-3.5714285714285712E-2</v>
      </c>
      <c r="Q1363">
        <v>0</v>
      </c>
      <c r="R1363">
        <v>6.9444444444444441E-3</v>
      </c>
      <c r="S1363">
        <v>2.91262135922329E-2</v>
      </c>
      <c r="T1363">
        <v>4.3720531504500643E-2</v>
      </c>
      <c r="U1363">
        <v>1.942836896185185E-2</v>
      </c>
    </row>
    <row r="1364" spans="1:21" x14ac:dyDescent="0.25">
      <c r="A1364" s="1" t="s">
        <v>1383</v>
      </c>
      <c r="B1364">
        <v>6.9751616195984452E-3</v>
      </c>
      <c r="C1364">
        <v>1.4885874958649741E-3</v>
      </c>
      <c r="D1364">
        <v>-6.2814070351758572E-3</v>
      </c>
      <c r="E1364">
        <v>7.7706786392678787E-3</v>
      </c>
      <c r="F1364">
        <v>1.0532712173384711E-2</v>
      </c>
      <c r="G1364">
        <v>0</v>
      </c>
      <c r="H1364">
        <v>3.337306317044114E-3</v>
      </c>
      <c r="I1364">
        <v>9.7989525257645392E-3</v>
      </c>
      <c r="J1364">
        <v>1.2779552715654959E-3</v>
      </c>
      <c r="K1364">
        <v>-1.5455950540957939E-3</v>
      </c>
      <c r="L1364">
        <v>-2.4811557788944779E-2</v>
      </c>
      <c r="M1364">
        <v>6.3248553357556029E-3</v>
      </c>
      <c r="N1364">
        <v>7.6230076230075832E-3</v>
      </c>
      <c r="O1364">
        <v>1.393442622950819E-2</v>
      </c>
      <c r="P1364">
        <v>2.314814814814815E-2</v>
      </c>
      <c r="Q1364">
        <v>0</v>
      </c>
      <c r="R1364">
        <v>-7.3022312373225151E-3</v>
      </c>
      <c r="S1364">
        <v>5.89622641509434E-3</v>
      </c>
      <c r="T1364">
        <v>-4.1067761806981521E-3</v>
      </c>
      <c r="U1364">
        <v>-7.8781208364709799E-3</v>
      </c>
    </row>
    <row r="1365" spans="1:21" x14ac:dyDescent="0.25">
      <c r="A1365" s="1" t="s">
        <v>1384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 s="1" t="s">
        <v>1385</v>
      </c>
      <c r="B1366">
        <v>3.6323703328264997E-2</v>
      </c>
      <c r="C1366">
        <v>1.436829066886878E-2</v>
      </c>
      <c r="D1366">
        <v>5.8786346396965852E-2</v>
      </c>
      <c r="E1366">
        <v>3.7697052775873688E-3</v>
      </c>
      <c r="F1366">
        <v>1.9242333132892381E-2</v>
      </c>
      <c r="G1366">
        <v>0</v>
      </c>
      <c r="H1366">
        <v>1.6631028747921019E-2</v>
      </c>
      <c r="I1366">
        <v>1.9073113602141471E-2</v>
      </c>
      <c r="J1366">
        <v>2.5526483726866649E-2</v>
      </c>
      <c r="K1366">
        <v>1.5479876160990379E-3</v>
      </c>
      <c r="L1366">
        <v>6.4412238325289015E-4</v>
      </c>
      <c r="M1366">
        <v>-1.270393153249536E-2</v>
      </c>
      <c r="N1366">
        <v>-3.4387895460805622E-4</v>
      </c>
      <c r="O1366">
        <v>4.4866612772837627E-2</v>
      </c>
      <c r="P1366">
        <v>0</v>
      </c>
      <c r="Q1366">
        <v>0</v>
      </c>
      <c r="R1366">
        <v>1.2259910093992641E-2</v>
      </c>
      <c r="S1366">
        <v>-1.172332942555686E-2</v>
      </c>
      <c r="T1366">
        <v>4.3298969072164947E-2</v>
      </c>
      <c r="U1366">
        <v>1.5589420213697599E-2</v>
      </c>
    </row>
    <row r="1367" spans="1:21" x14ac:dyDescent="0.25">
      <c r="A1367" s="1" t="s">
        <v>1386</v>
      </c>
      <c r="B1367">
        <v>9.7815454841864088E-3</v>
      </c>
      <c r="C1367">
        <v>3.2562683165092109E-3</v>
      </c>
      <c r="D1367">
        <v>1.5522388059701591E-2</v>
      </c>
      <c r="E1367">
        <v>3.9262546944350291E-3</v>
      </c>
      <c r="F1367">
        <v>-1.376597836774834E-2</v>
      </c>
      <c r="G1367">
        <v>0</v>
      </c>
      <c r="H1367">
        <v>9.5816779621407736E-3</v>
      </c>
      <c r="I1367">
        <v>5.4725551359929951E-3</v>
      </c>
      <c r="J1367">
        <v>1.493466085874301E-2</v>
      </c>
      <c r="K1367">
        <v>-8.9644513137556326E-3</v>
      </c>
      <c r="L1367">
        <v>7.4026392018022814E-3</v>
      </c>
      <c r="M1367">
        <v>1.1242042530136781E-2</v>
      </c>
      <c r="N1367">
        <v>3.4399724802201578E-3</v>
      </c>
      <c r="O1367">
        <v>5.4158607350095556E-3</v>
      </c>
      <c r="P1367">
        <v>0</v>
      </c>
      <c r="Q1367">
        <v>0</v>
      </c>
      <c r="R1367">
        <v>2.1396851029471139E-2</v>
      </c>
      <c r="S1367">
        <v>0</v>
      </c>
      <c r="T1367">
        <v>3.952569169960474E-3</v>
      </c>
      <c r="U1367">
        <v>1.316545935380012E-2</v>
      </c>
    </row>
    <row r="1368" spans="1:21" x14ac:dyDescent="0.25">
      <c r="A1368" s="1" t="s">
        <v>1387</v>
      </c>
      <c r="B1368">
        <v>-1.533742331288337E-2</v>
      </c>
      <c r="C1368">
        <v>-1.6228497241154551E-3</v>
      </c>
      <c r="D1368">
        <v>-1.5873015873016059E-2</v>
      </c>
      <c r="E1368">
        <v>-6.8015643598028511E-3</v>
      </c>
      <c r="F1368">
        <v>1.974077766699904E-2</v>
      </c>
      <c r="G1368">
        <v>0</v>
      </c>
      <c r="H1368">
        <v>1.620370370370377E-3</v>
      </c>
      <c r="I1368">
        <v>4.3542154248088228E-4</v>
      </c>
      <c r="J1368">
        <v>4.5984058859592997E-3</v>
      </c>
      <c r="K1368">
        <v>3.1191515907672438E-3</v>
      </c>
      <c r="L1368">
        <v>-2.5559105431309931E-3</v>
      </c>
      <c r="M1368">
        <v>5.3576212161808535E-4</v>
      </c>
      <c r="N1368">
        <v>7.8848131642098446E-3</v>
      </c>
      <c r="O1368">
        <v>-2.5009619084263121E-2</v>
      </c>
      <c r="P1368">
        <v>0</v>
      </c>
      <c r="Q1368">
        <v>0</v>
      </c>
      <c r="R1368">
        <v>-4.7430830039525704E-3</v>
      </c>
      <c r="S1368">
        <v>0</v>
      </c>
      <c r="T1368">
        <v>0.1728346456692913</v>
      </c>
      <c r="U1368">
        <v>-1.350507859047833E-2</v>
      </c>
    </row>
    <row r="1369" spans="1:21" x14ac:dyDescent="0.25">
      <c r="A1369" s="1" t="s">
        <v>1388</v>
      </c>
      <c r="B1369">
        <v>-1.4264633546483101E-2</v>
      </c>
      <c r="C1369">
        <v>-1.251625487646299E-2</v>
      </c>
      <c r="D1369">
        <v>8.9605734767026369E-3</v>
      </c>
      <c r="E1369">
        <v>-3.2528676596472821E-3</v>
      </c>
      <c r="F1369">
        <v>-2.1314039890496739E-2</v>
      </c>
      <c r="G1369">
        <v>0</v>
      </c>
      <c r="H1369">
        <v>-9.4753871042293422E-3</v>
      </c>
      <c r="I1369">
        <v>-1.327457700886784E-2</v>
      </c>
      <c r="J1369">
        <v>-3.1736344217271659E-2</v>
      </c>
      <c r="K1369">
        <v>1.2437810945273639E-2</v>
      </c>
      <c r="L1369">
        <v>-9.9295323510569175E-3</v>
      </c>
      <c r="M1369">
        <v>-4.7389558232931811E-2</v>
      </c>
      <c r="N1369">
        <v>-2.7891156462584991E-2</v>
      </c>
      <c r="O1369">
        <v>4.7355958958169297E-3</v>
      </c>
      <c r="P1369">
        <v>-9.0497737556561094E-3</v>
      </c>
      <c r="Q1369">
        <v>0</v>
      </c>
      <c r="R1369">
        <v>-1.231135822081017E-2</v>
      </c>
      <c r="S1369">
        <v>0</v>
      </c>
      <c r="T1369">
        <v>5.068815038603558E-2</v>
      </c>
      <c r="U1369">
        <v>-1.305723324705195E-2</v>
      </c>
    </row>
    <row r="1370" spans="1:21" x14ac:dyDescent="0.25">
      <c r="A1370" s="1" t="s">
        <v>1389</v>
      </c>
      <c r="B1370">
        <v>4.3246839654026139E-3</v>
      </c>
      <c r="C1370">
        <v>-1.1522633744856011E-3</v>
      </c>
      <c r="D1370">
        <v>-2.9603315571343991E-2</v>
      </c>
      <c r="E1370">
        <v>-5.1528684300927033E-3</v>
      </c>
      <c r="F1370">
        <v>3.3966033966034309E-3</v>
      </c>
      <c r="G1370">
        <v>0</v>
      </c>
      <c r="H1370">
        <v>-5.5996266915539416E-3</v>
      </c>
      <c r="I1370">
        <v>-2.2771130837514451E-2</v>
      </c>
      <c r="J1370">
        <v>1.103057043807127E-2</v>
      </c>
      <c r="K1370">
        <v>-2.4570024570024591E-3</v>
      </c>
      <c r="L1370">
        <v>-1.261727596247174E-2</v>
      </c>
      <c r="M1370">
        <v>-1.7284991568296649E-2</v>
      </c>
      <c r="N1370">
        <v>-7.6976906927921224E-3</v>
      </c>
      <c r="O1370">
        <v>-1.2961508248232591E-2</v>
      </c>
      <c r="P1370">
        <v>-3.1963470319634701E-2</v>
      </c>
      <c r="Q1370">
        <v>0</v>
      </c>
      <c r="R1370">
        <v>-1.7289907519099319E-2</v>
      </c>
      <c r="S1370">
        <v>-5.9311981020166073E-3</v>
      </c>
      <c r="T1370">
        <v>-4.4089456869009593E-2</v>
      </c>
      <c r="U1370">
        <v>-9.7913509733069514E-3</v>
      </c>
    </row>
    <row r="1371" spans="1:21" x14ac:dyDescent="0.25">
      <c r="A1371" s="1" t="s">
        <v>1390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 s="1" t="s">
        <v>1391</v>
      </c>
      <c r="B1372">
        <v>5.1341503809207547E-3</v>
      </c>
      <c r="C1372">
        <v>1.9611074489123231E-2</v>
      </c>
      <c r="D1372">
        <v>-6.1012812690674578E-4</v>
      </c>
      <c r="E1372">
        <v>7.769337016574512E-3</v>
      </c>
      <c r="F1372">
        <v>-2.3894862604539519E-3</v>
      </c>
      <c r="G1372">
        <v>0</v>
      </c>
      <c r="H1372">
        <v>8.2121069920225581E-3</v>
      </c>
      <c r="I1372">
        <v>2.1721958925750361E-2</v>
      </c>
      <c r="J1372">
        <v>9.3516209476308607E-3</v>
      </c>
      <c r="K1372">
        <v>4.0024630541871612E-3</v>
      </c>
      <c r="L1372">
        <v>1.146788990825693E-2</v>
      </c>
      <c r="M1372">
        <v>7.150007150007149E-3</v>
      </c>
      <c r="N1372">
        <v>1.1636107193229739E-2</v>
      </c>
      <c r="O1372">
        <v>-3.3824114604058812E-2</v>
      </c>
      <c r="P1372">
        <v>9.433962264150943E-3</v>
      </c>
      <c r="Q1372">
        <v>3.676470588235347E-3</v>
      </c>
      <c r="R1372">
        <v>0</v>
      </c>
      <c r="S1372">
        <v>1.5513126491646739E-2</v>
      </c>
      <c r="T1372">
        <v>0</v>
      </c>
      <c r="U1372">
        <v>-1.082989994114187E-2</v>
      </c>
    </row>
    <row r="1373" spans="1:21" x14ac:dyDescent="0.25">
      <c r="A1373" s="1" t="s">
        <v>1392</v>
      </c>
      <c r="B1373">
        <v>2.6363486571099638E-3</v>
      </c>
      <c r="C1373">
        <v>1.6001293033780541E-2</v>
      </c>
      <c r="D1373">
        <v>-2.014652014652004E-2</v>
      </c>
      <c r="E1373">
        <v>2.0044543429844131E-2</v>
      </c>
      <c r="F1373">
        <v>-7.7844311377245623E-3</v>
      </c>
      <c r="G1373">
        <v>0</v>
      </c>
      <c r="H1373">
        <v>2.3272050267623951E-4</v>
      </c>
      <c r="I1373">
        <v>2.4076426086476251E-2</v>
      </c>
      <c r="J1373">
        <v>-1.173563928350828E-2</v>
      </c>
      <c r="K1373">
        <v>-1.5639374425023049E-2</v>
      </c>
      <c r="L1373">
        <v>7.7745383867832913E-3</v>
      </c>
      <c r="M1373">
        <v>2.3995456481612911E-2</v>
      </c>
      <c r="N1373">
        <v>1.010805158591856E-2</v>
      </c>
      <c r="O1373">
        <v>2.224052718286652E-2</v>
      </c>
      <c r="P1373">
        <v>5.6074766355140193E-2</v>
      </c>
      <c r="Q1373">
        <v>0</v>
      </c>
      <c r="R1373">
        <v>2.0867430441898531E-2</v>
      </c>
      <c r="S1373">
        <v>1.1750881316099711E-3</v>
      </c>
      <c r="T1373">
        <v>1.102941176470588E-2</v>
      </c>
      <c r="U1373">
        <v>1.3031060335594419E-2</v>
      </c>
    </row>
    <row r="1374" spans="1:21" x14ac:dyDescent="0.25">
      <c r="A1374" s="1" t="s">
        <v>1393</v>
      </c>
      <c r="B1374">
        <v>8.3812654067378471E-3</v>
      </c>
      <c r="C1374">
        <v>2.3862551702195129E-3</v>
      </c>
      <c r="D1374">
        <v>3.7383177570092662E-3</v>
      </c>
      <c r="E1374">
        <v>1.645952300974142E-2</v>
      </c>
      <c r="F1374">
        <v>2.5548179440756311E-2</v>
      </c>
      <c r="G1374">
        <v>0</v>
      </c>
      <c r="H1374">
        <v>2.0707305723592379E-2</v>
      </c>
      <c r="I1374">
        <v>9.1668913453769711E-4</v>
      </c>
      <c r="J1374">
        <v>2.343749999999992E-2</v>
      </c>
      <c r="K1374">
        <v>4.3613707165109762E-3</v>
      </c>
      <c r="L1374">
        <v>1.0286081645772931E-2</v>
      </c>
      <c r="M1374">
        <v>-3.4664448141985579E-3</v>
      </c>
      <c r="N1374">
        <v>3.105590062111723E-3</v>
      </c>
      <c r="O1374">
        <v>-4.0290088638195573E-3</v>
      </c>
      <c r="P1374">
        <v>2.2123893805309731E-2</v>
      </c>
      <c r="Q1374">
        <v>-3.663003663003715E-3</v>
      </c>
      <c r="R1374">
        <v>8.4168336673346687E-3</v>
      </c>
      <c r="S1374">
        <v>3.8732394366197152E-2</v>
      </c>
      <c r="T1374">
        <v>-1.652892561983471E-3</v>
      </c>
      <c r="U1374">
        <v>2.0969162995594669E-2</v>
      </c>
    </row>
    <row r="1375" spans="1:21" x14ac:dyDescent="0.25">
      <c r="A1375" s="1" t="s">
        <v>1394</v>
      </c>
      <c r="B1375">
        <v>-3.259452411994831E-3</v>
      </c>
      <c r="C1375">
        <v>-1.015711791779084E-2</v>
      </c>
      <c r="D1375">
        <v>3.1036623215394609E-3</v>
      </c>
      <c r="E1375">
        <v>5.2544613350958357E-2</v>
      </c>
      <c r="F1375">
        <v>-2.942330325617862E-3</v>
      </c>
      <c r="G1375">
        <v>0</v>
      </c>
      <c r="H1375">
        <v>-4.330977889218093E-3</v>
      </c>
      <c r="I1375">
        <v>-9.1584958517402053E-3</v>
      </c>
      <c r="J1375">
        <v>1.19083969465648E-2</v>
      </c>
      <c r="K1375">
        <v>5.2729528535979849E-3</v>
      </c>
      <c r="L1375">
        <v>3.1816735602927882E-3</v>
      </c>
      <c r="M1375">
        <v>-1.307917072491996E-2</v>
      </c>
      <c r="N1375">
        <v>1.1351909184726561E-2</v>
      </c>
      <c r="O1375">
        <v>8.0906148867315071E-3</v>
      </c>
      <c r="P1375">
        <v>-1.298701298701299E-2</v>
      </c>
      <c r="Q1375">
        <v>3.676470588235347E-3</v>
      </c>
      <c r="R1375">
        <v>7.9491255961844202E-4</v>
      </c>
      <c r="S1375">
        <v>-4.5197740112994994E-3</v>
      </c>
      <c r="T1375">
        <v>-7.2847682119205302E-3</v>
      </c>
      <c r="U1375">
        <v>1.495800253135539E-3</v>
      </c>
    </row>
    <row r="1376" spans="1:21" x14ac:dyDescent="0.25">
      <c r="A1376" s="1" t="s">
        <v>1395</v>
      </c>
      <c r="B1376">
        <v>1.4715500327011209E-2</v>
      </c>
      <c r="C1376">
        <v>9.6200096200096431E-3</v>
      </c>
      <c r="D1376">
        <v>9.9009900990099098E-3</v>
      </c>
      <c r="E1376">
        <v>1.1459968602825809E-2</v>
      </c>
      <c r="F1376">
        <v>1.6525673814676439E-2</v>
      </c>
      <c r="G1376">
        <v>0</v>
      </c>
      <c r="H1376">
        <v>-2.289377289377322E-3</v>
      </c>
      <c r="I1376">
        <v>-2.511961722488025E-2</v>
      </c>
      <c r="J1376">
        <v>-5.7332528666263387E-3</v>
      </c>
      <c r="K1376">
        <v>-1.2650416538105501E-2</v>
      </c>
      <c r="L1376">
        <v>2.5372660957817968E-3</v>
      </c>
      <c r="M1376">
        <v>1.790497673762859E-2</v>
      </c>
      <c r="N1376">
        <v>2.8231292517006842E-2</v>
      </c>
      <c r="O1376">
        <v>2.9695024077046481E-2</v>
      </c>
      <c r="P1376">
        <v>-3.0701754385964911E-2</v>
      </c>
      <c r="Q1376">
        <v>3.6630036630035849E-3</v>
      </c>
      <c r="R1376">
        <v>-2.38284352660842E-3</v>
      </c>
      <c r="S1376">
        <v>-3.7457434733257633E-2</v>
      </c>
      <c r="T1376">
        <v>-1.0006671114076051E-2</v>
      </c>
      <c r="U1376">
        <v>-2.3092830882353001E-2</v>
      </c>
    </row>
    <row r="1377" spans="1:21" x14ac:dyDescent="0.25">
      <c r="A1377" s="1" t="s">
        <v>1396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s="1" t="s">
        <v>1397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s="1" t="s">
        <v>1398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1.517450682852775E-3</v>
      </c>
      <c r="K1379">
        <v>2.218750000000019E-2</v>
      </c>
      <c r="L1379">
        <v>5.6944005061688686E-3</v>
      </c>
      <c r="M1379">
        <v>-1.149584487534624E-2</v>
      </c>
      <c r="N1379">
        <v>-9.9239166391002307E-3</v>
      </c>
      <c r="O1379">
        <v>0</v>
      </c>
      <c r="P1379">
        <v>1.8099547511312219E-2</v>
      </c>
      <c r="Q1379">
        <v>7.2992700729928046E-3</v>
      </c>
      <c r="R1379">
        <v>1.632165605095541E-2</v>
      </c>
      <c r="S1379">
        <v>4.952830188679249E-2</v>
      </c>
      <c r="T1379">
        <v>4.6159029649595687E-2</v>
      </c>
      <c r="U1379">
        <v>0</v>
      </c>
    </row>
    <row r="1380" spans="1:21" x14ac:dyDescent="0.25">
      <c r="A1380" s="1" t="s">
        <v>1399</v>
      </c>
      <c r="B1380">
        <v>-1.1279407025459279E-3</v>
      </c>
      <c r="C1380">
        <v>-8.0990948070509446E-3</v>
      </c>
      <c r="D1380">
        <v>-4.166666666666665E-2</v>
      </c>
      <c r="E1380">
        <v>-6.5187024677945318E-3</v>
      </c>
      <c r="F1380">
        <v>-5.9996129281982254E-3</v>
      </c>
      <c r="G1380">
        <v>0</v>
      </c>
      <c r="H1380">
        <v>5.9660394676458268E-3</v>
      </c>
      <c r="I1380">
        <v>5.2983825989960324E-3</v>
      </c>
      <c r="J1380">
        <v>0</v>
      </c>
      <c r="K1380">
        <v>-1.100580862121703E-2</v>
      </c>
      <c r="L1380">
        <v>-7.8641082101289436E-3</v>
      </c>
      <c r="M1380">
        <v>3.0825276726915911E-3</v>
      </c>
      <c r="N1380">
        <v>-8.35282325425994E-3</v>
      </c>
      <c r="O1380">
        <v>-4.6765393608729916E-3</v>
      </c>
      <c r="P1380">
        <v>-8.8888888888888889E-3</v>
      </c>
      <c r="Q1380">
        <v>0</v>
      </c>
      <c r="R1380">
        <v>-5.8754406580493537E-3</v>
      </c>
      <c r="S1380">
        <v>-6.7415730337078011E-3</v>
      </c>
      <c r="T1380">
        <v>-1.7713365539452491E-2</v>
      </c>
      <c r="U1380">
        <v>1.405386334234968E-2</v>
      </c>
    </row>
    <row r="1381" spans="1:21" x14ac:dyDescent="0.25">
      <c r="A1381" s="1" t="s">
        <v>1400</v>
      </c>
      <c r="B1381">
        <v>6.6139699951604548E-3</v>
      </c>
      <c r="C1381">
        <v>-5.7636887608069074E-3</v>
      </c>
      <c r="D1381">
        <v>1.21483375959079E-2</v>
      </c>
      <c r="E1381">
        <v>8.4361818465863454E-3</v>
      </c>
      <c r="F1381">
        <v>-1.1682242990654649E-3</v>
      </c>
      <c r="G1381">
        <v>0</v>
      </c>
      <c r="H1381">
        <v>-2.6231751824817649E-2</v>
      </c>
      <c r="I1381">
        <v>9.209431345353656E-3</v>
      </c>
      <c r="J1381">
        <v>3.9393939393940437E-3</v>
      </c>
      <c r="K1381">
        <v>-1.6074188562596479E-2</v>
      </c>
      <c r="L1381">
        <v>5.3899809765376996E-3</v>
      </c>
      <c r="M1381">
        <v>2.4444754854029891E-2</v>
      </c>
      <c r="N1381">
        <v>2.6954177897574118E-2</v>
      </c>
      <c r="O1381">
        <v>3.9154267815192413E-3</v>
      </c>
      <c r="P1381">
        <v>4.4843049327354259E-3</v>
      </c>
      <c r="Q1381">
        <v>7.246376811594177E-3</v>
      </c>
      <c r="R1381">
        <v>1.024428684003152E-2</v>
      </c>
      <c r="S1381">
        <v>7.9185520361989663E-3</v>
      </c>
      <c r="T1381">
        <v>-1.639344262295082E-3</v>
      </c>
      <c r="U1381">
        <v>-7.3644534647722927E-3</v>
      </c>
    </row>
    <row r="1382" spans="1:21" x14ac:dyDescent="0.25">
      <c r="A1382" s="1" t="s">
        <v>1401</v>
      </c>
      <c r="B1382">
        <v>-1.410256410256403E-2</v>
      </c>
      <c r="C1382">
        <v>5.6360708534621802E-3</v>
      </c>
      <c r="D1382">
        <v>7.5805432722677963E-3</v>
      </c>
      <c r="E1382">
        <v>-1.006971340046474E-2</v>
      </c>
      <c r="F1382">
        <v>-2.280701754385955E-2</v>
      </c>
      <c r="G1382">
        <v>0</v>
      </c>
      <c r="H1382">
        <v>-2.1784961349262121E-2</v>
      </c>
      <c r="I1382">
        <v>2.03397284371395E-3</v>
      </c>
      <c r="J1382">
        <v>-6.9423483247812046E-3</v>
      </c>
      <c r="K1382">
        <v>8.4825636192270466E-3</v>
      </c>
      <c r="L1382">
        <v>6.6225165562915017E-3</v>
      </c>
      <c r="M1382">
        <v>-6.8175620398141742E-4</v>
      </c>
      <c r="N1382">
        <v>-9.8425196850397429E-4</v>
      </c>
      <c r="O1382">
        <v>-1.1700468018721189E-3</v>
      </c>
      <c r="P1382">
        <v>-3.5714285714285712E-2</v>
      </c>
      <c r="Q1382">
        <v>0</v>
      </c>
      <c r="R1382">
        <v>4.6801872074882997E-3</v>
      </c>
      <c r="S1382">
        <v>2.5813692480359279E-2</v>
      </c>
      <c r="T1382">
        <v>-8.2101806239737278E-3</v>
      </c>
      <c r="U1382">
        <v>3.680336487907439E-3</v>
      </c>
    </row>
    <row r="1383" spans="1:21" x14ac:dyDescent="0.25">
      <c r="A1383" s="1" t="s">
        <v>1402</v>
      </c>
      <c r="B1383">
        <v>-1.592977893368017E-2</v>
      </c>
      <c r="C1383">
        <v>3.3626901521215972E-3</v>
      </c>
      <c r="D1383">
        <v>1.1285266457680229E-2</v>
      </c>
      <c r="E1383">
        <v>-5.4773082942097253E-3</v>
      </c>
      <c r="F1383">
        <v>1.6955914621982732E-2</v>
      </c>
      <c r="G1383">
        <v>0</v>
      </c>
      <c r="H1383">
        <v>-3.113026819923263E-3</v>
      </c>
      <c r="I1383">
        <v>-9.8200570550800535E-3</v>
      </c>
      <c r="J1383">
        <v>8.8145896656534693E-3</v>
      </c>
      <c r="K1383">
        <v>1.2772585669782189E-2</v>
      </c>
      <c r="L1383">
        <v>-6.2656641604010074E-3</v>
      </c>
      <c r="M1383">
        <v>9.5510983763123444E-4</v>
      </c>
      <c r="N1383">
        <v>1.083743842364536E-2</v>
      </c>
      <c r="O1383">
        <v>1.7961733697774339E-2</v>
      </c>
      <c r="P1383">
        <v>9.2592592592592587E-3</v>
      </c>
      <c r="Q1383">
        <v>3.5971223021581968E-3</v>
      </c>
      <c r="R1383">
        <v>-2.717391304347826E-3</v>
      </c>
      <c r="S1383">
        <v>-9.8468271334792735E-3</v>
      </c>
      <c r="T1383">
        <v>-1.6556291390728479E-3</v>
      </c>
      <c r="U1383">
        <v>-2.700657703276884E-2</v>
      </c>
    </row>
    <row r="1384" spans="1:21" x14ac:dyDescent="0.25">
      <c r="A1384" s="1" t="s">
        <v>1403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 s="1" t="s">
        <v>1404</v>
      </c>
      <c r="B1385">
        <v>-1.222332342253059E-2</v>
      </c>
      <c r="C1385">
        <v>3.8301947015640281E-3</v>
      </c>
      <c r="D1385">
        <v>-8.6794792312460504E-3</v>
      </c>
      <c r="E1385">
        <v>-5.8221872541305659E-3</v>
      </c>
      <c r="F1385">
        <v>-6.4731267163593226E-3</v>
      </c>
      <c r="G1385">
        <v>0</v>
      </c>
      <c r="H1385">
        <v>-2.1619024741773578E-3</v>
      </c>
      <c r="I1385">
        <v>3.2134744307162951E-3</v>
      </c>
      <c r="J1385">
        <v>1.8077734257307099E-3</v>
      </c>
      <c r="K1385">
        <v>-3.0759766225800609E-4</v>
      </c>
      <c r="L1385">
        <v>1.2610340479192949E-3</v>
      </c>
      <c r="M1385">
        <v>3.039803707742645E-2</v>
      </c>
      <c r="N1385">
        <v>1.9493177387913121E-3</v>
      </c>
      <c r="O1385">
        <v>-2.7234369006520941E-2</v>
      </c>
      <c r="P1385">
        <v>0</v>
      </c>
      <c r="Q1385">
        <v>3.5842293906810552E-3</v>
      </c>
      <c r="R1385">
        <v>-1.946282600233554E-3</v>
      </c>
      <c r="S1385">
        <v>-3.314917127071792E-3</v>
      </c>
      <c r="T1385">
        <v>1.658374792703151E-2</v>
      </c>
      <c r="U1385">
        <v>-1.2980797990069921E-2</v>
      </c>
    </row>
    <row r="1386" spans="1:21" x14ac:dyDescent="0.25">
      <c r="A1386" s="1" t="s">
        <v>1405</v>
      </c>
      <c r="B1386">
        <v>1.9230769230769329E-2</v>
      </c>
      <c r="C1386">
        <v>-1.4308426073131369E-3</v>
      </c>
      <c r="D1386">
        <v>-1.6260162601626001E-2</v>
      </c>
      <c r="E1386">
        <v>-1.8676796454574231E-2</v>
      </c>
      <c r="F1386">
        <v>-9.6742349457058646E-3</v>
      </c>
      <c r="G1386">
        <v>0</v>
      </c>
      <c r="H1386">
        <v>-7.7034183919114166E-3</v>
      </c>
      <c r="I1386">
        <v>3.5345446512399341E-3</v>
      </c>
      <c r="J1386">
        <v>-9.0225563909777852E-4</v>
      </c>
      <c r="K1386">
        <v>6.4615384615387067E-3</v>
      </c>
      <c r="L1386">
        <v>-6.92695214105801E-3</v>
      </c>
      <c r="M1386">
        <v>-1.05834105040347E-3</v>
      </c>
      <c r="N1386">
        <v>-2.269779507133556E-3</v>
      </c>
      <c r="O1386">
        <v>3.7066246056782388E-2</v>
      </c>
      <c r="P1386">
        <v>4.5871559633027534E-3</v>
      </c>
      <c r="Q1386">
        <v>-3.5714285714286221E-3</v>
      </c>
      <c r="R1386">
        <v>-7.8003120124804995E-4</v>
      </c>
      <c r="S1386">
        <v>8.8691796008868867E-3</v>
      </c>
      <c r="T1386">
        <v>4.8939641109298528E-3</v>
      </c>
      <c r="U1386">
        <v>-1.830303030303037E-2</v>
      </c>
    </row>
    <row r="1387" spans="1:21" x14ac:dyDescent="0.25">
      <c r="A1387" s="1" t="s">
        <v>1406</v>
      </c>
      <c r="B1387">
        <v>-1.06644790812142E-2</v>
      </c>
      <c r="C1387">
        <v>1.130393249482568E-2</v>
      </c>
      <c r="D1387">
        <v>-6.3572790845517887E-3</v>
      </c>
      <c r="E1387">
        <v>8.5483870967742112E-3</v>
      </c>
      <c r="F1387">
        <v>1.5948963317384459E-2</v>
      </c>
      <c r="G1387">
        <v>0</v>
      </c>
      <c r="H1387">
        <v>4.8520135856387991E-4</v>
      </c>
      <c r="I1387">
        <v>5.5032744482964239E-4</v>
      </c>
      <c r="J1387">
        <v>-6.923540036122857E-3</v>
      </c>
      <c r="K1387">
        <v>-3.9743197798840684E-3</v>
      </c>
      <c r="L1387">
        <v>-1.0779961953075399E-2</v>
      </c>
      <c r="M1387">
        <v>4.2378492914844808E-3</v>
      </c>
      <c r="N1387">
        <v>-1.03997400064998E-2</v>
      </c>
      <c r="O1387">
        <v>-1.5209125475284849E-3</v>
      </c>
      <c r="P1387">
        <v>2.2831050228310501E-2</v>
      </c>
      <c r="Q1387">
        <v>0</v>
      </c>
      <c r="R1387">
        <v>-1.95160031225605E-3</v>
      </c>
      <c r="S1387">
        <v>-1.098901098901036E-3</v>
      </c>
      <c r="T1387">
        <v>3.246753246753247E-3</v>
      </c>
      <c r="U1387">
        <v>1.172984319051721E-3</v>
      </c>
    </row>
    <row r="1388" spans="1:21" x14ac:dyDescent="0.25">
      <c r="A1388" s="1" t="s">
        <v>1407</v>
      </c>
      <c r="B1388">
        <v>2.9850746268656789E-2</v>
      </c>
      <c r="C1388">
        <v>-9.130982367758271E-3</v>
      </c>
      <c r="D1388">
        <v>-2.3032629558541341E-2</v>
      </c>
      <c r="E1388">
        <v>-5.9171597633136822E-3</v>
      </c>
      <c r="F1388">
        <v>1.3736263736263649E-2</v>
      </c>
      <c r="G1388">
        <v>0</v>
      </c>
      <c r="H1388">
        <v>1.2609117361784579E-2</v>
      </c>
      <c r="I1388">
        <v>-4.4552004840217926E-3</v>
      </c>
      <c r="J1388">
        <v>1.818732949378669E-3</v>
      </c>
      <c r="K1388">
        <v>1.4426028238182981E-2</v>
      </c>
      <c r="L1388">
        <v>-1.2820512820512829E-3</v>
      </c>
      <c r="M1388">
        <v>-5.011209283924508E-3</v>
      </c>
      <c r="N1388">
        <v>-3.2840722495894909E-3</v>
      </c>
      <c r="O1388">
        <v>3.427265803503421E-3</v>
      </c>
      <c r="P1388">
        <v>-4.4642857142857137E-2</v>
      </c>
      <c r="Q1388">
        <v>0</v>
      </c>
      <c r="R1388">
        <v>-5.8662495111458744E-3</v>
      </c>
      <c r="S1388">
        <v>-1.2101210121012189E-2</v>
      </c>
      <c r="T1388">
        <v>-2.2653721682847901E-2</v>
      </c>
      <c r="U1388">
        <v>2.2815563914411079E-3</v>
      </c>
    </row>
    <row r="1389" spans="1:21" x14ac:dyDescent="0.25">
      <c r="A1389" s="1" t="s">
        <v>1408</v>
      </c>
      <c r="B1389">
        <v>-7.2463768115942481E-3</v>
      </c>
      <c r="C1389">
        <v>-1.1280584683825879E-2</v>
      </c>
      <c r="D1389">
        <v>3.929273084479404E-3</v>
      </c>
      <c r="E1389">
        <v>2.734877734877763E-3</v>
      </c>
      <c r="F1389">
        <v>3.019744483159122E-2</v>
      </c>
      <c r="G1389">
        <v>0</v>
      </c>
      <c r="H1389">
        <v>0.17648467432950199</v>
      </c>
      <c r="I1389">
        <v>9.944751381215533E-3</v>
      </c>
      <c r="J1389">
        <v>6.6565809379727069E-3</v>
      </c>
      <c r="K1389">
        <v>-9.0771558245083955E-3</v>
      </c>
      <c r="L1389">
        <v>3.5301668806160709E-3</v>
      </c>
      <c r="M1389">
        <v>2.173624917163685E-2</v>
      </c>
      <c r="N1389">
        <v>1.7462932454695261E-2</v>
      </c>
      <c r="O1389">
        <v>-4.9335863377610078E-3</v>
      </c>
      <c r="P1389">
        <v>0</v>
      </c>
      <c r="Q1389">
        <v>0</v>
      </c>
      <c r="R1389">
        <v>7.0810385523210071E-3</v>
      </c>
      <c r="S1389">
        <v>2.4498886414253931E-2</v>
      </c>
      <c r="T1389">
        <v>1.324503311258278E-2</v>
      </c>
      <c r="U1389">
        <v>-2.768549280177118E-3</v>
      </c>
    </row>
    <row r="1390" spans="1:21" x14ac:dyDescent="0.25">
      <c r="A1390" s="1" t="s">
        <v>1409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s="1" t="s">
        <v>1410</v>
      </c>
      <c r="B1391">
        <v>-2.9521492295214929E-2</v>
      </c>
      <c r="C1391">
        <v>6.7491563554555956E-3</v>
      </c>
      <c r="D1391">
        <v>-4.5662100456621193E-3</v>
      </c>
      <c r="E1391">
        <v>4.0109096743141349E-3</v>
      </c>
      <c r="F1391">
        <v>-3.194287861706157E-3</v>
      </c>
      <c r="G1391">
        <v>0</v>
      </c>
      <c r="H1391">
        <v>-8.9558314675352094E-3</v>
      </c>
      <c r="I1391">
        <v>-9.0809628008754091E-3</v>
      </c>
      <c r="J1391">
        <v>6.0114217012330144E-4</v>
      </c>
      <c r="K1391">
        <v>-1.8320610687024949E-3</v>
      </c>
      <c r="L1391">
        <v>6.7157019507516321E-3</v>
      </c>
      <c r="M1391">
        <v>3.891555324945017E-4</v>
      </c>
      <c r="N1391">
        <v>7.4481865284974462E-3</v>
      </c>
      <c r="O1391">
        <v>7.6277650648361121E-3</v>
      </c>
      <c r="P1391">
        <v>0</v>
      </c>
      <c r="Q1391">
        <v>0</v>
      </c>
      <c r="R1391">
        <v>2.7343749999999998E-3</v>
      </c>
      <c r="S1391">
        <v>1.1956521739130369E-2</v>
      </c>
      <c r="T1391">
        <v>4.9019607843137254E-3</v>
      </c>
      <c r="U1391">
        <v>-7.2182121043865496E-3</v>
      </c>
    </row>
    <row r="1392" spans="1:21" x14ac:dyDescent="0.25">
      <c r="A1392" s="1" t="s">
        <v>1411</v>
      </c>
      <c r="B1392">
        <v>1.5376901220123709E-2</v>
      </c>
      <c r="C1392">
        <v>-1.0853950518754979E-2</v>
      </c>
      <c r="D1392">
        <v>1.5072083879423361E-2</v>
      </c>
      <c r="E1392">
        <v>-9.2681367849152818E-3</v>
      </c>
      <c r="F1392">
        <v>1.413760603204524E-2</v>
      </c>
      <c r="G1392">
        <v>0</v>
      </c>
      <c r="H1392">
        <v>5.545286506469565E-3</v>
      </c>
      <c r="I1392">
        <v>-6.2382687424091619E-3</v>
      </c>
      <c r="J1392">
        <v>2.4031240612796662E-3</v>
      </c>
      <c r="K1392">
        <v>7.6475986540227477E-3</v>
      </c>
      <c r="L1392">
        <v>-6.035578144853916E-3</v>
      </c>
      <c r="M1392">
        <v>-1.2966804979259739E-4</v>
      </c>
      <c r="N1392">
        <v>-1.414336226293807E-2</v>
      </c>
      <c r="O1392">
        <v>-1.135503406510222E-2</v>
      </c>
      <c r="P1392">
        <v>-3.7383177570093462E-2</v>
      </c>
      <c r="Q1392">
        <v>-3.5842293906809268E-3</v>
      </c>
      <c r="R1392">
        <v>-4.6747175691468643E-3</v>
      </c>
      <c r="S1392">
        <v>-9.6670247046185993E-3</v>
      </c>
      <c r="T1392">
        <v>-1.1382113821138211E-2</v>
      </c>
      <c r="U1392">
        <v>4.2381307481978762E-2</v>
      </c>
    </row>
    <row r="1393" spans="1:21" x14ac:dyDescent="0.25">
      <c r="A1393" s="1" t="s">
        <v>1412</v>
      </c>
      <c r="B1393">
        <v>4.11522633744856E-3</v>
      </c>
      <c r="C1393">
        <v>9.6821042439893944E-4</v>
      </c>
      <c r="D1393">
        <v>1.5493867010974841E-2</v>
      </c>
      <c r="E1393">
        <v>-1.177419354838705E-2</v>
      </c>
      <c r="F1393">
        <v>-1.6914498141263879E-2</v>
      </c>
      <c r="G1393">
        <v>0</v>
      </c>
      <c r="H1393">
        <v>-2.4714052287581719E-2</v>
      </c>
      <c r="I1393">
        <v>-1.0166101883228621E-2</v>
      </c>
      <c r="J1393">
        <v>-4.7947258016182237E-3</v>
      </c>
      <c r="K1393">
        <v>-4.857316332726039E-3</v>
      </c>
      <c r="L1393">
        <v>3.515500159795501E-3</v>
      </c>
      <c r="M1393">
        <v>-1.3227856309168669E-2</v>
      </c>
      <c r="N1393">
        <v>-6.1949788066513771E-3</v>
      </c>
      <c r="O1393">
        <v>-3.8284839203681331E-4</v>
      </c>
      <c r="P1393">
        <v>-1.4563106796116511E-2</v>
      </c>
      <c r="Q1393">
        <v>7.1942446043165211E-3</v>
      </c>
      <c r="R1393">
        <v>6.653620352250489E-3</v>
      </c>
      <c r="S1393">
        <v>9.7613882863339628E-3</v>
      </c>
      <c r="T1393">
        <v>-9.8684210526315784E-3</v>
      </c>
      <c r="U1393">
        <v>1.4904018123286039E-2</v>
      </c>
    </row>
    <row r="1394" spans="1:21" x14ac:dyDescent="0.25">
      <c r="A1394" s="1" t="s">
        <v>1413</v>
      </c>
      <c r="B1394">
        <v>-2.098360655737707E-2</v>
      </c>
      <c r="C1394">
        <v>-8.2218281476704493E-3</v>
      </c>
      <c r="D1394">
        <v>-7.6287349014622372E-3</v>
      </c>
      <c r="E1394">
        <v>-1.9911865513301871E-2</v>
      </c>
      <c r="F1394">
        <v>-2.6091888825865051E-2</v>
      </c>
      <c r="G1394">
        <v>0</v>
      </c>
      <c r="H1394">
        <v>9.8429319371727518E-3</v>
      </c>
      <c r="I1394">
        <v>-2.9857447524974701E-2</v>
      </c>
      <c r="J1394">
        <v>-1.80668473351407E-3</v>
      </c>
      <c r="K1394">
        <v>-9.1519219036001031E-4</v>
      </c>
      <c r="L1394">
        <v>2.2292993630573191E-2</v>
      </c>
      <c r="M1394">
        <v>-1.471941122355112E-2</v>
      </c>
      <c r="N1394">
        <v>-2.230971128608928E-2</v>
      </c>
      <c r="O1394">
        <v>-5.361930294906188E-3</v>
      </c>
      <c r="P1394">
        <v>0</v>
      </c>
      <c r="Q1394">
        <v>-3.5714285714286221E-3</v>
      </c>
      <c r="R1394">
        <v>7.776049766718507E-4</v>
      </c>
      <c r="S1394">
        <v>-2.6852846401718589E-2</v>
      </c>
      <c r="T1394">
        <v>0</v>
      </c>
      <c r="U1394">
        <v>-2.6550751879699311E-2</v>
      </c>
    </row>
    <row r="1395" spans="1:21" x14ac:dyDescent="0.25">
      <c r="A1395" s="1" t="s">
        <v>1414</v>
      </c>
      <c r="B1395">
        <v>-2.2438044206295991E-2</v>
      </c>
      <c r="C1395">
        <v>-1.4629388816645549E-3</v>
      </c>
      <c r="D1395">
        <v>1.2812299807816369E-3</v>
      </c>
      <c r="E1395">
        <v>-1.6819317235636941E-2</v>
      </c>
      <c r="F1395">
        <v>-2.3296447291787509E-3</v>
      </c>
      <c r="G1395">
        <v>0</v>
      </c>
      <c r="H1395">
        <v>7.0510161758607099E-3</v>
      </c>
      <c r="I1395">
        <v>-6.2478306143700819E-3</v>
      </c>
      <c r="J1395">
        <v>-4.524886877828092E-3</v>
      </c>
      <c r="K1395">
        <v>5.4961832061069431E-3</v>
      </c>
      <c r="L1395">
        <v>2.4922118380062328E-3</v>
      </c>
      <c r="M1395">
        <v>-1.9207683073229259E-2</v>
      </c>
      <c r="N1395">
        <v>-5.0335570469798646E-3</v>
      </c>
      <c r="O1395">
        <v>-2.733923758182508E-2</v>
      </c>
      <c r="P1395">
        <v>-1.8719211822660099E-2</v>
      </c>
      <c r="Q1395">
        <v>-7.168458781361982E-3</v>
      </c>
      <c r="R1395">
        <v>-1.4374514374514371E-2</v>
      </c>
      <c r="S1395">
        <v>-4.4150110375275942E-2</v>
      </c>
      <c r="T1395">
        <v>-3.8870431893687711E-2</v>
      </c>
      <c r="U1395">
        <v>-1.2490948587979681E-2</v>
      </c>
    </row>
    <row r="1396" spans="1:21" x14ac:dyDescent="0.25">
      <c r="A1396" s="1" t="s">
        <v>1415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 s="1" t="s">
        <v>1416</v>
      </c>
      <c r="B1397">
        <v>2.0041109969167432E-2</v>
      </c>
      <c r="C1397">
        <v>4.7208204460361244E-3</v>
      </c>
      <c r="D1397">
        <v>1.727447216890592E-2</v>
      </c>
      <c r="E1397">
        <v>3.1673441734417301E-2</v>
      </c>
      <c r="F1397">
        <v>-9.5349289745086975E-3</v>
      </c>
      <c r="G1397">
        <v>0</v>
      </c>
      <c r="H1397">
        <v>1.894563426688621E-2</v>
      </c>
      <c r="I1397">
        <v>2.7185935498893862E-2</v>
      </c>
      <c r="J1397">
        <v>1.2727272727272809E-2</v>
      </c>
      <c r="K1397">
        <v>-3.036744609778388E-3</v>
      </c>
      <c r="L1397">
        <v>6.2150403977632811E-4</v>
      </c>
      <c r="M1397">
        <v>-2.7199782401741172E-3</v>
      </c>
      <c r="N1397">
        <v>8.4317032040472171E-3</v>
      </c>
      <c r="O1397">
        <v>-1.5439429928741109E-2</v>
      </c>
      <c r="P1397">
        <v>4.0160642570281121E-3</v>
      </c>
      <c r="Q1397">
        <v>-1.444043321299634E-2</v>
      </c>
      <c r="R1397">
        <v>7.8833267638943631E-4</v>
      </c>
      <c r="S1397">
        <v>3.464203233256483E-3</v>
      </c>
      <c r="T1397">
        <v>2.6615969581749051E-2</v>
      </c>
      <c r="U1397">
        <v>2.0226092270088619E-2</v>
      </c>
    </row>
    <row r="1398" spans="1:21" x14ac:dyDescent="0.25">
      <c r="A1398" s="1" t="s">
        <v>1417</v>
      </c>
      <c r="B1398">
        <v>2.4181360201511421E-2</v>
      </c>
      <c r="C1398">
        <v>7.290991574854226E-3</v>
      </c>
      <c r="D1398">
        <v>-6.2893081761004953E-4</v>
      </c>
      <c r="E1398">
        <v>-2.134296503037193E-3</v>
      </c>
      <c r="F1398">
        <v>-1.021611001964629E-2</v>
      </c>
      <c r="G1398">
        <v>0</v>
      </c>
      <c r="H1398">
        <v>-3.839935327404966E-3</v>
      </c>
      <c r="I1398">
        <v>4.0804760555398067E-3</v>
      </c>
      <c r="J1398">
        <v>7.1813285457809758E-3</v>
      </c>
      <c r="K1398">
        <v>5.1781906792567481E-3</v>
      </c>
      <c r="L1398">
        <v>-6.2111801242236073E-3</v>
      </c>
      <c r="M1398">
        <v>-1.8273557888994998E-2</v>
      </c>
      <c r="N1398">
        <v>-3.3444816053511709E-3</v>
      </c>
      <c r="O1398">
        <v>1.1660635303578569E-2</v>
      </c>
      <c r="P1398">
        <v>1.4999999999999999E-2</v>
      </c>
      <c r="Q1398">
        <v>7.3260073260073E-3</v>
      </c>
      <c r="R1398">
        <v>1.024025206774321E-2</v>
      </c>
      <c r="S1398">
        <v>2.3014959723820481E-2</v>
      </c>
      <c r="T1398">
        <v>1.8518518518518521E-2</v>
      </c>
      <c r="U1398">
        <v>1.7968375658841121E-4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1"/>
  <sheetViews>
    <sheetView workbookViewId="0"/>
  </sheetViews>
  <sheetFormatPr defaultRowHeight="15" x14ac:dyDescent="0.25"/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 t="s">
        <v>0</v>
      </c>
      <c r="B2">
        <v>3.1441358324759468E-4</v>
      </c>
      <c r="C2">
        <v>8.8916575175119312E-5</v>
      </c>
      <c r="D2">
        <v>9.2870107941860864E-5</v>
      </c>
      <c r="E2">
        <v>1.3573945889044109E-4</v>
      </c>
      <c r="F2">
        <v>5.1402666046210799E-5</v>
      </c>
      <c r="G2">
        <v>6.4328453850408262E-5</v>
      </c>
      <c r="H2">
        <v>5.6898418845340812E-5</v>
      </c>
      <c r="I2">
        <v>8.9652075858994164E-5</v>
      </c>
      <c r="J2">
        <v>3.1235069397938867E-5</v>
      </c>
      <c r="K2">
        <v>3.0476598150599429E-5</v>
      </c>
      <c r="L2">
        <v>3.6181423525398357E-5</v>
      </c>
      <c r="M2">
        <v>6.8090981629356936E-5</v>
      </c>
      <c r="N2">
        <v>5.8722575649721173E-5</v>
      </c>
      <c r="O2">
        <v>9.9836163088122662E-5</v>
      </c>
      <c r="P2">
        <v>1.225778959071273E-5</v>
      </c>
      <c r="Q2">
        <v>1.244223865563743E-5</v>
      </c>
      <c r="R2">
        <v>1.139938132735247E-5</v>
      </c>
      <c r="S2">
        <v>2.394015802850028E-5</v>
      </c>
      <c r="T2">
        <v>1.877236214530261E-5</v>
      </c>
      <c r="U2">
        <v>9.1217628130861415E-5</v>
      </c>
    </row>
    <row r="3" spans="1:21" x14ac:dyDescent="0.25">
      <c r="A3" s="1" t="s">
        <v>1</v>
      </c>
      <c r="B3">
        <v>8.8916575175119312E-5</v>
      </c>
      <c r="C3">
        <v>2.0030228788405879E-4</v>
      </c>
      <c r="D3">
        <v>6.4223583248027469E-5</v>
      </c>
      <c r="E3">
        <v>1.160153001921303E-4</v>
      </c>
      <c r="F3">
        <v>4.4078862422221752E-5</v>
      </c>
      <c r="G3">
        <v>5.9199782574073679E-5</v>
      </c>
      <c r="H3">
        <v>4.8927260245574427E-5</v>
      </c>
      <c r="I3">
        <v>8.7137451461387171E-5</v>
      </c>
      <c r="J3">
        <v>2.1560839487129799E-5</v>
      </c>
      <c r="K3">
        <v>2.2131813121924439E-5</v>
      </c>
      <c r="L3">
        <v>2.3241080183357509E-5</v>
      </c>
      <c r="M3">
        <v>5.017057112651578E-5</v>
      </c>
      <c r="N3">
        <v>5.9144506324387082E-5</v>
      </c>
      <c r="O3">
        <v>6.6538507132048099E-5</v>
      </c>
      <c r="P3">
        <v>3.0635092115011542E-5</v>
      </c>
      <c r="Q3">
        <v>1.2226524188487531E-5</v>
      </c>
      <c r="R3">
        <v>8.3315307326003027E-7</v>
      </c>
      <c r="S3">
        <v>2.7840486601813E-5</v>
      </c>
      <c r="T3">
        <v>2.3367574696730941E-5</v>
      </c>
      <c r="U3">
        <v>7.2199878500518199E-5</v>
      </c>
    </row>
    <row r="4" spans="1:21" x14ac:dyDescent="0.25">
      <c r="A4" s="1" t="s">
        <v>2</v>
      </c>
      <c r="B4">
        <v>9.2870107941860864E-5</v>
      </c>
      <c r="C4">
        <v>6.4223583248027469E-5</v>
      </c>
      <c r="D4">
        <v>4.4791124832880891E-4</v>
      </c>
      <c r="E4">
        <v>8.2204385321786727E-5</v>
      </c>
      <c r="F4">
        <v>3.1961480560068953E-5</v>
      </c>
      <c r="G4">
        <v>4.4025326620755757E-5</v>
      </c>
      <c r="H4">
        <v>4.0160682330985342E-5</v>
      </c>
      <c r="I4">
        <v>7.7734840431412694E-5</v>
      </c>
      <c r="J4">
        <v>2.3969907556577941E-5</v>
      </c>
      <c r="K4">
        <v>2.122845496227331E-5</v>
      </c>
      <c r="L4">
        <v>3.1518470373835163E-5</v>
      </c>
      <c r="M4">
        <v>7.0539773349027459E-5</v>
      </c>
      <c r="N4">
        <v>5.7587727033442363E-5</v>
      </c>
      <c r="O4">
        <v>7.2226746024598281E-5</v>
      </c>
      <c r="P4">
        <v>3.486948484986022E-5</v>
      </c>
      <c r="Q4">
        <v>1.929801556753005E-5</v>
      </c>
      <c r="R4">
        <v>6.4893460969764386E-6</v>
      </c>
      <c r="S4">
        <v>4.4400809925236451E-5</v>
      </c>
      <c r="T4">
        <v>2.6617137693183681E-5</v>
      </c>
      <c r="U4">
        <v>9.0746677701014489E-5</v>
      </c>
    </row>
    <row r="5" spans="1:21" x14ac:dyDescent="0.25">
      <c r="A5" s="1" t="s">
        <v>3</v>
      </c>
      <c r="B5">
        <v>1.3573945889044109E-4</v>
      </c>
      <c r="C5">
        <v>1.160153001921303E-4</v>
      </c>
      <c r="D5">
        <v>8.2204385321786727E-5</v>
      </c>
      <c r="E5">
        <v>3.0614244444131071E-4</v>
      </c>
      <c r="F5">
        <v>4.7260217915986923E-5</v>
      </c>
      <c r="G5">
        <v>7.2587454242465787E-5</v>
      </c>
      <c r="H5">
        <v>6.3974882145305324E-5</v>
      </c>
      <c r="I5">
        <v>1.2936874525594369E-4</v>
      </c>
      <c r="J5">
        <v>3.172630368505856E-5</v>
      </c>
      <c r="K5">
        <v>3.4919656418539237E-5</v>
      </c>
      <c r="L5">
        <v>3.7230235949708571E-5</v>
      </c>
      <c r="M5">
        <v>8.9616049696973252E-5</v>
      </c>
      <c r="N5">
        <v>8.1559648200038129E-5</v>
      </c>
      <c r="O5">
        <v>1.0517075417982549E-4</v>
      </c>
      <c r="P5">
        <v>4.3154444382819327E-5</v>
      </c>
      <c r="Q5">
        <v>1.8967583042883701E-5</v>
      </c>
      <c r="R5">
        <v>1.9362649798939041E-6</v>
      </c>
      <c r="S5">
        <v>4.111230389467804E-5</v>
      </c>
      <c r="T5">
        <v>3.313821427236427E-5</v>
      </c>
      <c r="U5">
        <v>1.022859890953616E-4</v>
      </c>
    </row>
    <row r="6" spans="1:21" x14ac:dyDescent="0.25">
      <c r="A6" s="1" t="s">
        <v>4</v>
      </c>
      <c r="B6">
        <v>5.1402666046210799E-5</v>
      </c>
      <c r="C6">
        <v>4.4078862422221752E-5</v>
      </c>
      <c r="D6">
        <v>3.1961480560068953E-5</v>
      </c>
      <c r="E6">
        <v>4.7260217915986923E-5</v>
      </c>
      <c r="F6">
        <v>2.314397790112269E-4</v>
      </c>
      <c r="G6">
        <v>4.9014164813120022E-5</v>
      </c>
      <c r="H6">
        <v>4.9968416834284828E-5</v>
      </c>
      <c r="I6">
        <v>4.9035207176748908E-5</v>
      </c>
      <c r="J6">
        <v>3.2394078332328893E-5</v>
      </c>
      <c r="K6">
        <v>2.6249912434489481E-5</v>
      </c>
      <c r="L6">
        <v>2.2029762839278391E-5</v>
      </c>
      <c r="M6">
        <v>3.8076603126701108E-5</v>
      </c>
      <c r="N6">
        <v>3.0246103563750581E-5</v>
      </c>
      <c r="O6">
        <v>5.7879808931223248E-5</v>
      </c>
      <c r="P6">
        <v>2.8167138496583789E-5</v>
      </c>
      <c r="Q6">
        <v>8.5149554281010539E-6</v>
      </c>
      <c r="R6">
        <v>-5.7006244709895218E-6</v>
      </c>
      <c r="S6">
        <v>2.4038403247565401E-5</v>
      </c>
      <c r="T6">
        <v>6.1036572364976014E-6</v>
      </c>
      <c r="U6">
        <v>6.92748107766767E-5</v>
      </c>
    </row>
    <row r="7" spans="1:21" x14ac:dyDescent="0.25">
      <c r="A7" s="1" t="s">
        <v>5</v>
      </c>
      <c r="B7">
        <v>6.4328453850408262E-5</v>
      </c>
      <c r="C7">
        <v>5.9199782574073679E-5</v>
      </c>
      <c r="D7">
        <v>4.4025326620755757E-5</v>
      </c>
      <c r="E7">
        <v>7.2587454242465787E-5</v>
      </c>
      <c r="F7">
        <v>4.9014164813120022E-5</v>
      </c>
      <c r="G7">
        <v>1.5125552110055611E-4</v>
      </c>
      <c r="H7">
        <v>4.4776556259540382E-5</v>
      </c>
      <c r="I7">
        <v>6.1736333946502402E-5</v>
      </c>
      <c r="J7">
        <v>2.515534299818426E-5</v>
      </c>
      <c r="K7">
        <v>2.5126930031471781E-5</v>
      </c>
      <c r="L7">
        <v>3.2661520332709948E-5</v>
      </c>
      <c r="M7">
        <v>4.4521655156217569E-5</v>
      </c>
      <c r="N7">
        <v>3.4766658621620037E-5</v>
      </c>
      <c r="O7">
        <v>5.4066395856137421E-5</v>
      </c>
      <c r="P7">
        <v>1.50522632349287E-5</v>
      </c>
      <c r="Q7">
        <v>8.344896012781132E-6</v>
      </c>
      <c r="R7">
        <v>3.2065138579887948E-6</v>
      </c>
      <c r="S7">
        <v>1.8524567579924721E-5</v>
      </c>
      <c r="T7">
        <v>1.162445866359138E-5</v>
      </c>
      <c r="U7">
        <v>6.3559921058627675E-5</v>
      </c>
    </row>
    <row r="8" spans="1:21" x14ac:dyDescent="0.25">
      <c r="A8" s="1" t="s">
        <v>6</v>
      </c>
      <c r="B8">
        <v>5.6898418845340812E-5</v>
      </c>
      <c r="C8">
        <v>4.8927260245574427E-5</v>
      </c>
      <c r="D8">
        <v>4.0160682330985342E-5</v>
      </c>
      <c r="E8">
        <v>6.3974882145305324E-5</v>
      </c>
      <c r="F8">
        <v>4.9968416834284828E-5</v>
      </c>
      <c r="G8">
        <v>4.4776556259540382E-5</v>
      </c>
      <c r="H8">
        <v>1.9196484937316079E-4</v>
      </c>
      <c r="I8">
        <v>5.2415198770687097E-5</v>
      </c>
      <c r="J8">
        <v>2.5378348620981109E-5</v>
      </c>
      <c r="K8">
        <v>2.2396109168811751E-5</v>
      </c>
      <c r="L8">
        <v>2.3219336426482239E-5</v>
      </c>
      <c r="M8">
        <v>4.1374836625161673E-5</v>
      </c>
      <c r="N8">
        <v>2.9223869719139949E-5</v>
      </c>
      <c r="O8">
        <v>5.1657487247998862E-5</v>
      </c>
      <c r="P8">
        <v>2.4135415440165039E-5</v>
      </c>
      <c r="Q8">
        <v>8.5463699123434432E-6</v>
      </c>
      <c r="R8">
        <v>1.4433558499660801E-5</v>
      </c>
      <c r="S8">
        <v>1.267313112327269E-5</v>
      </c>
      <c r="T8">
        <v>1.6408347393508321E-5</v>
      </c>
      <c r="U8">
        <v>5.5001814972928698E-5</v>
      </c>
    </row>
    <row r="9" spans="1:21" x14ac:dyDescent="0.25">
      <c r="A9" s="1" t="s">
        <v>7</v>
      </c>
      <c r="B9">
        <v>8.9652075858994164E-5</v>
      </c>
      <c r="C9">
        <v>8.7137451461387171E-5</v>
      </c>
      <c r="D9">
        <v>7.7734840431412694E-5</v>
      </c>
      <c r="E9">
        <v>1.2936874525594369E-4</v>
      </c>
      <c r="F9">
        <v>4.9035207176748908E-5</v>
      </c>
      <c r="G9">
        <v>6.1736333946502402E-5</v>
      </c>
      <c r="H9">
        <v>5.2415198770687097E-5</v>
      </c>
      <c r="I9">
        <v>1.778809276216116E-4</v>
      </c>
      <c r="J9">
        <v>3.1275872820313767E-5</v>
      </c>
      <c r="K9">
        <v>2.9857357789965982E-5</v>
      </c>
      <c r="L9">
        <v>3.0990666106682053E-5</v>
      </c>
      <c r="M9">
        <v>6.4879672121408293E-5</v>
      </c>
      <c r="N9">
        <v>6.0704841592587408E-5</v>
      </c>
      <c r="O9">
        <v>8.2493993462057016E-5</v>
      </c>
      <c r="P9">
        <v>3.4590831718455107E-5</v>
      </c>
      <c r="Q9">
        <v>1.9462420441347838E-5</v>
      </c>
      <c r="R9">
        <v>2.063985861299293E-5</v>
      </c>
      <c r="S9">
        <v>4.0430358084250278E-5</v>
      </c>
      <c r="T9">
        <v>3.6172671297870717E-5</v>
      </c>
      <c r="U9">
        <v>8.5264807251123574E-5</v>
      </c>
    </row>
    <row r="10" spans="1:21" x14ac:dyDescent="0.25">
      <c r="A10" s="1" t="s">
        <v>8</v>
      </c>
      <c r="B10">
        <v>3.1235069397938867E-5</v>
      </c>
      <c r="C10">
        <v>2.1560839487129799E-5</v>
      </c>
      <c r="D10">
        <v>2.3969907556577941E-5</v>
      </c>
      <c r="E10">
        <v>3.172630368505856E-5</v>
      </c>
      <c r="F10">
        <v>3.2394078332328893E-5</v>
      </c>
      <c r="G10">
        <v>2.515534299818426E-5</v>
      </c>
      <c r="H10">
        <v>2.5378348620981109E-5</v>
      </c>
      <c r="I10">
        <v>3.1275872820313767E-5</v>
      </c>
      <c r="J10">
        <v>1.820846349264103E-4</v>
      </c>
      <c r="K10">
        <v>5.8637215502006778E-5</v>
      </c>
      <c r="L10">
        <v>3.7452582981836993E-5</v>
      </c>
      <c r="M10">
        <v>7.7163536293223649E-5</v>
      </c>
      <c r="N10">
        <v>6.9789851266070308E-5</v>
      </c>
      <c r="O10">
        <v>4.4959324350122472E-5</v>
      </c>
      <c r="P10">
        <v>3.1032393446947457E-5</v>
      </c>
      <c r="Q10">
        <v>9.2353999231979113E-6</v>
      </c>
      <c r="R10">
        <v>2.6273033858259652E-5</v>
      </c>
      <c r="S10">
        <v>3.4438675650305003E-5</v>
      </c>
      <c r="T10">
        <v>2.8317961625069988E-5</v>
      </c>
      <c r="U10">
        <v>4.2710532208059032E-5</v>
      </c>
    </row>
    <row r="11" spans="1:21" x14ac:dyDescent="0.25">
      <c r="A11" s="1" t="s">
        <v>9</v>
      </c>
      <c r="B11">
        <v>3.0476598150599429E-5</v>
      </c>
      <c r="C11">
        <v>2.2131813121924439E-5</v>
      </c>
      <c r="D11">
        <v>2.122845496227331E-5</v>
      </c>
      <c r="E11">
        <v>3.4919656418539237E-5</v>
      </c>
      <c r="F11">
        <v>2.6249912434489481E-5</v>
      </c>
      <c r="G11">
        <v>2.5126930031471781E-5</v>
      </c>
      <c r="H11">
        <v>2.2396109168811751E-5</v>
      </c>
      <c r="I11">
        <v>2.9857357789965982E-5</v>
      </c>
      <c r="J11">
        <v>5.8637215502006778E-5</v>
      </c>
      <c r="K11">
        <v>1.3075316202544349E-4</v>
      </c>
      <c r="L11">
        <v>5.0403047618089402E-5</v>
      </c>
      <c r="M11">
        <v>6.5042596125520398E-5</v>
      </c>
      <c r="N11">
        <v>5.4101746731904842E-5</v>
      </c>
      <c r="O11">
        <v>4.8508673319243822E-5</v>
      </c>
      <c r="P11">
        <v>3.191915505689597E-5</v>
      </c>
      <c r="Q11">
        <v>1.289801497344859E-5</v>
      </c>
      <c r="R11">
        <v>2.194383442662865E-5</v>
      </c>
      <c r="S11">
        <v>3.3888646989704492E-5</v>
      </c>
      <c r="T11">
        <v>2.3924970361485029E-5</v>
      </c>
      <c r="U11">
        <v>4.306219925448268E-5</v>
      </c>
    </row>
    <row r="12" spans="1:21" x14ac:dyDescent="0.25">
      <c r="A12" s="1" t="s">
        <v>10</v>
      </c>
      <c r="B12">
        <v>3.6181423525398357E-5</v>
      </c>
      <c r="C12">
        <v>2.3241080183357509E-5</v>
      </c>
      <c r="D12">
        <v>3.1518470373835163E-5</v>
      </c>
      <c r="E12">
        <v>3.7230235949708571E-5</v>
      </c>
      <c r="F12">
        <v>2.2029762839278391E-5</v>
      </c>
      <c r="G12">
        <v>3.2661520332709948E-5</v>
      </c>
      <c r="H12">
        <v>2.3219336426482239E-5</v>
      </c>
      <c r="I12">
        <v>3.0990666106682053E-5</v>
      </c>
      <c r="J12">
        <v>3.7452582981836993E-5</v>
      </c>
      <c r="K12">
        <v>5.0403047618089402E-5</v>
      </c>
      <c r="L12">
        <v>2.2481817377450889E-4</v>
      </c>
      <c r="M12">
        <v>8.3781903996263212E-5</v>
      </c>
      <c r="N12">
        <v>5.7589115624607023E-5</v>
      </c>
      <c r="O12">
        <v>4.6310791942037863E-5</v>
      </c>
      <c r="P12">
        <v>2.8203200503780711E-5</v>
      </c>
      <c r="Q12">
        <v>1.399032488246013E-5</v>
      </c>
      <c r="R12">
        <v>2.842715885040757E-5</v>
      </c>
      <c r="S12">
        <v>2.395825974551994E-5</v>
      </c>
      <c r="T12">
        <v>1.7604663177534341E-5</v>
      </c>
      <c r="U12">
        <v>4.0852043468946542E-5</v>
      </c>
    </row>
    <row r="13" spans="1:21" x14ac:dyDescent="0.25">
      <c r="A13" s="1" t="s">
        <v>11</v>
      </c>
      <c r="B13">
        <v>6.8090981629356936E-5</v>
      </c>
      <c r="C13">
        <v>5.017057112651578E-5</v>
      </c>
      <c r="D13">
        <v>7.0539773349027459E-5</v>
      </c>
      <c r="E13">
        <v>8.9616049696973252E-5</v>
      </c>
      <c r="F13">
        <v>3.8076603126701108E-5</v>
      </c>
      <c r="G13">
        <v>4.4521655156217569E-5</v>
      </c>
      <c r="H13">
        <v>4.1374836625161673E-5</v>
      </c>
      <c r="I13">
        <v>6.4879672121408293E-5</v>
      </c>
      <c r="J13">
        <v>7.7163536293223649E-5</v>
      </c>
      <c r="K13">
        <v>6.5042596125520398E-5</v>
      </c>
      <c r="L13">
        <v>8.3781903996263212E-5</v>
      </c>
      <c r="M13">
        <v>3.8069155459018921E-4</v>
      </c>
      <c r="N13">
        <v>1.391085663886971E-4</v>
      </c>
      <c r="O13">
        <v>8.9052747647775247E-5</v>
      </c>
      <c r="P13">
        <v>6.5294061026789554E-5</v>
      </c>
      <c r="Q13">
        <v>1.9473646095376911E-5</v>
      </c>
      <c r="R13">
        <v>3.4730571294621427E-5</v>
      </c>
      <c r="S13">
        <v>6.4327758581939E-5</v>
      </c>
      <c r="T13">
        <v>4.5596535192918027E-5</v>
      </c>
      <c r="U13">
        <v>6.7349393252111683E-5</v>
      </c>
    </row>
    <row r="14" spans="1:21" x14ac:dyDescent="0.25">
      <c r="A14" s="1" t="s">
        <v>12</v>
      </c>
      <c r="B14">
        <v>5.8722575649721173E-5</v>
      </c>
      <c r="C14">
        <v>5.9144506324387082E-5</v>
      </c>
      <c r="D14">
        <v>5.7587727033442363E-5</v>
      </c>
      <c r="E14">
        <v>8.1559648200038129E-5</v>
      </c>
      <c r="F14">
        <v>3.0246103563750581E-5</v>
      </c>
      <c r="G14">
        <v>3.4766658621620037E-5</v>
      </c>
      <c r="H14">
        <v>2.9223869719139949E-5</v>
      </c>
      <c r="I14">
        <v>6.0704841592587408E-5</v>
      </c>
      <c r="J14">
        <v>6.9789851266070308E-5</v>
      </c>
      <c r="K14">
        <v>5.4101746731904842E-5</v>
      </c>
      <c r="L14">
        <v>5.7589115624607023E-5</v>
      </c>
      <c r="M14">
        <v>1.391085663886971E-4</v>
      </c>
      <c r="N14">
        <v>2.4255331018407179E-4</v>
      </c>
      <c r="O14">
        <v>6.1149512672625036E-5</v>
      </c>
      <c r="P14">
        <v>5.6471817315315431E-5</v>
      </c>
      <c r="Q14">
        <v>2.1077716481663321E-5</v>
      </c>
      <c r="R14">
        <v>1.582848653535285E-5</v>
      </c>
      <c r="S14">
        <v>5.1021396214384217E-5</v>
      </c>
      <c r="T14">
        <v>2.4022970883657261E-5</v>
      </c>
      <c r="U14">
        <v>4.9912110798912701E-5</v>
      </c>
    </row>
    <row r="15" spans="1:21" x14ac:dyDescent="0.25">
      <c r="A15" s="1" t="s">
        <v>13</v>
      </c>
      <c r="B15">
        <v>9.9836163088122662E-5</v>
      </c>
      <c r="C15">
        <v>6.6538507132048099E-5</v>
      </c>
      <c r="D15">
        <v>7.2226746024598281E-5</v>
      </c>
      <c r="E15">
        <v>1.0517075417982549E-4</v>
      </c>
      <c r="F15">
        <v>5.7879808931223248E-5</v>
      </c>
      <c r="G15">
        <v>5.4066395856137421E-5</v>
      </c>
      <c r="H15">
        <v>5.1657487247998862E-5</v>
      </c>
      <c r="I15">
        <v>8.2493993462057016E-5</v>
      </c>
      <c r="J15">
        <v>4.4959324350122472E-5</v>
      </c>
      <c r="K15">
        <v>4.8508673319243822E-5</v>
      </c>
      <c r="L15">
        <v>4.6310791942037863E-5</v>
      </c>
      <c r="M15">
        <v>8.9052747647775247E-5</v>
      </c>
      <c r="N15">
        <v>6.1149512672625036E-5</v>
      </c>
      <c r="O15">
        <v>3.2063880171388922E-4</v>
      </c>
      <c r="P15">
        <v>3.572731733452322E-5</v>
      </c>
      <c r="Q15">
        <v>2.1431444001954701E-5</v>
      </c>
      <c r="R15">
        <v>1.481546837432886E-5</v>
      </c>
      <c r="S15">
        <v>5.0451967741137743E-5</v>
      </c>
      <c r="T15">
        <v>7.853562831493711E-6</v>
      </c>
      <c r="U15">
        <v>9.5025563213353118E-5</v>
      </c>
    </row>
    <row r="16" spans="1:21" x14ac:dyDescent="0.25">
      <c r="A16" s="1" t="s">
        <v>14</v>
      </c>
      <c r="B16">
        <v>1.225778959071273E-5</v>
      </c>
      <c r="C16">
        <v>3.0635092115011542E-5</v>
      </c>
      <c r="D16">
        <v>3.486948484986022E-5</v>
      </c>
      <c r="E16">
        <v>4.3154444382819327E-5</v>
      </c>
      <c r="F16">
        <v>2.8167138496583789E-5</v>
      </c>
      <c r="G16">
        <v>1.50522632349287E-5</v>
      </c>
      <c r="H16">
        <v>2.4135415440165039E-5</v>
      </c>
      <c r="I16">
        <v>3.4590831718455107E-5</v>
      </c>
      <c r="J16">
        <v>3.1032393446947457E-5</v>
      </c>
      <c r="K16">
        <v>3.191915505689597E-5</v>
      </c>
      <c r="L16">
        <v>2.8203200503780711E-5</v>
      </c>
      <c r="M16">
        <v>6.5294061026789554E-5</v>
      </c>
      <c r="N16">
        <v>5.6471817315315431E-5</v>
      </c>
      <c r="O16">
        <v>3.572731733452322E-5</v>
      </c>
      <c r="P16">
        <v>5.0301388371761728E-4</v>
      </c>
      <c r="Q16">
        <v>3.5250964836964782E-5</v>
      </c>
      <c r="R16">
        <v>2.5291893126417609E-5</v>
      </c>
      <c r="S16">
        <v>7.2974144189672473E-5</v>
      </c>
      <c r="T16">
        <v>5.503613797652107E-5</v>
      </c>
      <c r="U16">
        <v>3.5830401129349579E-5</v>
      </c>
    </row>
    <row r="17" spans="1:21" x14ac:dyDescent="0.25">
      <c r="A17" s="1" t="s">
        <v>15</v>
      </c>
      <c r="B17">
        <v>1.244223865563743E-5</v>
      </c>
      <c r="C17">
        <v>1.2226524188487531E-5</v>
      </c>
      <c r="D17">
        <v>1.929801556753005E-5</v>
      </c>
      <c r="E17">
        <v>1.8967583042883701E-5</v>
      </c>
      <c r="F17">
        <v>8.5149554281010539E-6</v>
      </c>
      <c r="G17">
        <v>8.344896012781132E-6</v>
      </c>
      <c r="H17">
        <v>8.5463699123434432E-6</v>
      </c>
      <c r="I17">
        <v>1.9462420441347838E-5</v>
      </c>
      <c r="J17">
        <v>9.2353999231979113E-6</v>
      </c>
      <c r="K17">
        <v>1.289801497344859E-5</v>
      </c>
      <c r="L17">
        <v>1.399032488246013E-5</v>
      </c>
      <c r="M17">
        <v>1.9473646095376911E-5</v>
      </c>
      <c r="N17">
        <v>2.1077716481663321E-5</v>
      </c>
      <c r="O17">
        <v>2.1431444001954701E-5</v>
      </c>
      <c r="P17">
        <v>3.5250964836964782E-5</v>
      </c>
      <c r="Q17">
        <v>1.090727507732051E-4</v>
      </c>
      <c r="R17">
        <v>2.019421204822987E-5</v>
      </c>
      <c r="S17">
        <v>4.6482500489918633E-5</v>
      </c>
      <c r="T17">
        <v>4.8442648703075348E-5</v>
      </c>
      <c r="U17">
        <v>2.9406730093884301E-5</v>
      </c>
    </row>
    <row r="18" spans="1:21" x14ac:dyDescent="0.25">
      <c r="A18" s="1" t="s">
        <v>16</v>
      </c>
      <c r="B18">
        <v>1.139938132735247E-5</v>
      </c>
      <c r="C18">
        <v>8.3315307326003027E-7</v>
      </c>
      <c r="D18">
        <v>6.4893460969764386E-6</v>
      </c>
      <c r="E18">
        <v>1.9362649798939041E-6</v>
      </c>
      <c r="F18">
        <v>-5.7006244709895218E-6</v>
      </c>
      <c r="G18">
        <v>3.2065138579887948E-6</v>
      </c>
      <c r="H18">
        <v>1.4433558499660801E-5</v>
      </c>
      <c r="I18">
        <v>2.063985861299293E-5</v>
      </c>
      <c r="J18">
        <v>2.6273033858259652E-5</v>
      </c>
      <c r="K18">
        <v>2.194383442662865E-5</v>
      </c>
      <c r="L18">
        <v>2.842715885040757E-5</v>
      </c>
      <c r="M18">
        <v>3.4730571294621427E-5</v>
      </c>
      <c r="N18">
        <v>1.582848653535285E-5</v>
      </c>
      <c r="O18">
        <v>1.481546837432886E-5</v>
      </c>
      <c r="P18">
        <v>2.5291893126417609E-5</v>
      </c>
      <c r="Q18">
        <v>2.019421204822987E-5</v>
      </c>
      <c r="R18">
        <v>2.7269232672381472E-4</v>
      </c>
      <c r="S18">
        <v>3.7992914907898063E-5</v>
      </c>
      <c r="T18">
        <v>3.8902378013578469E-5</v>
      </c>
      <c r="U18">
        <v>1.78938013481174E-5</v>
      </c>
    </row>
    <row r="19" spans="1:21" x14ac:dyDescent="0.25">
      <c r="A19" s="1" t="s">
        <v>17</v>
      </c>
      <c r="B19">
        <v>2.394015802850028E-5</v>
      </c>
      <c r="C19">
        <v>2.7840486601813E-5</v>
      </c>
      <c r="D19">
        <v>4.4400809925236451E-5</v>
      </c>
      <c r="E19">
        <v>4.111230389467804E-5</v>
      </c>
      <c r="F19">
        <v>2.4038403247565401E-5</v>
      </c>
      <c r="G19">
        <v>1.8524567579924721E-5</v>
      </c>
      <c r="H19">
        <v>1.267313112327269E-5</v>
      </c>
      <c r="I19">
        <v>4.0430358084250278E-5</v>
      </c>
      <c r="J19">
        <v>3.4438675650305003E-5</v>
      </c>
      <c r="K19">
        <v>3.3888646989704492E-5</v>
      </c>
      <c r="L19">
        <v>2.395825974551994E-5</v>
      </c>
      <c r="M19">
        <v>6.4327758581939E-5</v>
      </c>
      <c r="N19">
        <v>5.1021396214384217E-5</v>
      </c>
      <c r="O19">
        <v>5.0451967741137743E-5</v>
      </c>
      <c r="P19">
        <v>7.2974144189672473E-5</v>
      </c>
      <c r="Q19">
        <v>4.6482500489918633E-5</v>
      </c>
      <c r="R19">
        <v>3.7992914907898063E-5</v>
      </c>
      <c r="S19">
        <v>4.258205301658506E-4</v>
      </c>
      <c r="T19">
        <v>8.0981464411755718E-5</v>
      </c>
      <c r="U19">
        <v>9.0309211866286985E-5</v>
      </c>
    </row>
    <row r="20" spans="1:21" x14ac:dyDescent="0.25">
      <c r="A20" s="1" t="s">
        <v>18</v>
      </c>
      <c r="B20">
        <v>1.877236214530261E-5</v>
      </c>
      <c r="C20">
        <v>2.3367574696730941E-5</v>
      </c>
      <c r="D20">
        <v>2.6617137693183681E-5</v>
      </c>
      <c r="E20">
        <v>3.313821427236427E-5</v>
      </c>
      <c r="F20">
        <v>6.1036572364976014E-6</v>
      </c>
      <c r="G20">
        <v>1.162445866359138E-5</v>
      </c>
      <c r="H20">
        <v>1.6408347393508321E-5</v>
      </c>
      <c r="I20">
        <v>3.6172671297870717E-5</v>
      </c>
      <c r="J20">
        <v>2.8317961625069988E-5</v>
      </c>
      <c r="K20">
        <v>2.3924970361485029E-5</v>
      </c>
      <c r="L20">
        <v>1.7604663177534341E-5</v>
      </c>
      <c r="M20">
        <v>4.5596535192918027E-5</v>
      </c>
      <c r="N20">
        <v>2.4022970883657261E-5</v>
      </c>
      <c r="O20">
        <v>7.853562831493711E-6</v>
      </c>
      <c r="P20">
        <v>5.503613797652107E-5</v>
      </c>
      <c r="Q20">
        <v>4.8442648703075348E-5</v>
      </c>
      <c r="R20">
        <v>3.8902378013578469E-5</v>
      </c>
      <c r="S20">
        <v>8.0981464411755718E-5</v>
      </c>
      <c r="T20">
        <v>4.659200784257772E-4</v>
      </c>
      <c r="U20">
        <v>2.4552081922815751E-5</v>
      </c>
    </row>
    <row r="21" spans="1:21" x14ac:dyDescent="0.25">
      <c r="A21" s="1" t="s">
        <v>19</v>
      </c>
      <c r="B21">
        <v>9.1217628130861415E-5</v>
      </c>
      <c r="C21">
        <v>7.2199878500518199E-5</v>
      </c>
      <c r="D21">
        <v>9.0746677701014489E-5</v>
      </c>
      <c r="E21">
        <v>1.022859890953616E-4</v>
      </c>
      <c r="F21">
        <v>6.92748107766767E-5</v>
      </c>
      <c r="G21">
        <v>6.3559921058627675E-5</v>
      </c>
      <c r="H21">
        <v>5.5001814972928698E-5</v>
      </c>
      <c r="I21">
        <v>8.5264807251123574E-5</v>
      </c>
      <c r="J21">
        <v>4.2710532208059032E-5</v>
      </c>
      <c r="K21">
        <v>4.306219925448268E-5</v>
      </c>
      <c r="L21">
        <v>4.0852043468946542E-5</v>
      </c>
      <c r="M21">
        <v>6.7349393252111683E-5</v>
      </c>
      <c r="N21">
        <v>4.9912110798912701E-5</v>
      </c>
      <c r="O21">
        <v>9.5025563213353118E-5</v>
      </c>
      <c r="P21">
        <v>3.5830401129349579E-5</v>
      </c>
      <c r="Q21">
        <v>2.9406730093884301E-5</v>
      </c>
      <c r="R21">
        <v>1.78938013481174E-5</v>
      </c>
      <c r="S21">
        <v>9.0309211866286985E-5</v>
      </c>
      <c r="T21">
        <v>2.4552081922815751E-5</v>
      </c>
      <c r="U21">
        <v>3.836684573501651E-4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Portfolio</vt:lpstr>
      <vt:lpstr>Valeurs</vt:lpstr>
      <vt:lpstr>Mapping</vt:lpstr>
      <vt:lpstr>Rendements</vt:lpstr>
      <vt:lpstr>Matrice Variance-Covariance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Yves Adler</cp:lastModifiedBy>
  <dcterms:created xsi:type="dcterms:W3CDTF">2021-03-21T01:06:21Z</dcterms:created>
  <dcterms:modified xsi:type="dcterms:W3CDTF">2021-03-21T19:06:35Z</dcterms:modified>
</cp:coreProperties>
</file>