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342010b5e1c4591a/paper content/3区/"/>
    </mc:Choice>
  </mc:AlternateContent>
  <xr:revisionPtr revIDLastSave="15" documentId="8_{08553C25-8167-42C8-8B07-1BF307480662}" xr6:coauthVersionLast="47" xr6:coauthVersionMax="47" xr10:uidLastSave="{47957638-80A9-420C-8531-E1A7D2050F8E}"/>
  <bookViews>
    <workbookView xWindow="-108" yWindow="-108" windowWidth="23256" windowHeight="12576" xr2:uid="{9B117AFF-A23F-4B99-A5C7-E6302FE4D4C2}"/>
  </bookViews>
  <sheets>
    <sheet name="onlysquir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F8" i="3" s="1"/>
  <c r="D9" i="3"/>
  <c r="F9" i="3" s="1"/>
  <c r="D10" i="3"/>
  <c r="F10" i="3" s="1"/>
  <c r="K4" i="3"/>
  <c r="L4" i="3"/>
  <c r="M10" i="3"/>
  <c r="L10" i="3"/>
  <c r="K10" i="3"/>
  <c r="M9" i="3"/>
  <c r="L9" i="3"/>
  <c r="K9" i="3"/>
  <c r="M8" i="3"/>
  <c r="L8" i="3"/>
  <c r="K8" i="3"/>
  <c r="F7" i="3"/>
  <c r="M7" i="3"/>
  <c r="L7" i="3"/>
  <c r="K7" i="3"/>
  <c r="F6" i="3"/>
  <c r="N6" i="3" s="1"/>
  <c r="M6" i="3"/>
  <c r="L6" i="3"/>
  <c r="K6" i="3"/>
  <c r="F5" i="3"/>
  <c r="M5" i="3"/>
  <c r="L5" i="3"/>
  <c r="K5" i="3"/>
  <c r="F4" i="3"/>
  <c r="M4" i="3"/>
  <c r="F3" i="3"/>
  <c r="N3" i="3" s="1"/>
  <c r="J5" i="3" l="1"/>
  <c r="J4" i="3"/>
  <c r="J9" i="3"/>
  <c r="N9" i="3"/>
  <c r="N10" i="3"/>
  <c r="J10" i="3"/>
  <c r="N4" i="3"/>
  <c r="J7" i="3"/>
  <c r="N7" i="3"/>
  <c r="N5" i="3"/>
  <c r="J8" i="3"/>
  <c r="J6" i="3"/>
  <c r="N8" i="3"/>
</calcChain>
</file>

<file path=xl/sharedStrings.xml><?xml version="1.0" encoding="utf-8"?>
<sst xmlns="http://schemas.openxmlformats.org/spreadsheetml/2006/main" count="18" uniqueCount="13">
  <si>
    <t>Measured-100%</t>
    <phoneticPr fontId="1" type="noConversion"/>
  </si>
  <si>
    <t>The new model</t>
    <phoneticPr fontId="1" type="noConversion"/>
  </si>
  <si>
    <t>Pressure (MPa)</t>
    <phoneticPr fontId="1" type="noConversion"/>
  </si>
  <si>
    <t>Velocity (m/s)</t>
    <phoneticPr fontId="1" type="noConversion"/>
  </si>
  <si>
    <t>Gassmann</t>
    <phoneticPr fontId="1" type="noConversion"/>
  </si>
  <si>
    <t>Measured-0%</t>
    <phoneticPr fontId="1" type="noConversion"/>
  </si>
  <si>
    <t>The rate of increase</t>
    <phoneticPr fontId="1" type="noConversion"/>
  </si>
  <si>
    <t>Eror</t>
    <phoneticPr fontId="1" type="noConversion"/>
  </si>
  <si>
    <t>Time</t>
    <phoneticPr fontId="1" type="noConversion"/>
  </si>
  <si>
    <t>Transmit</t>
    <phoneticPr fontId="1" type="noConversion"/>
  </si>
  <si>
    <t>receive</t>
  </si>
  <si>
    <t>Time difference</t>
  </si>
  <si>
    <t>Length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</si>
</sst>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5"/>
      <name val="等线"/>
      <family val="2"/>
      <charset val="134"/>
      <scheme val="minor"/>
    </font>
    <font>
      <sz val="11"/>
      <color theme="7"/>
      <name val="等线"/>
      <family val="2"/>
      <charset val="134"/>
      <scheme val="minor"/>
    </font>
    <font>
      <sz val="11"/>
      <color theme="6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7B7B7B"/>
      </a:accent2>
      <a:accent3>
        <a:srgbClr val="FFC000"/>
      </a:accent3>
      <a:accent4>
        <a:srgbClr val="4472C4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14038-5AD1-4209-B001-6D44956B3591}">
  <dimension ref="A1:N10"/>
  <sheetViews>
    <sheetView tabSelected="1" workbookViewId="0">
      <selection activeCell="N17" sqref="N17"/>
    </sheetView>
  </sheetViews>
  <sheetFormatPr defaultRowHeight="13.8" x14ac:dyDescent="0.25"/>
  <cols>
    <col min="1" max="1" width="13.33203125" style="1" customWidth="1"/>
    <col min="2" max="2" width="8.88671875" style="1"/>
    <col min="3" max="3" width="10.5546875" style="1" customWidth="1"/>
    <col min="4" max="4" width="14.5546875" style="1" customWidth="1"/>
    <col min="5" max="5" width="12.33203125" style="1" customWidth="1"/>
    <col min="6" max="6" width="14.88671875" style="1" customWidth="1"/>
    <col min="7" max="7" width="14.5546875" style="1" customWidth="1"/>
    <col min="8" max="8" width="13.109375" style="1" customWidth="1"/>
    <col min="9" max="9" width="13.21875" style="1" customWidth="1"/>
    <col min="10" max="10" width="14.33203125" style="1" customWidth="1"/>
    <col min="11" max="11" width="13.88671875" style="1" customWidth="1"/>
    <col min="12" max="12" width="12.109375" style="1" customWidth="1"/>
    <col min="13" max="13" width="13.88671875" style="1" customWidth="1"/>
    <col min="14" max="14" width="15.6640625" style="1" customWidth="1"/>
    <col min="15" max="16384" width="8.88671875" style="1"/>
  </cols>
  <sheetData>
    <row r="1" spans="1:14" x14ac:dyDescent="0.25">
      <c r="A1" s="3" t="s">
        <v>2</v>
      </c>
      <c r="B1" s="2" t="s">
        <v>8</v>
      </c>
      <c r="C1" s="2"/>
      <c r="D1" s="3" t="s">
        <v>11</v>
      </c>
      <c r="E1" s="3" t="s">
        <v>12</v>
      </c>
      <c r="F1" s="2" t="s">
        <v>3</v>
      </c>
      <c r="G1" s="2"/>
      <c r="H1" s="2"/>
      <c r="I1" s="2"/>
      <c r="J1" s="2" t="s">
        <v>6</v>
      </c>
      <c r="K1" s="2"/>
      <c r="L1" s="2"/>
      <c r="M1" s="2"/>
      <c r="N1" s="5" t="s">
        <v>7</v>
      </c>
    </row>
    <row r="2" spans="1:14" x14ac:dyDescent="0.25">
      <c r="A2" s="2"/>
      <c r="B2" s="5" t="s">
        <v>9</v>
      </c>
      <c r="C2" s="5" t="s">
        <v>10</v>
      </c>
      <c r="D2" s="2"/>
      <c r="E2" s="2"/>
      <c r="F2" s="6" t="s">
        <v>1</v>
      </c>
      <c r="G2" s="5" t="s">
        <v>0</v>
      </c>
      <c r="H2" s="5" t="s">
        <v>4</v>
      </c>
      <c r="I2" s="5" t="s">
        <v>5</v>
      </c>
      <c r="J2" s="6" t="s">
        <v>1</v>
      </c>
      <c r="K2" s="5" t="s">
        <v>0</v>
      </c>
      <c r="L2" s="5" t="s">
        <v>4</v>
      </c>
      <c r="M2" s="5" t="s">
        <v>5</v>
      </c>
      <c r="N2" s="6" t="s">
        <v>1</v>
      </c>
    </row>
    <row r="3" spans="1:14" x14ac:dyDescent="0.25">
      <c r="A3" s="7">
        <v>5</v>
      </c>
      <c r="B3" s="8">
        <v>4.75E-7</v>
      </c>
      <c r="C3" s="8">
        <v>1.1049999999999999E-5</v>
      </c>
      <c r="D3" s="8">
        <f t="shared" ref="D3:D10" si="0">C3-B3</f>
        <v>1.0575E-5</v>
      </c>
      <c r="E3" s="4">
        <v>5.1027500000000003E-2</v>
      </c>
      <c r="F3" s="9">
        <f>E3/D3</f>
        <v>4825.2955082742319</v>
      </c>
      <c r="G3" s="10">
        <v>4650</v>
      </c>
      <c r="H3" s="11">
        <v>4310.2700000000004</v>
      </c>
      <c r="I3" s="12">
        <v>4350</v>
      </c>
      <c r="J3" s="13">
        <v>0</v>
      </c>
      <c r="K3" s="14">
        <v>0</v>
      </c>
      <c r="L3" s="11">
        <v>0</v>
      </c>
      <c r="M3" s="12">
        <v>0</v>
      </c>
      <c r="N3" s="15">
        <f>F3/G3</f>
        <v>1.0376979587686521</v>
      </c>
    </row>
    <row r="4" spans="1:14" x14ac:dyDescent="0.25">
      <c r="A4" s="7">
        <v>10</v>
      </c>
      <c r="B4" s="8">
        <v>4.75E-7</v>
      </c>
      <c r="C4" s="8">
        <v>1.075E-5</v>
      </c>
      <c r="D4" s="8">
        <f t="shared" si="0"/>
        <v>1.0275000000000001E-5</v>
      </c>
      <c r="E4" s="4">
        <v>5.1027500000000003E-2</v>
      </c>
      <c r="F4" s="9">
        <f>E4/D4</f>
        <v>4966.1800486618004</v>
      </c>
      <c r="G4" s="10">
        <v>4800</v>
      </c>
      <c r="H4" s="11">
        <v>4483.0569999999998</v>
      </c>
      <c r="I4" s="12">
        <v>4600</v>
      </c>
      <c r="J4" s="13">
        <f>(F4-F3)/F3</f>
        <v>2.9197080291970726E-2</v>
      </c>
      <c r="K4" s="14">
        <f>(G4-G3)/G3</f>
        <v>3.2258064516129031E-2</v>
      </c>
      <c r="L4" s="11">
        <f>(H4-H3)/H3</f>
        <v>4.0087279915179172E-2</v>
      </c>
      <c r="M4" s="12">
        <f t="shared" ref="M4:M10" si="1">(I4-I3)/I3</f>
        <v>5.7471264367816091E-2</v>
      </c>
      <c r="N4" s="15">
        <f>F4/G4</f>
        <v>1.0346208434712083</v>
      </c>
    </row>
    <row r="5" spans="1:14" x14ac:dyDescent="0.25">
      <c r="A5" s="7">
        <v>15</v>
      </c>
      <c r="B5" s="8">
        <v>4.75E-7</v>
      </c>
      <c r="C5" s="8">
        <v>1.058E-5</v>
      </c>
      <c r="D5" s="8">
        <f t="shared" si="0"/>
        <v>1.0105000000000001E-5</v>
      </c>
      <c r="E5" s="4">
        <v>5.1027500000000003E-2</v>
      </c>
      <c r="F5" s="9">
        <f>E5/D5</f>
        <v>5049.7278574962893</v>
      </c>
      <c r="G5" s="10">
        <v>4850</v>
      </c>
      <c r="H5" s="11">
        <v>4560.81878698737</v>
      </c>
      <c r="I5" s="12">
        <v>4700</v>
      </c>
      <c r="J5" s="13">
        <f>(F5-F4)/F4</f>
        <v>1.6823354774864019E-2</v>
      </c>
      <c r="K5" s="14">
        <f t="shared" ref="K5:L10" si="2">(G5-G4)/G4</f>
        <v>1.0416666666666666E-2</v>
      </c>
      <c r="L5" s="11">
        <f t="shared" si="2"/>
        <v>1.7345705617254077E-2</v>
      </c>
      <c r="M5" s="12">
        <f t="shared" si="1"/>
        <v>2.1739130434782608E-2</v>
      </c>
      <c r="N5" s="15">
        <f>F5/G5</f>
        <v>1.0411810015456266</v>
      </c>
    </row>
    <row r="6" spans="1:14" x14ac:dyDescent="0.25">
      <c r="A6" s="7">
        <v>20</v>
      </c>
      <c r="B6" s="8">
        <v>4.75E-7</v>
      </c>
      <c r="C6" s="8">
        <v>1.045E-5</v>
      </c>
      <c r="D6" s="8">
        <f t="shared" si="0"/>
        <v>9.9750000000000002E-6</v>
      </c>
      <c r="E6" s="4">
        <v>5.1027500000000003E-2</v>
      </c>
      <c r="F6" s="9">
        <f>E6/D6</f>
        <v>5115.5388471177948</v>
      </c>
      <c r="G6" s="10">
        <v>4900</v>
      </c>
      <c r="H6" s="11">
        <v>4610.9150174260003</v>
      </c>
      <c r="I6" s="12">
        <v>4750</v>
      </c>
      <c r="J6" s="13">
        <f>(F6-F5)/F5</f>
        <v>1.3032581453634088E-2</v>
      </c>
      <c r="K6" s="14">
        <f t="shared" si="2"/>
        <v>1.0309278350515464E-2</v>
      </c>
      <c r="L6" s="11">
        <f t="shared" si="2"/>
        <v>1.0984043168205145E-2</v>
      </c>
      <c r="M6" s="12">
        <f t="shared" si="1"/>
        <v>1.0638297872340425E-2</v>
      </c>
      <c r="N6" s="15">
        <f>F6/G6</f>
        <v>1.0439875198199582</v>
      </c>
    </row>
    <row r="7" spans="1:14" x14ac:dyDescent="0.25">
      <c r="A7" s="7">
        <v>25</v>
      </c>
      <c r="B7" s="8">
        <v>4.75E-7</v>
      </c>
      <c r="C7" s="8">
        <v>1.0380000000000001E-5</v>
      </c>
      <c r="D7" s="8">
        <f t="shared" si="0"/>
        <v>9.9050000000000009E-6</v>
      </c>
      <c r="E7" s="4">
        <v>5.1027500000000003E-2</v>
      </c>
      <c r="F7" s="9">
        <f>E7/D7</f>
        <v>5151.6910651186272</v>
      </c>
      <c r="G7" s="10">
        <v>4940</v>
      </c>
      <c r="H7" s="11">
        <v>4650.1191511030102</v>
      </c>
      <c r="I7" s="12">
        <v>4800</v>
      </c>
      <c r="J7" s="13">
        <f>(F7-F6)/F6</f>
        <v>7.0671378091872574E-3</v>
      </c>
      <c r="K7" s="14">
        <f t="shared" si="2"/>
        <v>8.1632653061224497E-3</v>
      </c>
      <c r="L7" s="11">
        <f t="shared" si="2"/>
        <v>8.5024628579893433E-3</v>
      </c>
      <c r="M7" s="12">
        <f t="shared" si="1"/>
        <v>1.0526315789473684E-2</v>
      </c>
      <c r="N7" s="15">
        <f>F7/G7</f>
        <v>1.0428524423317058</v>
      </c>
    </row>
    <row r="8" spans="1:14" x14ac:dyDescent="0.25">
      <c r="A8" s="7">
        <v>30</v>
      </c>
      <c r="B8" s="8">
        <v>4.75E-7</v>
      </c>
      <c r="C8" s="8">
        <v>1.0349999999999999E-5</v>
      </c>
      <c r="D8" s="8">
        <f t="shared" si="0"/>
        <v>9.8749999999999995E-6</v>
      </c>
      <c r="E8" s="4">
        <v>5.1027500000000003E-2</v>
      </c>
      <c r="F8" s="9">
        <f>E8/D8</f>
        <v>5167.341772151899</v>
      </c>
      <c r="G8" s="10">
        <v>4960</v>
      </c>
      <c r="H8" s="11">
        <v>4663.5632436712604</v>
      </c>
      <c r="I8" s="12">
        <v>4830</v>
      </c>
      <c r="J8" s="13">
        <f>(F8-F7)/F7</f>
        <v>3.0379746835443133E-3</v>
      </c>
      <c r="K8" s="14">
        <f t="shared" si="2"/>
        <v>4.048582995951417E-3</v>
      </c>
      <c r="L8" s="11">
        <f t="shared" si="2"/>
        <v>2.8911286208787262E-3</v>
      </c>
      <c r="M8" s="12">
        <f t="shared" si="1"/>
        <v>6.2500000000000003E-3</v>
      </c>
      <c r="N8" s="15">
        <f>F8/G8</f>
        <v>1.0418027766435281</v>
      </c>
    </row>
    <row r="9" spans="1:14" x14ac:dyDescent="0.25">
      <c r="A9" s="7">
        <v>35</v>
      </c>
      <c r="B9" s="8">
        <v>4.75E-7</v>
      </c>
      <c r="C9" s="8">
        <v>1.03E-5</v>
      </c>
      <c r="D9" s="8">
        <f t="shared" si="0"/>
        <v>9.825E-6</v>
      </c>
      <c r="E9" s="4">
        <v>5.1027500000000003E-2</v>
      </c>
      <c r="F9" s="9">
        <f>E9/D9</f>
        <v>5193.6386768447837</v>
      </c>
      <c r="G9" s="10">
        <v>4990</v>
      </c>
      <c r="H9" s="11">
        <v>4676.9703973525302</v>
      </c>
      <c r="I9" s="12">
        <v>4850</v>
      </c>
      <c r="J9" s="13">
        <f>(F9-F8)/F8</f>
        <v>5.0890585241729755E-3</v>
      </c>
      <c r="K9" s="14">
        <f t="shared" si="2"/>
        <v>6.0483870967741934E-3</v>
      </c>
      <c r="L9" s="11">
        <f t="shared" si="2"/>
        <v>2.8748733491422403E-3</v>
      </c>
      <c r="M9" s="12">
        <f t="shared" si="1"/>
        <v>4.140786749482402E-3</v>
      </c>
      <c r="N9" s="15">
        <f>F9/G9</f>
        <v>1.0408093540771111</v>
      </c>
    </row>
    <row r="10" spans="1:14" x14ac:dyDescent="0.25">
      <c r="A10" s="16">
        <v>40</v>
      </c>
      <c r="B10" s="17">
        <v>4.75E-7</v>
      </c>
      <c r="C10" s="17">
        <v>1.027E-5</v>
      </c>
      <c r="D10" s="17">
        <f t="shared" si="0"/>
        <v>9.7950000000000002E-6</v>
      </c>
      <c r="E10" s="5">
        <v>5.1027500000000003E-2</v>
      </c>
      <c r="F10" s="18">
        <f>E10/D10</f>
        <v>5209.5456865747828</v>
      </c>
      <c r="G10" s="19">
        <v>5010</v>
      </c>
      <c r="H10" s="20">
        <v>4684.3101436242396</v>
      </c>
      <c r="I10" s="21">
        <v>4850</v>
      </c>
      <c r="J10" s="22">
        <f>(F10-F9)/F9</f>
        <v>3.0627871362939852E-3</v>
      </c>
      <c r="K10" s="23">
        <f t="shared" si="2"/>
        <v>4.0080160320641279E-3</v>
      </c>
      <c r="L10" s="20">
        <f t="shared" si="2"/>
        <v>1.5693377652901432E-3</v>
      </c>
      <c r="M10" s="21">
        <f t="shared" si="1"/>
        <v>0</v>
      </c>
      <c r="N10" s="24">
        <f>F10/G10</f>
        <v>1.03982947835824</v>
      </c>
    </row>
  </sheetData>
  <mergeCells count="6">
    <mergeCell ref="F1:I1"/>
    <mergeCell ref="J1:M1"/>
    <mergeCell ref="B1:C1"/>
    <mergeCell ref="D1:D2"/>
    <mergeCell ref="E1:E2"/>
    <mergeCell ref="A1:A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onlysquirt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一纬 陈</dc:creator>
  <cp:lastModifiedBy>一纬 陈</cp:lastModifiedBy>
  <dcterms:created xsi:type="dcterms:W3CDTF">2023-10-25T06:59:22Z</dcterms:created>
  <dcterms:modified xsi:type="dcterms:W3CDTF">2024-05-02T03:05:30Z</dcterms:modified>
</cp:coreProperties>
</file>