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69759ce996e34/Documents/Business Analytics/Capstone/Project/"/>
    </mc:Choice>
  </mc:AlternateContent>
  <xr:revisionPtr revIDLastSave="377" documentId="8_{D2AC472A-347C-4564-BB73-FB75C3A20676}" xr6:coauthVersionLast="47" xr6:coauthVersionMax="47" xr10:uidLastSave="{7AE64730-C3CF-4635-8FBC-47A727C6C3DD}"/>
  <bookViews>
    <workbookView xWindow="-110" yWindow="-110" windowWidth="19420" windowHeight="11500" firstSheet="1" activeTab="5" xr2:uid="{FD40E4CB-C410-473B-9E1B-9B79025E8160}"/>
  </bookViews>
  <sheets>
    <sheet name="Pivot Tables" sheetId="6" r:id="rId1"/>
    <sheet name="Charts" sheetId="12" r:id="rId2"/>
    <sheet name="Appointment" sheetId="2" r:id="rId3"/>
    <sheet name="Feedback" sheetId="3" r:id="rId4"/>
    <sheet name="Resource" sheetId="4" r:id="rId5"/>
    <sheet name="Combined_Feedback" sheetId="5" r:id="rId6"/>
  </sheets>
  <definedNames>
    <definedName name="_xlnm._FilterDatabase" localSheetId="2" hidden="1">Appointment!$A$1:$I$190</definedName>
    <definedName name="_xlnm._FilterDatabase" localSheetId="5" hidden="1">Combined_Feedback!$A$1:$F$200</definedName>
    <definedName name="_xlnm._FilterDatabase" localSheetId="3" hidden="1">Feedback!$A$1:$F$200</definedName>
    <definedName name="_xlnm._FilterDatabase" localSheetId="4" hidden="1">Resource!$A$1:$F$208</definedName>
    <definedName name="_xlcn.WorksheetConnection_DataAnalysisWorkbook.xlsxTable21" hidden="1">Table2[]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Data Analysis Workbook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" i="5"/>
  <c r="J2" i="5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2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DE9C8-0566-49FE-8603-5465BA87CA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EB6676-A8AF-4332-912E-D597C6B3233A}" name="WorksheetConnection_Data Analysis Workbook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taAnalysisWorkbook.xlsxTable21"/>
        </x15:connection>
      </ext>
    </extLst>
  </connection>
</connections>
</file>

<file path=xl/sharedStrings.xml><?xml version="1.0" encoding="utf-8"?>
<sst xmlns="http://schemas.openxmlformats.org/spreadsheetml/2006/main" count="3467" uniqueCount="869">
  <si>
    <t>Cancelled</t>
  </si>
  <si>
    <t>Cardiology</t>
  </si>
  <si>
    <t>D17</t>
  </si>
  <si>
    <t>P13204</t>
  </si>
  <si>
    <t>A5292</t>
  </si>
  <si>
    <t>No Show</t>
  </si>
  <si>
    <t>Oncology</t>
  </si>
  <si>
    <t>D10</t>
  </si>
  <si>
    <t>P67482</t>
  </si>
  <si>
    <t>A5220</t>
  </si>
  <si>
    <t>D4</t>
  </si>
  <si>
    <t>P80770</t>
  </si>
  <si>
    <t>A3732</t>
  </si>
  <si>
    <t>General Medicine</t>
  </si>
  <si>
    <t>D15</t>
  </si>
  <si>
    <t>P59755</t>
  </si>
  <si>
    <t>A1765</t>
  </si>
  <si>
    <t>D27</t>
  </si>
  <si>
    <t>P30694</t>
  </si>
  <si>
    <t>A9632</t>
  </si>
  <si>
    <t>Neurology</t>
  </si>
  <si>
    <t>D9</t>
  </si>
  <si>
    <t>P10797</t>
  </si>
  <si>
    <t>A7444</t>
  </si>
  <si>
    <t>Completed</t>
  </si>
  <si>
    <t>P15250</t>
  </si>
  <si>
    <t>A7748</t>
  </si>
  <si>
    <t>D22</t>
  </si>
  <si>
    <t>P14650</t>
  </si>
  <si>
    <t>A6971</t>
  </si>
  <si>
    <t>D11</t>
  </si>
  <si>
    <t>P68253</t>
  </si>
  <si>
    <t>A6174</t>
  </si>
  <si>
    <t>P75831</t>
  </si>
  <si>
    <t>A5366</t>
  </si>
  <si>
    <t>D23</t>
  </si>
  <si>
    <t>P60677</t>
  </si>
  <si>
    <t>A6772</t>
  </si>
  <si>
    <t>D13</t>
  </si>
  <si>
    <t>P22337</t>
  </si>
  <si>
    <t>A7982</t>
  </si>
  <si>
    <t>D7</t>
  </si>
  <si>
    <t>P90601</t>
  </si>
  <si>
    <t>A2454</t>
  </si>
  <si>
    <t>D25</t>
  </si>
  <si>
    <t>P86619</t>
  </si>
  <si>
    <t>A6497</t>
  </si>
  <si>
    <t>D24</t>
  </si>
  <si>
    <t>P40762</t>
  </si>
  <si>
    <t>A9238</t>
  </si>
  <si>
    <t>P32295</t>
  </si>
  <si>
    <t>A9356</t>
  </si>
  <si>
    <t>P32057</t>
  </si>
  <si>
    <t>A2197</t>
  </si>
  <si>
    <t>Pediatric</t>
  </si>
  <si>
    <t>D29</t>
  </si>
  <si>
    <t>P95964</t>
  </si>
  <si>
    <t>A6695</t>
  </si>
  <si>
    <t>P88045</t>
  </si>
  <si>
    <t>A3259</t>
  </si>
  <si>
    <t>P28088</t>
  </si>
  <si>
    <t>A4019</t>
  </si>
  <si>
    <t>Rescheduled</t>
  </si>
  <si>
    <t>D20</t>
  </si>
  <si>
    <t>P18635</t>
  </si>
  <si>
    <t>A3589</t>
  </si>
  <si>
    <t>D12</t>
  </si>
  <si>
    <t>P43786</t>
  </si>
  <si>
    <t>A6172</t>
  </si>
  <si>
    <t>P95021</t>
  </si>
  <si>
    <t>A6440</t>
  </si>
  <si>
    <t>P22511</t>
  </si>
  <si>
    <t>A6526</t>
  </si>
  <si>
    <t>P55468</t>
  </si>
  <si>
    <t>A2482</t>
  </si>
  <si>
    <t>D26</t>
  </si>
  <si>
    <t>P88279</t>
  </si>
  <si>
    <t>A8557</t>
  </si>
  <si>
    <t>P36715</t>
  </si>
  <si>
    <t>A6445</t>
  </si>
  <si>
    <t>D8</t>
  </si>
  <si>
    <t>P50298</t>
  </si>
  <si>
    <t>A9986</t>
  </si>
  <si>
    <t>P22184</t>
  </si>
  <si>
    <t>A1625</t>
  </si>
  <si>
    <t>D3</t>
  </si>
  <si>
    <t>P32413</t>
  </si>
  <si>
    <t>A8535</t>
  </si>
  <si>
    <t>D21</t>
  </si>
  <si>
    <t>P50132</t>
  </si>
  <si>
    <t>A2187</t>
  </si>
  <si>
    <t>P89375</t>
  </si>
  <si>
    <t>A1120</t>
  </si>
  <si>
    <t>Orthopedics</t>
  </si>
  <si>
    <t>P90961</t>
  </si>
  <si>
    <t>A2462</t>
  </si>
  <si>
    <t>D19</t>
  </si>
  <si>
    <t>P42541</t>
  </si>
  <si>
    <t>A9386</t>
  </si>
  <si>
    <t>P81675</t>
  </si>
  <si>
    <t>A7151</t>
  </si>
  <si>
    <t>P28106</t>
  </si>
  <si>
    <t>A2447</t>
  </si>
  <si>
    <t>D28</t>
  </si>
  <si>
    <t>P87617</t>
  </si>
  <si>
    <t>A6318</t>
  </si>
  <si>
    <t>D1</t>
  </si>
  <si>
    <t>P41694</t>
  </si>
  <si>
    <t>A7078</t>
  </si>
  <si>
    <t>P28397</t>
  </si>
  <si>
    <t>A9091</t>
  </si>
  <si>
    <t>P38037</t>
  </si>
  <si>
    <t>A6110</t>
  </si>
  <si>
    <t>P53519</t>
  </si>
  <si>
    <t>A8676</t>
  </si>
  <si>
    <t>P84949</t>
  </si>
  <si>
    <t>A8095</t>
  </si>
  <si>
    <t>D2</t>
  </si>
  <si>
    <t>P95953</t>
  </si>
  <si>
    <t>A3207</t>
  </si>
  <si>
    <t>D18</t>
  </si>
  <si>
    <t>P69830</t>
  </si>
  <si>
    <t>A7356</t>
  </si>
  <si>
    <t>P52297</t>
  </si>
  <si>
    <t>A2924</t>
  </si>
  <si>
    <t>P50596</t>
  </si>
  <si>
    <t>A8524</t>
  </si>
  <si>
    <t>P94085</t>
  </si>
  <si>
    <t>A1914</t>
  </si>
  <si>
    <t>D16</t>
  </si>
  <si>
    <t>P82099</t>
  </si>
  <si>
    <t>A9946</t>
  </si>
  <si>
    <t>P57937</t>
  </si>
  <si>
    <t>A3214</t>
  </si>
  <si>
    <t>D5</t>
  </si>
  <si>
    <t>P77843</t>
  </si>
  <si>
    <t>A6482</t>
  </si>
  <si>
    <t>P81817</t>
  </si>
  <si>
    <t>A5428</t>
  </si>
  <si>
    <t>P16884</t>
  </si>
  <si>
    <t>A5133</t>
  </si>
  <si>
    <t>D14</t>
  </si>
  <si>
    <t>P44251</t>
  </si>
  <si>
    <t>A2509</t>
  </si>
  <si>
    <t>P96259</t>
  </si>
  <si>
    <t>A4659</t>
  </si>
  <si>
    <t>P72811</t>
  </si>
  <si>
    <t>A4568</t>
  </si>
  <si>
    <t>P29032</t>
  </si>
  <si>
    <t>A8884</t>
  </si>
  <si>
    <t>P42193</t>
  </si>
  <si>
    <t>A3302</t>
  </si>
  <si>
    <t>P86247</t>
  </si>
  <si>
    <t>A9474</t>
  </si>
  <si>
    <t>P69894</t>
  </si>
  <si>
    <t>A5158</t>
  </si>
  <si>
    <t>D6</t>
  </si>
  <si>
    <t>P47910</t>
  </si>
  <si>
    <t>A8571</t>
  </si>
  <si>
    <t>P46158</t>
  </si>
  <si>
    <t>A3419</t>
  </si>
  <si>
    <t>P66658</t>
  </si>
  <si>
    <t>A2478</t>
  </si>
  <si>
    <t>P15042</t>
  </si>
  <si>
    <t>A7625</t>
  </si>
  <si>
    <t>P54686</t>
  </si>
  <si>
    <t>A5675</t>
  </si>
  <si>
    <t>P74577</t>
  </si>
  <si>
    <t>A6194</t>
  </si>
  <si>
    <t>P53406</t>
  </si>
  <si>
    <t>A2994</t>
  </si>
  <si>
    <t>P17033</t>
  </si>
  <si>
    <t>A2906</t>
  </si>
  <si>
    <t>P36565</t>
  </si>
  <si>
    <t>A6529</t>
  </si>
  <si>
    <t>P12075</t>
  </si>
  <si>
    <t>A8377</t>
  </si>
  <si>
    <t>P24186</t>
  </si>
  <si>
    <t>A3613</t>
  </si>
  <si>
    <t>P63392</t>
  </si>
  <si>
    <t>A2655</t>
  </si>
  <si>
    <t>P81174</t>
  </si>
  <si>
    <t>A3515</t>
  </si>
  <si>
    <t>P29433</t>
  </si>
  <si>
    <t>A4414</t>
  </si>
  <si>
    <t>P22483</t>
  </si>
  <si>
    <t>A1087</t>
  </si>
  <si>
    <t>P80709</t>
  </si>
  <si>
    <t>A6824</t>
  </si>
  <si>
    <t>P68408</t>
  </si>
  <si>
    <t>A8498</t>
  </si>
  <si>
    <t>P61404</t>
  </si>
  <si>
    <t>A7880</t>
  </si>
  <si>
    <t>P10983</t>
  </si>
  <si>
    <t>A9319</t>
  </si>
  <si>
    <t>P22612</t>
  </si>
  <si>
    <t>A3483</t>
  </si>
  <si>
    <t>P89260</t>
  </si>
  <si>
    <t>A9519</t>
  </si>
  <si>
    <t>P59917</t>
  </si>
  <si>
    <t>A9429</t>
  </si>
  <si>
    <t>P77589</t>
  </si>
  <si>
    <t>A4393</t>
  </si>
  <si>
    <t>P54890</t>
  </si>
  <si>
    <t>A2077</t>
  </si>
  <si>
    <t>D30</t>
  </si>
  <si>
    <t>P30147</t>
  </si>
  <si>
    <t>A8552</t>
  </si>
  <si>
    <t>P65077</t>
  </si>
  <si>
    <t>A1390</t>
  </si>
  <si>
    <t>P32966</t>
  </si>
  <si>
    <t>A9807</t>
  </si>
  <si>
    <t>P20771</t>
  </si>
  <si>
    <t>A4611</t>
  </si>
  <si>
    <t>P48965</t>
  </si>
  <si>
    <t>A9209</t>
  </si>
  <si>
    <t>P47436</t>
  </si>
  <si>
    <t>A9814</t>
  </si>
  <si>
    <t>P33026</t>
  </si>
  <si>
    <t>A6060</t>
  </si>
  <si>
    <t>P31843</t>
  </si>
  <si>
    <t>A8951</t>
  </si>
  <si>
    <t>P64103</t>
  </si>
  <si>
    <t>A8481</t>
  </si>
  <si>
    <t>P29322</t>
  </si>
  <si>
    <t>A4312</t>
  </si>
  <si>
    <t>P34644</t>
  </si>
  <si>
    <t>A3067</t>
  </si>
  <si>
    <t>P88218</t>
  </si>
  <si>
    <t>A4146</t>
  </si>
  <si>
    <t>P65114</t>
  </si>
  <si>
    <t>A6884</t>
  </si>
  <si>
    <t>P38330</t>
  </si>
  <si>
    <t>A1157</t>
  </si>
  <si>
    <t>P24131</t>
  </si>
  <si>
    <t>A2109</t>
  </si>
  <si>
    <t>P81824</t>
  </si>
  <si>
    <t>A1739</t>
  </si>
  <si>
    <t>P61087</t>
  </si>
  <si>
    <t>A4561</t>
  </si>
  <si>
    <t>P17310</t>
  </si>
  <si>
    <t>A5600</t>
  </si>
  <si>
    <t>P22791</t>
  </si>
  <si>
    <t>A3333</t>
  </si>
  <si>
    <t>P26650</t>
  </si>
  <si>
    <t>A4495</t>
  </si>
  <si>
    <t>P30920</t>
  </si>
  <si>
    <t>A9430</t>
  </si>
  <si>
    <t>P50711</t>
  </si>
  <si>
    <t>A1698</t>
  </si>
  <si>
    <t>P73844</t>
  </si>
  <si>
    <t>A4066</t>
  </si>
  <si>
    <t>P94928</t>
  </si>
  <si>
    <t>A7866</t>
  </si>
  <si>
    <t>P19592</t>
  </si>
  <si>
    <t>A2811</t>
  </si>
  <si>
    <t>P56741</t>
  </si>
  <si>
    <t>A1887</t>
  </si>
  <si>
    <t>P11217</t>
  </si>
  <si>
    <t>A3997</t>
  </si>
  <si>
    <t>P28861</t>
  </si>
  <si>
    <t>A8154</t>
  </si>
  <si>
    <t>P34541</t>
  </si>
  <si>
    <t>A1107</t>
  </si>
  <si>
    <t>P76574</t>
  </si>
  <si>
    <t>A5929</t>
  </si>
  <si>
    <t>P28668</t>
  </si>
  <si>
    <t>A4434</t>
  </si>
  <si>
    <t>P71033</t>
  </si>
  <si>
    <t>A1280</t>
  </si>
  <si>
    <t>P49994</t>
  </si>
  <si>
    <t>A5011</t>
  </si>
  <si>
    <t>P22316</t>
  </si>
  <si>
    <t>A2273</t>
  </si>
  <si>
    <t>P77493</t>
  </si>
  <si>
    <t>A4269</t>
  </si>
  <si>
    <t>P82492</t>
  </si>
  <si>
    <t>A4322</t>
  </si>
  <si>
    <t>P73075</t>
  </si>
  <si>
    <t>A2839</t>
  </si>
  <si>
    <t>P23588</t>
  </si>
  <si>
    <t>A7962</t>
  </si>
  <si>
    <t>P55949</t>
  </si>
  <si>
    <t>A2399</t>
  </si>
  <si>
    <t>P68223</t>
  </si>
  <si>
    <t>A6763</t>
  </si>
  <si>
    <t>P29377</t>
  </si>
  <si>
    <t>A6960</t>
  </si>
  <si>
    <t>P77563</t>
  </si>
  <si>
    <t>A7337</t>
  </si>
  <si>
    <t>P57426</t>
  </si>
  <si>
    <t>A4630</t>
  </si>
  <si>
    <t>P87869</t>
  </si>
  <si>
    <t>A6602</t>
  </si>
  <si>
    <t>P59519</t>
  </si>
  <si>
    <t>A8410</t>
  </si>
  <si>
    <t>P42600</t>
  </si>
  <si>
    <t>A5016</t>
  </si>
  <si>
    <t>P27012</t>
  </si>
  <si>
    <t>A9029</t>
  </si>
  <si>
    <t>P28262</t>
  </si>
  <si>
    <t>A5851</t>
  </si>
  <si>
    <t>P94013</t>
  </si>
  <si>
    <t>A3096</t>
  </si>
  <si>
    <t>P24760</t>
  </si>
  <si>
    <t>A8328</t>
  </si>
  <si>
    <t>P95475</t>
  </si>
  <si>
    <t>A9964</t>
  </si>
  <si>
    <t>P96356</t>
  </si>
  <si>
    <t>A8076</t>
  </si>
  <si>
    <t>P82148</t>
  </si>
  <si>
    <t>A5762</t>
  </si>
  <si>
    <t>P11866</t>
  </si>
  <si>
    <t>A9488</t>
  </si>
  <si>
    <t>P27259</t>
  </si>
  <si>
    <t>A3495</t>
  </si>
  <si>
    <t>P93573</t>
  </si>
  <si>
    <t>A9602</t>
  </si>
  <si>
    <t>P40896</t>
  </si>
  <si>
    <t>A7514</t>
  </si>
  <si>
    <t>P89217</t>
  </si>
  <si>
    <t>A9724</t>
  </si>
  <si>
    <t>P80104</t>
  </si>
  <si>
    <t>A6922</t>
  </si>
  <si>
    <t>P25059</t>
  </si>
  <si>
    <t>A9073</t>
  </si>
  <si>
    <t>P61654</t>
  </si>
  <si>
    <t>A1148</t>
  </si>
  <si>
    <t>P22024</t>
  </si>
  <si>
    <t>A6947</t>
  </si>
  <si>
    <t>P67499</t>
  </si>
  <si>
    <t>A5835</t>
  </si>
  <si>
    <t>P97899</t>
  </si>
  <si>
    <t>A2974</t>
  </si>
  <si>
    <t>P76847</t>
  </si>
  <si>
    <t>A9961</t>
  </si>
  <si>
    <t>P87789</t>
  </si>
  <si>
    <t>A6187</t>
  </si>
  <si>
    <t>P35517</t>
  </si>
  <si>
    <t>A8665</t>
  </si>
  <si>
    <t>P43188</t>
  </si>
  <si>
    <t>A8149</t>
  </si>
  <si>
    <t>P43686</t>
  </si>
  <si>
    <t>A6966</t>
  </si>
  <si>
    <t>P30132</t>
  </si>
  <si>
    <t>A7608</t>
  </si>
  <si>
    <t>P56742</t>
  </si>
  <si>
    <t>A4062</t>
  </si>
  <si>
    <t>P70960</t>
  </si>
  <si>
    <t>A7950</t>
  </si>
  <si>
    <t>P10851</t>
  </si>
  <si>
    <t>A7484</t>
  </si>
  <si>
    <t>P47558</t>
  </si>
  <si>
    <t>A3377</t>
  </si>
  <si>
    <t>P76416</t>
  </si>
  <si>
    <t>A1762</t>
  </si>
  <si>
    <t>P10337</t>
  </si>
  <si>
    <t>A5704</t>
  </si>
  <si>
    <t>P46858</t>
  </si>
  <si>
    <t>A6170</t>
  </si>
  <si>
    <t>P92292</t>
  </si>
  <si>
    <t>A4140</t>
  </si>
  <si>
    <t>P79213</t>
  </si>
  <si>
    <t>A1384</t>
  </si>
  <si>
    <t>P70452</t>
  </si>
  <si>
    <t>A9088</t>
  </si>
  <si>
    <t>P88817</t>
  </si>
  <si>
    <t>A1949</t>
  </si>
  <si>
    <t>P18878</t>
  </si>
  <si>
    <t>A1511</t>
  </si>
  <si>
    <t>P11071</t>
  </si>
  <si>
    <t>A2963</t>
  </si>
  <si>
    <t>P68619</t>
  </si>
  <si>
    <t>A6156</t>
  </si>
  <si>
    <t>P45916</t>
  </si>
  <si>
    <t>A2106</t>
  </si>
  <si>
    <t>P38694</t>
  </si>
  <si>
    <t>A4504</t>
  </si>
  <si>
    <t>P77174</t>
  </si>
  <si>
    <t>A4853</t>
  </si>
  <si>
    <t>P90461</t>
  </si>
  <si>
    <t>A5514</t>
  </si>
  <si>
    <t>P14299</t>
  </si>
  <si>
    <t>A7527</t>
  </si>
  <si>
    <t>P93291</t>
  </si>
  <si>
    <t>A1284</t>
  </si>
  <si>
    <t>P25878</t>
  </si>
  <si>
    <t>A8788</t>
  </si>
  <si>
    <t>P82827</t>
  </si>
  <si>
    <t>A7135</t>
  </si>
  <si>
    <t>P79312</t>
  </si>
  <si>
    <t>A2196</t>
  </si>
  <si>
    <t>P73818</t>
  </si>
  <si>
    <t>A6499</t>
  </si>
  <si>
    <t>P41254</t>
  </si>
  <si>
    <t>A1132</t>
  </si>
  <si>
    <t>P93978</t>
  </si>
  <si>
    <t>A4362</t>
  </si>
  <si>
    <t>P29680</t>
  </si>
  <si>
    <t>A7791</t>
  </si>
  <si>
    <t>P28832</t>
  </si>
  <si>
    <t>A9018</t>
  </si>
  <si>
    <t>P35768</t>
  </si>
  <si>
    <t>A8462</t>
  </si>
  <si>
    <t>P17235</t>
  </si>
  <si>
    <t>A7025</t>
  </si>
  <si>
    <t>P41013</t>
  </si>
  <si>
    <t>A8127</t>
  </si>
  <si>
    <t>P84444</t>
  </si>
  <si>
    <t>A3237</t>
  </si>
  <si>
    <t>P93372</t>
  </si>
  <si>
    <t>A3039</t>
  </si>
  <si>
    <t>P55235</t>
  </si>
  <si>
    <t>A8866</t>
  </si>
  <si>
    <t>P99601</t>
  </si>
  <si>
    <t>A7537</t>
  </si>
  <si>
    <t>P16262</t>
  </si>
  <si>
    <t>A7515</t>
  </si>
  <si>
    <t>Status</t>
  </si>
  <si>
    <t>Time</t>
  </si>
  <si>
    <t>Date</t>
  </si>
  <si>
    <t>Department</t>
  </si>
  <si>
    <t>DoctorID</t>
  </si>
  <si>
    <t>PatientID</t>
  </si>
  <si>
    <t>AppointmentID</t>
  </si>
  <si>
    <t>FeedbackID</t>
  </si>
  <si>
    <t>Feedback Score</t>
  </si>
  <si>
    <t>Comments</t>
  </si>
  <si>
    <t>WaitTime( in min)</t>
  </si>
  <si>
    <t>F1000</t>
  </si>
  <si>
    <t>Delayed response</t>
  </si>
  <si>
    <t>F1001</t>
  </si>
  <si>
    <t>Needs improvement</t>
  </si>
  <si>
    <t>F1002</t>
  </si>
  <si>
    <t>N/A</t>
  </si>
  <si>
    <t>Excellent care</t>
  </si>
  <si>
    <t>F1003</t>
  </si>
  <si>
    <t>Amazing team</t>
  </si>
  <si>
    <t>F1004</t>
  </si>
  <si>
    <t>Great doctors</t>
  </si>
  <si>
    <t>F1005</t>
  </si>
  <si>
    <t>Satisfactory</t>
  </si>
  <si>
    <t>F1006</t>
  </si>
  <si>
    <t>F1007</t>
  </si>
  <si>
    <t>Child-friendly staff</t>
  </si>
  <si>
    <t>F1008</t>
  </si>
  <si>
    <t>F1009</t>
  </si>
  <si>
    <t>F1010</t>
  </si>
  <si>
    <t>Room cleanliness issue</t>
  </si>
  <si>
    <t>F1011</t>
  </si>
  <si>
    <t>Long wait times</t>
  </si>
  <si>
    <t>F1012</t>
  </si>
  <si>
    <t>F1013</t>
  </si>
  <si>
    <t>F1014</t>
  </si>
  <si>
    <t>F1015</t>
  </si>
  <si>
    <t>Very good</t>
  </si>
  <si>
    <t>F1016</t>
  </si>
  <si>
    <t>Average</t>
  </si>
  <si>
    <t>F1017</t>
  </si>
  <si>
    <t>Helpful staff</t>
  </si>
  <si>
    <t>F1018</t>
  </si>
  <si>
    <t>Efficient process</t>
  </si>
  <si>
    <t>F1019</t>
  </si>
  <si>
    <t>F1020</t>
  </si>
  <si>
    <t>F1021</t>
  </si>
  <si>
    <t>F1022</t>
  </si>
  <si>
    <t>F1023</t>
  </si>
  <si>
    <t>F1024</t>
  </si>
  <si>
    <t>Highly recommended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</si>
  <si>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</si>
  <si>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</si>
  <si>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</si>
  <si>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</si>
  <si>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</si>
  <si>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</si>
  <si>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</si>
  <si>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</si>
  <si>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</si>
  <si>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</si>
  <si>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</si>
  <si>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</si>
  <si>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</si>
  <si>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</si>
  <si>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</si>
  <si>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Good service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</si>
  <si>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</si>
  <si>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</si>
  <si>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</si>
  <si>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</si>
  <si>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</si>
  <si>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</si>
  <si>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</si>
  <si>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</si>
  <si>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</si>
  <si>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</si>
  <si>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</si>
  <si>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</si>
  <si>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</si>
  <si>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</si>
  <si>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</si>
  <si>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</si>
  <si>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</si>
  <si>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</si>
  <si>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</si>
  <si>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</si>
  <si>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</si>
  <si>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</si>
  <si>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</si>
  <si>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</si>
  <si>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</si>
  <si>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</si>
  <si>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</si>
  <si>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</si>
  <si>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</si>
  <si>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</si>
  <si>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</si>
  <si>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</si>
  <si>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</si>
  <si>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</si>
  <si>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</si>
  <si>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</si>
  <si>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</si>
  <si>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</si>
  <si>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</si>
  <si>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</si>
  <si>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</si>
  <si>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</si>
  <si>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</si>
  <si>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</si>
  <si>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</si>
  <si>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</si>
  <si>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</si>
  <si>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</si>
  <si>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</si>
  <si>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</si>
  <si>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</si>
  <si>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</si>
  <si>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</si>
  <si>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</si>
  <si>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</si>
  <si>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</si>
  <si>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</si>
  <si>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</si>
  <si>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</si>
  <si>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</si>
  <si>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</si>
  <si>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</si>
  <si>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</si>
  <si>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</si>
  <si>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</si>
  <si>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</si>
  <si>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</si>
  <si>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</si>
  <si>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</si>
  <si>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</si>
  <si>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</si>
  <si>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</si>
  <si>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</si>
  <si>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</si>
  <si>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</si>
  <si>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</si>
  <si>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</si>
  <si>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</si>
  <si>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</si>
  <si>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</si>
  <si>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</si>
  <si>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</si>
  <si>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</si>
  <si>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</si>
  <si>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</si>
  <si>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</si>
  <si>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</si>
  <si>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</si>
  <si>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</si>
  <si>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</si>
  <si>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</si>
  <si>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</si>
  <si>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</si>
  <si>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</si>
  <si>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</si>
  <si>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</si>
  <si>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</si>
  <si>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</si>
  <si>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</si>
  <si>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</si>
  <si>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</si>
  <si>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</si>
  <si>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</si>
  <si>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</si>
  <si>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</si>
  <si>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</si>
  <si>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</si>
  <si>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</si>
  <si>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</si>
  <si>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</si>
  <si>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</si>
  <si>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</si>
  <si>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</si>
  <si>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</si>
  <si>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</si>
  <si>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</si>
  <si>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</si>
  <si>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</si>
  <si>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</si>
  <si>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</si>
  <si>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</si>
  <si>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</si>
  <si>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</si>
  <si>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</si>
  <si>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</si>
  <si>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</si>
  <si>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</si>
  <si>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</si>
  <si>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</si>
  <si>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</si>
  <si>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</si>
  <si>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</si>
  <si>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</si>
  <si>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</si>
  <si>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</si>
  <si>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</si>
  <si>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</si>
  <si>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</si>
  <si>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</si>
  <si>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</si>
  <si>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</si>
  <si>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</si>
  <si>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</si>
  <si>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</si>
  <si>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</si>
  <si>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</si>
  <si>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</si>
  <si>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</si>
  <si>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</si>
  <si>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</si>
  <si>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</si>
  <si>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</si>
  <si>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</si>
  <si>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</si>
  <si>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</si>
  <si>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</si>
  <si>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</si>
  <si>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</si>
  <si>
    <t>ResourceID</t>
  </si>
  <si>
    <t>ResourceType</t>
  </si>
  <si>
    <t>UsageHours</t>
  </si>
  <si>
    <t>Availability</t>
  </si>
  <si>
    <t>R5487</t>
  </si>
  <si>
    <t>Nurse</t>
  </si>
  <si>
    <t>Available</t>
  </si>
  <si>
    <t>R8097</t>
  </si>
  <si>
    <t>Doctor</t>
  </si>
  <si>
    <t>Unavailable</t>
  </si>
  <si>
    <t>R2557</t>
  </si>
  <si>
    <t>Room</t>
  </si>
  <si>
    <t>Under Maintenance</t>
  </si>
  <si>
    <t>R9024</t>
  </si>
  <si>
    <t>R2629</t>
  </si>
  <si>
    <t>R1317</t>
  </si>
  <si>
    <t>R9640</t>
  </si>
  <si>
    <t>R1787</t>
  </si>
  <si>
    <t>R9426</t>
  </si>
  <si>
    <t>Technician</t>
  </si>
  <si>
    <t>In Use</t>
  </si>
  <si>
    <t>R1606</t>
  </si>
  <si>
    <t>R3242</t>
  </si>
  <si>
    <t>R6893</t>
  </si>
  <si>
    <t>R3237</t>
  </si>
  <si>
    <t>R5274</t>
  </si>
  <si>
    <t>R1039</t>
  </si>
  <si>
    <t>R5597</t>
  </si>
  <si>
    <t>R2939</t>
  </si>
  <si>
    <t>R8840</t>
  </si>
  <si>
    <t>R5074</t>
  </si>
  <si>
    <t>R8405</t>
  </si>
  <si>
    <t>R5984</t>
  </si>
  <si>
    <t>Equipment</t>
  </si>
  <si>
    <t>R6968</t>
  </si>
  <si>
    <t>R7116</t>
  </si>
  <si>
    <t>R4399</t>
  </si>
  <si>
    <t>R6261</t>
  </si>
  <si>
    <t>R9923</t>
  </si>
  <si>
    <t>R6097</t>
  </si>
  <si>
    <t>R1624</t>
  </si>
  <si>
    <t>R6385</t>
  </si>
  <si>
    <t>R2625</t>
  </si>
  <si>
    <t>R3097</t>
  </si>
  <si>
    <t>R5532</t>
  </si>
  <si>
    <t>R8648</t>
  </si>
  <si>
    <t>R6744</t>
  </si>
  <si>
    <t>R6436</t>
  </si>
  <si>
    <t>R4593</t>
  </si>
  <si>
    <t>R7325</t>
  </si>
  <si>
    <t>R7808</t>
  </si>
  <si>
    <t>R5805</t>
  </si>
  <si>
    <t>R3667</t>
  </si>
  <si>
    <t>R2833</t>
  </si>
  <si>
    <t>R5799</t>
  </si>
  <si>
    <t>R2825</t>
  </si>
  <si>
    <t>R5252</t>
  </si>
  <si>
    <t>R7354</t>
  </si>
  <si>
    <t>R2717</t>
  </si>
  <si>
    <t>R3782</t>
  </si>
  <si>
    <t>R1276</t>
  </si>
  <si>
    <t>R2832</t>
  </si>
  <si>
    <t>R7226</t>
  </si>
  <si>
    <t>R3607</t>
  </si>
  <si>
    <t>R9177</t>
  </si>
  <si>
    <t>R1427</t>
  </si>
  <si>
    <t>R1381</t>
  </si>
  <si>
    <t>R6613</t>
  </si>
  <si>
    <t>R7395</t>
  </si>
  <si>
    <t>R8110</t>
  </si>
  <si>
    <t>R5282</t>
  </si>
  <si>
    <t>R6766</t>
  </si>
  <si>
    <t>R5926</t>
  </si>
  <si>
    <t>R5415</t>
  </si>
  <si>
    <t>R3528</t>
  </si>
  <si>
    <t>R9442</t>
  </si>
  <si>
    <t>R9566</t>
  </si>
  <si>
    <t>R8012</t>
  </si>
  <si>
    <t>R4883</t>
  </si>
  <si>
    <t>R2401</t>
  </si>
  <si>
    <t>R7211</t>
  </si>
  <si>
    <t>R9738</t>
  </si>
  <si>
    <t>R1429</t>
  </si>
  <si>
    <t>R7486</t>
  </si>
  <si>
    <t>R2221</t>
  </si>
  <si>
    <t>R7880</t>
  </si>
  <si>
    <t>R9173</t>
  </si>
  <si>
    <t>R8674</t>
  </si>
  <si>
    <t>R3194</t>
  </si>
  <si>
    <t>R8628</t>
  </si>
  <si>
    <t>R8103</t>
  </si>
  <si>
    <t>R4911</t>
  </si>
  <si>
    <t>R8724</t>
  </si>
  <si>
    <t>R3152</t>
  </si>
  <si>
    <t>R8641</t>
  </si>
  <si>
    <t>R4369</t>
  </si>
  <si>
    <t>R2354</t>
  </si>
  <si>
    <t>R9147</t>
  </si>
  <si>
    <t>R8105</t>
  </si>
  <si>
    <t>R9167</t>
  </si>
  <si>
    <t>R3746</t>
  </si>
  <si>
    <t>R9081</t>
  </si>
  <si>
    <t>R1794</t>
  </si>
  <si>
    <t>R7782</t>
  </si>
  <si>
    <t>R7818</t>
  </si>
  <si>
    <t>R6399</t>
  </si>
  <si>
    <t>R4520</t>
  </si>
  <si>
    <t>R7243</t>
  </si>
  <si>
    <t>R5582</t>
  </si>
  <si>
    <t>R4033</t>
  </si>
  <si>
    <t>R2577</t>
  </si>
  <si>
    <t>R4743</t>
  </si>
  <si>
    <t>R3325</t>
  </si>
  <si>
    <t>R1133</t>
  </si>
  <si>
    <t>R2734</t>
  </si>
  <si>
    <t>R4411</t>
  </si>
  <si>
    <t>R4657</t>
  </si>
  <si>
    <t>R5595</t>
  </si>
  <si>
    <t>R3368</t>
  </si>
  <si>
    <t>R3590</t>
  </si>
  <si>
    <t>R1636</t>
  </si>
  <si>
    <t>R1419</t>
  </si>
  <si>
    <t>R7729</t>
  </si>
  <si>
    <t>R7577</t>
  </si>
  <si>
    <t>R3762</t>
  </si>
  <si>
    <t>R6690</t>
  </si>
  <si>
    <t>R3388</t>
  </si>
  <si>
    <t>R4334</t>
  </si>
  <si>
    <t>R7162</t>
  </si>
  <si>
    <t>R4580</t>
  </si>
  <si>
    <t>R3442</t>
  </si>
  <si>
    <t>R1998</t>
  </si>
  <si>
    <t>R3393</t>
  </si>
  <si>
    <t>R2004</t>
  </si>
  <si>
    <t>R3795</t>
  </si>
  <si>
    <t>R5550</t>
  </si>
  <si>
    <t>R1369</t>
  </si>
  <si>
    <t>R9210</t>
  </si>
  <si>
    <t>R7907</t>
  </si>
  <si>
    <t>R5061</t>
  </si>
  <si>
    <t>R3257</t>
  </si>
  <si>
    <t>R6179</t>
  </si>
  <si>
    <t>R2158</t>
  </si>
  <si>
    <t>R4245</t>
  </si>
  <si>
    <t>R3900</t>
  </si>
  <si>
    <t>R8250</t>
  </si>
  <si>
    <t>R7871</t>
  </si>
  <si>
    <t>R8375</t>
  </si>
  <si>
    <t>R6418</t>
  </si>
  <si>
    <t>R6093</t>
  </si>
  <si>
    <t>R3410</t>
  </si>
  <si>
    <t>R2697</t>
  </si>
  <si>
    <t>R5378</t>
  </si>
  <si>
    <t>R3296</t>
  </si>
  <si>
    <t>R1892</t>
  </si>
  <si>
    <t>R8443</t>
  </si>
  <si>
    <t>R6719</t>
  </si>
  <si>
    <t>R1525</t>
  </si>
  <si>
    <t>R2602</t>
  </si>
  <si>
    <t>R2439</t>
  </si>
  <si>
    <t>R4120</t>
  </si>
  <si>
    <t>R6450</t>
  </si>
  <si>
    <t>R3212</t>
  </si>
  <si>
    <t>R3470</t>
  </si>
  <si>
    <t>R4198</t>
  </si>
  <si>
    <t>R6653</t>
  </si>
  <si>
    <t>R9325</t>
  </si>
  <si>
    <t>R5653</t>
  </si>
  <si>
    <t>R9221</t>
  </si>
  <si>
    <t>R4576</t>
  </si>
  <si>
    <t>R5250</t>
  </si>
  <si>
    <t>R9942</t>
  </si>
  <si>
    <t>R9637</t>
  </si>
  <si>
    <t>R6571</t>
  </si>
  <si>
    <t>R8275</t>
  </si>
  <si>
    <t>R3024</t>
  </si>
  <si>
    <t>R9407</t>
  </si>
  <si>
    <t>R4375</t>
  </si>
  <si>
    <t>R4311</t>
  </si>
  <si>
    <t>R6892</t>
  </si>
  <si>
    <t>R5035</t>
  </si>
  <si>
    <t>R8869</t>
  </si>
  <si>
    <t>R1032</t>
  </si>
  <si>
    <t>R7483</t>
  </si>
  <si>
    <t>R7873</t>
  </si>
  <si>
    <t>R5286</t>
  </si>
  <si>
    <t>R6508</t>
  </si>
  <si>
    <t>R7949</t>
  </si>
  <si>
    <t>R9477</t>
  </si>
  <si>
    <t>R4395</t>
  </si>
  <si>
    <t>R3146</t>
  </si>
  <si>
    <t>R2220</t>
  </si>
  <si>
    <t>R7334</t>
  </si>
  <si>
    <t>R1597</t>
  </si>
  <si>
    <t>R3553</t>
  </si>
  <si>
    <t>R3833</t>
  </si>
  <si>
    <t>R7417</t>
  </si>
  <si>
    <t>R3526</t>
  </si>
  <si>
    <t>R5504</t>
  </si>
  <si>
    <t>R8032</t>
  </si>
  <si>
    <t>R2554</t>
  </si>
  <si>
    <t>R9553</t>
  </si>
  <si>
    <t>R1385</t>
  </si>
  <si>
    <t>R8161</t>
  </si>
  <si>
    <t>R5806</t>
  </si>
  <si>
    <t>R1560</t>
  </si>
  <si>
    <t>R3933</t>
  </si>
  <si>
    <t>Satisfaction Level</t>
  </si>
  <si>
    <t>Appointment Date</t>
  </si>
  <si>
    <t>Hour</t>
  </si>
  <si>
    <t>Row Labels</t>
  </si>
  <si>
    <t>Grand Total</t>
  </si>
  <si>
    <t>Column Labels</t>
  </si>
  <si>
    <t>Count of AppointmentID</t>
  </si>
  <si>
    <t>Appointments by Department &amp; Hour</t>
  </si>
  <si>
    <t>High</t>
  </si>
  <si>
    <t>Low</t>
  </si>
  <si>
    <t>Count of PatientID</t>
  </si>
  <si>
    <t>Satisfaction Level by Department</t>
  </si>
  <si>
    <t>Average of UsageHours</t>
  </si>
  <si>
    <t>Resource Type</t>
  </si>
  <si>
    <t xml:space="preserve"> Average Resource Usage</t>
  </si>
  <si>
    <t>Weekday</t>
  </si>
  <si>
    <t>Appointments by Department &amp; Weekday</t>
  </si>
  <si>
    <t>Average of Feedback Score</t>
  </si>
  <si>
    <t>Average of WaitTime( in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</si>
</sst>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0409]hh:mm\ AM/PM;@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font>
        <color theme="1"/>
      </font>
      <fill>
        <patternFill patternType="solid">
          <fgColor auto="1"/>
          <bgColor rgb="FFFFCCCC"/>
        </patternFill>
      </fill>
    </dxf>
    <dxf>
      <font>
        <color theme="1"/>
      </font>
      <fill>
        <patternFill patternType="solid">
          <fgColor auto="1"/>
          <bgColor rgb="FFFFCCCC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[$-10409]hh:mm\ AM/PM;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[$-10409]hh:mm\ AM/PM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[$-14009]dd/mm/yyyy;@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A3A40EDA-33B1-44B2-8949-63E672055497}"/>
  </tableStyles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4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</c:strLit>
          </c:cat>
          <c:val>
            <c:numLit>
              <c:formatCode>General</c:formatCode>
              <c:ptCount val="11"/>
              <c:pt idx="0">
                <c:v>18</c:v>
              </c:pt>
              <c:pt idx="1">
                <c:v>15</c:v>
              </c:pt>
              <c:pt idx="2">
                <c:v>14</c:v>
              </c:pt>
              <c:pt idx="3">
                <c:v>17</c:v>
              </c:pt>
              <c:pt idx="4">
                <c:v>18</c:v>
              </c:pt>
              <c:pt idx="5">
                <c:v>10</c:v>
              </c:pt>
              <c:pt idx="6">
                <c:v>13</c:v>
              </c:pt>
              <c:pt idx="7">
                <c:v>19</c:v>
              </c:pt>
              <c:pt idx="8">
                <c:v>18</c:v>
              </c:pt>
              <c:pt idx="9">
                <c:v>20</c:v>
              </c:pt>
              <c:pt idx="1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00D5-400D-AE7E-4C3B79A0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297664"/>
        <c:axId val="1156298144"/>
      </c:barChart>
      <c:catAx>
        <c:axId val="11562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98144"/>
        <c:crosses val="autoZero"/>
        <c:auto val="1"/>
        <c:lblAlgn val="ctr"/>
        <c:lblOffset val="100"/>
        <c:noMultiLvlLbl val="0"/>
      </c:catAx>
      <c:valAx>
        <c:axId val="1156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31</c:v>
              </c:pt>
              <c:pt idx="1">
                <c:v>26</c:v>
              </c:pt>
              <c:pt idx="2">
                <c:v>27</c:v>
              </c:pt>
              <c:pt idx="3">
                <c:v>22</c:v>
              </c:pt>
              <c:pt idx="4">
                <c:v>26</c:v>
              </c:pt>
              <c:pt idx="5">
                <c:v>31</c:v>
              </c:pt>
              <c:pt idx="6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01B7-4827-85DE-DFCEB377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82944"/>
        <c:axId val="687985344"/>
      </c:barChart>
      <c:catAx>
        <c:axId val="6879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85344"/>
        <c:crosses val="autoZero"/>
        <c:auto val="1"/>
        <c:lblAlgn val="ctr"/>
        <c:lblOffset val="100"/>
        <c:noMultiLvlLbl val="0"/>
      </c:catAx>
      <c:valAx>
        <c:axId val="687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[Capstone_Project_M04L01_Data_Analysis.xlsx]Pivot Tables!PivotTable11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Tables'!$G$47:$G$54</c:f>
              <c:strCache>
                <c:ptCount val="7"/>
                <c:pt idx="0">
                  <c:v>Cardiology</c:v>
                </c:pt>
                <c:pt idx="1">
                  <c:v>Oncology</c:v>
                </c:pt>
                <c:pt idx="2">
                  <c:v>Pediatric</c:v>
                </c:pt>
                <c:pt idx="3">
                  <c:v>Neurology</c:v>
                </c:pt>
                <c:pt idx="4">
                  <c:v>N/A</c:v>
                </c:pt>
                <c:pt idx="5">
                  <c:v>Orthopedics</c:v>
                </c:pt>
                <c:pt idx="6">
                  <c:v>General Medicine</c:v>
                </c:pt>
              </c:strCache>
            </c:strRef>
          </c:cat>
          <c:val>
            <c:numRef>
              <c:f>'Pivot Tables'!$H$47:$H$54</c:f>
              <c:numCache>
                <c:formatCode>0.00</c:formatCode>
                <c:ptCount val="7"/>
                <c:pt idx="0">
                  <c:v>7.0303030303030303</c:v>
                </c:pt>
                <c:pt idx="1">
                  <c:v>6.5</c:v>
                </c:pt>
                <c:pt idx="2">
                  <c:v>6.3243243243243246</c:v>
                </c:pt>
                <c:pt idx="3">
                  <c:v>6.2647058823529411</c:v>
                </c:pt>
                <c:pt idx="4">
                  <c:v>6.0885714285714272</c:v>
                </c:pt>
                <c:pt idx="5">
                  <c:v>5.931034482758621</c:v>
                </c:pt>
                <c:pt idx="6">
                  <c:v>5.384615384615385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965-8D43-C06AEDCE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12384"/>
        <c:axId val="595809984"/>
      </c:barChart>
      <c:catAx>
        <c:axId val="59581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09984"/>
        <c:crosses val="autoZero"/>
        <c:auto val="1"/>
        <c:lblAlgn val="ctr"/>
        <c:lblOffset val="100"/>
        <c:noMultiLvlLbl val="0"/>
      </c:catAx>
      <c:valAx>
        <c:axId val="5958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[Capstone_Project_M04L01_Data_Analysis.xlsx]Pivot Tables!PivotTable13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Tables'!$K$41:$K$42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Tables'!$J$43:$J$54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'Pivot Tables'!$K$43:$K$54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3-498D-9B38-9673A73E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72672"/>
        <c:axId val="609170752"/>
      </c:lineChart>
      <c:catAx>
        <c:axId val="6091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0752"/>
        <c:crosses val="autoZero"/>
        <c:auto val="1"/>
        <c:lblAlgn val="ctr"/>
        <c:lblOffset val="100"/>
        <c:noMultiLvlLbl val="0"/>
      </c:catAx>
      <c:valAx>
        <c:axId val="609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Equipment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Cardiology</c:v>
              </c:pt>
              <c:pt idx="1">
                <c:v>General Medicine</c:v>
              </c:pt>
              <c:pt idx="2">
                <c:v>Neurology</c:v>
              </c:pt>
              <c:pt idx="3">
                <c:v>Oncology</c:v>
              </c:pt>
              <c:pt idx="4">
                <c:v>Orthopedics</c:v>
              </c:pt>
              <c:pt idx="5">
                <c:v>Pediatric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4</c:v>
              </c:pt>
              <c:pt idx="3">
                <c:v>1.8333333333333333</c:v>
              </c:pt>
              <c:pt idx="4">
                <c:v>1.5714285714285714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4E12-454A-B0DD-EF3720F5EE3D}"/>
            </c:ext>
          </c:extLst>
        </c:ser>
        <c:ser>
          <c:idx val="1"/>
          <c:order val="1"/>
          <c:tx>
            <c:v>Nurse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Cardiology</c:v>
              </c:pt>
              <c:pt idx="1">
                <c:v>General Medicine</c:v>
              </c:pt>
              <c:pt idx="2">
                <c:v>Neurology</c:v>
              </c:pt>
              <c:pt idx="3">
                <c:v>Oncology</c:v>
              </c:pt>
              <c:pt idx="4">
                <c:v>Orthopedics</c:v>
              </c:pt>
              <c:pt idx="5">
                <c:v>Pediatric</c:v>
              </c:pt>
            </c:strLit>
          </c:cat>
          <c:val>
            <c:numLit>
              <c:formatCode>General</c:formatCode>
              <c:ptCount val="6"/>
              <c:pt idx="0">
                <c:v>2.3333333333333335</c:v>
              </c:pt>
              <c:pt idx="1">
                <c:v>5.083333333333333</c:v>
              </c:pt>
              <c:pt idx="2">
                <c:v>2.1428571428571428</c:v>
              </c:pt>
              <c:pt idx="3">
                <c:v>4.75</c:v>
              </c:pt>
              <c:pt idx="4">
                <c:v>2.6666666666666665</c:v>
              </c:pt>
              <c:pt idx="5">
                <c:v>1.8571428571428572</c:v>
              </c:pt>
            </c:numLit>
          </c:val>
          <c:extLst>
            <c:ext xmlns:c16="http://schemas.microsoft.com/office/drawing/2014/chart" uri="{C3380CC4-5D6E-409C-BE32-E72D297353CC}">
              <c16:uniqueId val="{00000001-4E12-454A-B0DD-EF3720F5EE3D}"/>
            </c:ext>
          </c:extLst>
        </c:ser>
        <c:ser>
          <c:idx val="2"/>
          <c:order val="2"/>
          <c:tx>
            <c:v>Room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Cardiology</c:v>
              </c:pt>
              <c:pt idx="1">
                <c:v>General Medicine</c:v>
              </c:pt>
              <c:pt idx="2">
                <c:v>Neurology</c:v>
              </c:pt>
              <c:pt idx="3">
                <c:v>Oncology</c:v>
              </c:pt>
              <c:pt idx="4">
                <c:v>Orthopedics</c:v>
              </c:pt>
              <c:pt idx="5">
                <c:v>Pediatric</c:v>
              </c:pt>
            </c:strLit>
          </c:cat>
          <c:val>
            <c:numLit>
              <c:formatCode>General</c:formatCode>
              <c:ptCount val="6"/>
              <c:pt idx="0">
                <c:v>5.6</c:v>
              </c:pt>
              <c:pt idx="1">
                <c:v>1.3333333333333333</c:v>
              </c:pt>
              <c:pt idx="2">
                <c:v>3.75</c:v>
              </c:pt>
              <c:pt idx="3">
                <c:v>2.7777777777777777</c:v>
              </c:pt>
              <c:pt idx="4">
                <c:v>2.5</c:v>
              </c:pt>
              <c:pt idx="5">
                <c:v>6.8571428571428568</c:v>
              </c:pt>
            </c:numLit>
          </c:val>
          <c:extLst>
            <c:ext xmlns:c16="http://schemas.microsoft.com/office/drawing/2014/chart" uri="{C3380CC4-5D6E-409C-BE32-E72D297353CC}">
              <c16:uniqueId val="{00000002-4E12-454A-B0DD-EF3720F5EE3D}"/>
            </c:ext>
          </c:extLst>
        </c:ser>
        <c:ser>
          <c:idx val="3"/>
          <c:order val="3"/>
          <c:tx>
            <c:v>Doctor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Cardiology</c:v>
              </c:pt>
              <c:pt idx="1">
                <c:v>General Medicine</c:v>
              </c:pt>
              <c:pt idx="2">
                <c:v>Neurology</c:v>
              </c:pt>
              <c:pt idx="3">
                <c:v>Oncology</c:v>
              </c:pt>
              <c:pt idx="4">
                <c:v>Orthopedics</c:v>
              </c:pt>
              <c:pt idx="5">
                <c:v>Pediatric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2.6</c:v>
              </c:pt>
              <c:pt idx="2">
                <c:v>5.5714285714285712</c:v>
              </c:pt>
              <c:pt idx="3">
                <c:v>3.5</c:v>
              </c:pt>
              <c:pt idx="4">
                <c:v>6.5714285714285712</c:v>
              </c:pt>
              <c:pt idx="5">
                <c:v>4.6923076923076925</c:v>
              </c:pt>
            </c:numLit>
          </c:val>
          <c:extLst>
            <c:ext xmlns:c16="http://schemas.microsoft.com/office/drawing/2014/chart" uri="{C3380CC4-5D6E-409C-BE32-E72D297353CC}">
              <c16:uniqueId val="{00000003-4E12-454A-B0DD-EF3720F5EE3D}"/>
            </c:ext>
          </c:extLst>
        </c:ser>
        <c:ser>
          <c:idx val="4"/>
          <c:order val="4"/>
          <c:tx>
            <c:v>Technician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Cardiology</c:v>
              </c:pt>
              <c:pt idx="1">
                <c:v>General Medicine</c:v>
              </c:pt>
              <c:pt idx="2">
                <c:v>Neurology</c:v>
              </c:pt>
              <c:pt idx="3">
                <c:v>Oncology</c:v>
              </c:pt>
              <c:pt idx="4">
                <c:v>Orthopedics</c:v>
              </c:pt>
              <c:pt idx="5">
                <c:v>Pediatric</c:v>
              </c:pt>
            </c:strLit>
          </c:cat>
          <c:val>
            <c:numLit>
              <c:formatCode>General</c:formatCode>
              <c:ptCount val="6"/>
              <c:pt idx="0">
                <c:v>5.666666666666667</c:v>
              </c:pt>
              <c:pt idx="1">
                <c:v>4.4444444444444446</c:v>
              </c:pt>
              <c:pt idx="2">
                <c:v>3.5</c:v>
              </c:pt>
              <c:pt idx="3">
                <c:v>4.375</c:v>
              </c:pt>
              <c:pt idx="4">
                <c:v>2.2000000000000002</c:v>
              </c:pt>
              <c:pt idx="5">
                <c:v>5.75</c:v>
              </c:pt>
            </c:numLit>
          </c:val>
          <c:extLst>
            <c:ext xmlns:c16="http://schemas.microsoft.com/office/drawing/2014/chart" uri="{C3380CC4-5D6E-409C-BE32-E72D297353CC}">
              <c16:uniqueId val="{00000004-4E12-454A-B0DD-EF3720F5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683696"/>
        <c:axId val="602681776"/>
      </c:barChart>
      <c:catAx>
        <c:axId val="6026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1776"/>
        <c:crosses val="autoZero"/>
        <c:auto val="1"/>
        <c:lblAlgn val="ctr"/>
        <c:lblOffset val="100"/>
        <c:noMultiLvlLbl val="0"/>
      </c:catAx>
      <c:valAx>
        <c:axId val="6026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[Capstone_Project_M04L01_Data_Analysis.xlsx]Combined_Feedback!PivotTable15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Combined_Feedback!$M$8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Combined_Feedback!$L$9:$L$20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Combined_Feedback!$M$9:$M$20</c:f>
              <c:numCache>
                <c:formatCode>0.00</c:formatCode>
                <c:ptCount val="11"/>
                <c:pt idx="0">
                  <c:v>41.666666666666664</c:v>
                </c:pt>
                <c:pt idx="1">
                  <c:v>41.473684210526315</c:v>
                </c:pt>
                <c:pt idx="2">
                  <c:v>41.785714285714285</c:v>
                </c:pt>
                <c:pt idx="3">
                  <c:v>42.1875</c:v>
                </c:pt>
                <c:pt idx="4">
                  <c:v>43.421052631578945</c:v>
                </c:pt>
                <c:pt idx="5">
                  <c:v>36.666666666666664</c:v>
                </c:pt>
                <c:pt idx="6">
                  <c:v>41</c:v>
                </c:pt>
                <c:pt idx="7">
                  <c:v>42</c:v>
                </c:pt>
                <c:pt idx="8">
                  <c:v>40.868421052631582</c:v>
                </c:pt>
                <c:pt idx="9">
                  <c:v>40.714285714285715</c:v>
                </c:pt>
                <c:pt idx="10">
                  <c:v>42.321428571428569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9-40EF-811C-3F6E18B3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76768"/>
        <c:axId val="610073888"/>
      </c:lineChart>
      <c:catAx>
        <c:axId val="6100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3888"/>
        <c:crosses val="autoZero"/>
        <c:auto val="1"/>
        <c:lblAlgn val="ctr"/>
        <c:lblOffset val="100"/>
        <c:noMultiLvlLbl val="0"/>
      </c:catAx>
      <c:valAx>
        <c:axId val="6100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0</xdr:rowOff>
    </xdr:from>
    <xdr:to>
      <xdr:col>7</xdr:col>
      <xdr:colOff>654050</xdr:colOff>
      <xdr:row>15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468DC-6176-435A-9BCE-074818CC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641350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52D7FF-CC6B-4AAE-88D9-2EBFB341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6350</xdr:rowOff>
    </xdr:from>
    <xdr:to>
      <xdr:col>8</xdr:col>
      <xdr:colOff>0</xdr:colOff>
      <xdr:row>30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0DC831-87A4-464C-BE49-CCA18506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647700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41CBDF-1E7C-4E5A-9D94-B6F4320E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6350</xdr:rowOff>
    </xdr:from>
    <xdr:to>
      <xdr:col>7</xdr:col>
      <xdr:colOff>647700</xdr:colOff>
      <xdr:row>45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6580C1-0F05-47BE-8CB0-4634E243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647700</xdr:colOff>
      <xdr:row>31</xdr:row>
      <xdr:rowOff>0</xdr:rowOff>
    </xdr:from>
    <xdr:to>
      <xdr:col>14</xdr:col>
      <xdr:colOff>647700</xdr:colOff>
      <xdr:row>45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C8C621-8665-4B23-AE8A-A18E90A6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5.617455324071" createdVersion="8" refreshedVersion="8" minRefreshableVersion="3" recordCount="199" xr:uid="{32692662-9ECE-41FA-8899-E0C6CA39ED00}">
  <cacheSource type="worksheet">
    <worksheetSource ref="A1:G200" sheet="Feedback"/>
  </cacheSource>
  <cacheFields count="7">
    <cacheField name="FeedbackID" numFmtId="0">
      <sharedItems containsBlank="1"/>
    </cacheField>
    <cacheField name="PatientID" numFmtId="0">
      <sharedItems containsBlank="1"/>
    </cacheField>
    <cacheField name="Department" numFmtId="0">
      <sharedItems containsBlank="1" count="8">
        <s v="Cardiology"/>
        <s v="Orthopedics"/>
        <s v="N/A"/>
        <s v="Neurology"/>
        <s v="Pediatric"/>
        <s v="Oncology"/>
        <s v="General Medicine"/>
        <m/>
      </sharedItems>
    </cacheField>
    <cacheField name="Feedback Score" numFmtId="0">
      <sharedItems containsString="0" containsBlank="1" containsNumber="1" minValue="3" maxValue="9"/>
    </cacheField>
    <cacheField name="Satisfaction Level" numFmtId="0">
      <sharedItems containsBlank="1" count="3">
        <s v="High"/>
        <s v="Low"/>
        <m/>
      </sharedItems>
    </cacheField>
    <cacheField name="Comments" numFmtId="0">
      <sharedItems containsBlank="1"/>
    </cacheField>
    <cacheField name="WaitTime( in min)" numFmtId="0">
      <sharedItems containsString="0" containsBlank="1" containsNumber="1" minValue="3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5.620520833334" createdVersion="8" refreshedVersion="8" minRefreshableVersion="3" recordCount="208" xr:uid="{96D913B2-D8E8-4FB9-9966-C2EE1092AB24}">
  <cacheSource type="worksheet">
    <worksheetSource ref="A1:F209" sheet="Resource"/>
  </cacheSource>
  <cacheFields count="6">
    <cacheField name="ResourceID" numFmtId="0">
      <sharedItems containsBlank="1"/>
    </cacheField>
    <cacheField name="Department" numFmtId="0">
      <sharedItems containsBlank="1" count="7">
        <s v="Cardiology"/>
        <s v="Orthopedics"/>
        <s v="General Medicine"/>
        <s v="Neurology"/>
        <s v="Oncology"/>
        <s v="Pediatric"/>
        <m/>
      </sharedItems>
    </cacheField>
    <cacheField name="ResourceType" numFmtId="0">
      <sharedItems containsBlank="1" count="6">
        <s v="Nurse"/>
        <s v="Doctor"/>
        <s v="Room"/>
        <s v="Technician"/>
        <s v="Equipment"/>
        <m/>
      </sharedItems>
    </cacheField>
    <cacheField name="UsageHours" numFmtId="0">
      <sharedItems containsString="0" containsBlank="1" containsNumber="1" containsInteger="1" minValue="0" maxValue="9"/>
    </cacheField>
    <cacheField name="Date" numFmtId="14">
      <sharedItems containsNonDate="0" containsDate="1" containsString="0" containsBlank="1" minDate="2024-01-03T00:00:00" maxDate="2024-12-29T00:00:00"/>
    </cacheField>
    <cacheField name="Availab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95.645593865738" backgroundQuery="1" createdVersion="8" refreshedVersion="8" minRefreshableVersion="3" recordCount="0" supportSubquery="1" supportAdvancedDrill="1" xr:uid="{19394B85-E19A-47FE-8099-88A65FBF766D}">
  <cacheSource type="external" connectionId="1"/>
  <cacheFields count="3">
    <cacheField name="[Table2].[Department].[Department]" caption="Department" numFmtId="0" hierarchy="3" level="1">
      <sharedItems count="6">
        <s v="Cardiology"/>
        <s v="General Medicine"/>
        <s v="Neurology"/>
        <s v="Oncology"/>
        <s v="Orthopedics"/>
        <s v="Pediatric"/>
      </sharedItems>
    </cacheField>
    <cacheField name="[Table2].[Weekday].[Weekday]" caption="Weekday" numFmtId="0" hierarchy="5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Table2].[Weekday].&amp;[1]"/>
            <x15:cachedUniqueName index="1" name="[Table2].[Weekday].&amp;[2]"/>
            <x15:cachedUniqueName index="2" name="[Table2].[Weekday].&amp;[3]"/>
            <x15:cachedUniqueName index="3" name="[Table2].[Weekday].&amp;[4]"/>
            <x15:cachedUniqueName index="4" name="[Table2].[Weekday].&amp;[5]"/>
            <x15:cachedUniqueName index="5" name="[Table2].[Weekday].&amp;[6]"/>
            <x15:cachedUniqueName index="6" name="[Table2].[Weekday].&amp;[7]"/>
          </x15:cachedUniqueNames>
        </ext>
      </extLst>
    </cacheField>
    <cacheField name="[Measures].[Count of AppointmentID]" caption="Count of AppointmentID" numFmtId="0" hierarchy="13" level="32767"/>
  </cacheFields>
  <cacheHierarchies count="15">
    <cacheHierarchy uniqueName="[Table2].[AppointmentID]" caption="AppointmentID" attribute="1" defaultMemberUniqueName="[Table2].[AppointmentID].[All]" allUniqueName="[Table2].[AppointmentID].[All]" dimensionUniqueName="[Table2]" displayFolder="" count="0" memberValueDatatype="130" unbalanced="0"/>
    <cacheHierarchy uniqueName="[Table2].[PatientID]" caption="PatientID" attribute="1" defaultMemberUniqueName="[Table2].[PatientID].[All]" allUniqueName="[Table2].[PatientID].[All]" dimensionUniqueName="[Table2]" displayFolder="" count="0" memberValueDatatype="130" unbalanced="0"/>
    <cacheHierarchy uniqueName="[Table2].[DoctorID]" caption="DoctorID" attribute="1" defaultMemberUniqueName="[Table2].[DoctorID].[All]" allUniqueName="[Table2].[DoctorID].[All]" dimensionUniqueName="[Table2]" displayFolder="" count="0" memberValueDatatype="13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Weekday]" caption="Weekday" attribute="1" defaultMemberUniqueName="[Table2].[Weekday].[All]" allUniqueName="[Table2].[Weekday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Time]" caption="Time" attribute="1" time="1" defaultMemberUniqueName="[Table2].[Time].[All]" allUniqueName="[Table2].[Time].[All]" dimensionUniqueName="[Table2]" displayFolder="" count="0" memberValueDatatype="7" unbalanced="0"/>
    <cacheHierarchy uniqueName="[Table2].[Hour]" caption="Hour" attribute="1" defaultMemberUniqueName="[Table2].[Hour].[All]" allUniqueName="[Table2].[Hour].[All]" dimensionUniqueName="[Table2]" displayFolder="" count="0" memberValueDatatype="2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Time (Hour)]" caption="Time (Hour)" attribute="1" defaultMemberUniqueName="[Table2].[Time (Hour)].[All]" allUniqueName="[Table2].[Time (Hour)].[All]" dimensionUniqueName="[Table2]" displayFolder="" count="0" memberValueDatatype="130" unbalanced="0"/>
    <cacheHierarchy uniqueName="[Table2].[Time (Minute)]" caption="Time (Minute)" attribute="1" defaultMemberUniqueName="[Table2].[Time (Minute)].[All]" allUniqueName="[Table2].[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AppointmentID]" caption="Count of AppointmentID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r]" caption="Sum of Hour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95.643675810185" backgroundQuery="1" createdVersion="8" refreshedVersion="8" minRefreshableVersion="3" recordCount="0" supportSubquery="1" supportAdvancedDrill="1" xr:uid="{1DBE2420-3352-48D4-83CB-733FA8362141}">
  <cacheSource type="external" connectionId="1"/>
  <cacheFields count="3">
    <cacheField name="[Table2].[Department].[Department]" caption="Department" numFmtId="0" hierarchy="3" level="1">
      <sharedItems count="6">
        <s v="Cardiology"/>
        <s v="General Medicine"/>
        <s v="Neurology"/>
        <s v="Oncology"/>
        <s v="Orthopedics"/>
        <s v="Pediatric"/>
      </sharedItems>
    </cacheField>
    <cacheField name="[Measures].[Count of AppointmentID]" caption="Count of AppointmentID" numFmtId="0" hierarchy="13" level="32767"/>
    <cacheField name="[Table2].[Hour].[Hour]" caption="Hour" numFmtId="0" hierarchy="7" level="1">
      <sharedItems containsSemiMixedTypes="0" containsString="0" containsNumber="1" containsInteger="1" minValue="8" maxValue="18" count="11">
        <n v="8"/>
        <n v="9"/>
        <n v="10"/>
        <n v="11"/>
        <n v="12"/>
        <n v="13"/>
        <n v="14"/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Table2].[Hour].&amp;[8]"/>
            <x15:cachedUniqueName index="1" name="[Table2].[Hour].&amp;[9]"/>
            <x15:cachedUniqueName index="2" name="[Table2].[Hour].&amp;[10]"/>
            <x15:cachedUniqueName index="3" name="[Table2].[Hour].&amp;[11]"/>
            <x15:cachedUniqueName index="4" name="[Table2].[Hour].&amp;[12]"/>
            <x15:cachedUniqueName index="5" name="[Table2].[Hour].&amp;[13]"/>
            <x15:cachedUniqueName index="6" name="[Table2].[Hour].&amp;[14]"/>
            <x15:cachedUniqueName index="7" name="[Table2].[Hour].&amp;[15]"/>
            <x15:cachedUniqueName index="8" name="[Table2].[Hour].&amp;[16]"/>
            <x15:cachedUniqueName index="9" name="[Table2].[Hour].&amp;[17]"/>
            <x15:cachedUniqueName index="10" name="[Table2].[Hour].&amp;[18]"/>
          </x15:cachedUniqueNames>
        </ext>
      </extLst>
    </cacheField>
  </cacheFields>
  <cacheHierarchies count="15">
    <cacheHierarchy uniqueName="[Table2].[AppointmentID]" caption="AppointmentID" attribute="1" defaultMemberUniqueName="[Table2].[AppointmentID].[All]" allUniqueName="[Table2].[AppointmentID].[All]" dimensionUniqueName="[Table2]" displayFolder="" count="0" memberValueDatatype="130" unbalanced="0"/>
    <cacheHierarchy uniqueName="[Table2].[PatientID]" caption="PatientID" attribute="1" defaultMemberUniqueName="[Table2].[PatientID].[All]" allUniqueName="[Table2].[PatientID].[All]" dimensionUniqueName="[Table2]" displayFolder="" count="0" memberValueDatatype="130" unbalanced="0"/>
    <cacheHierarchy uniqueName="[Table2].[DoctorID]" caption="DoctorID" attribute="1" defaultMemberUniqueName="[Table2].[DoctorID].[All]" allUniqueName="[Table2].[DoctorID].[All]" dimensionUniqueName="[Table2]" displayFolder="" count="0" memberValueDatatype="13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Weekday]" caption="Weekday" attribute="1" defaultMemberUniqueName="[Table2].[Weekday].[All]" allUniqueName="[Table2].[Weekday].[All]" dimensionUniqueName="[Table2]" displayFolder="" count="0" memberValueDatatype="20" unbalanced="0"/>
    <cacheHierarchy uniqueName="[Table2].[Time]" caption="Time" attribute="1" time="1" defaultMemberUniqueName="[Table2].[Time].[All]" allUniqueName="[Table2].[Time].[All]" dimensionUniqueName="[Table2]" displayFolder="" count="2" memberValueDatatype="7" unbalanced="0"/>
    <cacheHierarchy uniqueName="[Table2].[Hour]" caption="Hour" attribute="1" defaultMemberUniqueName="[Table2].[Hour].[All]" allUniqueName="[Table2].[Hour].[All]" dimensionUniqueName="[Table2]" displayFolder="" count="2" memberValueDatatype="20" unbalanced="0">
      <fieldsUsage count="2">
        <fieldUsage x="-1"/>
        <fieldUsage x="2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Time (Hour)]" caption="Time (Hour)" attribute="1" defaultMemberUniqueName="[Table2].[Time (Hour)].[All]" allUniqueName="[Table2].[Time (Hour)].[All]" dimensionUniqueName="[Table2]" displayFolder="" count="2" memberValueDatatype="130" unbalanced="0"/>
    <cacheHierarchy uniqueName="[Table2].[Time (Minute)]" caption="Time (Minute)" attribute="1" defaultMemberUniqueName="[Table2].[Time (Minute)].[All]" allUniqueName="[Table2].[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AppointmentID]" caption="Count of Appointment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r]" caption="Sum of Hour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5.661287384261" createdVersion="8" refreshedVersion="8" minRefreshableVersion="3" recordCount="198" xr:uid="{2C6E7F14-2DD3-4996-8AD2-202B349CE53B}">
  <cacheSource type="worksheet">
    <worksheetSource name="Table4"/>
  </cacheSource>
  <cacheFields count="7">
    <cacheField name="FeedbackID" numFmtId="0">
      <sharedItems/>
    </cacheField>
    <cacheField name="PatientID" numFmtId="0">
      <sharedItems/>
    </cacheField>
    <cacheField name="Department" numFmtId="0">
      <sharedItems count="7">
        <s v="Cardiology"/>
        <s v="Orthopedics"/>
        <s v="N/A"/>
        <s v="Neurology"/>
        <s v="Pediatric"/>
        <s v="Oncology"/>
        <s v="General Medicine"/>
      </sharedItems>
    </cacheField>
    <cacheField name="Feedback Score" numFmtId="0">
      <sharedItems containsSemiMixedTypes="0" containsString="0" containsNumber="1" minValue="3" maxValue="9" count="8">
        <n v="4"/>
        <n v="3"/>
        <n v="6.27"/>
        <n v="9"/>
        <n v="8"/>
        <n v="5"/>
        <n v="7"/>
        <n v="6"/>
      </sharedItems>
    </cacheField>
    <cacheField name="Satisfaction Level" numFmtId="0">
      <sharedItems count="2">
        <s v="High"/>
        <s v="Low"/>
      </sharedItems>
    </cacheField>
    <cacheField name="Comments" numFmtId="0">
      <sharedItems containsBlank="1"/>
    </cacheField>
    <cacheField name="WaitTime( in min)" numFmtId="0">
      <sharedItems containsSemiMixedTypes="0" containsString="0" containsNumber="1" minValue="3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5.665557175926" createdVersion="8" refreshedVersion="8" minRefreshableVersion="3" recordCount="198" xr:uid="{EC059A23-4991-4858-88DA-CD3D19AAA283}">
  <cacheSource type="worksheet">
    <worksheetSource name="Table46"/>
  </cacheSource>
  <cacheFields count="10">
    <cacheField name="FeedbackID" numFmtId="0">
      <sharedItems/>
    </cacheField>
    <cacheField name="PatientID" numFmtId="0">
      <sharedItems/>
    </cacheField>
    <cacheField name="Department" numFmtId="0">
      <sharedItems/>
    </cacheField>
    <cacheField name="Feedback Score" numFmtId="0">
      <sharedItems containsSemiMixedTypes="0" containsString="0" containsNumber="1" minValue="3" maxValue="9"/>
    </cacheField>
    <cacheField name="Satisfaction Level" numFmtId="0">
      <sharedItems count="2">
        <s v="High"/>
        <s v="Low"/>
      </sharedItems>
    </cacheField>
    <cacheField name="Comments" numFmtId="0">
      <sharedItems containsBlank="1"/>
    </cacheField>
    <cacheField name="WaitTime( in min)" numFmtId="0">
      <sharedItems containsSemiMixedTypes="0" containsString="0" containsNumber="1" minValue="30" maxValue="45"/>
    </cacheField>
    <cacheField name="Appointment Date" numFmtId="14">
      <sharedItems containsSemiMixedTypes="0" containsNonDate="0" containsDate="1" containsString="0" minDate="2024-01-03T00:00:00" maxDate="2024-12-29T00:00:00"/>
    </cacheField>
    <cacheField name="Time" numFmtId="164">
      <sharedItems containsSemiMixedTypes="0" containsNonDate="0" containsDate="1" containsString="0" minDate="1899-12-30T08:00:00" maxDate="1899-12-30T18:30:00"/>
    </cacheField>
    <cacheField name="Hour" numFmtId="1">
      <sharedItems containsSemiMixedTypes="0" containsString="0" containsNumber="1" containsInteger="1" minValue="8" maxValue="18" count="11">
        <n v="15"/>
        <n v="11"/>
        <n v="18"/>
        <n v="17"/>
        <n v="10"/>
        <n v="14"/>
        <n v="9"/>
        <n v="8"/>
        <n v="16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5.795826620371" createdVersion="8" refreshedVersion="8" minRefreshableVersion="3" recordCount="189" xr:uid="{A09A2049-257C-4656-BA29-E5345044C724}">
  <cacheSource type="worksheet">
    <worksheetSource name="Table2"/>
  </cacheSource>
  <cacheFields count="9">
    <cacheField name="AppointmentID" numFmtId="0">
      <sharedItems/>
    </cacheField>
    <cacheField name="PatientID" numFmtId="0">
      <sharedItems/>
    </cacheField>
    <cacheField name="DoctorID" numFmtId="0">
      <sharedItems/>
    </cacheField>
    <cacheField name="Department" numFmtId="0">
      <sharedItems/>
    </cacheField>
    <cacheField name="Date" numFmtId="165">
      <sharedItems containsSemiMixedTypes="0" containsNonDate="0" containsDate="1" containsString="0" minDate="2024-01-03T00:00:00" maxDate="2024-12-29T00:00:00"/>
    </cacheField>
    <cacheField name="Weekday" numFmtId="1">
      <sharedItems containsSemiMixedTypes="0" containsString="0" containsNumber="1" containsInteger="1" minValue="1" maxValue="7"/>
    </cacheField>
    <cacheField name="Time" numFmtId="164">
      <sharedItems containsSemiMixedTypes="0" containsNonDate="0" containsDate="1" containsString="0" minDate="1899-12-30T08:00:00" maxDate="1899-12-30T18:30:00"/>
    </cacheField>
    <cacheField name="Hour" numFmtId="1">
      <sharedItems containsSemiMixedTypes="0" containsString="0" containsNumber="1" containsInteger="1" minValue="8" maxValue="18"/>
    </cacheField>
    <cacheField name="Status" numFmtId="0">
      <sharedItems count="4">
        <s v="No Show"/>
        <s v="Completed"/>
        <s v="Rescheduled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F1000"/>
    <s v="P99601"/>
    <x v="0"/>
    <n v="4"/>
    <x v="0"/>
    <s v="Delayed response"/>
    <n v="45"/>
  </r>
  <r>
    <s v="F1001"/>
    <s v="P36565"/>
    <x v="1"/>
    <n v="3"/>
    <x v="1"/>
    <s v="Needs improvement"/>
    <n v="45"/>
  </r>
  <r>
    <s v="F1002"/>
    <s v="P99601"/>
    <x v="2"/>
    <n v="6.27"/>
    <x v="0"/>
    <s v="Excellent care"/>
    <n v="30"/>
  </r>
  <r>
    <s v="F1003"/>
    <s v="P67499"/>
    <x v="3"/>
    <n v="9"/>
    <x v="0"/>
    <s v="Amazing team"/>
    <n v="30"/>
  </r>
  <r>
    <s v="F1004"/>
    <s v="P49994"/>
    <x v="4"/>
    <n v="8"/>
    <x v="0"/>
    <s v="Great doctors"/>
    <n v="45"/>
  </r>
  <r>
    <s v="F1005"/>
    <s v="P31843"/>
    <x v="4"/>
    <n v="5"/>
    <x v="0"/>
    <s v="Satisfactory"/>
    <n v="45"/>
  </r>
  <r>
    <s v="F1006"/>
    <s v="P63392"/>
    <x v="3"/>
    <n v="4"/>
    <x v="0"/>
    <s v="Delayed response"/>
    <n v="45"/>
  </r>
  <r>
    <s v="F1007"/>
    <s v="P66658"/>
    <x v="3"/>
    <n v="7"/>
    <x v="0"/>
    <s v="Child-friendly staff"/>
    <n v="45"/>
  </r>
  <r>
    <s v="F1008"/>
    <s v="P95953"/>
    <x v="0"/>
    <n v="7"/>
    <x v="0"/>
    <s v="Child-friendly staff"/>
    <n v="45"/>
  </r>
  <r>
    <s v="F1009"/>
    <s v="P80770"/>
    <x v="1"/>
    <n v="4"/>
    <x v="0"/>
    <s v="Delayed response"/>
    <n v="45"/>
  </r>
  <r>
    <s v="F1010"/>
    <s v="P29680"/>
    <x v="1"/>
    <n v="4"/>
    <x v="0"/>
    <s v="Room cleanliness issue"/>
    <n v="45"/>
  </r>
  <r>
    <s v="F1011"/>
    <s v="P93978"/>
    <x v="1"/>
    <n v="3"/>
    <x v="1"/>
    <s v="Long wait times"/>
    <n v="45"/>
  </r>
  <r>
    <s v="F1012"/>
    <s v="P25878"/>
    <x v="4"/>
    <n v="7"/>
    <x v="0"/>
    <s v="Child-friendly staff"/>
    <n v="45"/>
  </r>
  <r>
    <s v="F1013"/>
    <s v="P41254"/>
    <x v="0"/>
    <n v="3"/>
    <x v="1"/>
    <s v="Long wait times"/>
    <n v="45"/>
  </r>
  <r>
    <s v="F1014"/>
    <s v="P73818"/>
    <x v="1"/>
    <n v="3"/>
    <x v="1"/>
    <s v="Long wait times"/>
    <n v="45"/>
  </r>
  <r>
    <s v="F1015"/>
    <s v="P79312"/>
    <x v="3"/>
    <n v="6"/>
    <x v="0"/>
    <s v="Very good"/>
    <n v="45"/>
  </r>
  <r>
    <s v="F1016"/>
    <s v="P82827"/>
    <x v="3"/>
    <n v="5"/>
    <x v="0"/>
    <s v="Average"/>
    <n v="45"/>
  </r>
  <r>
    <s v="F1017"/>
    <s v="P25878"/>
    <x v="2"/>
    <n v="6.27"/>
    <x v="0"/>
    <s v="Helpful staff"/>
    <n v="41.5"/>
  </r>
  <r>
    <s v="F1018"/>
    <s v="P93291"/>
    <x v="3"/>
    <n v="8"/>
    <x v="0"/>
    <s v="Efficient process"/>
    <n v="45"/>
  </r>
  <r>
    <s v="F1019"/>
    <s v="P14299"/>
    <x v="0"/>
    <n v="8"/>
    <x v="0"/>
    <s v="Great doctors"/>
    <n v="45"/>
  </r>
  <r>
    <s v="F1020"/>
    <s v="P90461"/>
    <x v="5"/>
    <n v="3"/>
    <x v="1"/>
    <s v="Needs improvement"/>
    <n v="45"/>
  </r>
  <r>
    <s v="F1021"/>
    <s v="P77174"/>
    <x v="4"/>
    <n v="4"/>
    <x v="0"/>
    <s v="Delayed response"/>
    <n v="45"/>
  </r>
  <r>
    <s v="F1022"/>
    <s v="P38694"/>
    <x v="6"/>
    <n v="7"/>
    <x v="0"/>
    <s v="Child-friendly staff"/>
    <n v="45"/>
  </r>
  <r>
    <s v="F1023"/>
    <s v="P45916"/>
    <x v="6"/>
    <n v="4"/>
    <x v="0"/>
    <s v="Delayed response"/>
    <n v="45"/>
  </r>
  <r>
    <s v="F1024"/>
    <s v="P67499"/>
    <x v="6"/>
    <n v="9"/>
    <x v="0"/>
    <s v="Highly recommended"/>
    <n v="30"/>
  </r>
  <r>
    <s v="F1025"/>
    <s v="P68619"/>
    <x v="4"/>
    <n v="4"/>
    <x v="0"/>
    <s v="Delayed response"/>
    <n v="45"/>
  </r>
  <r>
    <s v="F1026"/>
    <s v="P11071"/>
    <x v="1"/>
    <n v="7"/>
    <x v="0"/>
    <s v="Child-friendly staff"/>
    <n v="45"/>
  </r>
  <r>
    <s v="F1027"/>
    <s v="P18878"/>
    <x v="4"/>
    <n v="7"/>
    <x v="0"/>
    <s v="Satisfactory"/>
    <n v="45"/>
  </r>
  <r>
    <s v="F1028"/>
    <s v="P88817"/>
    <x v="4"/>
    <n v="3"/>
    <x v="1"/>
    <s v="Needs improvement"/>
    <n v="45"/>
  </r>
  <r>
    <s v="F1029"/>
    <s v="P70452"/>
    <x v="3"/>
    <n v="9"/>
    <x v="0"/>
    <s v="Excellent care"/>
    <n v="30"/>
  </r>
  <r>
    <s v="F1030"/>
    <s v="P79213"/>
    <x v="6"/>
    <n v="4"/>
    <x v="0"/>
    <s v="Room cleanliness issue"/>
    <n v="45"/>
  </r>
  <r>
    <s v="F1031"/>
    <s v="P92292"/>
    <x v="1"/>
    <n v="3"/>
    <x v="1"/>
    <s v="Needs improvement"/>
    <n v="45"/>
  </r>
  <r>
    <s v="F1032"/>
    <s v="P46858"/>
    <x v="5"/>
    <n v="5"/>
    <x v="0"/>
    <s v="Average"/>
    <n v="45"/>
  </r>
  <r>
    <s v="F1033"/>
    <s v="P10337"/>
    <x v="3"/>
    <n v="9"/>
    <x v="0"/>
    <s v="Highly recommended"/>
    <n v="30"/>
  </r>
  <r>
    <s v="F1034"/>
    <s v="P76416"/>
    <x v="5"/>
    <n v="6"/>
    <x v="0"/>
    <s v="Very good"/>
    <n v="45"/>
  </r>
  <r>
    <s v="F1035"/>
    <s v="P47558"/>
    <x v="1"/>
    <n v="9"/>
    <x v="0"/>
    <s v="Amazing team"/>
    <n v="30"/>
  </r>
  <r>
    <s v="F1036"/>
    <s v="P10851"/>
    <x v="6"/>
    <n v="7"/>
    <x v="0"/>
    <s v="Helpful staff"/>
    <n v="45"/>
  </r>
  <r>
    <s v="F1037"/>
    <s v="P70960"/>
    <x v="6"/>
    <n v="3"/>
    <x v="1"/>
    <s v="Long wait times"/>
    <n v="45"/>
  </r>
  <r>
    <s v="F1038"/>
    <s v="P15042"/>
    <x v="6"/>
    <n v="5"/>
    <x v="0"/>
    <s v="Average"/>
    <n v="45"/>
  </r>
  <r>
    <s v="F1039"/>
    <s v="P56742"/>
    <x v="4"/>
    <n v="9"/>
    <x v="0"/>
    <s v="Good service"/>
    <n v="30"/>
  </r>
  <r>
    <s v="F1040"/>
    <s v="P30132"/>
    <x v="4"/>
    <n v="9"/>
    <x v="0"/>
    <s v="Amazing team"/>
    <n v="30"/>
  </r>
  <r>
    <s v="F1041"/>
    <s v="P43686"/>
    <x v="3"/>
    <n v="7"/>
    <x v="0"/>
    <s v="Helpful staff"/>
    <n v="45"/>
  </r>
  <r>
    <s v="F1042"/>
    <s v="P43188"/>
    <x v="3"/>
    <n v="4"/>
    <x v="0"/>
    <s v="Delayed response"/>
    <n v="45"/>
  </r>
  <r>
    <s v="F1043"/>
    <s v="P35517"/>
    <x v="0"/>
    <n v="5"/>
    <x v="0"/>
    <s v="Average"/>
    <n v="45"/>
  </r>
  <r>
    <s v="F1044"/>
    <s v="P87789"/>
    <x v="1"/>
    <n v="9"/>
    <x v="0"/>
    <s v="Highly recommended"/>
    <n v="30"/>
  </r>
  <r>
    <s v="F1045"/>
    <s v="P76847"/>
    <x v="1"/>
    <n v="7"/>
    <x v="0"/>
    <s v="Child-friendly staff"/>
    <n v="45"/>
  </r>
  <r>
    <s v="F1046"/>
    <s v="P97899"/>
    <x v="3"/>
    <n v="5"/>
    <x v="0"/>
    <s v="Average"/>
    <n v="45"/>
  </r>
  <r>
    <s v="F1047"/>
    <s v="P67499"/>
    <x v="2"/>
    <n v="6.27"/>
    <x v="0"/>
    <s v="Efficient process"/>
    <n v="45"/>
  </r>
  <r>
    <s v="F1048"/>
    <s v="P22024"/>
    <x v="3"/>
    <n v="7"/>
    <x v="0"/>
    <s v="Child-friendly staff"/>
    <n v="45"/>
  </r>
  <r>
    <s v="F1049"/>
    <s v="P61654"/>
    <x v="4"/>
    <n v="4"/>
    <x v="0"/>
    <s v="Room cleanliness issue"/>
    <n v="45"/>
  </r>
  <r>
    <s v="F1050"/>
    <s v="P25059"/>
    <x v="1"/>
    <n v="3"/>
    <x v="1"/>
    <s v="Needs improvement"/>
    <n v="45"/>
  </r>
  <r>
    <s v="F1051"/>
    <s v="P80104"/>
    <x v="0"/>
    <n v="9"/>
    <x v="0"/>
    <s v="Excellent care"/>
    <n v="30"/>
  </r>
  <r>
    <s v="F1052"/>
    <s v="P89217"/>
    <x v="0"/>
    <n v="8"/>
    <x v="0"/>
    <s v="Efficient process"/>
    <n v="45"/>
  </r>
  <r>
    <s v="F1053"/>
    <s v="P40896"/>
    <x v="0"/>
    <n v="9"/>
    <x v="0"/>
    <s v="Amazing team"/>
    <n v="30"/>
  </r>
  <r>
    <s v="F1054"/>
    <s v="P69830"/>
    <x v="3"/>
    <n v="4"/>
    <x v="0"/>
    <s v="Delayed response"/>
    <n v="45"/>
  </r>
  <r>
    <s v="F1055"/>
    <s v="P93573"/>
    <x v="5"/>
    <n v="4"/>
    <x v="0"/>
    <s v="Delayed response"/>
    <n v="45"/>
  </r>
  <r>
    <s v="F1056"/>
    <s v="P27259"/>
    <x v="3"/>
    <n v="3"/>
    <x v="1"/>
    <s v="Long wait times"/>
    <n v="45"/>
  </r>
  <r>
    <s v="F1057"/>
    <s v="P11866"/>
    <x v="6"/>
    <n v="3"/>
    <x v="1"/>
    <s v="Needs improvement"/>
    <n v="45"/>
  </r>
  <r>
    <s v="F1058"/>
    <s v="P82148"/>
    <x v="5"/>
    <n v="9"/>
    <x v="0"/>
    <s v="Good service"/>
    <n v="30"/>
  </r>
  <r>
    <s v="F1059"/>
    <s v="P96356"/>
    <x v="3"/>
    <n v="9"/>
    <x v="0"/>
    <s v="Amazing team"/>
    <n v="30"/>
  </r>
  <r>
    <s v="F1060"/>
    <s v="P95475"/>
    <x v="3"/>
    <n v="6"/>
    <x v="0"/>
    <s v="Very good"/>
    <n v="45"/>
  </r>
  <r>
    <s v="F1061"/>
    <s v="P24760"/>
    <x v="5"/>
    <n v="9"/>
    <x v="0"/>
    <s v="Amazing team"/>
    <n v="30"/>
  </r>
  <r>
    <s v="F1062"/>
    <s v="P94013"/>
    <x v="0"/>
    <n v="5"/>
    <x v="0"/>
    <s v="Average"/>
    <n v="45"/>
  </r>
  <r>
    <s v="F1063"/>
    <s v="P28262"/>
    <x v="3"/>
    <n v="7"/>
    <x v="0"/>
    <s v="Satisfactory"/>
    <n v="45"/>
  </r>
  <r>
    <s v="F1064"/>
    <s v="P27012"/>
    <x v="6"/>
    <n v="8"/>
    <x v="0"/>
    <s v="Great doctors"/>
    <n v="45"/>
  </r>
  <r>
    <s v="F1065"/>
    <s v="P16262"/>
    <x v="5"/>
    <n v="9"/>
    <x v="0"/>
    <s v="Amazing team"/>
    <n v="30"/>
  </r>
  <r>
    <s v="F1066"/>
    <s v="P42600"/>
    <x v="6"/>
    <n v="3"/>
    <x v="1"/>
    <s v="Long wait times"/>
    <n v="45"/>
  </r>
  <r>
    <s v="F1067"/>
    <s v="P59519"/>
    <x v="5"/>
    <n v="8"/>
    <x v="0"/>
    <s v="Efficient process"/>
    <n v="45"/>
  </r>
  <r>
    <s v="F1068"/>
    <s v="P87869"/>
    <x v="6"/>
    <n v="9"/>
    <x v="0"/>
    <s v="Highly recommended"/>
    <n v="30"/>
  </r>
  <r>
    <s v="F1069"/>
    <s v="P63392"/>
    <x v="0"/>
    <n v="9"/>
    <x v="0"/>
    <s v="Amazing team"/>
    <n v="30"/>
  </r>
  <r>
    <s v="F1070"/>
    <s v="P77563"/>
    <x v="3"/>
    <n v="9"/>
    <x v="0"/>
    <s v="Good service"/>
    <n v="30"/>
  </r>
  <r>
    <s v="F1071"/>
    <s v="P29377"/>
    <x v="1"/>
    <n v="8"/>
    <x v="0"/>
    <s v="Efficient process"/>
    <n v="45"/>
  </r>
  <r>
    <s v="F1072"/>
    <s v="P68223"/>
    <x v="3"/>
    <n v="8"/>
    <x v="0"/>
    <s v="Efficient process"/>
    <n v="45"/>
  </r>
  <r>
    <s v="F1073"/>
    <s v="P55949"/>
    <x v="4"/>
    <n v="9"/>
    <x v="0"/>
    <s v="Excellent care"/>
    <n v="30"/>
  </r>
  <r>
    <s v="F1074"/>
    <s v="P23588"/>
    <x v="0"/>
    <n v="8"/>
    <x v="0"/>
    <s v="Efficient process"/>
    <n v="45"/>
  </r>
  <r>
    <s v="F1075"/>
    <s v="P73075"/>
    <x v="5"/>
    <n v="4"/>
    <x v="0"/>
    <s v="Delayed response"/>
    <n v="45"/>
  </r>
  <r>
    <s v="F1076"/>
    <s v="P82492"/>
    <x v="3"/>
    <n v="6"/>
    <x v="0"/>
    <s v="Very good"/>
    <n v="45"/>
  </r>
  <r>
    <s v="F1077"/>
    <s v="P77493"/>
    <x v="1"/>
    <n v="8"/>
    <x v="0"/>
    <s v="Efficient process"/>
    <n v="45"/>
  </r>
  <r>
    <s v="F1079"/>
    <s v="P59755"/>
    <x v="6"/>
    <n v="4"/>
    <x v="0"/>
    <s v="Delayed response"/>
    <n v="45"/>
  </r>
  <r>
    <s v="F1080"/>
    <s v="P71033"/>
    <x v="5"/>
    <n v="3"/>
    <x v="1"/>
    <s v="Long wait times"/>
    <n v="45"/>
  </r>
  <r>
    <s v="F1081"/>
    <s v="P66658"/>
    <x v="0"/>
    <n v="7"/>
    <x v="0"/>
    <s v="Satisfactory"/>
    <n v="45"/>
  </r>
  <r>
    <s v="F1082"/>
    <s v="P76574"/>
    <x v="0"/>
    <n v="4"/>
    <x v="0"/>
    <s v="Room cleanliness issue"/>
    <n v="45"/>
  </r>
  <r>
    <s v="F1083"/>
    <s v="P34541"/>
    <x v="5"/>
    <n v="9"/>
    <x v="0"/>
    <s v="Highly recommended"/>
    <n v="30"/>
  </r>
  <r>
    <s v="F1084"/>
    <s v="P22316"/>
    <x v="5"/>
    <n v="9"/>
    <x v="0"/>
    <s v="Excellent care"/>
    <n v="30"/>
  </r>
  <r>
    <s v="F1085"/>
    <s v="P28861"/>
    <x v="4"/>
    <n v="9"/>
    <x v="0"/>
    <s v="Highly recommended"/>
    <n v="30"/>
  </r>
  <r>
    <s v="F1086"/>
    <s v="P11217"/>
    <x v="0"/>
    <n v="8"/>
    <x v="0"/>
    <s v="Efficient process"/>
    <n v="45"/>
  </r>
  <r>
    <s v="F1087"/>
    <s v="P56741"/>
    <x v="5"/>
    <n v="7"/>
    <x v="0"/>
    <s v="Child-friendly staff"/>
    <n v="45"/>
  </r>
  <r>
    <s v="F1088"/>
    <s v="P19592"/>
    <x v="4"/>
    <n v="8"/>
    <x v="0"/>
    <s v="Great doctors"/>
    <n v="45"/>
  </r>
  <r>
    <s v="F1089"/>
    <s v="P94928"/>
    <x v="1"/>
    <n v="7"/>
    <x v="0"/>
    <s v="Satisfactory"/>
    <n v="45"/>
  </r>
  <r>
    <s v="F1090"/>
    <s v="P73844"/>
    <x v="1"/>
    <n v="4"/>
    <x v="0"/>
    <s v="Room cleanliness issue"/>
    <n v="45"/>
  </r>
  <r>
    <s v="F1091"/>
    <s v="P50711"/>
    <x v="6"/>
    <n v="8"/>
    <x v="0"/>
    <s v="Efficient process"/>
    <n v="45"/>
  </r>
  <r>
    <s v="F1092"/>
    <s v="P30920"/>
    <x v="4"/>
    <n v="7"/>
    <x v="0"/>
    <s v="Satisfactory"/>
    <n v="45"/>
  </r>
  <r>
    <s v="F1093"/>
    <s v="P26650"/>
    <x v="1"/>
    <n v="4"/>
    <x v="0"/>
    <s v="Room cleanliness issue"/>
    <n v="45"/>
  </r>
  <r>
    <s v="F1094"/>
    <s v="P22791"/>
    <x v="5"/>
    <n v="9"/>
    <x v="0"/>
    <s v="Highly recommended"/>
    <n v="30"/>
  </r>
  <r>
    <s v="F1095"/>
    <s v="P17310"/>
    <x v="6"/>
    <n v="6"/>
    <x v="0"/>
    <s v="Very good"/>
    <n v="45"/>
  </r>
  <r>
    <s v="F1096"/>
    <s v="P61087"/>
    <x v="4"/>
    <n v="9"/>
    <x v="0"/>
    <s v="Amazing team"/>
    <n v="30"/>
  </r>
  <r>
    <s v="F1097"/>
    <s v="P81824"/>
    <x v="3"/>
    <n v="4"/>
    <x v="0"/>
    <s v="Room cleanliness issue"/>
    <n v="45"/>
  </r>
  <r>
    <s v="F1098"/>
    <s v="P24131"/>
    <x v="0"/>
    <n v="4"/>
    <x v="0"/>
    <s v="Delayed response"/>
    <n v="45"/>
  </r>
  <r>
    <s v="F1099"/>
    <s v="P55235"/>
    <x v="5"/>
    <n v="6"/>
    <x v="0"/>
    <s v="Very good"/>
    <n v="45"/>
  </r>
  <r>
    <s v="F1100"/>
    <s v="P65114"/>
    <x v="1"/>
    <n v="9"/>
    <x v="0"/>
    <s v="Excellent care"/>
    <n v="30"/>
  </r>
  <r>
    <s v="F1101"/>
    <s v="P88218"/>
    <x v="4"/>
    <n v="8"/>
    <x v="0"/>
    <s v="Efficient process"/>
    <n v="45"/>
  </r>
  <r>
    <s v="F1102"/>
    <s v="P34644"/>
    <x v="3"/>
    <n v="4"/>
    <x v="0"/>
    <s v="Delayed response"/>
    <n v="45"/>
  </r>
  <r>
    <s v="F1103"/>
    <s v="P29322"/>
    <x v="3"/>
    <n v="7"/>
    <x v="0"/>
    <s v="Satisfactory"/>
    <n v="45"/>
  </r>
  <r>
    <s v="F1104"/>
    <s v="P64103"/>
    <x v="2"/>
    <n v="6.27"/>
    <x v="0"/>
    <m/>
    <n v="41.5"/>
  </r>
  <r>
    <s v="F1105"/>
    <s v="P93372"/>
    <x v="6"/>
    <n v="4"/>
    <x v="0"/>
    <s v="Delayed response"/>
    <n v="45"/>
  </r>
  <r>
    <s v="F1106"/>
    <s v="P33026"/>
    <x v="1"/>
    <n v="8"/>
    <x v="0"/>
    <s v="Great doctors"/>
    <n v="45"/>
  </r>
  <r>
    <s v="F1107"/>
    <s v="P47436"/>
    <x v="0"/>
    <n v="8"/>
    <x v="0"/>
    <s v="Efficient process"/>
    <n v="45"/>
  </r>
  <r>
    <s v="F1108"/>
    <s v="P48965"/>
    <x v="5"/>
    <n v="9"/>
    <x v="0"/>
    <s v="Highly recommended"/>
    <n v="30"/>
  </r>
  <r>
    <s v="F1109"/>
    <s v="P20771"/>
    <x v="4"/>
    <n v="6"/>
    <x v="0"/>
    <s v="Very good"/>
    <n v="45"/>
  </r>
  <r>
    <s v="F1110"/>
    <s v="P32966"/>
    <x v="4"/>
    <n v="6"/>
    <x v="0"/>
    <s v="Very good"/>
    <n v="45"/>
  </r>
  <r>
    <s v="F1111"/>
    <s v="P65077"/>
    <x v="6"/>
    <n v="4"/>
    <x v="0"/>
    <s v="Delayed response"/>
    <n v="45"/>
  </r>
  <r>
    <s v="F1112"/>
    <s v="P30147"/>
    <x v="5"/>
    <n v="3"/>
    <x v="1"/>
    <s v="Long wait times"/>
    <n v="45"/>
  </r>
  <r>
    <s v="F1113"/>
    <s v="P28668"/>
    <x v="4"/>
    <n v="4"/>
    <x v="0"/>
    <s v="Delayed response"/>
    <n v="45"/>
  </r>
  <r>
    <s v="F1114"/>
    <s v="P54890"/>
    <x v="5"/>
    <n v="4"/>
    <x v="0"/>
    <s v="Room cleanliness issue"/>
    <n v="45"/>
  </r>
  <r>
    <s v="F1115"/>
    <s v="P77589"/>
    <x v="4"/>
    <n v="3"/>
    <x v="1"/>
    <s v="Long wait times"/>
    <n v="45"/>
  </r>
  <r>
    <s v="F1116"/>
    <s v="P59917"/>
    <x v="6"/>
    <n v="7"/>
    <x v="0"/>
    <s v="Satisfactory"/>
    <n v="45"/>
  </r>
  <r>
    <s v="F1117"/>
    <s v="P89260"/>
    <x v="5"/>
    <n v="9"/>
    <x v="0"/>
    <s v="Amazing team"/>
    <n v="30"/>
  </r>
  <r>
    <s v="F1118"/>
    <s v="P22612"/>
    <x v="1"/>
    <n v="9"/>
    <x v="0"/>
    <s v="Good service"/>
    <n v="30"/>
  </r>
  <r>
    <s v="F1119"/>
    <s v="P10983"/>
    <x v="3"/>
    <n v="7"/>
    <x v="0"/>
    <s v="Helpful staff"/>
    <n v="45"/>
  </r>
  <r>
    <s v="F1120"/>
    <s v="P61404"/>
    <x v="0"/>
    <n v="8"/>
    <x v="0"/>
    <s v="Efficient process"/>
    <n v="45"/>
  </r>
  <r>
    <s v="F1121"/>
    <s v="P68408"/>
    <x v="3"/>
    <n v="8"/>
    <x v="0"/>
    <s v="Great doctors"/>
    <n v="45"/>
  </r>
  <r>
    <s v="F1122"/>
    <s v="P80709"/>
    <x v="0"/>
    <n v="4"/>
    <x v="0"/>
    <s v="Delayed response"/>
    <n v="45"/>
  </r>
  <r>
    <s v="F1123"/>
    <s v="P22483"/>
    <x v="1"/>
    <n v="3"/>
    <x v="1"/>
    <s v="Long wait times"/>
    <n v="45"/>
  </r>
  <r>
    <s v="F1124"/>
    <s v="P29433"/>
    <x v="6"/>
    <n v="4"/>
    <x v="0"/>
    <s v="Delayed response"/>
    <n v="45"/>
  </r>
  <r>
    <s v="F1126"/>
    <s v="P63392"/>
    <x v="1"/>
    <n v="7"/>
    <x v="0"/>
    <s v="Satisfactory"/>
    <n v="45"/>
  </r>
  <r>
    <s v="F1127"/>
    <s v="P24186"/>
    <x v="6"/>
    <n v="7"/>
    <x v="0"/>
    <s v="Helpful staff"/>
    <n v="45"/>
  </r>
  <r>
    <s v="F1128"/>
    <s v="P12075"/>
    <x v="4"/>
    <n v="4"/>
    <x v="0"/>
    <s v="Delayed response"/>
    <n v="45"/>
  </r>
  <r>
    <s v="F1129"/>
    <s v="P80770"/>
    <x v="5"/>
    <n v="9"/>
    <x v="0"/>
    <s v="Highly recommended"/>
    <n v="30"/>
  </r>
  <r>
    <s v="F1130"/>
    <s v="P17033"/>
    <x v="1"/>
    <n v="3"/>
    <x v="1"/>
    <s v="Long wait times"/>
    <n v="45"/>
  </r>
  <r>
    <s v="F1131"/>
    <s v="P53406"/>
    <x v="0"/>
    <n v="3"/>
    <x v="1"/>
    <s v="Long wait times"/>
    <n v="45"/>
  </r>
  <r>
    <s v="F1132"/>
    <s v="P74577"/>
    <x v="5"/>
    <n v="8"/>
    <x v="0"/>
    <s v="Efficient process"/>
    <n v="45"/>
  </r>
  <r>
    <s v="F1133"/>
    <s v="P54686"/>
    <x v="0"/>
    <n v="9"/>
    <x v="0"/>
    <s v="Amazing team"/>
    <n v="30"/>
  </r>
  <r>
    <s v="F1134"/>
    <s v="P15042"/>
    <x v="2"/>
    <n v="5"/>
    <x v="0"/>
    <m/>
    <n v="45"/>
  </r>
  <r>
    <s v="F1135"/>
    <s v="P66658"/>
    <x v="5"/>
    <n v="9"/>
    <x v="0"/>
    <s v="Amazing team"/>
    <n v="30"/>
  </r>
  <r>
    <s v="F1136"/>
    <s v="P46158"/>
    <x v="0"/>
    <n v="9"/>
    <x v="0"/>
    <s v="Highly recommended"/>
    <n v="30"/>
  </r>
  <r>
    <s v="F1137"/>
    <s v="P47910"/>
    <x v="1"/>
    <n v="8"/>
    <x v="0"/>
    <s v="Efficient process"/>
    <n v="45"/>
  </r>
  <r>
    <s v="F1138"/>
    <s v="P69894"/>
    <x v="4"/>
    <n v="9"/>
    <x v="0"/>
    <s v="Good service"/>
    <n v="30"/>
  </r>
  <r>
    <s v="F1139"/>
    <s v="P86247"/>
    <x v="4"/>
    <n v="5"/>
    <x v="0"/>
    <s v="Average"/>
    <n v="45"/>
  </r>
  <r>
    <s v="F1140"/>
    <s v="P38330"/>
    <x v="4"/>
    <n v="3"/>
    <x v="1"/>
    <s v="Needs improvement"/>
    <n v="45"/>
  </r>
  <r>
    <s v="F1141"/>
    <s v="P42193"/>
    <x v="6"/>
    <n v="8"/>
    <x v="0"/>
    <s v="Efficient process"/>
    <n v="45"/>
  </r>
  <r>
    <s v="F1142"/>
    <s v="P29032"/>
    <x v="4"/>
    <n v="3"/>
    <x v="1"/>
    <s v="Long wait times"/>
    <n v="45"/>
  </r>
  <r>
    <s v="F1143"/>
    <s v="P72811"/>
    <x v="1"/>
    <n v="3"/>
    <x v="1"/>
    <s v="Needs improvement"/>
    <n v="45"/>
  </r>
  <r>
    <s v="F1144"/>
    <s v="P96259"/>
    <x v="1"/>
    <n v="4"/>
    <x v="0"/>
    <s v="Room cleanliness issue"/>
    <n v="45"/>
  </r>
  <r>
    <s v="F1145"/>
    <s v="P44251"/>
    <x v="3"/>
    <n v="4"/>
    <x v="0"/>
    <s v="Room cleanliness issue"/>
    <n v="45"/>
  </r>
  <r>
    <s v="F1146"/>
    <s v="P16884"/>
    <x v="4"/>
    <n v="8"/>
    <x v="0"/>
    <s v="Efficient process"/>
    <n v="45"/>
  </r>
  <r>
    <s v="F1147"/>
    <s v="P81817"/>
    <x v="6"/>
    <n v="3"/>
    <x v="1"/>
    <s v="Needs improvement"/>
    <n v="45"/>
  </r>
  <r>
    <s v="F1148"/>
    <s v="P77843"/>
    <x v="0"/>
    <n v="9"/>
    <x v="0"/>
    <s v="Good service"/>
    <n v="30"/>
  </r>
  <r>
    <s v="F1149"/>
    <s v="P57937"/>
    <x v="0"/>
    <n v="8"/>
    <x v="0"/>
    <s v="Great doctors"/>
    <n v="45"/>
  </r>
  <r>
    <s v="F1150"/>
    <s v="P82099"/>
    <x v="1"/>
    <n v="8"/>
    <x v="0"/>
    <s v="Efficient process"/>
    <n v="45"/>
  </r>
  <r>
    <s v="F1151"/>
    <s v="P94085"/>
    <x v="4"/>
    <n v="9"/>
    <x v="0"/>
    <s v="Amazing team"/>
    <n v="30"/>
  </r>
  <r>
    <s v="F1152"/>
    <s v="P50596"/>
    <x v="4"/>
    <n v="5"/>
    <x v="0"/>
    <s v="Average"/>
    <n v="45"/>
  </r>
  <r>
    <s v="F1153"/>
    <s v="P52297"/>
    <x v="3"/>
    <n v="4"/>
    <x v="0"/>
    <s v="Delayed response"/>
    <n v="45"/>
  </r>
  <r>
    <s v="F1154"/>
    <s v="P69830"/>
    <x v="2"/>
    <n v="6.27"/>
    <x v="0"/>
    <s v="Efficient process"/>
    <n v="45"/>
  </r>
  <r>
    <s v="F1155"/>
    <s v="P84444"/>
    <x v="0"/>
    <n v="8"/>
    <x v="0"/>
    <s v="Efficient process"/>
    <n v="45"/>
  </r>
  <r>
    <s v="F1156"/>
    <s v="P84949"/>
    <x v="4"/>
    <n v="3"/>
    <x v="1"/>
    <s v="Needs improvement"/>
    <n v="45"/>
  </r>
  <r>
    <s v="F1157"/>
    <s v="P53519"/>
    <x v="3"/>
    <n v="4"/>
    <x v="0"/>
    <s v="Delayed response"/>
    <n v="45"/>
  </r>
  <r>
    <s v="F1158"/>
    <s v="P38037"/>
    <x v="4"/>
    <n v="9"/>
    <x v="0"/>
    <s v="Highly recommended"/>
    <n v="30"/>
  </r>
  <r>
    <s v="F1159"/>
    <s v="P28397"/>
    <x v="4"/>
    <n v="6"/>
    <x v="0"/>
    <s v="Long wait times"/>
    <n v="45"/>
  </r>
  <r>
    <s v="F1160"/>
    <s v="P41694"/>
    <x v="5"/>
    <n v="4"/>
    <x v="0"/>
    <s v="Long wait times"/>
    <n v="45"/>
  </r>
  <r>
    <s v="F1161"/>
    <s v="P64103"/>
    <x v="5"/>
    <n v="9"/>
    <x v="0"/>
    <s v="Excellent care"/>
    <n v="30"/>
  </r>
  <r>
    <s v="F1162"/>
    <s v="P87617"/>
    <x v="4"/>
    <n v="4"/>
    <x v="0"/>
    <s v="Delayed response"/>
    <n v="45"/>
  </r>
  <r>
    <s v="F1163"/>
    <s v="P28106"/>
    <x v="1"/>
    <n v="8"/>
    <x v="0"/>
    <s v="Efficient process"/>
    <n v="45"/>
  </r>
  <r>
    <s v="F1164"/>
    <s v="P81675"/>
    <x v="6"/>
    <n v="4"/>
    <x v="0"/>
    <s v="Long wait times"/>
    <n v="45"/>
  </r>
  <r>
    <s v="F1165"/>
    <s v="P42541"/>
    <x v="1"/>
    <n v="7"/>
    <x v="0"/>
    <s v="Child-friendly staff"/>
    <n v="45"/>
  </r>
  <r>
    <s v="F1166"/>
    <s v="P90961"/>
    <x v="1"/>
    <n v="9"/>
    <x v="0"/>
    <s v="Good service"/>
    <n v="30"/>
  </r>
  <r>
    <s v="F1167"/>
    <s v="P89375"/>
    <x v="5"/>
    <n v="8"/>
    <x v="0"/>
    <s v="Great doctors"/>
    <n v="45"/>
  </r>
  <r>
    <s v="F1168"/>
    <s v="P50132"/>
    <x v="0"/>
    <n v="6"/>
    <x v="0"/>
    <s v="Very good"/>
    <n v="45"/>
  </r>
  <r>
    <s v="F1169"/>
    <s v="P32413"/>
    <x v="5"/>
    <n v="3"/>
    <x v="1"/>
    <s v="Needs improvement"/>
    <n v="45"/>
  </r>
  <r>
    <s v="F1170"/>
    <s v="P22184"/>
    <x v="5"/>
    <n v="6"/>
    <x v="0"/>
    <s v="Very good"/>
    <n v="45"/>
  </r>
  <r>
    <s v="F1171"/>
    <s v="P50298"/>
    <x v="0"/>
    <n v="4"/>
    <x v="0"/>
    <s v="Room cleanliness issue"/>
    <n v="45"/>
  </r>
  <r>
    <s v="F1172"/>
    <s v="P36715"/>
    <x v="0"/>
    <n v="9"/>
    <x v="0"/>
    <s v="Highly recommended"/>
    <n v="30"/>
  </r>
  <r>
    <s v="F1173"/>
    <s v="P88279"/>
    <x v="4"/>
    <n v="7"/>
    <x v="0"/>
    <s v="Child-friendly staff"/>
    <n v="45"/>
  </r>
  <r>
    <s v="F1174"/>
    <s v="P55468"/>
    <x v="4"/>
    <n v="7"/>
    <x v="0"/>
    <s v="Helpful staff"/>
    <n v="45"/>
  </r>
  <r>
    <s v="F1175"/>
    <s v="P22511"/>
    <x v="0"/>
    <n v="8"/>
    <x v="0"/>
    <s v="Efficient process"/>
    <n v="45"/>
  </r>
  <r>
    <s v="F1176"/>
    <s v="P95021"/>
    <x v="0"/>
    <n v="9"/>
    <x v="0"/>
    <s v="Excellent care"/>
    <n v="30"/>
  </r>
  <r>
    <s v="F1177"/>
    <s v="P43786"/>
    <x v="4"/>
    <n v="9"/>
    <x v="0"/>
    <s v="Highly recommended"/>
    <n v="30"/>
  </r>
  <r>
    <s v="F1178"/>
    <s v="P18635"/>
    <x v="4"/>
    <n v="6"/>
    <x v="0"/>
    <s v="Very good"/>
    <n v="45"/>
  </r>
  <r>
    <s v="F1179"/>
    <s v="P28088"/>
    <x v="6"/>
    <n v="4"/>
    <x v="0"/>
    <s v="Delayed response"/>
    <n v="45"/>
  </r>
  <r>
    <s v="F1180"/>
    <s v="P88045"/>
    <x v="3"/>
    <n v="6"/>
    <x v="0"/>
    <s v="Very good"/>
    <n v="45"/>
  </r>
  <r>
    <s v="F1181"/>
    <s v="P95964"/>
    <x v="4"/>
    <n v="8"/>
    <x v="0"/>
    <s v="Efficient process"/>
    <n v="45"/>
  </r>
  <r>
    <s v="F1182"/>
    <s v="P32057"/>
    <x v="5"/>
    <n v="8"/>
    <x v="0"/>
    <s v="Efficient process"/>
    <n v="45"/>
  </r>
  <r>
    <s v="F1183"/>
    <s v="P32295"/>
    <x v="0"/>
    <n v="9"/>
    <x v="0"/>
    <s v="Excellent care"/>
    <n v="30"/>
  </r>
  <r>
    <s v="F1184"/>
    <s v="P40762"/>
    <x v="3"/>
    <n v="5"/>
    <x v="0"/>
    <s v="Average"/>
    <n v="45"/>
  </r>
  <r>
    <s v="F1185"/>
    <s v="P86619"/>
    <x v="3"/>
    <n v="5"/>
    <x v="0"/>
    <s v="Average"/>
    <n v="45"/>
  </r>
  <r>
    <s v="F1186"/>
    <s v="P81174"/>
    <x v="6"/>
    <n v="6"/>
    <x v="0"/>
    <s v="Very good"/>
    <n v="45"/>
  </r>
  <r>
    <s v="F1187"/>
    <s v="P90601"/>
    <x v="3"/>
    <n v="7"/>
    <x v="0"/>
    <s v="Satisfactory"/>
    <n v="45"/>
  </r>
  <r>
    <s v="F1188"/>
    <s v="P22337"/>
    <x v="5"/>
    <n v="3"/>
    <x v="1"/>
    <s v="Long wait times"/>
    <n v="45"/>
  </r>
  <r>
    <s v="F1189"/>
    <s v="P60677"/>
    <x v="3"/>
    <n v="8"/>
    <x v="0"/>
    <s v="Efficient process"/>
    <n v="45"/>
  </r>
  <r>
    <s v="F1190"/>
    <s v="P75831"/>
    <x v="5"/>
    <n v="4"/>
    <x v="0"/>
    <s v="Delayed response"/>
    <n v="45"/>
  </r>
  <r>
    <s v="F1191"/>
    <s v="P68253"/>
    <x v="6"/>
    <n v="3"/>
    <x v="1"/>
    <s v="Long wait times"/>
    <n v="45"/>
  </r>
  <r>
    <s v="F1192"/>
    <s v="P14650"/>
    <x v="0"/>
    <n v="9"/>
    <x v="0"/>
    <s v="Amazing team"/>
    <n v="30"/>
  </r>
  <r>
    <s v="F1193"/>
    <s v="P15250"/>
    <x v="0"/>
    <n v="9"/>
    <x v="0"/>
    <s v="Highly recommended"/>
    <n v="30"/>
  </r>
  <r>
    <s v="F1194"/>
    <s v="P10797"/>
    <x v="3"/>
    <n v="8"/>
    <x v="0"/>
    <s v="Efficient process"/>
    <n v="45"/>
  </r>
  <r>
    <s v="F1195"/>
    <s v="P30694"/>
    <x v="6"/>
    <n v="6"/>
    <x v="0"/>
    <s v="Very good"/>
    <n v="45"/>
  </r>
  <r>
    <s v="F1196"/>
    <s v="P59755"/>
    <x v="2"/>
    <n v="6.27"/>
    <x v="0"/>
    <s v="Highly recommended"/>
    <n v="41.5"/>
  </r>
  <r>
    <s v="F1197"/>
    <s v="P80770"/>
    <x v="5"/>
    <n v="3"/>
    <x v="1"/>
    <s v="Needs improvement"/>
    <n v="45"/>
  </r>
  <r>
    <s v="F1198"/>
    <s v="P67482"/>
    <x v="5"/>
    <n v="9"/>
    <x v="0"/>
    <s v="Amazing team"/>
    <n v="30"/>
  </r>
  <r>
    <s v="F1199"/>
    <s v="P13204"/>
    <x v="0"/>
    <n v="5"/>
    <x v="0"/>
    <s v="Average"/>
    <n v="45"/>
  </r>
  <r>
    <m/>
    <m/>
    <x v="7"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R5487"/>
    <x v="0"/>
    <x v="0"/>
    <n v="2"/>
    <d v="2024-07-28T00:00:00"/>
    <s v="Available"/>
  </r>
  <r>
    <s v="R8097"/>
    <x v="1"/>
    <x v="1"/>
    <n v="0"/>
    <d v="2024-09-10T00:00:00"/>
    <s v="Unavailable"/>
  </r>
  <r>
    <s v="R2557"/>
    <x v="2"/>
    <x v="2"/>
    <n v="0"/>
    <d v="2024-12-17T00:00:00"/>
    <s v="Under Maintenance"/>
  </r>
  <r>
    <s v="R9024"/>
    <x v="3"/>
    <x v="1"/>
    <n v="9"/>
    <d v="2024-07-09T00:00:00"/>
    <s v="Available"/>
  </r>
  <r>
    <s v="R2629"/>
    <x v="4"/>
    <x v="1"/>
    <n v="4"/>
    <d v="2024-03-06T00:00:00"/>
    <s v="Available"/>
  </r>
  <r>
    <s v="R1317"/>
    <x v="0"/>
    <x v="0"/>
    <n v="5"/>
    <d v="2024-04-01T00:00:00"/>
    <s v="Available"/>
  </r>
  <r>
    <s v="R9640"/>
    <x v="3"/>
    <x v="2"/>
    <n v="1"/>
    <d v="2024-10-16T00:00:00"/>
    <s v="Available"/>
  </r>
  <r>
    <s v="R1787"/>
    <x v="4"/>
    <x v="1"/>
    <n v="8"/>
    <d v="2024-09-23T00:00:00"/>
    <s v="Available"/>
  </r>
  <r>
    <s v="R9426"/>
    <x v="0"/>
    <x v="3"/>
    <n v="5"/>
    <d v="2024-04-13T00:00:00"/>
    <s v="In Use"/>
  </r>
  <r>
    <s v="R1606"/>
    <x v="2"/>
    <x v="0"/>
    <n v="8"/>
    <d v="2024-06-17T00:00:00"/>
    <s v="Available"/>
  </r>
  <r>
    <s v="R3242"/>
    <x v="5"/>
    <x v="1"/>
    <n v="6"/>
    <d v="2024-08-15T00:00:00"/>
    <s v="Available"/>
  </r>
  <r>
    <s v="R6893"/>
    <x v="3"/>
    <x v="1"/>
    <n v="3"/>
    <d v="2024-05-04T00:00:00"/>
    <s v="Available"/>
  </r>
  <r>
    <s v="R3237"/>
    <x v="1"/>
    <x v="0"/>
    <n v="4"/>
    <d v="2024-02-22T00:00:00"/>
    <s v="Available"/>
  </r>
  <r>
    <s v="R3237"/>
    <x v="1"/>
    <x v="0"/>
    <n v="4"/>
    <d v="2024-02-22T00:00:00"/>
    <s v="Available"/>
  </r>
  <r>
    <s v="R5274"/>
    <x v="2"/>
    <x v="1"/>
    <n v="7"/>
    <d v="2024-01-20T00:00:00"/>
    <s v="Available"/>
  </r>
  <r>
    <s v="R1039"/>
    <x v="3"/>
    <x v="3"/>
    <n v="5"/>
    <d v="2024-10-24T00:00:00"/>
    <s v="Available"/>
  </r>
  <r>
    <s v="R5597"/>
    <x v="3"/>
    <x v="0"/>
    <n v="0"/>
    <d v="2024-11-19T00:00:00"/>
    <s v="Unavailable"/>
  </r>
  <r>
    <s v="R2939"/>
    <x v="5"/>
    <x v="2"/>
    <n v="8"/>
    <d v="2024-08-17T00:00:00"/>
    <s v="Available"/>
  </r>
  <r>
    <s v="R8840"/>
    <x v="3"/>
    <x v="1"/>
    <n v="8"/>
    <d v="2024-07-03T00:00:00"/>
    <s v="Available"/>
  </r>
  <r>
    <s v="R5074"/>
    <x v="4"/>
    <x v="2"/>
    <n v="4"/>
    <d v="2024-12-26T00:00:00"/>
    <s v="In Use"/>
  </r>
  <r>
    <s v="R8405"/>
    <x v="3"/>
    <x v="3"/>
    <n v="5"/>
    <d v="2024-12-09T00:00:00"/>
    <s v="Available"/>
  </r>
  <r>
    <s v="R5984"/>
    <x v="1"/>
    <x v="4"/>
    <n v="3"/>
    <d v="2024-12-18T00:00:00"/>
    <s v="In Use"/>
  </r>
  <r>
    <s v="R6968"/>
    <x v="2"/>
    <x v="1"/>
    <n v="1"/>
    <d v="2024-12-15T00:00:00"/>
    <s v="Available"/>
  </r>
  <r>
    <s v="R7116"/>
    <x v="0"/>
    <x v="3"/>
    <n v="8"/>
    <d v="2024-04-10T00:00:00"/>
    <s v="Available"/>
  </r>
  <r>
    <s v="R4399"/>
    <x v="2"/>
    <x v="2"/>
    <n v="0"/>
    <d v="2024-09-23T00:00:00"/>
    <s v="Under Maintenance"/>
  </r>
  <r>
    <s v="R6261"/>
    <x v="3"/>
    <x v="4"/>
    <n v="0"/>
    <d v="2024-07-13T00:00:00"/>
    <s v="Under Maintenance"/>
  </r>
  <r>
    <s v="R9923"/>
    <x v="0"/>
    <x v="3"/>
    <n v="8"/>
    <d v="2024-01-31T00:00:00"/>
    <s v="Available"/>
  </r>
  <r>
    <s v="R9923"/>
    <x v="0"/>
    <x v="3"/>
    <n v="8"/>
    <d v="2024-01-31T00:00:00"/>
    <s v="Available"/>
  </r>
  <r>
    <s v="R6097"/>
    <x v="3"/>
    <x v="0"/>
    <n v="9"/>
    <d v="2024-08-16T00:00:00"/>
    <s v="Available"/>
  </r>
  <r>
    <s v="R1624"/>
    <x v="4"/>
    <x v="2"/>
    <n v="2"/>
    <d v="2024-11-26T00:00:00"/>
    <s v="In Use"/>
  </r>
  <r>
    <s v="R6385"/>
    <x v="4"/>
    <x v="1"/>
    <n v="0"/>
    <d v="2024-12-16T00:00:00"/>
    <s v="Unavailable"/>
  </r>
  <r>
    <s v="R2625"/>
    <x v="3"/>
    <x v="4"/>
    <n v="0"/>
    <d v="2024-04-02T00:00:00"/>
    <s v="Under Maintenance"/>
  </r>
  <r>
    <s v="R3097"/>
    <x v="1"/>
    <x v="2"/>
    <n v="0"/>
    <d v="2024-06-03T00:00:00"/>
    <s v="Under Maintenance"/>
  </r>
  <r>
    <s v="R5532"/>
    <x v="5"/>
    <x v="2"/>
    <n v="7"/>
    <d v="2024-04-01T00:00:00"/>
    <s v="In Use"/>
  </r>
  <r>
    <s v="R8648"/>
    <x v="1"/>
    <x v="3"/>
    <n v="0"/>
    <d v="2024-12-20T00:00:00"/>
    <s v="Unavailable"/>
  </r>
  <r>
    <s v="R6744"/>
    <x v="2"/>
    <x v="4"/>
    <n v="0"/>
    <d v="2024-12-21T00:00:00"/>
    <s v="Under Maintenance"/>
  </r>
  <r>
    <s v="R6436"/>
    <x v="2"/>
    <x v="3"/>
    <n v="4"/>
    <d v="2024-05-04T00:00:00"/>
    <s v="Available"/>
  </r>
  <r>
    <s v="R4593"/>
    <x v="1"/>
    <x v="1"/>
    <n v="8"/>
    <d v="2024-04-05T00:00:00"/>
    <s v="Available"/>
  </r>
  <r>
    <s v="R7325"/>
    <x v="5"/>
    <x v="2"/>
    <n v="7"/>
    <d v="2024-03-21T00:00:00"/>
    <s v="In Use"/>
  </r>
  <r>
    <s v="R7808"/>
    <x v="3"/>
    <x v="0"/>
    <n v="2"/>
    <d v="2024-11-09T00:00:00"/>
    <s v="Available"/>
  </r>
  <r>
    <s v="R5805"/>
    <x v="2"/>
    <x v="4"/>
    <n v="4"/>
    <d v="2024-03-27T00:00:00"/>
    <s v="In Use"/>
  </r>
  <r>
    <s v="R3667"/>
    <x v="4"/>
    <x v="1"/>
    <n v="2"/>
    <d v="2024-08-02T00:00:00"/>
    <s v="Available"/>
  </r>
  <r>
    <s v="R3667"/>
    <x v="4"/>
    <x v="1"/>
    <n v="2"/>
    <d v="2024-08-02T00:00:00"/>
    <s v="Available"/>
  </r>
  <r>
    <s v="R2833"/>
    <x v="2"/>
    <x v="4"/>
    <n v="3"/>
    <d v="2024-08-03T00:00:00"/>
    <s v="In Use"/>
  </r>
  <r>
    <s v="R5799"/>
    <x v="2"/>
    <x v="0"/>
    <n v="9"/>
    <d v="2024-01-22T00:00:00"/>
    <s v="Available"/>
  </r>
  <r>
    <s v="R2825"/>
    <x v="5"/>
    <x v="3"/>
    <n v="8"/>
    <d v="2024-02-25T00:00:00"/>
    <s v="Available"/>
  </r>
  <r>
    <s v="R5252"/>
    <x v="5"/>
    <x v="0"/>
    <n v="7"/>
    <d v="2024-06-23T00:00:00"/>
    <s v="Available"/>
  </r>
  <r>
    <s v="R7354"/>
    <x v="5"/>
    <x v="1"/>
    <n v="9"/>
    <d v="2024-02-28T00:00:00"/>
    <s v="Available"/>
  </r>
  <r>
    <s v="R2717"/>
    <x v="0"/>
    <x v="3"/>
    <n v="3"/>
    <d v="2024-10-25T00:00:00"/>
    <s v="Available"/>
  </r>
  <r>
    <s v="R3782"/>
    <x v="5"/>
    <x v="1"/>
    <n v="7"/>
    <d v="2024-02-02T00:00:00"/>
    <s v="In Use"/>
  </r>
  <r>
    <s v="R1276"/>
    <x v="4"/>
    <x v="3"/>
    <n v="9"/>
    <d v="2024-12-04T00:00:00"/>
    <s v="Available"/>
  </r>
  <r>
    <s v="R2832"/>
    <x v="5"/>
    <x v="3"/>
    <n v="9"/>
    <d v="2024-07-09T00:00:00"/>
    <s v="Available"/>
  </r>
  <r>
    <s v="R7226"/>
    <x v="3"/>
    <x v="3"/>
    <n v="3"/>
    <d v="2024-03-19T00:00:00"/>
    <s v="Available"/>
  </r>
  <r>
    <s v="R3607"/>
    <x v="3"/>
    <x v="4"/>
    <n v="9"/>
    <d v="2024-03-11T00:00:00"/>
    <s v="Available"/>
  </r>
  <r>
    <s v="R9177"/>
    <x v="2"/>
    <x v="3"/>
    <n v="8"/>
    <d v="2024-12-07T00:00:00"/>
    <s v="Available"/>
  </r>
  <r>
    <s v="R1427"/>
    <x v="2"/>
    <x v="0"/>
    <n v="7"/>
    <d v="2024-09-21T00:00:00"/>
    <s v="Available"/>
  </r>
  <r>
    <s v="R1427"/>
    <x v="2"/>
    <x v="0"/>
    <n v="7"/>
    <d v="2024-09-21T00:00:00"/>
    <s v="Available"/>
  </r>
  <r>
    <s v="R1381"/>
    <x v="5"/>
    <x v="4"/>
    <n v="4"/>
    <d v="2024-09-16T00:00:00"/>
    <s v="Available"/>
  </r>
  <r>
    <s v="R6613"/>
    <x v="3"/>
    <x v="0"/>
    <n v="0"/>
    <d v="2024-10-20T00:00:00"/>
    <s v="Unavailable"/>
  </r>
  <r>
    <s v="R7395"/>
    <x v="4"/>
    <x v="3"/>
    <n v="0"/>
    <d v="2024-08-13T00:00:00"/>
    <s v="Unavailable"/>
  </r>
  <r>
    <s v="R8110"/>
    <x v="2"/>
    <x v="4"/>
    <n v="1"/>
    <d v="2024-11-27T00:00:00"/>
    <s v="In Use"/>
  </r>
  <r>
    <s v="R5282"/>
    <x v="0"/>
    <x v="2"/>
    <n v="5"/>
    <d v="2024-01-07T00:00:00"/>
    <s v="Available"/>
  </r>
  <r>
    <s v="R6766"/>
    <x v="0"/>
    <x v="2"/>
    <n v="6"/>
    <d v="2024-02-28T00:00:00"/>
    <s v="Available"/>
  </r>
  <r>
    <s v="R5926"/>
    <x v="0"/>
    <x v="2"/>
    <n v="0"/>
    <d v="2024-09-10T00:00:00"/>
    <s v="Under Maintenance"/>
  </r>
  <r>
    <s v="R5415"/>
    <x v="0"/>
    <x v="4"/>
    <n v="0"/>
    <d v="2024-12-22T00:00:00"/>
    <s v="Under Maintenance"/>
  </r>
  <r>
    <s v="R3528"/>
    <x v="3"/>
    <x v="0"/>
    <n v="2"/>
    <d v="2024-01-16T00:00:00"/>
    <s v="Available"/>
  </r>
  <r>
    <s v="R9442"/>
    <x v="1"/>
    <x v="2"/>
    <n v="7"/>
    <d v="2024-12-19T00:00:00"/>
    <s v="Available"/>
  </r>
  <r>
    <s v="R9566"/>
    <x v="2"/>
    <x v="3"/>
    <n v="9"/>
    <d v="2024-11-21T00:00:00"/>
    <s v="Available"/>
  </r>
  <r>
    <s v="R8012"/>
    <x v="3"/>
    <x v="4"/>
    <n v="8"/>
    <d v="2024-04-05T00:00:00"/>
    <s v="In Use"/>
  </r>
  <r>
    <s v="R4883"/>
    <x v="0"/>
    <x v="3"/>
    <n v="5"/>
    <d v="2024-07-12T00:00:00"/>
    <s v="Available"/>
  </r>
  <r>
    <s v="R2401"/>
    <x v="4"/>
    <x v="4"/>
    <n v="5"/>
    <d v="2024-04-28T00:00:00"/>
    <s v="Available"/>
  </r>
  <r>
    <s v="R2401"/>
    <x v="4"/>
    <x v="4"/>
    <n v="5"/>
    <d v="2024-04-28T00:00:00"/>
    <s v="Available"/>
  </r>
  <r>
    <s v="R7211"/>
    <x v="0"/>
    <x v="0"/>
    <n v="0"/>
    <d v="2024-06-14T00:00:00"/>
    <s v="Unavailable"/>
  </r>
  <r>
    <s v="R9738"/>
    <x v="4"/>
    <x v="3"/>
    <n v="8"/>
    <d v="2024-04-25T00:00:00"/>
    <s v="Available"/>
  </r>
  <r>
    <s v="R1429"/>
    <x v="3"/>
    <x v="2"/>
    <n v="3"/>
    <d v="2024-05-04T00:00:00"/>
    <s v="In Use"/>
  </r>
  <r>
    <s v="R7486"/>
    <x v="0"/>
    <x v="1"/>
    <n v="0"/>
    <d v="2024-07-20T00:00:00"/>
    <s v="Unavailable"/>
  </r>
  <r>
    <s v="R2221"/>
    <x v="5"/>
    <x v="4"/>
    <n v="0"/>
    <d v="2024-04-10T00:00:00"/>
    <s v="Under Maintenance"/>
  </r>
  <r>
    <s v="R7880"/>
    <x v="0"/>
    <x v="3"/>
    <n v="7"/>
    <d v="2024-12-25T00:00:00"/>
    <s v="Available"/>
  </r>
  <r>
    <s v="R9173"/>
    <x v="1"/>
    <x v="1"/>
    <n v="6"/>
    <d v="2024-06-21T00:00:00"/>
    <s v="Available"/>
  </r>
  <r>
    <s v="R8674"/>
    <x v="1"/>
    <x v="2"/>
    <n v="2"/>
    <d v="2024-07-31T00:00:00"/>
    <s v="Available"/>
  </r>
  <r>
    <s v="R3194"/>
    <x v="3"/>
    <x v="4"/>
    <n v="2"/>
    <d v="2024-10-29T00:00:00"/>
    <s v="In Use"/>
  </r>
  <r>
    <s v="R8628"/>
    <x v="0"/>
    <x v="4"/>
    <n v="6"/>
    <d v="2024-11-18T00:00:00"/>
    <s v="Available"/>
  </r>
  <r>
    <s v="R8103"/>
    <x v="5"/>
    <x v="2"/>
    <n v="7"/>
    <d v="2024-09-06T00:00:00"/>
    <s v="In Use"/>
  </r>
  <r>
    <s v="R4911"/>
    <x v="4"/>
    <x v="4"/>
    <n v="0"/>
    <d v="2024-05-28T00:00:00"/>
    <s v="Under Maintenance"/>
  </r>
  <r>
    <s v="R8724"/>
    <x v="1"/>
    <x v="0"/>
    <n v="0"/>
    <d v="2024-01-16T00:00:00"/>
    <s v="Unavailable"/>
  </r>
  <r>
    <s v="R8724"/>
    <x v="1"/>
    <x v="0"/>
    <n v="0"/>
    <d v="2024-01-16T00:00:00"/>
    <s v="Unavailable"/>
  </r>
  <r>
    <s v="R3152"/>
    <x v="2"/>
    <x v="1"/>
    <n v="0"/>
    <d v="2024-02-29T00:00:00"/>
    <s v="Unavailable"/>
  </r>
  <r>
    <s v="R8641"/>
    <x v="0"/>
    <x v="2"/>
    <n v="9"/>
    <d v="2024-08-19T00:00:00"/>
    <s v="In Use"/>
  </r>
  <r>
    <s v="R4369"/>
    <x v="2"/>
    <x v="1"/>
    <n v="5"/>
    <d v="2024-08-30T00:00:00"/>
    <s v="Available"/>
  </r>
  <r>
    <s v="R2354"/>
    <x v="1"/>
    <x v="1"/>
    <n v="7"/>
    <d v="2024-04-04T00:00:00"/>
    <s v="Available"/>
  </r>
  <r>
    <s v="R9147"/>
    <x v="2"/>
    <x v="2"/>
    <n v="2"/>
    <d v="2024-04-04T00:00:00"/>
    <s v="In Use"/>
  </r>
  <r>
    <s v="R8105"/>
    <x v="4"/>
    <x v="4"/>
    <n v="0"/>
    <d v="2024-06-25T00:00:00"/>
    <s v="Under Maintenance"/>
  </r>
  <r>
    <s v="R9167"/>
    <x v="1"/>
    <x v="3"/>
    <n v="2"/>
    <d v="2024-04-08T00:00:00"/>
    <s v="Available"/>
  </r>
  <r>
    <s v="R3746"/>
    <x v="2"/>
    <x v="0"/>
    <n v="0"/>
    <d v="2024-12-28T00:00:00"/>
    <s v="Unavailable"/>
  </r>
  <r>
    <s v="R9081"/>
    <x v="2"/>
    <x v="3"/>
    <n v="0"/>
    <d v="2024-06-11T00:00:00"/>
    <s v="Unavailable"/>
  </r>
  <r>
    <s v="R1794"/>
    <x v="4"/>
    <x v="2"/>
    <n v="6"/>
    <d v="2024-06-06T00:00:00"/>
    <s v="Available"/>
  </r>
  <r>
    <s v="R7782"/>
    <x v="4"/>
    <x v="1"/>
    <n v="0"/>
    <d v="2024-11-04T00:00:00"/>
    <s v="Unavailable"/>
  </r>
  <r>
    <s v="R7818"/>
    <x v="4"/>
    <x v="2"/>
    <n v="0"/>
    <d v="2024-03-19T00:00:00"/>
    <s v="Under Maintenance"/>
  </r>
  <r>
    <s v="R7818"/>
    <x v="4"/>
    <x v="2"/>
    <n v="0"/>
    <d v="2024-03-19T00:00:00"/>
    <s v="Under Maintenance"/>
  </r>
  <r>
    <s v="R6399"/>
    <x v="0"/>
    <x v="3"/>
    <n v="7"/>
    <d v="2024-04-07T00:00:00"/>
    <s v="Available"/>
  </r>
  <r>
    <s v="R4520"/>
    <x v="4"/>
    <x v="3"/>
    <n v="0"/>
    <d v="2024-05-26T00:00:00"/>
    <s v="Unavailable"/>
  </r>
  <r>
    <s v="R7243"/>
    <x v="3"/>
    <x v="3"/>
    <n v="0"/>
    <d v="2024-06-14T00:00:00"/>
    <s v="Unavailable"/>
  </r>
  <r>
    <s v="R5582"/>
    <x v="3"/>
    <x v="1"/>
    <n v="7"/>
    <d v="2024-05-16T00:00:00"/>
    <s v="Available"/>
  </r>
  <r>
    <s v="R4033"/>
    <x v="1"/>
    <x v="3"/>
    <n v="9"/>
    <d v="2024-03-16T00:00:00"/>
    <s v="Available"/>
  </r>
  <r>
    <s v="R2577"/>
    <x v="1"/>
    <x v="2"/>
    <n v="6"/>
    <d v="2024-08-25T00:00:00"/>
    <s v="In Use"/>
  </r>
  <r>
    <s v="R4743"/>
    <x v="2"/>
    <x v="2"/>
    <n v="0"/>
    <d v="2024-01-15T00:00:00"/>
    <s v="Under Maintenance"/>
  </r>
  <r>
    <s v="R3325"/>
    <x v="1"/>
    <x v="4"/>
    <n v="0"/>
    <d v="2024-11-22T00:00:00"/>
    <s v="Under Maintenance"/>
  </r>
  <r>
    <s v="R1133"/>
    <x v="5"/>
    <x v="3"/>
    <n v="8"/>
    <d v="2024-04-05T00:00:00"/>
    <s v="Available"/>
  </r>
  <r>
    <s v="R2734"/>
    <x v="5"/>
    <x v="1"/>
    <n v="2"/>
    <d v="2024-12-20T00:00:00"/>
    <s v="Available"/>
  </r>
  <r>
    <s v="R4411"/>
    <x v="3"/>
    <x v="3"/>
    <n v="5"/>
    <d v="2024-11-12T00:00:00"/>
    <s v="Available"/>
  </r>
  <r>
    <s v="R4657"/>
    <x v="5"/>
    <x v="1"/>
    <n v="3"/>
    <d v="2024-03-16T00:00:00"/>
    <s v="Available"/>
  </r>
  <r>
    <s v="R5595"/>
    <x v="2"/>
    <x v="4"/>
    <n v="0"/>
    <d v="2024-04-22T00:00:00"/>
    <s v="Under Maintenance"/>
  </r>
  <r>
    <s v="R3368"/>
    <x v="5"/>
    <x v="2"/>
    <n v="6"/>
    <d v="2024-07-07T00:00:00"/>
    <s v="In Use"/>
  </r>
  <r>
    <s v="R3590"/>
    <x v="5"/>
    <x v="3"/>
    <n v="6"/>
    <d v="2024-06-01T00:00:00"/>
    <s v="Available"/>
  </r>
  <r>
    <s v="R3590"/>
    <x v="5"/>
    <x v="3"/>
    <n v="6"/>
    <d v="2024-06-01T00:00:00"/>
    <s v="Available"/>
  </r>
  <r>
    <s v="R1636"/>
    <x v="1"/>
    <x v="2"/>
    <n v="0"/>
    <d v="2024-06-29T00:00:00"/>
    <s v="Under Maintenance"/>
  </r>
  <r>
    <s v="R1419"/>
    <x v="3"/>
    <x v="3"/>
    <n v="4"/>
    <d v="2024-01-12T00:00:00"/>
    <s v="Available"/>
  </r>
  <r>
    <s v="R7729"/>
    <x v="2"/>
    <x v="0"/>
    <n v="0"/>
    <d v="2024-09-03T00:00:00"/>
    <s v="Unavailable"/>
  </r>
  <r>
    <s v="R7577"/>
    <x v="2"/>
    <x v="3"/>
    <n v="1"/>
    <d v="2024-07-13T00:00:00"/>
    <s v="Available"/>
  </r>
  <r>
    <s v="R3762"/>
    <x v="5"/>
    <x v="3"/>
    <n v="5"/>
    <d v="2024-07-18T00:00:00"/>
    <s v="Available"/>
  </r>
  <r>
    <s v="R6690"/>
    <x v="5"/>
    <x v="4"/>
    <n v="5"/>
    <d v="2024-07-31T00:00:00"/>
    <s v="In Use"/>
  </r>
  <r>
    <s v="R3388"/>
    <x v="2"/>
    <x v="0"/>
    <n v="4"/>
    <d v="2024-03-08T00:00:00"/>
    <s v="Available"/>
  </r>
  <r>
    <s v="R4334"/>
    <x v="2"/>
    <x v="2"/>
    <n v="6"/>
    <d v="2024-06-06T00:00:00"/>
    <s v="In Use"/>
  </r>
  <r>
    <s v="R7162"/>
    <x v="3"/>
    <x v="2"/>
    <n v="2"/>
    <d v="2024-03-28T00:00:00"/>
    <s v="Available"/>
  </r>
  <r>
    <s v="R4580"/>
    <x v="4"/>
    <x v="0"/>
    <n v="7"/>
    <d v="2024-07-09T00:00:00"/>
    <s v="Available"/>
  </r>
  <r>
    <s v="R3442"/>
    <x v="4"/>
    <x v="3"/>
    <n v="3"/>
    <d v="2024-09-10T00:00:00"/>
    <s v="Available"/>
  </r>
  <r>
    <s v="R1998"/>
    <x v="0"/>
    <x v="3"/>
    <n v="0"/>
    <d v="2024-08-11T00:00:00"/>
    <s v="Unavailable"/>
  </r>
  <r>
    <s v="R3393"/>
    <x v="4"/>
    <x v="1"/>
    <n v="8"/>
    <d v="2024-05-11T00:00:00"/>
    <s v="Available"/>
  </r>
  <r>
    <s v="R2004"/>
    <x v="3"/>
    <x v="4"/>
    <n v="4"/>
    <d v="2024-10-17T00:00:00"/>
    <s v="In Use"/>
  </r>
  <r>
    <s v="R3795"/>
    <x v="5"/>
    <x v="1"/>
    <n v="6"/>
    <d v="2024-02-02T00:00:00"/>
    <s v="Available"/>
  </r>
  <r>
    <s v="R5550"/>
    <x v="0"/>
    <x v="4"/>
    <n v="3"/>
    <d v="2024-12-01T00:00:00"/>
    <s v="Available"/>
  </r>
  <r>
    <s v="R1369"/>
    <x v="1"/>
    <x v="0"/>
    <n v="4"/>
    <d v="2024-10-03T00:00:00"/>
    <s v="Available"/>
  </r>
  <r>
    <s v="R9210"/>
    <x v="3"/>
    <x v="1"/>
    <n v="1"/>
    <d v="2024-08-31T00:00:00"/>
    <s v="Available"/>
  </r>
  <r>
    <s v="R7907"/>
    <x v="1"/>
    <x v="4"/>
    <n v="2"/>
    <d v="2024-09-02T00:00:00"/>
    <s v="In Use"/>
  </r>
  <r>
    <s v="R7907"/>
    <x v="1"/>
    <x v="4"/>
    <n v="2"/>
    <d v="2024-09-02T00:00:00"/>
    <s v="In Use"/>
  </r>
  <r>
    <s v="R5061"/>
    <x v="2"/>
    <x v="1"/>
    <n v="0"/>
    <d v="2024-07-19T00:00:00"/>
    <s v="Unavailable"/>
  </r>
  <r>
    <s v="R3257"/>
    <x v="3"/>
    <x v="3"/>
    <n v="6"/>
    <d v="2024-09-23T00:00:00"/>
    <s v="Available"/>
  </r>
  <r>
    <s v="R6179"/>
    <x v="2"/>
    <x v="3"/>
    <n v="4"/>
    <d v="2024-07-29T00:00:00"/>
    <s v="Available"/>
  </r>
  <r>
    <s v="R2158"/>
    <x v="4"/>
    <x v="0"/>
    <n v="3"/>
    <d v="2024-03-16T00:00:00"/>
    <s v="Available"/>
  </r>
  <r>
    <s v="R4245"/>
    <x v="0"/>
    <x v="2"/>
    <n v="8"/>
    <d v="2024-12-08T00:00:00"/>
    <s v="In Use"/>
  </r>
  <r>
    <s v="R3900"/>
    <x v="2"/>
    <x v="3"/>
    <n v="8"/>
    <d v="2024-06-22T00:00:00"/>
    <s v="Available"/>
  </r>
  <r>
    <s v="R8250"/>
    <x v="3"/>
    <x v="3"/>
    <n v="0"/>
    <d v="2024-05-31T00:00:00"/>
    <s v="Unavailable"/>
  </r>
  <r>
    <s v="R7871"/>
    <x v="4"/>
    <x v="1"/>
    <n v="7"/>
    <d v="2024-05-31T00:00:00"/>
    <s v="Available"/>
  </r>
  <r>
    <s v="R8375"/>
    <x v="3"/>
    <x v="2"/>
    <n v="9"/>
    <d v="2024-01-27T00:00:00"/>
    <s v="Available"/>
  </r>
  <r>
    <s v="R6418"/>
    <x v="1"/>
    <x v="2"/>
    <n v="0"/>
    <d v="2024-05-27T00:00:00"/>
    <s v="Under Maintenance"/>
  </r>
  <r>
    <s v="R6093"/>
    <x v="2"/>
    <x v="0"/>
    <n v="2"/>
    <d v="2024-01-14T00:00:00"/>
    <s v="Available"/>
  </r>
  <r>
    <s v="R3410"/>
    <x v="5"/>
    <x v="1"/>
    <n v="8"/>
    <d v="2024-10-09T00:00:00"/>
    <s v="Available"/>
  </r>
  <r>
    <s v="R2697"/>
    <x v="4"/>
    <x v="0"/>
    <n v="3"/>
    <d v="2024-04-24T00:00:00"/>
    <s v="Available"/>
  </r>
  <r>
    <s v="R5378"/>
    <x v="0"/>
    <x v="4"/>
    <n v="3"/>
    <d v="2024-08-15T00:00:00"/>
    <s v="Available"/>
  </r>
  <r>
    <s v="R3296"/>
    <x v="4"/>
    <x v="3"/>
    <n v="5"/>
    <d v="2024-03-22T00:00:00"/>
    <s v="Available"/>
  </r>
  <r>
    <s v="R1892"/>
    <x v="4"/>
    <x v="2"/>
    <n v="3"/>
    <d v="2024-11-17T00:00:00"/>
    <s v="Available"/>
  </r>
  <r>
    <s v="R8443"/>
    <x v="1"/>
    <x v="4"/>
    <n v="2"/>
    <d v="2024-02-13T00:00:00"/>
    <s v="Available"/>
  </r>
  <r>
    <s v="R8443"/>
    <x v="1"/>
    <x v="4"/>
    <n v="2"/>
    <d v="2024-02-13T00:00:00"/>
    <s v="Available"/>
  </r>
  <r>
    <s v="R6719"/>
    <x v="4"/>
    <x v="2"/>
    <n v="7"/>
    <d v="2024-06-05T00:00:00"/>
    <s v="Available"/>
  </r>
  <r>
    <s v="R1525"/>
    <x v="5"/>
    <x v="2"/>
    <n v="4"/>
    <d v="2024-11-20T00:00:00"/>
    <s v="In Use"/>
  </r>
  <r>
    <s v="R2602"/>
    <x v="5"/>
    <x v="3"/>
    <n v="5"/>
    <d v="2024-10-29T00:00:00"/>
    <s v="Available"/>
  </r>
  <r>
    <s v="R2439"/>
    <x v="2"/>
    <x v="2"/>
    <n v="0"/>
    <d v="2024-11-23T00:00:00"/>
    <s v="Under Maintenance"/>
  </r>
  <r>
    <s v="R4120"/>
    <x v="3"/>
    <x v="1"/>
    <n v="3"/>
    <d v="2024-02-26T00:00:00"/>
    <s v="Available"/>
  </r>
  <r>
    <s v="R6450"/>
    <x v="3"/>
    <x v="4"/>
    <n v="0"/>
    <d v="2024-07-31T00:00:00"/>
    <s v="Under Maintenance"/>
  </r>
  <r>
    <s v="R3212"/>
    <x v="5"/>
    <x v="1"/>
    <n v="0"/>
    <d v="2024-09-23T00:00:00"/>
    <s v="Unavailable"/>
  </r>
  <r>
    <s v="R3470"/>
    <x v="5"/>
    <x v="0"/>
    <n v="5"/>
    <d v="2024-02-03T00:00:00"/>
    <s v="In Use"/>
  </r>
  <r>
    <s v="R4198"/>
    <x v="1"/>
    <x v="4"/>
    <n v="0"/>
    <d v="2024-04-05T00:00:00"/>
    <s v="Under Maintenance"/>
  </r>
  <r>
    <s v="R6653"/>
    <x v="2"/>
    <x v="3"/>
    <n v="4"/>
    <d v="2024-02-19T00:00:00"/>
    <s v="Available"/>
  </r>
  <r>
    <s v="R9325"/>
    <x v="2"/>
    <x v="3"/>
    <n v="2"/>
    <d v="2024-09-30T00:00:00"/>
    <s v="Available"/>
  </r>
  <r>
    <s v="R5653"/>
    <x v="5"/>
    <x v="1"/>
    <n v="6"/>
    <d v="2024-07-08T00:00:00"/>
    <s v="Available"/>
  </r>
  <r>
    <s v="R9221"/>
    <x v="4"/>
    <x v="3"/>
    <n v="1"/>
    <d v="2024-11-23T00:00:00"/>
    <s v="Available"/>
  </r>
  <r>
    <s v="R4576"/>
    <x v="2"/>
    <x v="4"/>
    <n v="9"/>
    <d v="2024-01-10T00:00:00"/>
    <s v="Available"/>
  </r>
  <r>
    <s v="R4576"/>
    <x v="2"/>
    <x v="4"/>
    <n v="9"/>
    <d v="2024-01-10T00:00:00"/>
    <s v="Available"/>
  </r>
  <r>
    <s v="R5250"/>
    <x v="4"/>
    <x v="4"/>
    <n v="1"/>
    <d v="2024-07-01T00:00:00"/>
    <s v="In Use"/>
  </r>
  <r>
    <s v="R9942"/>
    <x v="4"/>
    <x v="2"/>
    <n v="0"/>
    <d v="2024-02-15T00:00:00"/>
    <s v="Under Maintenance"/>
  </r>
  <r>
    <s v="R9637"/>
    <x v="4"/>
    <x v="3"/>
    <n v="9"/>
    <d v="2024-04-23T00:00:00"/>
    <s v="Available"/>
  </r>
  <r>
    <s v="R6571"/>
    <x v="3"/>
    <x v="0"/>
    <n v="2"/>
    <d v="2024-05-22T00:00:00"/>
    <s v="Available"/>
  </r>
  <r>
    <s v="R8275"/>
    <x v="2"/>
    <x v="0"/>
    <n v="5"/>
    <d v="2024-07-01T00:00:00"/>
    <s v="Available"/>
  </r>
  <r>
    <s v="R3024"/>
    <x v="2"/>
    <x v="0"/>
    <n v="5"/>
    <d v="2024-07-28T00:00:00"/>
    <s v="Available"/>
  </r>
  <r>
    <s v="R9407"/>
    <x v="1"/>
    <x v="0"/>
    <n v="4"/>
    <d v="2024-11-17T00:00:00"/>
    <s v="Available"/>
  </r>
  <r>
    <s v="R4375"/>
    <x v="5"/>
    <x v="3"/>
    <n v="4"/>
    <d v="2024-03-17T00:00:00"/>
    <s v="Available"/>
  </r>
  <r>
    <s v="R4311"/>
    <x v="5"/>
    <x v="0"/>
    <n v="1"/>
    <d v="2024-03-03T00:00:00"/>
    <s v="Available"/>
  </r>
  <r>
    <s v="R6892"/>
    <x v="5"/>
    <x v="1"/>
    <n v="6"/>
    <d v="2024-05-09T00:00:00"/>
    <s v="Available"/>
  </r>
  <r>
    <s v="R5035"/>
    <x v="2"/>
    <x v="4"/>
    <n v="0"/>
    <d v="2024-05-25T00:00:00"/>
    <s v="Under Maintenance"/>
  </r>
  <r>
    <s v="R8869"/>
    <x v="4"/>
    <x v="0"/>
    <n v="6"/>
    <d v="2024-11-02T00:00:00"/>
    <s v="Available"/>
  </r>
  <r>
    <s v="R1032"/>
    <x v="2"/>
    <x v="0"/>
    <n v="9"/>
    <d v="2024-06-03T00:00:00"/>
    <s v="Available"/>
  </r>
  <r>
    <s v="R7483"/>
    <x v="5"/>
    <x v="1"/>
    <n v="0"/>
    <d v="2024-02-21T00:00:00"/>
    <s v="Unavailable"/>
  </r>
  <r>
    <s v="R7873"/>
    <x v="5"/>
    <x v="0"/>
    <n v="0"/>
    <d v="2024-10-30T00:00:00"/>
    <s v="Unavailable"/>
  </r>
  <r>
    <s v="R7873"/>
    <x v="5"/>
    <x v="0"/>
    <n v="0"/>
    <d v="2024-10-30T00:00:00"/>
    <s v="Unavailable"/>
  </r>
  <r>
    <s v="R5286"/>
    <x v="1"/>
    <x v="1"/>
    <n v="9"/>
    <d v="2024-03-07T00:00:00"/>
    <s v="Available"/>
  </r>
  <r>
    <s v="R6508"/>
    <x v="1"/>
    <x v="1"/>
    <n v="8"/>
    <d v="2024-02-27T00:00:00"/>
    <s v="Available"/>
  </r>
  <r>
    <s v="R7949"/>
    <x v="3"/>
    <x v="0"/>
    <n v="0"/>
    <d v="2024-08-03T00:00:00"/>
    <s v="Unavailable"/>
  </r>
  <r>
    <s v="R9477"/>
    <x v="4"/>
    <x v="4"/>
    <n v="0"/>
    <d v="2024-07-10T00:00:00"/>
    <s v="Under Maintenance"/>
  </r>
  <r>
    <s v="R4395"/>
    <x v="4"/>
    <x v="1"/>
    <n v="4"/>
    <d v="2024-06-29T00:00:00"/>
    <s v="Available"/>
  </r>
  <r>
    <s v="R3146"/>
    <x v="1"/>
    <x v="1"/>
    <n v="8"/>
    <d v="2024-04-06T00:00:00"/>
    <s v="Available"/>
  </r>
  <r>
    <s v="R2220"/>
    <x v="5"/>
    <x v="3"/>
    <n v="6"/>
    <d v="2024-04-08T00:00:00"/>
    <s v="Available"/>
  </r>
  <r>
    <s v="R7334"/>
    <x v="4"/>
    <x v="2"/>
    <n v="3"/>
    <d v="2024-01-03T00:00:00"/>
    <s v="In Use"/>
  </r>
  <r>
    <s v="R1597"/>
    <x v="3"/>
    <x v="4"/>
    <n v="9"/>
    <d v="2024-10-08T00:00:00"/>
    <s v="Available"/>
  </r>
  <r>
    <s v="R3553"/>
    <x v="5"/>
    <x v="2"/>
    <n v="9"/>
    <d v="2024-07-07T00:00:00"/>
    <s v="Available"/>
  </r>
  <r>
    <s v="R3833"/>
    <x v="5"/>
    <x v="3"/>
    <n v="0"/>
    <d v="2024-09-08T00:00:00"/>
    <s v="Unavailable"/>
  </r>
  <r>
    <s v="R7417"/>
    <x v="1"/>
    <x v="3"/>
    <n v="0"/>
    <d v="2024-01-28T00:00:00"/>
    <s v="Unavailable"/>
  </r>
  <r>
    <s v="R7417"/>
    <x v="1"/>
    <x v="3"/>
    <n v="0"/>
    <d v="2024-01-28T00:00:00"/>
    <s v="Unavailable"/>
  </r>
  <r>
    <s v="R3526"/>
    <x v="2"/>
    <x v="0"/>
    <n v="5"/>
    <d v="2024-05-15T00:00:00"/>
    <s v="Available"/>
  </r>
  <r>
    <s v="R5504"/>
    <x v="5"/>
    <x v="0"/>
    <n v="0"/>
    <d v="2024-06-12T00:00:00"/>
    <s v="Unavailable"/>
  </r>
  <r>
    <s v="R8032"/>
    <x v="5"/>
    <x v="3"/>
    <n v="6"/>
    <d v="2024-03-13T00:00:00"/>
    <s v="Available"/>
  </r>
  <r>
    <s v="R2554"/>
    <x v="5"/>
    <x v="0"/>
    <n v="0"/>
    <d v="2024-05-23T00:00:00"/>
    <s v="Unavailable"/>
  </r>
  <r>
    <s v="R9553"/>
    <x v="4"/>
    <x v="1"/>
    <n v="0"/>
    <d v="2024-01-26T00:00:00"/>
    <s v="Unavailable"/>
  </r>
  <r>
    <s v="R1385"/>
    <x v="5"/>
    <x v="1"/>
    <n v="0"/>
    <d v="2024-03-26T00:00:00"/>
    <s v="Unavailable"/>
  </r>
  <r>
    <s v="R8161"/>
    <x v="2"/>
    <x v="4"/>
    <n v="1"/>
    <d v="2024-12-19T00:00:00"/>
    <s v="Available"/>
  </r>
  <r>
    <s v="R5806"/>
    <x v="5"/>
    <x v="1"/>
    <n v="8"/>
    <d v="2024-03-17T00:00:00"/>
    <s v="Available"/>
  </r>
  <r>
    <s v="R1560"/>
    <x v="5"/>
    <x v="3"/>
    <n v="6"/>
    <d v="2024-05-20T00:00:00"/>
    <s v="Available"/>
  </r>
  <r>
    <s v="R3933"/>
    <x v="3"/>
    <x v="1"/>
    <n v="8"/>
    <d v="2024-10-03T00:00:00"/>
    <s v="Available"/>
  </r>
  <r>
    <m/>
    <x v="6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F1000"/>
    <s v="P99601"/>
    <x v="0"/>
    <x v="0"/>
    <x v="0"/>
    <s v="Delayed response"/>
    <n v="45"/>
  </r>
  <r>
    <s v="F1001"/>
    <s v="P36565"/>
    <x v="1"/>
    <x v="1"/>
    <x v="1"/>
    <s v="Needs improvement"/>
    <n v="45"/>
  </r>
  <r>
    <s v="F1002"/>
    <s v="P99601"/>
    <x v="2"/>
    <x v="2"/>
    <x v="0"/>
    <s v="Excellent care"/>
    <n v="30"/>
  </r>
  <r>
    <s v="F1003"/>
    <s v="P67499"/>
    <x v="3"/>
    <x v="3"/>
    <x v="0"/>
    <s v="Amazing team"/>
    <n v="30"/>
  </r>
  <r>
    <s v="F1004"/>
    <s v="P49994"/>
    <x v="4"/>
    <x v="4"/>
    <x v="0"/>
    <s v="Great doctors"/>
    <n v="45"/>
  </r>
  <r>
    <s v="F1005"/>
    <s v="P31843"/>
    <x v="4"/>
    <x v="5"/>
    <x v="0"/>
    <s v="Satisfactory"/>
    <n v="45"/>
  </r>
  <r>
    <s v="F1006"/>
    <s v="P63392"/>
    <x v="3"/>
    <x v="0"/>
    <x v="0"/>
    <s v="Delayed response"/>
    <n v="45"/>
  </r>
  <r>
    <s v="F1007"/>
    <s v="P66658"/>
    <x v="3"/>
    <x v="6"/>
    <x v="0"/>
    <s v="Child-friendly staff"/>
    <n v="45"/>
  </r>
  <r>
    <s v="F1008"/>
    <s v="P95953"/>
    <x v="0"/>
    <x v="6"/>
    <x v="0"/>
    <s v="Child-friendly staff"/>
    <n v="45"/>
  </r>
  <r>
    <s v="F1009"/>
    <s v="P80770"/>
    <x v="1"/>
    <x v="0"/>
    <x v="0"/>
    <s v="Delayed response"/>
    <n v="45"/>
  </r>
  <r>
    <s v="F1010"/>
    <s v="P29680"/>
    <x v="1"/>
    <x v="0"/>
    <x v="0"/>
    <s v="Room cleanliness issue"/>
    <n v="45"/>
  </r>
  <r>
    <s v="F1011"/>
    <s v="P93978"/>
    <x v="1"/>
    <x v="1"/>
    <x v="1"/>
    <s v="Long wait times"/>
    <n v="45"/>
  </r>
  <r>
    <s v="F1012"/>
    <s v="P25878"/>
    <x v="4"/>
    <x v="6"/>
    <x v="0"/>
    <s v="Child-friendly staff"/>
    <n v="45"/>
  </r>
  <r>
    <s v="F1013"/>
    <s v="P41254"/>
    <x v="0"/>
    <x v="1"/>
    <x v="1"/>
    <s v="Long wait times"/>
    <n v="45"/>
  </r>
  <r>
    <s v="F1014"/>
    <s v="P73818"/>
    <x v="1"/>
    <x v="1"/>
    <x v="1"/>
    <s v="Long wait times"/>
    <n v="45"/>
  </r>
  <r>
    <s v="F1015"/>
    <s v="P79312"/>
    <x v="3"/>
    <x v="7"/>
    <x v="0"/>
    <s v="Very good"/>
    <n v="45"/>
  </r>
  <r>
    <s v="F1016"/>
    <s v="P82827"/>
    <x v="3"/>
    <x v="5"/>
    <x v="0"/>
    <s v="Average"/>
    <n v="45"/>
  </r>
  <r>
    <s v="F1017"/>
    <s v="P25878"/>
    <x v="2"/>
    <x v="2"/>
    <x v="0"/>
    <s v="Helpful staff"/>
    <n v="41.5"/>
  </r>
  <r>
    <s v="F1018"/>
    <s v="P93291"/>
    <x v="3"/>
    <x v="4"/>
    <x v="0"/>
    <s v="Efficient process"/>
    <n v="45"/>
  </r>
  <r>
    <s v="F1019"/>
    <s v="P14299"/>
    <x v="0"/>
    <x v="4"/>
    <x v="0"/>
    <s v="Great doctors"/>
    <n v="45"/>
  </r>
  <r>
    <s v="F1020"/>
    <s v="P90461"/>
    <x v="5"/>
    <x v="1"/>
    <x v="1"/>
    <s v="Needs improvement"/>
    <n v="45"/>
  </r>
  <r>
    <s v="F1021"/>
    <s v="P77174"/>
    <x v="4"/>
    <x v="0"/>
    <x v="0"/>
    <s v="Delayed response"/>
    <n v="45"/>
  </r>
  <r>
    <s v="F1022"/>
    <s v="P38694"/>
    <x v="6"/>
    <x v="6"/>
    <x v="0"/>
    <s v="Child-friendly staff"/>
    <n v="45"/>
  </r>
  <r>
    <s v="F1023"/>
    <s v="P45916"/>
    <x v="6"/>
    <x v="0"/>
    <x v="0"/>
    <s v="Delayed response"/>
    <n v="45"/>
  </r>
  <r>
    <s v="F1024"/>
    <s v="P67499"/>
    <x v="6"/>
    <x v="3"/>
    <x v="0"/>
    <s v="Highly recommended"/>
    <n v="30"/>
  </r>
  <r>
    <s v="F1025"/>
    <s v="P68619"/>
    <x v="4"/>
    <x v="0"/>
    <x v="0"/>
    <s v="Delayed response"/>
    <n v="45"/>
  </r>
  <r>
    <s v="F1026"/>
    <s v="P11071"/>
    <x v="1"/>
    <x v="6"/>
    <x v="0"/>
    <s v="Child-friendly staff"/>
    <n v="45"/>
  </r>
  <r>
    <s v="F1027"/>
    <s v="P18878"/>
    <x v="4"/>
    <x v="6"/>
    <x v="0"/>
    <s v="Satisfactory"/>
    <n v="45"/>
  </r>
  <r>
    <s v="F1028"/>
    <s v="P88817"/>
    <x v="4"/>
    <x v="1"/>
    <x v="1"/>
    <s v="Needs improvement"/>
    <n v="45"/>
  </r>
  <r>
    <s v="F1029"/>
    <s v="P70452"/>
    <x v="3"/>
    <x v="3"/>
    <x v="0"/>
    <s v="Excellent care"/>
    <n v="30"/>
  </r>
  <r>
    <s v="F1030"/>
    <s v="P79213"/>
    <x v="6"/>
    <x v="0"/>
    <x v="0"/>
    <s v="Room cleanliness issue"/>
    <n v="45"/>
  </r>
  <r>
    <s v="F1031"/>
    <s v="P92292"/>
    <x v="1"/>
    <x v="1"/>
    <x v="1"/>
    <s v="Needs improvement"/>
    <n v="45"/>
  </r>
  <r>
    <s v="F1032"/>
    <s v="P46858"/>
    <x v="5"/>
    <x v="5"/>
    <x v="0"/>
    <s v="Average"/>
    <n v="45"/>
  </r>
  <r>
    <s v="F1033"/>
    <s v="P10337"/>
    <x v="3"/>
    <x v="3"/>
    <x v="0"/>
    <s v="Highly recommended"/>
    <n v="30"/>
  </r>
  <r>
    <s v="F1034"/>
    <s v="P76416"/>
    <x v="5"/>
    <x v="7"/>
    <x v="0"/>
    <s v="Very good"/>
    <n v="45"/>
  </r>
  <r>
    <s v="F1035"/>
    <s v="P47558"/>
    <x v="1"/>
    <x v="3"/>
    <x v="0"/>
    <s v="Amazing team"/>
    <n v="30"/>
  </r>
  <r>
    <s v="F1036"/>
    <s v="P10851"/>
    <x v="6"/>
    <x v="6"/>
    <x v="0"/>
    <s v="Helpful staff"/>
    <n v="45"/>
  </r>
  <r>
    <s v="F1037"/>
    <s v="P70960"/>
    <x v="6"/>
    <x v="1"/>
    <x v="1"/>
    <s v="Long wait times"/>
    <n v="45"/>
  </r>
  <r>
    <s v="F1038"/>
    <s v="P15042"/>
    <x v="6"/>
    <x v="5"/>
    <x v="0"/>
    <s v="Average"/>
    <n v="45"/>
  </r>
  <r>
    <s v="F1039"/>
    <s v="P56742"/>
    <x v="4"/>
    <x v="3"/>
    <x v="0"/>
    <s v="Good service"/>
    <n v="30"/>
  </r>
  <r>
    <s v="F1040"/>
    <s v="P30132"/>
    <x v="4"/>
    <x v="3"/>
    <x v="0"/>
    <s v="Amazing team"/>
    <n v="30"/>
  </r>
  <r>
    <s v="F1041"/>
    <s v="P43686"/>
    <x v="3"/>
    <x v="6"/>
    <x v="0"/>
    <s v="Helpful staff"/>
    <n v="45"/>
  </r>
  <r>
    <s v="F1042"/>
    <s v="P43188"/>
    <x v="3"/>
    <x v="0"/>
    <x v="0"/>
    <s v="Delayed response"/>
    <n v="45"/>
  </r>
  <r>
    <s v="F1043"/>
    <s v="P35517"/>
    <x v="0"/>
    <x v="5"/>
    <x v="0"/>
    <s v="Average"/>
    <n v="45"/>
  </r>
  <r>
    <s v="F1044"/>
    <s v="P87789"/>
    <x v="1"/>
    <x v="3"/>
    <x v="0"/>
    <s v="Highly recommended"/>
    <n v="30"/>
  </r>
  <r>
    <s v="F1045"/>
    <s v="P76847"/>
    <x v="1"/>
    <x v="6"/>
    <x v="0"/>
    <s v="Child-friendly staff"/>
    <n v="45"/>
  </r>
  <r>
    <s v="F1046"/>
    <s v="P97899"/>
    <x v="3"/>
    <x v="5"/>
    <x v="0"/>
    <s v="Average"/>
    <n v="45"/>
  </r>
  <r>
    <s v="F1047"/>
    <s v="P67499"/>
    <x v="2"/>
    <x v="2"/>
    <x v="0"/>
    <s v="Efficient process"/>
    <n v="45"/>
  </r>
  <r>
    <s v="F1048"/>
    <s v="P22024"/>
    <x v="3"/>
    <x v="6"/>
    <x v="0"/>
    <s v="Child-friendly staff"/>
    <n v="45"/>
  </r>
  <r>
    <s v="F1049"/>
    <s v="P61654"/>
    <x v="4"/>
    <x v="0"/>
    <x v="0"/>
    <s v="Room cleanliness issue"/>
    <n v="45"/>
  </r>
  <r>
    <s v="F1050"/>
    <s v="P25059"/>
    <x v="1"/>
    <x v="1"/>
    <x v="1"/>
    <s v="Needs improvement"/>
    <n v="45"/>
  </r>
  <r>
    <s v="F1051"/>
    <s v="P80104"/>
    <x v="0"/>
    <x v="3"/>
    <x v="0"/>
    <s v="Excellent care"/>
    <n v="30"/>
  </r>
  <r>
    <s v="F1052"/>
    <s v="P89217"/>
    <x v="0"/>
    <x v="4"/>
    <x v="0"/>
    <s v="Efficient process"/>
    <n v="45"/>
  </r>
  <r>
    <s v="F1053"/>
    <s v="P40896"/>
    <x v="0"/>
    <x v="3"/>
    <x v="0"/>
    <s v="Amazing team"/>
    <n v="30"/>
  </r>
  <r>
    <s v="F1054"/>
    <s v="P69830"/>
    <x v="3"/>
    <x v="0"/>
    <x v="0"/>
    <s v="Delayed response"/>
    <n v="45"/>
  </r>
  <r>
    <s v="F1055"/>
    <s v="P93573"/>
    <x v="5"/>
    <x v="0"/>
    <x v="0"/>
    <s v="Delayed response"/>
    <n v="45"/>
  </r>
  <r>
    <s v="F1056"/>
    <s v="P27259"/>
    <x v="3"/>
    <x v="1"/>
    <x v="1"/>
    <s v="Long wait times"/>
    <n v="45"/>
  </r>
  <r>
    <s v="F1057"/>
    <s v="P11866"/>
    <x v="6"/>
    <x v="1"/>
    <x v="1"/>
    <s v="Needs improvement"/>
    <n v="45"/>
  </r>
  <r>
    <s v="F1058"/>
    <s v="P82148"/>
    <x v="5"/>
    <x v="3"/>
    <x v="0"/>
    <s v="Good service"/>
    <n v="30"/>
  </r>
  <r>
    <s v="F1059"/>
    <s v="P96356"/>
    <x v="3"/>
    <x v="3"/>
    <x v="0"/>
    <s v="Amazing team"/>
    <n v="30"/>
  </r>
  <r>
    <s v="F1060"/>
    <s v="P95475"/>
    <x v="3"/>
    <x v="7"/>
    <x v="0"/>
    <s v="Very good"/>
    <n v="45"/>
  </r>
  <r>
    <s v="F1061"/>
    <s v="P24760"/>
    <x v="5"/>
    <x v="3"/>
    <x v="0"/>
    <s v="Amazing team"/>
    <n v="30"/>
  </r>
  <r>
    <s v="F1062"/>
    <s v="P94013"/>
    <x v="0"/>
    <x v="5"/>
    <x v="0"/>
    <s v="Average"/>
    <n v="45"/>
  </r>
  <r>
    <s v="F1063"/>
    <s v="P28262"/>
    <x v="3"/>
    <x v="6"/>
    <x v="0"/>
    <s v="Satisfactory"/>
    <n v="45"/>
  </r>
  <r>
    <s v="F1064"/>
    <s v="P27012"/>
    <x v="6"/>
    <x v="4"/>
    <x v="0"/>
    <s v="Great doctors"/>
    <n v="45"/>
  </r>
  <r>
    <s v="F1065"/>
    <s v="P16262"/>
    <x v="5"/>
    <x v="3"/>
    <x v="0"/>
    <s v="Amazing team"/>
    <n v="30"/>
  </r>
  <r>
    <s v="F1066"/>
    <s v="P42600"/>
    <x v="6"/>
    <x v="1"/>
    <x v="1"/>
    <s v="Long wait times"/>
    <n v="45"/>
  </r>
  <r>
    <s v="F1067"/>
    <s v="P59519"/>
    <x v="5"/>
    <x v="4"/>
    <x v="0"/>
    <s v="Efficient process"/>
    <n v="45"/>
  </r>
  <r>
    <s v="F1068"/>
    <s v="P87869"/>
    <x v="6"/>
    <x v="3"/>
    <x v="0"/>
    <s v="Highly recommended"/>
    <n v="30"/>
  </r>
  <r>
    <s v="F1069"/>
    <s v="P63392"/>
    <x v="0"/>
    <x v="3"/>
    <x v="0"/>
    <s v="Amazing team"/>
    <n v="30"/>
  </r>
  <r>
    <s v="F1070"/>
    <s v="P77563"/>
    <x v="3"/>
    <x v="3"/>
    <x v="0"/>
    <s v="Good service"/>
    <n v="30"/>
  </r>
  <r>
    <s v="F1071"/>
    <s v="P29377"/>
    <x v="1"/>
    <x v="4"/>
    <x v="0"/>
    <s v="Efficient process"/>
    <n v="45"/>
  </r>
  <r>
    <s v="F1072"/>
    <s v="P68223"/>
    <x v="3"/>
    <x v="4"/>
    <x v="0"/>
    <s v="Efficient process"/>
    <n v="45"/>
  </r>
  <r>
    <s v="F1073"/>
    <s v="P55949"/>
    <x v="4"/>
    <x v="3"/>
    <x v="0"/>
    <s v="Excellent care"/>
    <n v="30"/>
  </r>
  <r>
    <s v="F1074"/>
    <s v="P23588"/>
    <x v="0"/>
    <x v="4"/>
    <x v="0"/>
    <s v="Efficient process"/>
    <n v="45"/>
  </r>
  <r>
    <s v="F1075"/>
    <s v="P73075"/>
    <x v="5"/>
    <x v="0"/>
    <x v="0"/>
    <s v="Delayed response"/>
    <n v="45"/>
  </r>
  <r>
    <s v="F1076"/>
    <s v="P82492"/>
    <x v="3"/>
    <x v="7"/>
    <x v="0"/>
    <s v="Very good"/>
    <n v="45"/>
  </r>
  <r>
    <s v="F1077"/>
    <s v="P77493"/>
    <x v="1"/>
    <x v="4"/>
    <x v="0"/>
    <s v="Efficient process"/>
    <n v="45"/>
  </r>
  <r>
    <s v="F1079"/>
    <s v="P59755"/>
    <x v="6"/>
    <x v="0"/>
    <x v="0"/>
    <s v="Delayed response"/>
    <n v="45"/>
  </r>
  <r>
    <s v="F1080"/>
    <s v="P71033"/>
    <x v="5"/>
    <x v="1"/>
    <x v="1"/>
    <s v="Long wait times"/>
    <n v="45"/>
  </r>
  <r>
    <s v="F1081"/>
    <s v="P66658"/>
    <x v="0"/>
    <x v="6"/>
    <x v="0"/>
    <s v="Satisfactory"/>
    <n v="45"/>
  </r>
  <r>
    <s v="F1082"/>
    <s v="P76574"/>
    <x v="0"/>
    <x v="0"/>
    <x v="0"/>
    <s v="Room cleanliness issue"/>
    <n v="45"/>
  </r>
  <r>
    <s v="F1083"/>
    <s v="P34541"/>
    <x v="5"/>
    <x v="3"/>
    <x v="0"/>
    <s v="Highly recommended"/>
    <n v="30"/>
  </r>
  <r>
    <s v="F1084"/>
    <s v="P22316"/>
    <x v="5"/>
    <x v="3"/>
    <x v="0"/>
    <s v="Excellent care"/>
    <n v="30"/>
  </r>
  <r>
    <s v="F1085"/>
    <s v="P28861"/>
    <x v="4"/>
    <x v="3"/>
    <x v="0"/>
    <s v="Highly recommended"/>
    <n v="30"/>
  </r>
  <r>
    <s v="F1086"/>
    <s v="P11217"/>
    <x v="0"/>
    <x v="4"/>
    <x v="0"/>
    <s v="Efficient process"/>
    <n v="45"/>
  </r>
  <r>
    <s v="F1087"/>
    <s v="P56741"/>
    <x v="5"/>
    <x v="6"/>
    <x v="0"/>
    <s v="Child-friendly staff"/>
    <n v="45"/>
  </r>
  <r>
    <s v="F1088"/>
    <s v="P19592"/>
    <x v="4"/>
    <x v="4"/>
    <x v="0"/>
    <s v="Great doctors"/>
    <n v="45"/>
  </r>
  <r>
    <s v="F1089"/>
    <s v="P94928"/>
    <x v="1"/>
    <x v="6"/>
    <x v="0"/>
    <s v="Satisfactory"/>
    <n v="45"/>
  </r>
  <r>
    <s v="F1090"/>
    <s v="P73844"/>
    <x v="1"/>
    <x v="0"/>
    <x v="0"/>
    <s v="Room cleanliness issue"/>
    <n v="45"/>
  </r>
  <r>
    <s v="F1091"/>
    <s v="P50711"/>
    <x v="6"/>
    <x v="4"/>
    <x v="0"/>
    <s v="Efficient process"/>
    <n v="45"/>
  </r>
  <r>
    <s v="F1092"/>
    <s v="P30920"/>
    <x v="4"/>
    <x v="6"/>
    <x v="0"/>
    <s v="Satisfactory"/>
    <n v="45"/>
  </r>
  <r>
    <s v="F1093"/>
    <s v="P26650"/>
    <x v="1"/>
    <x v="0"/>
    <x v="0"/>
    <s v="Room cleanliness issue"/>
    <n v="45"/>
  </r>
  <r>
    <s v="F1094"/>
    <s v="P22791"/>
    <x v="5"/>
    <x v="3"/>
    <x v="0"/>
    <s v="Highly recommended"/>
    <n v="30"/>
  </r>
  <r>
    <s v="F1095"/>
    <s v="P17310"/>
    <x v="6"/>
    <x v="7"/>
    <x v="0"/>
    <s v="Very good"/>
    <n v="45"/>
  </r>
  <r>
    <s v="F1096"/>
    <s v="P61087"/>
    <x v="4"/>
    <x v="3"/>
    <x v="0"/>
    <s v="Amazing team"/>
    <n v="30"/>
  </r>
  <r>
    <s v="F1097"/>
    <s v="P81824"/>
    <x v="3"/>
    <x v="0"/>
    <x v="0"/>
    <s v="Room cleanliness issue"/>
    <n v="45"/>
  </r>
  <r>
    <s v="F1098"/>
    <s v="P24131"/>
    <x v="0"/>
    <x v="0"/>
    <x v="0"/>
    <s v="Delayed response"/>
    <n v="45"/>
  </r>
  <r>
    <s v="F1099"/>
    <s v="P55235"/>
    <x v="5"/>
    <x v="7"/>
    <x v="0"/>
    <s v="Very good"/>
    <n v="45"/>
  </r>
  <r>
    <s v="F1100"/>
    <s v="P65114"/>
    <x v="1"/>
    <x v="3"/>
    <x v="0"/>
    <s v="Excellent care"/>
    <n v="30"/>
  </r>
  <r>
    <s v="F1101"/>
    <s v="P88218"/>
    <x v="4"/>
    <x v="4"/>
    <x v="0"/>
    <s v="Efficient process"/>
    <n v="45"/>
  </r>
  <r>
    <s v="F1102"/>
    <s v="P34644"/>
    <x v="3"/>
    <x v="0"/>
    <x v="0"/>
    <s v="Delayed response"/>
    <n v="45"/>
  </r>
  <r>
    <s v="F1103"/>
    <s v="P29322"/>
    <x v="3"/>
    <x v="6"/>
    <x v="0"/>
    <s v="Satisfactory"/>
    <n v="45"/>
  </r>
  <r>
    <s v="F1104"/>
    <s v="P64103"/>
    <x v="2"/>
    <x v="2"/>
    <x v="0"/>
    <m/>
    <n v="41.5"/>
  </r>
  <r>
    <s v="F1105"/>
    <s v="P93372"/>
    <x v="6"/>
    <x v="0"/>
    <x v="0"/>
    <s v="Delayed response"/>
    <n v="45"/>
  </r>
  <r>
    <s v="F1106"/>
    <s v="P33026"/>
    <x v="1"/>
    <x v="4"/>
    <x v="0"/>
    <s v="Great doctors"/>
    <n v="45"/>
  </r>
  <r>
    <s v="F1107"/>
    <s v="P47436"/>
    <x v="0"/>
    <x v="4"/>
    <x v="0"/>
    <s v="Efficient process"/>
    <n v="45"/>
  </r>
  <r>
    <s v="F1108"/>
    <s v="P48965"/>
    <x v="5"/>
    <x v="3"/>
    <x v="0"/>
    <s v="Highly recommended"/>
    <n v="30"/>
  </r>
  <r>
    <s v="F1109"/>
    <s v="P20771"/>
    <x v="4"/>
    <x v="7"/>
    <x v="0"/>
    <s v="Very good"/>
    <n v="45"/>
  </r>
  <r>
    <s v="F1110"/>
    <s v="P32966"/>
    <x v="4"/>
    <x v="7"/>
    <x v="0"/>
    <s v="Very good"/>
    <n v="45"/>
  </r>
  <r>
    <s v="F1111"/>
    <s v="P65077"/>
    <x v="6"/>
    <x v="0"/>
    <x v="0"/>
    <s v="Delayed response"/>
    <n v="45"/>
  </r>
  <r>
    <s v="F1112"/>
    <s v="P30147"/>
    <x v="5"/>
    <x v="1"/>
    <x v="1"/>
    <s v="Long wait times"/>
    <n v="45"/>
  </r>
  <r>
    <s v="F1113"/>
    <s v="P28668"/>
    <x v="4"/>
    <x v="0"/>
    <x v="0"/>
    <s v="Delayed response"/>
    <n v="45"/>
  </r>
  <r>
    <s v="F1114"/>
    <s v="P54890"/>
    <x v="5"/>
    <x v="0"/>
    <x v="0"/>
    <s v="Room cleanliness issue"/>
    <n v="45"/>
  </r>
  <r>
    <s v="F1115"/>
    <s v="P77589"/>
    <x v="4"/>
    <x v="1"/>
    <x v="1"/>
    <s v="Long wait times"/>
    <n v="45"/>
  </r>
  <r>
    <s v="F1116"/>
    <s v="P59917"/>
    <x v="6"/>
    <x v="6"/>
    <x v="0"/>
    <s v="Satisfactory"/>
    <n v="45"/>
  </r>
  <r>
    <s v="F1117"/>
    <s v="P89260"/>
    <x v="5"/>
    <x v="3"/>
    <x v="0"/>
    <s v="Amazing team"/>
    <n v="30"/>
  </r>
  <r>
    <s v="F1118"/>
    <s v="P22612"/>
    <x v="1"/>
    <x v="3"/>
    <x v="0"/>
    <s v="Good service"/>
    <n v="30"/>
  </r>
  <r>
    <s v="F1119"/>
    <s v="P10983"/>
    <x v="3"/>
    <x v="6"/>
    <x v="0"/>
    <s v="Helpful staff"/>
    <n v="45"/>
  </r>
  <r>
    <s v="F1120"/>
    <s v="P61404"/>
    <x v="0"/>
    <x v="4"/>
    <x v="0"/>
    <s v="Efficient process"/>
    <n v="45"/>
  </r>
  <r>
    <s v="F1121"/>
    <s v="P68408"/>
    <x v="3"/>
    <x v="4"/>
    <x v="0"/>
    <s v="Great doctors"/>
    <n v="45"/>
  </r>
  <r>
    <s v="F1122"/>
    <s v="P80709"/>
    <x v="0"/>
    <x v="0"/>
    <x v="0"/>
    <s v="Delayed response"/>
    <n v="45"/>
  </r>
  <r>
    <s v="F1123"/>
    <s v="P22483"/>
    <x v="1"/>
    <x v="1"/>
    <x v="1"/>
    <s v="Long wait times"/>
    <n v="45"/>
  </r>
  <r>
    <s v="F1124"/>
    <s v="P29433"/>
    <x v="6"/>
    <x v="0"/>
    <x v="0"/>
    <s v="Delayed response"/>
    <n v="45"/>
  </r>
  <r>
    <s v="F1126"/>
    <s v="P63392"/>
    <x v="1"/>
    <x v="6"/>
    <x v="0"/>
    <s v="Satisfactory"/>
    <n v="45"/>
  </r>
  <r>
    <s v="F1127"/>
    <s v="P24186"/>
    <x v="6"/>
    <x v="6"/>
    <x v="0"/>
    <s v="Helpful staff"/>
    <n v="45"/>
  </r>
  <r>
    <s v="F1128"/>
    <s v="P12075"/>
    <x v="4"/>
    <x v="0"/>
    <x v="0"/>
    <s v="Delayed response"/>
    <n v="45"/>
  </r>
  <r>
    <s v="F1129"/>
    <s v="P80770"/>
    <x v="5"/>
    <x v="3"/>
    <x v="0"/>
    <s v="Highly recommended"/>
    <n v="30"/>
  </r>
  <r>
    <s v="F1130"/>
    <s v="P17033"/>
    <x v="1"/>
    <x v="1"/>
    <x v="1"/>
    <s v="Long wait times"/>
    <n v="45"/>
  </r>
  <r>
    <s v="F1131"/>
    <s v="P53406"/>
    <x v="0"/>
    <x v="1"/>
    <x v="1"/>
    <s v="Long wait times"/>
    <n v="45"/>
  </r>
  <r>
    <s v="F1132"/>
    <s v="P74577"/>
    <x v="5"/>
    <x v="4"/>
    <x v="0"/>
    <s v="Efficient process"/>
    <n v="45"/>
  </r>
  <r>
    <s v="F1133"/>
    <s v="P54686"/>
    <x v="0"/>
    <x v="3"/>
    <x v="0"/>
    <s v="Amazing team"/>
    <n v="30"/>
  </r>
  <r>
    <s v="F1134"/>
    <s v="P15042"/>
    <x v="2"/>
    <x v="5"/>
    <x v="0"/>
    <m/>
    <n v="45"/>
  </r>
  <r>
    <s v="F1135"/>
    <s v="P66658"/>
    <x v="5"/>
    <x v="3"/>
    <x v="0"/>
    <s v="Amazing team"/>
    <n v="30"/>
  </r>
  <r>
    <s v="F1136"/>
    <s v="P46158"/>
    <x v="0"/>
    <x v="3"/>
    <x v="0"/>
    <s v="Highly recommended"/>
    <n v="30"/>
  </r>
  <r>
    <s v="F1137"/>
    <s v="P47910"/>
    <x v="1"/>
    <x v="4"/>
    <x v="0"/>
    <s v="Efficient process"/>
    <n v="45"/>
  </r>
  <r>
    <s v="F1138"/>
    <s v="P69894"/>
    <x v="4"/>
    <x v="3"/>
    <x v="0"/>
    <s v="Good service"/>
    <n v="30"/>
  </r>
  <r>
    <s v="F1139"/>
    <s v="P86247"/>
    <x v="4"/>
    <x v="5"/>
    <x v="0"/>
    <s v="Average"/>
    <n v="45"/>
  </r>
  <r>
    <s v="F1140"/>
    <s v="P38330"/>
    <x v="4"/>
    <x v="1"/>
    <x v="1"/>
    <s v="Needs improvement"/>
    <n v="45"/>
  </r>
  <r>
    <s v="F1141"/>
    <s v="P42193"/>
    <x v="6"/>
    <x v="4"/>
    <x v="0"/>
    <s v="Efficient process"/>
    <n v="45"/>
  </r>
  <r>
    <s v="F1142"/>
    <s v="P29032"/>
    <x v="4"/>
    <x v="1"/>
    <x v="1"/>
    <s v="Long wait times"/>
    <n v="45"/>
  </r>
  <r>
    <s v="F1143"/>
    <s v="P72811"/>
    <x v="1"/>
    <x v="1"/>
    <x v="1"/>
    <s v="Needs improvement"/>
    <n v="45"/>
  </r>
  <r>
    <s v="F1144"/>
    <s v="P96259"/>
    <x v="1"/>
    <x v="0"/>
    <x v="0"/>
    <s v="Room cleanliness issue"/>
    <n v="45"/>
  </r>
  <r>
    <s v="F1145"/>
    <s v="P44251"/>
    <x v="3"/>
    <x v="0"/>
    <x v="0"/>
    <s v="Room cleanliness issue"/>
    <n v="45"/>
  </r>
  <r>
    <s v="F1146"/>
    <s v="P16884"/>
    <x v="4"/>
    <x v="4"/>
    <x v="0"/>
    <s v="Efficient process"/>
    <n v="45"/>
  </r>
  <r>
    <s v="F1147"/>
    <s v="P81817"/>
    <x v="6"/>
    <x v="1"/>
    <x v="1"/>
    <s v="Needs improvement"/>
    <n v="45"/>
  </r>
  <r>
    <s v="F1148"/>
    <s v="P77843"/>
    <x v="0"/>
    <x v="3"/>
    <x v="0"/>
    <s v="Good service"/>
    <n v="30"/>
  </r>
  <r>
    <s v="F1149"/>
    <s v="P57937"/>
    <x v="0"/>
    <x v="4"/>
    <x v="0"/>
    <s v="Great doctors"/>
    <n v="45"/>
  </r>
  <r>
    <s v="F1150"/>
    <s v="P82099"/>
    <x v="1"/>
    <x v="4"/>
    <x v="0"/>
    <s v="Efficient process"/>
    <n v="45"/>
  </r>
  <r>
    <s v="F1151"/>
    <s v="P94085"/>
    <x v="4"/>
    <x v="3"/>
    <x v="0"/>
    <s v="Amazing team"/>
    <n v="30"/>
  </r>
  <r>
    <s v="F1152"/>
    <s v="P50596"/>
    <x v="4"/>
    <x v="5"/>
    <x v="0"/>
    <s v="Average"/>
    <n v="45"/>
  </r>
  <r>
    <s v="F1153"/>
    <s v="P52297"/>
    <x v="3"/>
    <x v="0"/>
    <x v="0"/>
    <s v="Delayed response"/>
    <n v="45"/>
  </r>
  <r>
    <s v="F1154"/>
    <s v="P69830"/>
    <x v="2"/>
    <x v="2"/>
    <x v="0"/>
    <s v="Efficient process"/>
    <n v="45"/>
  </r>
  <r>
    <s v="F1155"/>
    <s v="P84444"/>
    <x v="0"/>
    <x v="4"/>
    <x v="0"/>
    <s v="Efficient process"/>
    <n v="45"/>
  </r>
  <r>
    <s v="F1156"/>
    <s v="P84949"/>
    <x v="4"/>
    <x v="1"/>
    <x v="1"/>
    <s v="Needs improvement"/>
    <n v="45"/>
  </r>
  <r>
    <s v="F1157"/>
    <s v="P53519"/>
    <x v="3"/>
    <x v="0"/>
    <x v="0"/>
    <s v="Delayed response"/>
    <n v="45"/>
  </r>
  <r>
    <s v="F1158"/>
    <s v="P38037"/>
    <x v="4"/>
    <x v="3"/>
    <x v="0"/>
    <s v="Highly recommended"/>
    <n v="30"/>
  </r>
  <r>
    <s v="F1159"/>
    <s v="P28397"/>
    <x v="4"/>
    <x v="7"/>
    <x v="0"/>
    <s v="Long wait times"/>
    <n v="45"/>
  </r>
  <r>
    <s v="F1160"/>
    <s v="P41694"/>
    <x v="5"/>
    <x v="0"/>
    <x v="0"/>
    <s v="Long wait times"/>
    <n v="45"/>
  </r>
  <r>
    <s v="F1161"/>
    <s v="P64103"/>
    <x v="5"/>
    <x v="3"/>
    <x v="0"/>
    <s v="Excellent care"/>
    <n v="30"/>
  </r>
  <r>
    <s v="F1162"/>
    <s v="P87617"/>
    <x v="4"/>
    <x v="0"/>
    <x v="0"/>
    <s v="Delayed response"/>
    <n v="45"/>
  </r>
  <r>
    <s v="F1163"/>
    <s v="P28106"/>
    <x v="1"/>
    <x v="4"/>
    <x v="0"/>
    <s v="Efficient process"/>
    <n v="45"/>
  </r>
  <r>
    <s v="F1164"/>
    <s v="P81675"/>
    <x v="6"/>
    <x v="0"/>
    <x v="0"/>
    <s v="Long wait times"/>
    <n v="45"/>
  </r>
  <r>
    <s v="F1165"/>
    <s v="P42541"/>
    <x v="1"/>
    <x v="6"/>
    <x v="0"/>
    <s v="Child-friendly staff"/>
    <n v="45"/>
  </r>
  <r>
    <s v="F1166"/>
    <s v="P90961"/>
    <x v="1"/>
    <x v="3"/>
    <x v="0"/>
    <s v="Good service"/>
    <n v="30"/>
  </r>
  <r>
    <s v="F1167"/>
    <s v="P89375"/>
    <x v="5"/>
    <x v="4"/>
    <x v="0"/>
    <s v="Great doctors"/>
    <n v="45"/>
  </r>
  <r>
    <s v="F1168"/>
    <s v="P50132"/>
    <x v="0"/>
    <x v="7"/>
    <x v="0"/>
    <s v="Very good"/>
    <n v="45"/>
  </r>
  <r>
    <s v="F1169"/>
    <s v="P32413"/>
    <x v="5"/>
    <x v="1"/>
    <x v="1"/>
    <s v="Needs improvement"/>
    <n v="45"/>
  </r>
  <r>
    <s v="F1170"/>
    <s v="P22184"/>
    <x v="5"/>
    <x v="7"/>
    <x v="0"/>
    <s v="Very good"/>
    <n v="45"/>
  </r>
  <r>
    <s v="F1171"/>
    <s v="P50298"/>
    <x v="0"/>
    <x v="0"/>
    <x v="0"/>
    <s v="Room cleanliness issue"/>
    <n v="45"/>
  </r>
  <r>
    <s v="F1172"/>
    <s v="P36715"/>
    <x v="0"/>
    <x v="3"/>
    <x v="0"/>
    <s v="Highly recommended"/>
    <n v="30"/>
  </r>
  <r>
    <s v="F1173"/>
    <s v="P88279"/>
    <x v="4"/>
    <x v="6"/>
    <x v="0"/>
    <s v="Child-friendly staff"/>
    <n v="45"/>
  </r>
  <r>
    <s v="F1174"/>
    <s v="P55468"/>
    <x v="4"/>
    <x v="6"/>
    <x v="0"/>
    <s v="Helpful staff"/>
    <n v="45"/>
  </r>
  <r>
    <s v="F1175"/>
    <s v="P22511"/>
    <x v="0"/>
    <x v="4"/>
    <x v="0"/>
    <s v="Efficient process"/>
    <n v="45"/>
  </r>
  <r>
    <s v="F1176"/>
    <s v="P95021"/>
    <x v="0"/>
    <x v="3"/>
    <x v="0"/>
    <s v="Excellent care"/>
    <n v="30"/>
  </r>
  <r>
    <s v="F1177"/>
    <s v="P43786"/>
    <x v="4"/>
    <x v="3"/>
    <x v="0"/>
    <s v="Highly recommended"/>
    <n v="30"/>
  </r>
  <r>
    <s v="F1178"/>
    <s v="P18635"/>
    <x v="4"/>
    <x v="7"/>
    <x v="0"/>
    <s v="Very good"/>
    <n v="45"/>
  </r>
  <r>
    <s v="F1179"/>
    <s v="P28088"/>
    <x v="6"/>
    <x v="0"/>
    <x v="0"/>
    <s v="Delayed response"/>
    <n v="45"/>
  </r>
  <r>
    <s v="F1180"/>
    <s v="P88045"/>
    <x v="3"/>
    <x v="7"/>
    <x v="0"/>
    <s v="Very good"/>
    <n v="45"/>
  </r>
  <r>
    <s v="F1181"/>
    <s v="P95964"/>
    <x v="4"/>
    <x v="4"/>
    <x v="0"/>
    <s v="Efficient process"/>
    <n v="45"/>
  </r>
  <r>
    <s v="F1182"/>
    <s v="P32057"/>
    <x v="5"/>
    <x v="4"/>
    <x v="0"/>
    <s v="Efficient process"/>
    <n v="45"/>
  </r>
  <r>
    <s v="F1183"/>
    <s v="P32295"/>
    <x v="0"/>
    <x v="3"/>
    <x v="0"/>
    <s v="Excellent care"/>
    <n v="30"/>
  </r>
  <r>
    <s v="F1184"/>
    <s v="P40762"/>
    <x v="3"/>
    <x v="5"/>
    <x v="0"/>
    <s v="Average"/>
    <n v="45"/>
  </r>
  <r>
    <s v="F1185"/>
    <s v="P86619"/>
    <x v="3"/>
    <x v="5"/>
    <x v="0"/>
    <s v="Average"/>
    <n v="45"/>
  </r>
  <r>
    <s v="F1186"/>
    <s v="P81174"/>
    <x v="6"/>
    <x v="7"/>
    <x v="0"/>
    <s v="Very good"/>
    <n v="45"/>
  </r>
  <r>
    <s v="F1187"/>
    <s v="P90601"/>
    <x v="3"/>
    <x v="6"/>
    <x v="0"/>
    <s v="Satisfactory"/>
    <n v="45"/>
  </r>
  <r>
    <s v="F1188"/>
    <s v="P22337"/>
    <x v="5"/>
    <x v="1"/>
    <x v="1"/>
    <s v="Long wait times"/>
    <n v="45"/>
  </r>
  <r>
    <s v="F1189"/>
    <s v="P60677"/>
    <x v="3"/>
    <x v="4"/>
    <x v="0"/>
    <s v="Efficient process"/>
    <n v="45"/>
  </r>
  <r>
    <s v="F1190"/>
    <s v="P75831"/>
    <x v="5"/>
    <x v="0"/>
    <x v="0"/>
    <s v="Delayed response"/>
    <n v="45"/>
  </r>
  <r>
    <s v="F1191"/>
    <s v="P68253"/>
    <x v="6"/>
    <x v="1"/>
    <x v="1"/>
    <s v="Long wait times"/>
    <n v="45"/>
  </r>
  <r>
    <s v="F1192"/>
    <s v="P14650"/>
    <x v="0"/>
    <x v="3"/>
    <x v="0"/>
    <s v="Amazing team"/>
    <n v="30"/>
  </r>
  <r>
    <s v="F1193"/>
    <s v="P15250"/>
    <x v="0"/>
    <x v="3"/>
    <x v="0"/>
    <s v="Highly recommended"/>
    <n v="30"/>
  </r>
  <r>
    <s v="F1194"/>
    <s v="P10797"/>
    <x v="3"/>
    <x v="4"/>
    <x v="0"/>
    <s v="Efficient process"/>
    <n v="45"/>
  </r>
  <r>
    <s v="F1195"/>
    <s v="P30694"/>
    <x v="6"/>
    <x v="7"/>
    <x v="0"/>
    <s v="Very good"/>
    <n v="45"/>
  </r>
  <r>
    <s v="F1196"/>
    <s v="P59755"/>
    <x v="2"/>
    <x v="2"/>
    <x v="0"/>
    <s v="Highly recommended"/>
    <n v="41.5"/>
  </r>
  <r>
    <s v="F1197"/>
    <s v="P80770"/>
    <x v="5"/>
    <x v="1"/>
    <x v="1"/>
    <s v="Needs improvement"/>
    <n v="45"/>
  </r>
  <r>
    <s v="F1198"/>
    <s v="P67482"/>
    <x v="5"/>
    <x v="3"/>
    <x v="0"/>
    <s v="Amazing team"/>
    <n v="30"/>
  </r>
  <r>
    <s v="F1199"/>
    <s v="P13204"/>
    <x v="0"/>
    <x v="5"/>
    <x v="0"/>
    <s v="Average"/>
    <n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F1000"/>
    <s v="P99601"/>
    <s v="Cardiology"/>
    <n v="4"/>
    <x v="0"/>
    <s v="Delayed response"/>
    <n v="45"/>
    <d v="2024-12-17T00:00:00"/>
    <d v="1899-12-30T15:00:00"/>
    <x v="0"/>
  </r>
  <r>
    <s v="F1001"/>
    <s v="P36565"/>
    <s v="Orthopedics"/>
    <n v="3"/>
    <x v="1"/>
    <s v="Needs improvement"/>
    <n v="45"/>
    <d v="2024-08-31T00:00:00"/>
    <d v="1899-12-30T11:00:00"/>
    <x v="1"/>
  </r>
  <r>
    <s v="F1002"/>
    <s v="P99601"/>
    <s v="N/A"/>
    <n v="6.27"/>
    <x v="0"/>
    <s v="Excellent care"/>
    <n v="30"/>
    <d v="2024-12-17T00:00:00"/>
    <d v="1899-12-30T15:00:00"/>
    <x v="0"/>
  </r>
  <r>
    <s v="F1003"/>
    <s v="P67499"/>
    <s v="Neurology"/>
    <n v="9"/>
    <x v="0"/>
    <s v="Amazing team"/>
    <n v="30"/>
    <d v="2024-02-28T00:00:00"/>
    <d v="1899-12-30T18:30:00"/>
    <x v="2"/>
  </r>
  <r>
    <s v="F1004"/>
    <s v="P49994"/>
    <s v="Pediatric"/>
    <n v="8"/>
    <x v="0"/>
    <s v="Great doctors"/>
    <n v="45"/>
    <d v="2024-10-29T00:00:00"/>
    <d v="1899-12-30T17:00:00"/>
    <x v="3"/>
  </r>
  <r>
    <s v="F1005"/>
    <s v="P31843"/>
    <s v="Pediatric"/>
    <n v="5"/>
    <x v="0"/>
    <s v="Satisfactory"/>
    <n v="45"/>
    <d v="2024-12-20T00:00:00"/>
    <d v="1899-12-30T10:30:00"/>
    <x v="4"/>
  </r>
  <r>
    <s v="F1006"/>
    <s v="P63392"/>
    <s v="Neurology"/>
    <n v="4"/>
    <x v="0"/>
    <s v="Delayed response"/>
    <n v="45"/>
    <d v="2024-02-02T00:00:00"/>
    <d v="1899-12-30T15:00:00"/>
    <x v="0"/>
  </r>
  <r>
    <s v="F1007"/>
    <s v="P66658"/>
    <s v="Neurology"/>
    <n v="7"/>
    <x v="0"/>
    <s v="Child-friendly staff"/>
    <n v="45"/>
    <d v="2024-12-08T00:00:00"/>
    <d v="1899-12-30T14:30:00"/>
    <x v="5"/>
  </r>
  <r>
    <s v="F1008"/>
    <s v="P95953"/>
    <s v="Cardiology"/>
    <n v="7"/>
    <x v="0"/>
    <s v="Child-friendly staff"/>
    <n v="45"/>
    <d v="2024-02-03T00:00:00"/>
    <d v="1899-12-30T09:30:00"/>
    <x v="6"/>
  </r>
  <r>
    <s v="F1009"/>
    <s v="P80770"/>
    <s v="Orthopedics"/>
    <n v="4"/>
    <x v="0"/>
    <s v="Delayed response"/>
    <n v="45"/>
    <d v="2024-03-17T00:00:00"/>
    <d v="1899-12-30T09:00:00"/>
    <x v="6"/>
  </r>
  <r>
    <s v="F1010"/>
    <s v="P29680"/>
    <s v="Orthopedics"/>
    <n v="4"/>
    <x v="0"/>
    <s v="Room cleanliness issue"/>
    <n v="45"/>
    <d v="2024-06-17T00:00:00"/>
    <d v="1899-12-30T08:30:00"/>
    <x v="7"/>
  </r>
  <r>
    <s v="F1011"/>
    <s v="P93978"/>
    <s v="Orthopedics"/>
    <n v="3"/>
    <x v="1"/>
    <s v="Long wait times"/>
    <n v="45"/>
    <d v="2024-08-15T00:00:00"/>
    <d v="1899-12-30T15:30:00"/>
    <x v="0"/>
  </r>
  <r>
    <s v="F1012"/>
    <s v="P25878"/>
    <s v="Pediatric"/>
    <n v="7"/>
    <x v="0"/>
    <s v="Child-friendly staff"/>
    <n v="45"/>
    <d v="2024-08-17T00:00:00"/>
    <d v="1899-12-30T16:00:00"/>
    <x v="8"/>
  </r>
  <r>
    <s v="F1013"/>
    <s v="P41254"/>
    <s v="Cardiology"/>
    <n v="3"/>
    <x v="1"/>
    <s v="Long wait times"/>
    <n v="45"/>
    <d v="2024-02-22T00:00:00"/>
    <d v="1899-12-30T08:00:00"/>
    <x v="7"/>
  </r>
  <r>
    <s v="F1014"/>
    <s v="P73818"/>
    <s v="Orthopedics"/>
    <n v="3"/>
    <x v="1"/>
    <s v="Long wait times"/>
    <n v="45"/>
    <d v="2024-01-20T00:00:00"/>
    <d v="1899-12-30T18:00:00"/>
    <x v="2"/>
  </r>
  <r>
    <s v="F1015"/>
    <s v="P79312"/>
    <s v="Neurology"/>
    <n v="6"/>
    <x v="0"/>
    <s v="Very good"/>
    <n v="45"/>
    <d v="2024-10-24T00:00:00"/>
    <d v="1899-12-30T15:00:00"/>
    <x v="0"/>
  </r>
  <r>
    <s v="F1016"/>
    <s v="P82827"/>
    <s v="Neurology"/>
    <n v="5"/>
    <x v="0"/>
    <s v="Average"/>
    <n v="45"/>
    <d v="2024-11-19T00:00:00"/>
    <d v="1899-12-30T14:30:00"/>
    <x v="5"/>
  </r>
  <r>
    <s v="F1017"/>
    <s v="P25878"/>
    <s v="N/A"/>
    <n v="6.27"/>
    <x v="0"/>
    <s v="Helpful staff"/>
    <n v="41.5"/>
    <d v="2024-08-17T00:00:00"/>
    <d v="1899-12-30T16:00:00"/>
    <x v="8"/>
  </r>
  <r>
    <s v="F1018"/>
    <s v="P93291"/>
    <s v="Neurology"/>
    <n v="8"/>
    <x v="0"/>
    <s v="Efficient process"/>
    <n v="45"/>
    <d v="2024-07-03T00:00:00"/>
    <d v="1899-12-30T18:00:00"/>
    <x v="2"/>
  </r>
  <r>
    <s v="F1019"/>
    <s v="P14299"/>
    <s v="Cardiology"/>
    <n v="8"/>
    <x v="0"/>
    <s v="Great doctors"/>
    <n v="45"/>
    <d v="2024-12-26T00:00:00"/>
    <d v="1899-12-30T12:30:00"/>
    <x v="9"/>
  </r>
  <r>
    <s v="F1020"/>
    <s v="P90461"/>
    <s v="Oncology"/>
    <n v="3"/>
    <x v="1"/>
    <s v="Needs improvement"/>
    <n v="45"/>
    <d v="2024-12-14T00:00:00"/>
    <d v="1899-12-30T13:00:00"/>
    <x v="10"/>
  </r>
  <r>
    <s v="F1021"/>
    <s v="P77174"/>
    <s v="Pediatric"/>
    <n v="4"/>
    <x v="0"/>
    <s v="Delayed response"/>
    <n v="45"/>
    <d v="2024-12-09T00:00:00"/>
    <d v="1899-12-30T09:30:00"/>
    <x v="6"/>
  </r>
  <r>
    <s v="F1022"/>
    <s v="P38694"/>
    <s v="General Medicine"/>
    <n v="7"/>
    <x v="0"/>
    <s v="Child-friendly staff"/>
    <n v="45"/>
    <d v="2024-12-18T00:00:00"/>
    <d v="1899-12-30T10:00:00"/>
    <x v="4"/>
  </r>
  <r>
    <s v="F1023"/>
    <s v="P45916"/>
    <s v="General Medicine"/>
    <n v="4"/>
    <x v="0"/>
    <s v="Delayed response"/>
    <n v="45"/>
    <d v="2024-12-15T00:00:00"/>
    <d v="1899-12-30T18:00:00"/>
    <x v="2"/>
  </r>
  <r>
    <s v="F1024"/>
    <s v="P67499"/>
    <s v="General Medicine"/>
    <n v="9"/>
    <x v="0"/>
    <s v="Highly recommended"/>
    <n v="30"/>
    <d v="2024-02-28T00:00:00"/>
    <d v="1899-12-30T18:30:00"/>
    <x v="2"/>
  </r>
  <r>
    <s v="F1025"/>
    <s v="P68619"/>
    <s v="Pediatric"/>
    <n v="4"/>
    <x v="0"/>
    <s v="Delayed response"/>
    <n v="45"/>
    <d v="2024-09-23T00:00:00"/>
    <d v="1899-12-30T18:00:00"/>
    <x v="2"/>
  </r>
  <r>
    <s v="F1026"/>
    <s v="P11071"/>
    <s v="Orthopedics"/>
    <n v="7"/>
    <x v="0"/>
    <s v="Child-friendly staff"/>
    <n v="45"/>
    <d v="2024-07-13T00:00:00"/>
    <d v="1899-12-30T18:30:00"/>
    <x v="2"/>
  </r>
  <r>
    <s v="F1027"/>
    <s v="P18878"/>
    <s v="Pediatric"/>
    <n v="7"/>
    <x v="0"/>
    <s v="Satisfactory"/>
    <n v="45"/>
    <d v="2024-01-31T00:00:00"/>
    <d v="1899-12-30T18:00:00"/>
    <x v="2"/>
  </r>
  <r>
    <s v="F1028"/>
    <s v="P88817"/>
    <s v="Pediatric"/>
    <n v="3"/>
    <x v="1"/>
    <s v="Needs improvement"/>
    <n v="45"/>
    <d v="2024-08-16T00:00:00"/>
    <d v="1899-12-30T16:00:00"/>
    <x v="8"/>
  </r>
  <r>
    <s v="F1029"/>
    <s v="P70452"/>
    <s v="Neurology"/>
    <n v="9"/>
    <x v="0"/>
    <s v="Excellent care"/>
    <n v="30"/>
    <d v="2024-11-26T00:00:00"/>
    <d v="1899-12-30T10:00:00"/>
    <x v="4"/>
  </r>
  <r>
    <s v="F1030"/>
    <s v="P79213"/>
    <s v="General Medicine"/>
    <n v="4"/>
    <x v="0"/>
    <s v="Room cleanliness issue"/>
    <n v="45"/>
    <d v="2024-12-16T00:00:00"/>
    <d v="1899-12-30T08:30:00"/>
    <x v="7"/>
  </r>
  <r>
    <s v="F1031"/>
    <s v="P92292"/>
    <s v="Orthopedics"/>
    <n v="3"/>
    <x v="1"/>
    <s v="Needs improvement"/>
    <n v="45"/>
    <d v="2024-04-02T00:00:00"/>
    <d v="1899-12-30T17:30:00"/>
    <x v="3"/>
  </r>
  <r>
    <s v="F1032"/>
    <s v="P46858"/>
    <s v="Oncology"/>
    <n v="5"/>
    <x v="0"/>
    <s v="Average"/>
    <n v="45"/>
    <d v="2024-06-03T00:00:00"/>
    <d v="1899-12-30T15:30:00"/>
    <x v="0"/>
  </r>
  <r>
    <s v="F1033"/>
    <s v="P10337"/>
    <s v="Neurology"/>
    <n v="9"/>
    <x v="0"/>
    <s v="Highly recommended"/>
    <n v="30"/>
    <d v="2024-04-01T00:00:00"/>
    <d v="1899-12-30T10:00:00"/>
    <x v="4"/>
  </r>
  <r>
    <s v="F1034"/>
    <s v="P76416"/>
    <s v="Oncology"/>
    <n v="6"/>
    <x v="0"/>
    <s v="Very good"/>
    <n v="45"/>
    <d v="2024-12-20T00:00:00"/>
    <d v="1899-12-30T13:30:00"/>
    <x v="10"/>
  </r>
  <r>
    <s v="F1035"/>
    <s v="P47558"/>
    <s v="Orthopedics"/>
    <n v="9"/>
    <x v="0"/>
    <s v="Amazing team"/>
    <n v="30"/>
    <d v="2024-12-21T00:00:00"/>
    <d v="1899-12-30T16:30:00"/>
    <x v="8"/>
  </r>
  <r>
    <s v="F1036"/>
    <s v="P10851"/>
    <s v="General Medicine"/>
    <n v="7"/>
    <x v="0"/>
    <s v="Helpful staff"/>
    <n v="45"/>
    <d v="2024-05-04T00:00:00"/>
    <d v="1899-12-30T16:30:00"/>
    <x v="8"/>
  </r>
  <r>
    <s v="F1037"/>
    <s v="P70960"/>
    <s v="General Medicine"/>
    <n v="3"/>
    <x v="1"/>
    <s v="Long wait times"/>
    <n v="45"/>
    <d v="2024-04-05T00:00:00"/>
    <d v="1899-12-30T08:30:00"/>
    <x v="7"/>
  </r>
  <r>
    <s v="F1038"/>
    <s v="P15042"/>
    <s v="General Medicine"/>
    <n v="5"/>
    <x v="0"/>
    <s v="Average"/>
    <n v="45"/>
    <d v="2024-03-16T00:00:00"/>
    <d v="1899-12-30T17:30:00"/>
    <x v="3"/>
  </r>
  <r>
    <s v="F1039"/>
    <s v="P56742"/>
    <s v="Pediatric"/>
    <n v="9"/>
    <x v="0"/>
    <s v="Good service"/>
    <n v="30"/>
    <d v="2024-11-09T00:00:00"/>
    <d v="1899-12-30T13:30:00"/>
    <x v="10"/>
  </r>
  <r>
    <s v="F1040"/>
    <s v="P30132"/>
    <s v="Pediatric"/>
    <n v="9"/>
    <x v="0"/>
    <s v="Amazing team"/>
    <n v="30"/>
    <d v="2024-03-27T00:00:00"/>
    <d v="1899-12-30T17:00:00"/>
    <x v="3"/>
  </r>
  <r>
    <s v="F1041"/>
    <s v="P43686"/>
    <s v="Neurology"/>
    <n v="7"/>
    <x v="0"/>
    <s v="Helpful staff"/>
    <n v="45"/>
    <d v="2024-08-02T00:00:00"/>
    <d v="1899-12-30T12:30:00"/>
    <x v="9"/>
  </r>
  <r>
    <s v="F1042"/>
    <s v="P43188"/>
    <s v="Neurology"/>
    <n v="4"/>
    <x v="0"/>
    <s v="Delayed response"/>
    <n v="45"/>
    <d v="2024-08-03T00:00:00"/>
    <d v="1899-12-30T18:30:00"/>
    <x v="2"/>
  </r>
  <r>
    <s v="F1043"/>
    <s v="P35517"/>
    <s v="Cardiology"/>
    <n v="5"/>
    <x v="0"/>
    <s v="Average"/>
    <n v="45"/>
    <d v="2024-10-20T00:00:00"/>
    <d v="1899-12-30T09:30:00"/>
    <x v="6"/>
  </r>
  <r>
    <s v="F1044"/>
    <s v="P87789"/>
    <s v="Orthopedics"/>
    <n v="9"/>
    <x v="0"/>
    <s v="Highly recommended"/>
    <n v="30"/>
    <d v="2024-01-22T00:00:00"/>
    <d v="1899-12-30T16:00:00"/>
    <x v="8"/>
  </r>
  <r>
    <s v="F1045"/>
    <s v="P76847"/>
    <s v="Orthopedics"/>
    <n v="7"/>
    <x v="0"/>
    <s v="Child-friendly staff"/>
    <n v="45"/>
    <d v="2024-02-25T00:00:00"/>
    <d v="1899-12-30T09:30:00"/>
    <x v="6"/>
  </r>
  <r>
    <s v="F1046"/>
    <s v="P97899"/>
    <s v="Neurology"/>
    <n v="5"/>
    <x v="0"/>
    <s v="Average"/>
    <n v="45"/>
    <d v="2024-06-23T00:00:00"/>
    <d v="1899-12-30T10:00:00"/>
    <x v="4"/>
  </r>
  <r>
    <s v="F1047"/>
    <s v="P67499"/>
    <s v="N/A"/>
    <n v="6.27"/>
    <x v="0"/>
    <s v="Efficient process"/>
    <n v="45"/>
    <d v="2024-02-28T00:00:00"/>
    <d v="1899-12-30T18:30:00"/>
    <x v="2"/>
  </r>
  <r>
    <s v="F1048"/>
    <s v="P22024"/>
    <s v="Neurology"/>
    <n v="7"/>
    <x v="0"/>
    <s v="Child-friendly staff"/>
    <n v="45"/>
    <d v="2024-10-25T00:00:00"/>
    <d v="1899-12-30T18:00:00"/>
    <x v="2"/>
  </r>
  <r>
    <s v="F1049"/>
    <s v="P61654"/>
    <s v="Pediatric"/>
    <n v="4"/>
    <x v="0"/>
    <s v="Room cleanliness issue"/>
    <n v="45"/>
    <d v="2024-02-02T00:00:00"/>
    <d v="1899-12-30T09:30:00"/>
    <x v="6"/>
  </r>
  <r>
    <s v="F1050"/>
    <s v="P25059"/>
    <s v="Orthopedics"/>
    <n v="3"/>
    <x v="1"/>
    <s v="Needs improvement"/>
    <n v="45"/>
    <d v="2024-12-04T00:00:00"/>
    <d v="1899-12-30T11:00:00"/>
    <x v="1"/>
  </r>
  <r>
    <s v="F1051"/>
    <s v="P80104"/>
    <s v="Cardiology"/>
    <n v="9"/>
    <x v="0"/>
    <s v="Excellent care"/>
    <n v="30"/>
    <d v="2024-07-09T00:00:00"/>
    <d v="1899-12-30T12:00:00"/>
    <x v="9"/>
  </r>
  <r>
    <s v="F1052"/>
    <s v="P89217"/>
    <s v="Cardiology"/>
    <n v="8"/>
    <x v="0"/>
    <s v="Efficient process"/>
    <n v="45"/>
    <d v="2024-03-19T00:00:00"/>
    <d v="1899-12-30T18:00:00"/>
    <x v="2"/>
  </r>
  <r>
    <s v="F1053"/>
    <s v="P40896"/>
    <s v="Cardiology"/>
    <n v="9"/>
    <x v="0"/>
    <s v="Amazing team"/>
    <n v="30"/>
    <d v="2024-03-11T00:00:00"/>
    <d v="1899-12-30T15:30:00"/>
    <x v="0"/>
  </r>
  <r>
    <s v="F1054"/>
    <s v="P69830"/>
    <s v="Neurology"/>
    <n v="4"/>
    <x v="0"/>
    <s v="Delayed response"/>
    <n v="45"/>
    <d v="2024-09-23T00:00:00"/>
    <d v="1899-12-30T12:00:00"/>
    <x v="9"/>
  </r>
  <r>
    <s v="F1055"/>
    <s v="P93573"/>
    <s v="Oncology"/>
    <n v="4"/>
    <x v="0"/>
    <s v="Delayed response"/>
    <n v="45"/>
    <d v="2024-09-21T00:00:00"/>
    <d v="1899-12-30T16:30:00"/>
    <x v="8"/>
  </r>
  <r>
    <s v="F1056"/>
    <s v="P27259"/>
    <s v="Neurology"/>
    <n v="3"/>
    <x v="1"/>
    <s v="Long wait times"/>
    <n v="45"/>
    <d v="2024-09-16T00:00:00"/>
    <d v="1899-12-30T15:30:00"/>
    <x v="0"/>
  </r>
  <r>
    <s v="F1057"/>
    <s v="P11866"/>
    <s v="General Medicine"/>
    <n v="3"/>
    <x v="1"/>
    <s v="Needs improvement"/>
    <n v="45"/>
    <d v="2024-10-20T00:00:00"/>
    <d v="1899-12-30T18:00:00"/>
    <x v="2"/>
  </r>
  <r>
    <s v="F1058"/>
    <s v="P82148"/>
    <s v="Oncology"/>
    <n v="9"/>
    <x v="0"/>
    <s v="Good service"/>
    <n v="30"/>
    <d v="2024-08-13T00:00:00"/>
    <d v="1899-12-30T18:00:00"/>
    <x v="2"/>
  </r>
  <r>
    <s v="F1059"/>
    <s v="P96356"/>
    <s v="Neurology"/>
    <n v="9"/>
    <x v="0"/>
    <s v="Amazing team"/>
    <n v="30"/>
    <d v="2024-11-27T00:00:00"/>
    <d v="1899-12-30T09:00:00"/>
    <x v="6"/>
  </r>
  <r>
    <s v="F1060"/>
    <s v="P95475"/>
    <s v="Neurology"/>
    <n v="6"/>
    <x v="0"/>
    <s v="Very good"/>
    <n v="45"/>
    <d v="2024-01-07T00:00:00"/>
    <d v="1899-12-30T16:00:00"/>
    <x v="8"/>
  </r>
  <r>
    <s v="F1061"/>
    <s v="P24760"/>
    <s v="Oncology"/>
    <n v="9"/>
    <x v="0"/>
    <s v="Amazing team"/>
    <n v="30"/>
    <d v="2024-02-28T00:00:00"/>
    <d v="1899-12-30T11:30:00"/>
    <x v="1"/>
  </r>
  <r>
    <s v="F1062"/>
    <s v="P94013"/>
    <s v="Cardiology"/>
    <n v="5"/>
    <x v="0"/>
    <s v="Average"/>
    <n v="45"/>
    <d v="2024-09-10T00:00:00"/>
    <d v="1899-12-30T17:30:00"/>
    <x v="3"/>
  </r>
  <r>
    <s v="F1063"/>
    <s v="P28262"/>
    <s v="Neurology"/>
    <n v="7"/>
    <x v="0"/>
    <s v="Satisfactory"/>
    <n v="45"/>
    <d v="2024-12-22T00:00:00"/>
    <d v="1899-12-30T11:00:00"/>
    <x v="1"/>
  </r>
  <r>
    <s v="F1064"/>
    <s v="P27012"/>
    <s v="General Medicine"/>
    <n v="8"/>
    <x v="0"/>
    <s v="Great doctors"/>
    <n v="45"/>
    <d v="2024-01-16T00:00:00"/>
    <d v="1899-12-30T18:30:00"/>
    <x v="2"/>
  </r>
  <r>
    <s v="F1065"/>
    <s v="P16262"/>
    <s v="Oncology"/>
    <n v="9"/>
    <x v="0"/>
    <s v="Amazing team"/>
    <n v="30"/>
    <d v="2024-09-10T00:00:00"/>
    <d v="1899-12-30T13:00:00"/>
    <x v="10"/>
  </r>
  <r>
    <s v="F1066"/>
    <s v="P42600"/>
    <s v="General Medicine"/>
    <n v="3"/>
    <x v="1"/>
    <s v="Long wait times"/>
    <n v="45"/>
    <d v="2024-11-21T00:00:00"/>
    <d v="1899-12-30T16:30:00"/>
    <x v="8"/>
  </r>
  <r>
    <s v="F1067"/>
    <s v="P59519"/>
    <s v="Oncology"/>
    <n v="8"/>
    <x v="0"/>
    <s v="Efficient process"/>
    <n v="45"/>
    <d v="2024-04-05T00:00:00"/>
    <d v="1899-12-30T12:00:00"/>
    <x v="9"/>
  </r>
  <r>
    <s v="F1068"/>
    <s v="P87869"/>
    <s v="General Medicine"/>
    <n v="9"/>
    <x v="0"/>
    <s v="Highly recommended"/>
    <n v="30"/>
    <d v="2024-07-12T00:00:00"/>
    <d v="1899-12-30T17:00:00"/>
    <x v="3"/>
  </r>
  <r>
    <s v="F1069"/>
    <s v="P63392"/>
    <s v="Cardiology"/>
    <n v="9"/>
    <x v="0"/>
    <s v="Amazing team"/>
    <n v="30"/>
    <d v="2024-02-02T00:00:00"/>
    <d v="1899-12-30T15:00:00"/>
    <x v="0"/>
  </r>
  <r>
    <s v="F1070"/>
    <s v="P77563"/>
    <s v="Neurology"/>
    <n v="9"/>
    <x v="0"/>
    <s v="Good service"/>
    <n v="30"/>
    <d v="2024-06-14T00:00:00"/>
    <d v="1899-12-30T08:00:00"/>
    <x v="7"/>
  </r>
  <r>
    <s v="F1071"/>
    <s v="P29377"/>
    <s v="Orthopedics"/>
    <n v="8"/>
    <x v="0"/>
    <s v="Efficient process"/>
    <n v="45"/>
    <d v="2024-04-25T00:00:00"/>
    <d v="1899-12-30T18:00:00"/>
    <x v="2"/>
  </r>
  <r>
    <s v="F1072"/>
    <s v="P68223"/>
    <s v="Neurology"/>
    <n v="8"/>
    <x v="0"/>
    <s v="Efficient process"/>
    <n v="45"/>
    <d v="2024-05-04T00:00:00"/>
    <d v="1899-12-30T11:30:00"/>
    <x v="1"/>
  </r>
  <r>
    <s v="F1073"/>
    <s v="P55949"/>
    <s v="Pediatric"/>
    <n v="9"/>
    <x v="0"/>
    <s v="Excellent care"/>
    <n v="30"/>
    <d v="2024-07-20T00:00:00"/>
    <d v="1899-12-30T18:30:00"/>
    <x v="2"/>
  </r>
  <r>
    <s v="F1074"/>
    <s v="P23588"/>
    <s v="Cardiology"/>
    <n v="8"/>
    <x v="0"/>
    <s v="Efficient process"/>
    <n v="45"/>
    <d v="2024-04-10T00:00:00"/>
    <d v="1899-12-30T08:00:00"/>
    <x v="7"/>
  </r>
  <r>
    <s v="F1075"/>
    <s v="P73075"/>
    <s v="Oncology"/>
    <n v="4"/>
    <x v="0"/>
    <s v="Delayed response"/>
    <n v="45"/>
    <d v="2024-03-31T00:00:00"/>
    <d v="1899-12-30T09:00:00"/>
    <x v="6"/>
  </r>
  <r>
    <s v="F1076"/>
    <s v="P82492"/>
    <s v="Neurology"/>
    <n v="6"/>
    <x v="0"/>
    <s v="Very good"/>
    <n v="45"/>
    <d v="2024-12-25T00:00:00"/>
    <d v="1899-12-30T12:00:00"/>
    <x v="9"/>
  </r>
  <r>
    <s v="F1077"/>
    <s v="P77493"/>
    <s v="Orthopedics"/>
    <n v="8"/>
    <x v="0"/>
    <s v="Efficient process"/>
    <n v="45"/>
    <d v="2024-06-21T00:00:00"/>
    <d v="1899-12-30T15:00:00"/>
    <x v="0"/>
  </r>
  <r>
    <s v="F1079"/>
    <s v="P59755"/>
    <s v="General Medicine"/>
    <n v="4"/>
    <x v="0"/>
    <s v="Delayed response"/>
    <n v="45"/>
    <d v="2024-12-19T00:00:00"/>
    <d v="1899-12-30T09:00:00"/>
    <x v="6"/>
  </r>
  <r>
    <s v="F1080"/>
    <s v="P71033"/>
    <s v="Oncology"/>
    <n v="3"/>
    <x v="1"/>
    <s v="Long wait times"/>
    <n v="45"/>
    <d v="2024-11-18T00:00:00"/>
    <d v="1899-12-30T16:00:00"/>
    <x v="8"/>
  </r>
  <r>
    <s v="F1081"/>
    <s v="P66658"/>
    <s v="Cardiology"/>
    <n v="7"/>
    <x v="0"/>
    <s v="Satisfactory"/>
    <n v="45"/>
    <d v="2024-12-08T00:00:00"/>
    <d v="1899-12-30T14:30:00"/>
    <x v="5"/>
  </r>
  <r>
    <s v="F1082"/>
    <s v="P76574"/>
    <s v="Cardiology"/>
    <n v="4"/>
    <x v="0"/>
    <s v="Room cleanliness issue"/>
    <n v="45"/>
    <d v="2024-05-28T00:00:00"/>
    <d v="1899-12-30T16:30:00"/>
    <x v="8"/>
  </r>
  <r>
    <s v="F1083"/>
    <s v="P34541"/>
    <s v="Oncology"/>
    <n v="9"/>
    <x v="0"/>
    <s v="Highly recommended"/>
    <n v="30"/>
    <d v="2024-01-16T00:00:00"/>
    <d v="1899-12-30T16:30:00"/>
    <x v="8"/>
  </r>
  <r>
    <s v="F1084"/>
    <s v="P22316"/>
    <s v="Oncology"/>
    <n v="9"/>
    <x v="0"/>
    <s v="Excellent care"/>
    <n v="30"/>
    <d v="2024-07-31T00:00:00"/>
    <d v="1899-12-30T14:00:00"/>
    <x v="5"/>
  </r>
  <r>
    <s v="F1085"/>
    <s v="P28861"/>
    <s v="Pediatric"/>
    <n v="9"/>
    <x v="0"/>
    <s v="Highly recommended"/>
    <n v="30"/>
    <d v="2024-08-19T00:00:00"/>
    <d v="1899-12-30T08:00:00"/>
    <x v="7"/>
  </r>
  <r>
    <s v="F1086"/>
    <s v="P11217"/>
    <s v="Cardiology"/>
    <n v="8"/>
    <x v="0"/>
    <s v="Efficient process"/>
    <n v="45"/>
    <d v="2024-08-30T00:00:00"/>
    <d v="1899-12-30T17:30:00"/>
    <x v="3"/>
  </r>
  <r>
    <s v="F1087"/>
    <s v="P56741"/>
    <s v="Oncology"/>
    <n v="7"/>
    <x v="0"/>
    <s v="Child-friendly staff"/>
    <n v="45"/>
    <d v="2024-04-04T00:00:00"/>
    <d v="1899-12-30T17:30:00"/>
    <x v="3"/>
  </r>
  <r>
    <s v="F1088"/>
    <s v="P19592"/>
    <s v="Pediatric"/>
    <n v="8"/>
    <x v="0"/>
    <s v="Great doctors"/>
    <n v="45"/>
    <d v="2024-04-04T00:00:00"/>
    <d v="1899-12-30T17:00:00"/>
    <x v="3"/>
  </r>
  <r>
    <s v="F1089"/>
    <s v="P94928"/>
    <s v="Orthopedics"/>
    <n v="7"/>
    <x v="0"/>
    <s v="Satisfactory"/>
    <n v="45"/>
    <d v="2024-06-25T00:00:00"/>
    <d v="1899-12-30T15:00:00"/>
    <x v="0"/>
  </r>
  <r>
    <s v="F1090"/>
    <s v="P73844"/>
    <s v="Orthopedics"/>
    <n v="4"/>
    <x v="0"/>
    <s v="Room cleanliness issue"/>
    <n v="45"/>
    <d v="2024-04-08T00:00:00"/>
    <d v="1899-12-30T17:00:00"/>
    <x v="3"/>
  </r>
  <r>
    <s v="F1091"/>
    <s v="P50711"/>
    <s v="General Medicine"/>
    <n v="8"/>
    <x v="0"/>
    <s v="Efficient process"/>
    <n v="45"/>
    <d v="2024-12-28T00:00:00"/>
    <d v="1899-12-30T14:00:00"/>
    <x v="5"/>
  </r>
  <r>
    <s v="F1092"/>
    <s v="P30920"/>
    <s v="Pediatric"/>
    <n v="7"/>
    <x v="0"/>
    <s v="Satisfactory"/>
    <n v="45"/>
    <d v="2024-06-11T00:00:00"/>
    <d v="1899-12-30T11:00:00"/>
    <x v="1"/>
  </r>
  <r>
    <s v="F1093"/>
    <s v="P26650"/>
    <s v="Orthopedics"/>
    <n v="4"/>
    <x v="0"/>
    <s v="Room cleanliness issue"/>
    <n v="45"/>
    <d v="2024-06-06T00:00:00"/>
    <d v="1899-12-30T18:30:00"/>
    <x v="2"/>
  </r>
  <r>
    <s v="F1094"/>
    <s v="P22791"/>
    <s v="Oncology"/>
    <n v="9"/>
    <x v="0"/>
    <s v="Highly recommended"/>
    <n v="30"/>
    <d v="2024-11-04T00:00:00"/>
    <d v="1899-12-30T16:00:00"/>
    <x v="8"/>
  </r>
  <r>
    <s v="F1095"/>
    <s v="P17310"/>
    <s v="General Medicine"/>
    <n v="6"/>
    <x v="0"/>
    <s v="Very good"/>
    <n v="45"/>
    <d v="2024-03-19T00:00:00"/>
    <d v="1899-12-30T16:00:00"/>
    <x v="8"/>
  </r>
  <r>
    <s v="F1096"/>
    <s v="P61087"/>
    <s v="Pediatric"/>
    <n v="9"/>
    <x v="0"/>
    <s v="Amazing team"/>
    <n v="30"/>
    <d v="2024-04-07T00:00:00"/>
    <d v="1899-12-30T08:30:00"/>
    <x v="7"/>
  </r>
  <r>
    <s v="F1097"/>
    <s v="P81824"/>
    <s v="Neurology"/>
    <n v="4"/>
    <x v="0"/>
    <s v="Room cleanliness issue"/>
    <n v="45"/>
    <d v="2024-05-26T00:00:00"/>
    <d v="1899-12-30T10:30:00"/>
    <x v="4"/>
  </r>
  <r>
    <s v="F1098"/>
    <s v="P24131"/>
    <s v="Cardiology"/>
    <n v="4"/>
    <x v="0"/>
    <s v="Delayed response"/>
    <n v="45"/>
    <d v="2024-06-14T00:00:00"/>
    <d v="1899-12-30T12:00:00"/>
    <x v="9"/>
  </r>
  <r>
    <s v="F1099"/>
    <s v="P55235"/>
    <s v="Oncology"/>
    <n v="6"/>
    <x v="0"/>
    <s v="Very good"/>
    <n v="45"/>
    <d v="2024-07-09T00:00:00"/>
    <d v="1899-12-30T15:30:00"/>
    <x v="0"/>
  </r>
  <r>
    <s v="F1100"/>
    <s v="P65114"/>
    <s v="Orthopedics"/>
    <n v="9"/>
    <x v="0"/>
    <s v="Excellent care"/>
    <n v="30"/>
    <d v="2024-03-16T00:00:00"/>
    <d v="1899-12-30T10:00:00"/>
    <x v="4"/>
  </r>
  <r>
    <s v="F1101"/>
    <s v="P88218"/>
    <s v="Pediatric"/>
    <n v="8"/>
    <x v="0"/>
    <s v="Efficient process"/>
    <n v="45"/>
    <d v="2024-08-25T00:00:00"/>
    <d v="1899-12-30T10:30:00"/>
    <x v="4"/>
  </r>
  <r>
    <s v="F1102"/>
    <s v="P34644"/>
    <s v="Neurology"/>
    <n v="4"/>
    <x v="0"/>
    <s v="Delayed response"/>
    <n v="45"/>
    <d v="2024-01-15T00:00:00"/>
    <d v="1899-12-30T12:30:00"/>
    <x v="9"/>
  </r>
  <r>
    <s v="F1103"/>
    <s v="P29322"/>
    <s v="Neurology"/>
    <n v="7"/>
    <x v="0"/>
    <s v="Satisfactory"/>
    <n v="45"/>
    <d v="2024-11-22T00:00:00"/>
    <d v="1899-12-30T18:30:00"/>
    <x v="2"/>
  </r>
  <r>
    <s v="F1104"/>
    <s v="P64103"/>
    <s v="N/A"/>
    <n v="6.27"/>
    <x v="0"/>
    <m/>
    <n v="41.5"/>
    <d v="2024-04-05T00:00:00"/>
    <d v="1899-12-30T09:00:00"/>
    <x v="6"/>
  </r>
  <r>
    <s v="F1105"/>
    <s v="P93372"/>
    <s v="General Medicine"/>
    <n v="4"/>
    <x v="0"/>
    <s v="Delayed response"/>
    <n v="45"/>
    <d v="2024-08-12T00:00:00"/>
    <d v="1899-12-30T18:00:00"/>
    <x v="2"/>
  </r>
  <r>
    <s v="F1106"/>
    <s v="P33026"/>
    <s v="Orthopedics"/>
    <n v="8"/>
    <x v="0"/>
    <s v="Great doctors"/>
    <n v="45"/>
    <d v="2024-11-12T00:00:00"/>
    <d v="1899-12-30T08:30:00"/>
    <x v="7"/>
  </r>
  <r>
    <s v="F1107"/>
    <s v="P47436"/>
    <s v="Cardiology"/>
    <n v="8"/>
    <x v="0"/>
    <s v="Efficient process"/>
    <n v="45"/>
    <d v="2024-03-16T00:00:00"/>
    <d v="1899-12-30T14:30:00"/>
    <x v="5"/>
  </r>
  <r>
    <s v="F1108"/>
    <s v="P48965"/>
    <s v="Oncology"/>
    <n v="9"/>
    <x v="0"/>
    <s v="Highly recommended"/>
    <n v="30"/>
    <d v="2024-04-22T00:00:00"/>
    <d v="1899-12-30T18:00:00"/>
    <x v="2"/>
  </r>
  <r>
    <s v="F1109"/>
    <s v="P20771"/>
    <s v="Pediatric"/>
    <n v="6"/>
    <x v="0"/>
    <s v="Very good"/>
    <n v="45"/>
    <d v="2024-07-07T00:00:00"/>
    <d v="1899-12-30T16:30:00"/>
    <x v="8"/>
  </r>
  <r>
    <s v="F1110"/>
    <s v="P32966"/>
    <s v="Pediatric"/>
    <n v="6"/>
    <x v="0"/>
    <s v="Very good"/>
    <n v="45"/>
    <d v="2024-06-01T00:00:00"/>
    <d v="1899-12-30T10:00:00"/>
    <x v="4"/>
  </r>
  <r>
    <s v="F1111"/>
    <s v="P65077"/>
    <s v="General Medicine"/>
    <n v="4"/>
    <x v="0"/>
    <s v="Delayed response"/>
    <n v="45"/>
    <d v="2024-06-29T00:00:00"/>
    <d v="1899-12-30T11:00:00"/>
    <x v="1"/>
  </r>
  <r>
    <s v="F1112"/>
    <s v="P30147"/>
    <s v="Oncology"/>
    <n v="3"/>
    <x v="1"/>
    <s v="Long wait times"/>
    <n v="45"/>
    <d v="2024-01-12T00:00:00"/>
    <d v="1899-12-30T18:00:00"/>
    <x v="2"/>
  </r>
  <r>
    <s v="F1113"/>
    <s v="P28668"/>
    <s v="Pediatric"/>
    <n v="4"/>
    <x v="0"/>
    <s v="Delayed response"/>
    <n v="45"/>
    <d v="2024-09-06T00:00:00"/>
    <d v="1899-12-30T12:00:00"/>
    <x v="9"/>
  </r>
  <r>
    <s v="F1114"/>
    <s v="P54890"/>
    <s v="Oncology"/>
    <n v="4"/>
    <x v="0"/>
    <s v="Room cleanliness issue"/>
    <n v="45"/>
    <d v="2024-07-13T00:00:00"/>
    <d v="1899-12-30T08:00:00"/>
    <x v="7"/>
  </r>
  <r>
    <s v="F1115"/>
    <s v="P77589"/>
    <s v="Pediatric"/>
    <n v="3"/>
    <x v="1"/>
    <s v="Long wait times"/>
    <n v="45"/>
    <d v="2024-07-18T00:00:00"/>
    <d v="1899-12-30T10:00:00"/>
    <x v="4"/>
  </r>
  <r>
    <s v="F1116"/>
    <s v="P59917"/>
    <s v="General Medicine"/>
    <n v="7"/>
    <x v="0"/>
    <s v="Satisfactory"/>
    <n v="45"/>
    <d v="2024-07-31T00:00:00"/>
    <d v="1899-12-30T10:00:00"/>
    <x v="4"/>
  </r>
  <r>
    <s v="F1117"/>
    <s v="P89260"/>
    <s v="Oncology"/>
    <n v="9"/>
    <x v="0"/>
    <s v="Amazing team"/>
    <n v="30"/>
    <d v="2024-03-08T00:00:00"/>
    <d v="1899-12-30T17:00:00"/>
    <x v="3"/>
  </r>
  <r>
    <s v="F1118"/>
    <s v="P22612"/>
    <s v="Orthopedics"/>
    <n v="9"/>
    <x v="0"/>
    <s v="Good service"/>
    <n v="30"/>
    <d v="2024-06-06T00:00:00"/>
    <d v="1899-12-30T17:00:00"/>
    <x v="3"/>
  </r>
  <r>
    <s v="F1119"/>
    <s v="P10983"/>
    <s v="Neurology"/>
    <n v="7"/>
    <x v="0"/>
    <s v="Helpful staff"/>
    <n v="45"/>
    <d v="2024-03-28T00:00:00"/>
    <d v="1899-12-30T17:00:00"/>
    <x v="3"/>
  </r>
  <r>
    <s v="F1120"/>
    <s v="P61404"/>
    <s v="Cardiology"/>
    <n v="8"/>
    <x v="0"/>
    <s v="Efficient process"/>
    <n v="45"/>
    <d v="2024-07-09T00:00:00"/>
    <d v="1899-12-30T11:30:00"/>
    <x v="1"/>
  </r>
  <r>
    <s v="F1121"/>
    <s v="P68408"/>
    <s v="Neurology"/>
    <n v="8"/>
    <x v="0"/>
    <s v="Great doctors"/>
    <n v="45"/>
    <d v="2024-09-10T00:00:00"/>
    <d v="1899-12-30T12:00:00"/>
    <x v="9"/>
  </r>
  <r>
    <s v="F1122"/>
    <s v="P80709"/>
    <s v="Cardiology"/>
    <n v="4"/>
    <x v="0"/>
    <s v="Delayed response"/>
    <n v="45"/>
    <d v="2024-08-11T00:00:00"/>
    <d v="1899-12-30T15:30:00"/>
    <x v="0"/>
  </r>
  <r>
    <s v="F1123"/>
    <s v="P22483"/>
    <s v="Orthopedics"/>
    <n v="3"/>
    <x v="1"/>
    <s v="Long wait times"/>
    <n v="45"/>
    <d v="2024-05-11T00:00:00"/>
    <d v="1899-12-30T14:00:00"/>
    <x v="5"/>
  </r>
  <r>
    <s v="F1124"/>
    <s v="P29433"/>
    <s v="General Medicine"/>
    <n v="4"/>
    <x v="0"/>
    <s v="Delayed response"/>
    <n v="45"/>
    <d v="2024-10-17T00:00:00"/>
    <d v="1899-12-30T13:30:00"/>
    <x v="10"/>
  </r>
  <r>
    <s v="F1126"/>
    <s v="P63392"/>
    <s v="Orthopedics"/>
    <n v="7"/>
    <x v="0"/>
    <s v="Satisfactory"/>
    <n v="45"/>
    <d v="2024-02-02T00:00:00"/>
    <d v="1899-12-30T15:00:00"/>
    <x v="0"/>
  </r>
  <r>
    <s v="F1127"/>
    <s v="P24186"/>
    <s v="General Medicine"/>
    <n v="7"/>
    <x v="0"/>
    <s v="Helpful staff"/>
    <n v="45"/>
    <d v="2024-12-01T00:00:00"/>
    <d v="1899-12-30T15:30:00"/>
    <x v="0"/>
  </r>
  <r>
    <s v="F1128"/>
    <s v="P12075"/>
    <s v="Pediatric"/>
    <n v="4"/>
    <x v="0"/>
    <s v="Delayed response"/>
    <n v="45"/>
    <d v="2024-10-03T00:00:00"/>
    <d v="1899-12-30T09:00:00"/>
    <x v="6"/>
  </r>
  <r>
    <s v="F1129"/>
    <s v="P80770"/>
    <s v="Oncology"/>
    <n v="9"/>
    <x v="0"/>
    <s v="Highly recommended"/>
    <n v="30"/>
    <d v="2024-03-17T00:00:00"/>
    <d v="1899-12-30T09:00:00"/>
    <x v="6"/>
  </r>
  <r>
    <s v="F1130"/>
    <s v="P17033"/>
    <s v="Orthopedics"/>
    <n v="3"/>
    <x v="1"/>
    <s v="Long wait times"/>
    <n v="45"/>
    <d v="2024-09-02T00:00:00"/>
    <d v="1899-12-30T12:30:00"/>
    <x v="9"/>
  </r>
  <r>
    <s v="F1131"/>
    <s v="P53406"/>
    <s v="Cardiology"/>
    <n v="3"/>
    <x v="1"/>
    <s v="Long wait times"/>
    <n v="45"/>
    <d v="2024-07-19T00:00:00"/>
    <d v="1899-12-30T17:30:00"/>
    <x v="3"/>
  </r>
  <r>
    <s v="F1132"/>
    <s v="P74577"/>
    <s v="Oncology"/>
    <n v="8"/>
    <x v="0"/>
    <s v="Efficient process"/>
    <n v="45"/>
    <d v="2024-09-23T00:00:00"/>
    <d v="1899-12-30T10:00:00"/>
    <x v="4"/>
  </r>
  <r>
    <s v="F1133"/>
    <s v="P54686"/>
    <s v="Cardiology"/>
    <n v="9"/>
    <x v="0"/>
    <s v="Amazing team"/>
    <n v="30"/>
    <d v="2024-07-29T00:00:00"/>
    <d v="1899-12-30T13:00:00"/>
    <x v="10"/>
  </r>
  <r>
    <s v="F1134"/>
    <s v="P15042"/>
    <s v="N/A"/>
    <n v="5"/>
    <x v="0"/>
    <m/>
    <n v="45"/>
    <d v="2024-03-16T00:00:00"/>
    <d v="1899-12-30T17:30:00"/>
    <x v="3"/>
  </r>
  <r>
    <s v="F1135"/>
    <s v="P66658"/>
    <s v="Oncology"/>
    <n v="9"/>
    <x v="0"/>
    <s v="Amazing team"/>
    <n v="30"/>
    <d v="2024-12-08T00:00:00"/>
    <d v="1899-12-30T14:30:00"/>
    <x v="5"/>
  </r>
  <r>
    <s v="F1136"/>
    <s v="P46158"/>
    <s v="Cardiology"/>
    <n v="9"/>
    <x v="0"/>
    <s v="Highly recommended"/>
    <n v="30"/>
    <d v="2024-06-22T00:00:00"/>
    <d v="1899-12-30T11:00:00"/>
    <x v="1"/>
  </r>
  <r>
    <s v="F1137"/>
    <s v="P47910"/>
    <s v="Orthopedics"/>
    <n v="8"/>
    <x v="0"/>
    <s v="Efficient process"/>
    <n v="45"/>
    <d v="2024-05-31T00:00:00"/>
    <d v="1899-12-30T18:30:00"/>
    <x v="2"/>
  </r>
  <r>
    <s v="F1138"/>
    <s v="P69894"/>
    <s v="Pediatric"/>
    <n v="9"/>
    <x v="0"/>
    <s v="Good service"/>
    <n v="30"/>
    <d v="2024-05-31T00:00:00"/>
    <d v="1899-12-30T17:30:00"/>
    <x v="3"/>
  </r>
  <r>
    <s v="F1139"/>
    <s v="P86247"/>
    <s v="Pediatric"/>
    <n v="5"/>
    <x v="0"/>
    <s v="Average"/>
    <n v="45"/>
    <d v="2024-01-27T00:00:00"/>
    <d v="1899-12-30T10:00:00"/>
    <x v="4"/>
  </r>
  <r>
    <s v="F1140"/>
    <s v="P38330"/>
    <s v="Pediatric"/>
    <n v="3"/>
    <x v="1"/>
    <s v="Needs improvement"/>
    <n v="45"/>
    <d v="2024-05-16T00:00:00"/>
    <d v="1899-12-30T18:30:00"/>
    <x v="2"/>
  </r>
  <r>
    <s v="F1141"/>
    <s v="P42193"/>
    <s v="General Medicine"/>
    <n v="8"/>
    <x v="0"/>
    <s v="Efficient process"/>
    <n v="45"/>
    <d v="2024-01-14T00:00:00"/>
    <d v="1899-12-30T12:00:00"/>
    <x v="9"/>
  </r>
  <r>
    <s v="F1142"/>
    <s v="P29032"/>
    <s v="Pediatric"/>
    <n v="3"/>
    <x v="1"/>
    <s v="Long wait times"/>
    <n v="45"/>
    <d v="2024-10-09T00:00:00"/>
    <d v="1899-12-30T11:30:00"/>
    <x v="1"/>
  </r>
  <r>
    <s v="F1143"/>
    <s v="P72811"/>
    <s v="Orthopedics"/>
    <n v="3"/>
    <x v="1"/>
    <s v="Needs improvement"/>
    <n v="45"/>
    <d v="2024-04-24T00:00:00"/>
    <d v="1899-12-30T18:30:00"/>
    <x v="2"/>
  </r>
  <r>
    <s v="F1144"/>
    <s v="P96259"/>
    <s v="Orthopedics"/>
    <n v="4"/>
    <x v="0"/>
    <s v="Room cleanliness issue"/>
    <n v="45"/>
    <d v="2024-08-15T00:00:00"/>
    <d v="1899-12-30T09:00:00"/>
    <x v="6"/>
  </r>
  <r>
    <s v="F1145"/>
    <s v="P44251"/>
    <s v="Neurology"/>
    <n v="4"/>
    <x v="0"/>
    <s v="Room cleanliness issue"/>
    <n v="45"/>
    <d v="2024-03-22T00:00:00"/>
    <d v="1899-12-30T17:00:00"/>
    <x v="3"/>
  </r>
  <r>
    <s v="F1146"/>
    <s v="P16884"/>
    <s v="Pediatric"/>
    <n v="8"/>
    <x v="0"/>
    <s v="Efficient process"/>
    <n v="45"/>
    <d v="2024-11-17T00:00:00"/>
    <d v="1899-12-30T13:30:00"/>
    <x v="10"/>
  </r>
  <r>
    <s v="F1147"/>
    <s v="P81817"/>
    <s v="General Medicine"/>
    <n v="3"/>
    <x v="1"/>
    <s v="Needs improvement"/>
    <n v="45"/>
    <d v="2024-02-13T00:00:00"/>
    <d v="1899-12-30T08:30:00"/>
    <x v="7"/>
  </r>
  <r>
    <s v="F1148"/>
    <s v="P77843"/>
    <s v="Cardiology"/>
    <n v="9"/>
    <x v="0"/>
    <s v="Good service"/>
    <n v="30"/>
    <d v="2024-06-05T00:00:00"/>
    <d v="1899-12-30T12:30:00"/>
    <x v="9"/>
  </r>
  <r>
    <s v="F1149"/>
    <s v="P57937"/>
    <s v="Cardiology"/>
    <n v="8"/>
    <x v="0"/>
    <s v="Great doctors"/>
    <n v="45"/>
    <d v="2024-11-20T00:00:00"/>
    <d v="1899-12-30T14:00:00"/>
    <x v="5"/>
  </r>
  <r>
    <s v="F1150"/>
    <s v="P82099"/>
    <s v="Orthopedics"/>
    <n v="8"/>
    <x v="0"/>
    <s v="Efficient process"/>
    <n v="45"/>
    <d v="2024-10-29T00:00:00"/>
    <d v="1899-12-30T15:30:00"/>
    <x v="0"/>
  </r>
  <r>
    <s v="F1151"/>
    <s v="P94085"/>
    <s v="Pediatric"/>
    <n v="9"/>
    <x v="0"/>
    <s v="Amazing team"/>
    <n v="30"/>
    <d v="2024-11-23T00:00:00"/>
    <d v="1899-12-30T13:00:00"/>
    <x v="10"/>
  </r>
  <r>
    <s v="F1152"/>
    <s v="P50596"/>
    <s v="Pediatric"/>
    <n v="5"/>
    <x v="0"/>
    <s v="Average"/>
    <n v="45"/>
    <d v="2024-02-26T00:00:00"/>
    <d v="1899-12-30T10:30:00"/>
    <x v="4"/>
  </r>
  <r>
    <s v="F1153"/>
    <s v="P52297"/>
    <s v="Neurology"/>
    <n v="4"/>
    <x v="0"/>
    <s v="Delayed response"/>
    <n v="45"/>
    <d v="2024-07-31T00:00:00"/>
    <d v="1899-12-30T12:00:00"/>
    <x v="9"/>
  </r>
  <r>
    <s v="F1154"/>
    <s v="P69830"/>
    <s v="N/A"/>
    <n v="6.27"/>
    <x v="0"/>
    <s v="Efficient process"/>
    <n v="45"/>
    <d v="2024-09-23T00:00:00"/>
    <d v="1899-12-30T12:00:00"/>
    <x v="9"/>
  </r>
  <r>
    <s v="F1155"/>
    <s v="P84444"/>
    <s v="Cardiology"/>
    <n v="8"/>
    <x v="0"/>
    <s v="Efficient process"/>
    <n v="45"/>
    <d v="2024-03-06T00:00:00"/>
    <d v="1899-12-30T17:30:00"/>
    <x v="3"/>
  </r>
  <r>
    <s v="F1156"/>
    <s v="P84949"/>
    <s v="Pediatric"/>
    <n v="3"/>
    <x v="1"/>
    <s v="Needs improvement"/>
    <n v="45"/>
    <d v="2024-04-05T00:00:00"/>
    <d v="1899-12-30T18:00:00"/>
    <x v="2"/>
  </r>
  <r>
    <s v="F1157"/>
    <s v="P53519"/>
    <s v="Neurology"/>
    <n v="4"/>
    <x v="0"/>
    <s v="Delayed response"/>
    <n v="45"/>
    <d v="2024-02-19T00:00:00"/>
    <d v="1899-12-30T08:00:00"/>
    <x v="7"/>
  </r>
  <r>
    <s v="F1158"/>
    <s v="P38037"/>
    <s v="Pediatric"/>
    <n v="9"/>
    <x v="0"/>
    <s v="Highly recommended"/>
    <n v="30"/>
    <d v="2024-09-30T00:00:00"/>
    <d v="1899-12-30T14:00:00"/>
    <x v="5"/>
  </r>
  <r>
    <s v="F1159"/>
    <s v="P28397"/>
    <s v="Pediatric"/>
    <n v="6"/>
    <x v="0"/>
    <s v="Long wait times"/>
    <n v="45"/>
    <d v="2024-07-08T00:00:00"/>
    <d v="1899-12-30T14:30:00"/>
    <x v="5"/>
  </r>
  <r>
    <s v="F1160"/>
    <s v="P41694"/>
    <s v="Oncology"/>
    <n v="4"/>
    <x v="0"/>
    <s v="Long wait times"/>
    <n v="45"/>
    <d v="2024-11-23T00:00:00"/>
    <d v="1899-12-30T15:00:00"/>
    <x v="0"/>
  </r>
  <r>
    <s v="F1161"/>
    <s v="P64103"/>
    <s v="Oncology"/>
    <n v="9"/>
    <x v="0"/>
    <s v="Excellent care"/>
    <n v="30"/>
    <d v="2024-04-05T00:00:00"/>
    <d v="1899-12-30T09:00:00"/>
    <x v="6"/>
  </r>
  <r>
    <s v="F1162"/>
    <s v="P87617"/>
    <s v="Pediatric"/>
    <n v="4"/>
    <x v="0"/>
    <s v="Delayed response"/>
    <n v="45"/>
    <d v="2024-07-01T00:00:00"/>
    <d v="1899-12-30T12:30:00"/>
    <x v="9"/>
  </r>
  <r>
    <s v="F1163"/>
    <s v="P28106"/>
    <s v="Orthopedics"/>
    <n v="8"/>
    <x v="0"/>
    <s v="Efficient process"/>
    <n v="45"/>
    <d v="2024-02-15T00:00:00"/>
    <d v="1899-12-30T11:00:00"/>
    <x v="1"/>
  </r>
  <r>
    <s v="F1164"/>
    <s v="P81675"/>
    <s v="General Medicine"/>
    <n v="4"/>
    <x v="0"/>
    <s v="Long wait times"/>
    <n v="45"/>
    <d v="2024-04-23T00:00:00"/>
    <d v="1899-12-30T11:00:00"/>
    <x v="1"/>
  </r>
  <r>
    <s v="F1165"/>
    <s v="P42541"/>
    <s v="Orthopedics"/>
    <n v="7"/>
    <x v="0"/>
    <s v="Child-friendly staff"/>
    <n v="45"/>
    <d v="2024-05-22T00:00:00"/>
    <d v="1899-12-30T11:00:00"/>
    <x v="1"/>
  </r>
  <r>
    <s v="F1166"/>
    <s v="P90961"/>
    <s v="Orthopedics"/>
    <n v="9"/>
    <x v="0"/>
    <s v="Good service"/>
    <n v="30"/>
    <d v="2024-07-01T00:00:00"/>
    <d v="1899-12-30T17:30:00"/>
    <x v="3"/>
  </r>
  <r>
    <s v="F1167"/>
    <s v="P89375"/>
    <s v="Oncology"/>
    <n v="8"/>
    <x v="0"/>
    <s v="Great doctors"/>
    <n v="45"/>
    <d v="2024-07-28T00:00:00"/>
    <d v="1899-12-30T17:00:00"/>
    <x v="3"/>
  </r>
  <r>
    <s v="F1168"/>
    <s v="P50132"/>
    <s v="Cardiology"/>
    <n v="6"/>
    <x v="0"/>
    <s v="Very good"/>
    <n v="45"/>
    <d v="2024-11-17T00:00:00"/>
    <d v="1899-12-30T08:00:00"/>
    <x v="7"/>
  </r>
  <r>
    <s v="F1169"/>
    <s v="P32413"/>
    <s v="Oncology"/>
    <n v="3"/>
    <x v="1"/>
    <s v="Needs improvement"/>
    <n v="45"/>
    <d v="2024-03-17T00:00:00"/>
    <d v="1899-12-30T18:00:00"/>
    <x v="2"/>
  </r>
  <r>
    <s v="F1170"/>
    <s v="P22184"/>
    <s v="Oncology"/>
    <n v="6"/>
    <x v="0"/>
    <s v="Very good"/>
    <n v="45"/>
    <d v="2024-03-03T00:00:00"/>
    <d v="1899-12-30T15:00:00"/>
    <x v="0"/>
  </r>
  <r>
    <s v="F1171"/>
    <s v="P50298"/>
    <s v="Cardiology"/>
    <n v="4"/>
    <x v="0"/>
    <s v="Room cleanliness issue"/>
    <n v="45"/>
    <d v="2024-05-09T00:00:00"/>
    <d v="1899-12-30T08:00:00"/>
    <x v="7"/>
  </r>
  <r>
    <s v="F1172"/>
    <s v="P36715"/>
    <s v="Cardiology"/>
    <n v="9"/>
    <x v="0"/>
    <s v="Highly recommended"/>
    <n v="30"/>
    <d v="2024-05-25T00:00:00"/>
    <d v="1899-12-30T13:00:00"/>
    <x v="10"/>
  </r>
  <r>
    <s v="F1173"/>
    <s v="P88279"/>
    <s v="Pediatric"/>
    <n v="7"/>
    <x v="0"/>
    <s v="Child-friendly staff"/>
    <n v="45"/>
    <d v="2024-11-02T00:00:00"/>
    <d v="1899-12-30T08:00:00"/>
    <x v="7"/>
  </r>
  <r>
    <s v="F1174"/>
    <s v="P55468"/>
    <s v="Pediatric"/>
    <n v="7"/>
    <x v="0"/>
    <s v="Helpful staff"/>
    <n v="45"/>
    <d v="2024-06-03T00:00:00"/>
    <d v="1899-12-30T09:30:00"/>
    <x v="6"/>
  </r>
  <r>
    <s v="F1175"/>
    <s v="P22511"/>
    <s v="Cardiology"/>
    <n v="8"/>
    <x v="0"/>
    <s v="Efficient process"/>
    <n v="45"/>
    <d v="2024-02-21T00:00:00"/>
    <d v="1899-12-30T15:00:00"/>
    <x v="0"/>
  </r>
  <r>
    <s v="F1176"/>
    <s v="P95021"/>
    <s v="Cardiology"/>
    <n v="9"/>
    <x v="0"/>
    <s v="Excellent care"/>
    <n v="30"/>
    <d v="2024-10-30T00:00:00"/>
    <d v="1899-12-30T16:00:00"/>
    <x v="8"/>
  </r>
  <r>
    <s v="F1177"/>
    <s v="P43786"/>
    <s v="Pediatric"/>
    <n v="9"/>
    <x v="0"/>
    <s v="Highly recommended"/>
    <n v="30"/>
    <d v="2024-03-07T00:00:00"/>
    <d v="1899-12-30T09:00:00"/>
    <x v="6"/>
  </r>
  <r>
    <s v="F1178"/>
    <s v="P18635"/>
    <s v="Pediatric"/>
    <n v="6"/>
    <x v="0"/>
    <s v="Very good"/>
    <n v="45"/>
    <d v="2024-02-27T00:00:00"/>
    <d v="1899-12-30T14:30:00"/>
    <x v="5"/>
  </r>
  <r>
    <s v="F1179"/>
    <s v="P28088"/>
    <s v="General Medicine"/>
    <n v="4"/>
    <x v="0"/>
    <s v="Delayed response"/>
    <n v="45"/>
    <d v="2024-08-03T00:00:00"/>
    <d v="1899-12-30T12:00:00"/>
    <x v="9"/>
  </r>
  <r>
    <s v="F1180"/>
    <s v="P88045"/>
    <s v="Neurology"/>
    <n v="6"/>
    <x v="0"/>
    <s v="Very good"/>
    <n v="45"/>
    <d v="2024-07-10T00:00:00"/>
    <d v="1899-12-30T18:30:00"/>
    <x v="2"/>
  </r>
  <r>
    <s v="F1181"/>
    <s v="P95964"/>
    <s v="Pediatric"/>
    <n v="8"/>
    <x v="0"/>
    <s v="Efficient process"/>
    <n v="45"/>
    <d v="2024-06-29T00:00:00"/>
    <d v="1899-12-30T08:00:00"/>
    <x v="7"/>
  </r>
  <r>
    <s v="F1182"/>
    <s v="P32057"/>
    <s v="Oncology"/>
    <n v="8"/>
    <x v="0"/>
    <s v="Efficient process"/>
    <n v="45"/>
    <d v="2024-04-06T00:00:00"/>
    <d v="1899-12-30T12:00:00"/>
    <x v="9"/>
  </r>
  <r>
    <s v="F1183"/>
    <s v="P32295"/>
    <s v="Cardiology"/>
    <n v="9"/>
    <x v="0"/>
    <s v="Excellent care"/>
    <n v="30"/>
    <d v="2024-04-08T00:00:00"/>
    <d v="1899-12-30T08:30:00"/>
    <x v="7"/>
  </r>
  <r>
    <s v="F1184"/>
    <s v="P40762"/>
    <s v="Neurology"/>
    <n v="5"/>
    <x v="0"/>
    <s v="Average"/>
    <n v="45"/>
    <d v="2024-01-03T00:00:00"/>
    <d v="1899-12-30T12:00:00"/>
    <x v="9"/>
  </r>
  <r>
    <s v="F1185"/>
    <s v="P86619"/>
    <s v="Neurology"/>
    <n v="5"/>
    <x v="0"/>
    <s v="Average"/>
    <n v="45"/>
    <d v="2024-10-08T00:00:00"/>
    <d v="1899-12-30T16:30:00"/>
    <x v="8"/>
  </r>
  <r>
    <s v="F1186"/>
    <s v="P81174"/>
    <s v="General Medicine"/>
    <n v="6"/>
    <x v="0"/>
    <s v="Very good"/>
    <n v="45"/>
    <d v="2024-09-08T00:00:00"/>
    <d v="1899-12-30T17:00:00"/>
    <x v="3"/>
  </r>
  <r>
    <s v="F1187"/>
    <s v="P90601"/>
    <s v="Neurology"/>
    <n v="7"/>
    <x v="0"/>
    <s v="Satisfactory"/>
    <n v="45"/>
    <d v="2024-09-08T00:00:00"/>
    <d v="1899-12-30T08:00:00"/>
    <x v="7"/>
  </r>
  <r>
    <s v="F1188"/>
    <s v="P22337"/>
    <s v="Oncology"/>
    <n v="3"/>
    <x v="1"/>
    <s v="Long wait times"/>
    <n v="45"/>
    <d v="2024-01-28T00:00:00"/>
    <d v="1899-12-30T16:00:00"/>
    <x v="8"/>
  </r>
  <r>
    <s v="F1189"/>
    <s v="P60677"/>
    <s v="Neurology"/>
    <n v="8"/>
    <x v="0"/>
    <s v="Efficient process"/>
    <n v="45"/>
    <d v="2024-05-15T00:00:00"/>
    <d v="1899-12-30T14:30:00"/>
    <x v="5"/>
  </r>
  <r>
    <s v="F1190"/>
    <s v="P75831"/>
    <s v="Oncology"/>
    <n v="4"/>
    <x v="0"/>
    <s v="Delayed response"/>
    <n v="45"/>
    <d v="2024-06-12T00:00:00"/>
    <d v="1899-12-30T16:00:00"/>
    <x v="8"/>
  </r>
  <r>
    <s v="F1191"/>
    <s v="P68253"/>
    <s v="General Medicine"/>
    <n v="3"/>
    <x v="1"/>
    <s v="Long wait times"/>
    <n v="45"/>
    <d v="2024-03-13T00:00:00"/>
    <d v="1899-12-30T14:00:00"/>
    <x v="5"/>
  </r>
  <r>
    <s v="F1192"/>
    <s v="P14650"/>
    <s v="Cardiology"/>
    <n v="9"/>
    <x v="0"/>
    <s v="Amazing team"/>
    <n v="30"/>
    <d v="2024-05-23T00:00:00"/>
    <d v="1899-12-30T15:30:00"/>
    <x v="0"/>
  </r>
  <r>
    <s v="F1193"/>
    <s v="P15250"/>
    <s v="Cardiology"/>
    <n v="9"/>
    <x v="0"/>
    <s v="Highly recommended"/>
    <n v="30"/>
    <d v="2024-01-26T00:00:00"/>
    <d v="1899-12-30T14:30:00"/>
    <x v="5"/>
  </r>
  <r>
    <s v="F1194"/>
    <s v="P10797"/>
    <s v="Neurology"/>
    <n v="8"/>
    <x v="0"/>
    <s v="Efficient process"/>
    <n v="45"/>
    <d v="2024-08-23T00:00:00"/>
    <d v="1899-12-30T11:00:00"/>
    <x v="1"/>
  </r>
  <r>
    <s v="F1195"/>
    <s v="P30694"/>
    <s v="General Medicine"/>
    <n v="6"/>
    <x v="0"/>
    <s v="Very good"/>
    <n v="45"/>
    <d v="2024-03-26T00:00:00"/>
    <d v="1899-12-30T09:30:00"/>
    <x v="6"/>
  </r>
  <r>
    <s v="F1196"/>
    <s v="P59755"/>
    <s v="N/A"/>
    <n v="6.27"/>
    <x v="0"/>
    <s v="Highly recommended"/>
    <n v="41.5"/>
    <d v="2024-12-19T00:00:00"/>
    <d v="1899-12-30T09:00:00"/>
    <x v="6"/>
  </r>
  <r>
    <s v="F1197"/>
    <s v="P80770"/>
    <s v="Oncology"/>
    <n v="3"/>
    <x v="1"/>
    <s v="Needs improvement"/>
    <n v="45"/>
    <d v="2024-03-17T00:00:00"/>
    <d v="1899-12-30T09:00:00"/>
    <x v="6"/>
  </r>
  <r>
    <s v="F1198"/>
    <s v="P67482"/>
    <s v="Oncology"/>
    <n v="9"/>
    <x v="0"/>
    <s v="Amazing team"/>
    <n v="30"/>
    <d v="2024-05-20T00:00:00"/>
    <d v="1899-12-30T11:30:00"/>
    <x v="1"/>
  </r>
  <r>
    <s v="F1199"/>
    <s v="P13204"/>
    <s v="Cardiology"/>
    <n v="5"/>
    <x v="0"/>
    <s v="Average"/>
    <n v="45"/>
    <d v="2024-10-03T00:00:00"/>
    <d v="1899-12-30T11:30:0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A7515"/>
    <s v="P16262"/>
    <s v="D1"/>
    <s v="Orthopedics"/>
    <d v="2024-09-10T00:00:00"/>
    <n v="2"/>
    <d v="1899-12-30T13:00:00"/>
    <n v="13"/>
    <x v="0"/>
  </r>
  <r>
    <s v="A7537"/>
    <s v="P99601"/>
    <s v="D30"/>
    <s v="Cardiology"/>
    <d v="2024-12-17T00:00:00"/>
    <n v="2"/>
    <d v="1899-12-30T15:00:00"/>
    <n v="15"/>
    <x v="1"/>
  </r>
  <r>
    <s v="A8866"/>
    <s v="P55235"/>
    <s v="D30"/>
    <s v="Neurology"/>
    <d v="2024-07-09T00:00:00"/>
    <n v="2"/>
    <d v="1899-12-30T15:30:00"/>
    <n v="15"/>
    <x v="2"/>
  </r>
  <r>
    <s v="A3039"/>
    <s v="P93372"/>
    <s v="D23"/>
    <s v="Pediatric"/>
    <d v="2024-08-12T00:00:00"/>
    <n v="1"/>
    <d v="1899-12-30T18:00:00"/>
    <n v="18"/>
    <x v="3"/>
  </r>
  <r>
    <s v="A3237"/>
    <s v="P84444"/>
    <s v="D1"/>
    <s v="Pediatric"/>
    <d v="2024-03-06T00:00:00"/>
    <n v="3"/>
    <d v="1899-12-30T17:30:00"/>
    <n v="17"/>
    <x v="2"/>
  </r>
  <r>
    <s v="A8127"/>
    <s v="P41013"/>
    <s v="D24"/>
    <s v="Neurology"/>
    <d v="2024-04-01T00:00:00"/>
    <n v="1"/>
    <d v="1899-12-30T11:00:00"/>
    <n v="11"/>
    <x v="0"/>
  </r>
  <r>
    <s v="A7025"/>
    <s v="P17235"/>
    <s v="D10"/>
    <s v="Neurology"/>
    <d v="2024-10-16T00:00:00"/>
    <n v="3"/>
    <d v="1899-12-30T15:00:00"/>
    <n v="15"/>
    <x v="0"/>
  </r>
  <r>
    <s v="A8462"/>
    <s v="P35768"/>
    <s v="D8"/>
    <s v="Cardiology"/>
    <d v="2024-09-23T00:00:00"/>
    <n v="1"/>
    <d v="1899-12-30T15:30:00"/>
    <n v="15"/>
    <x v="1"/>
  </r>
  <r>
    <s v="A9018"/>
    <s v="P28832"/>
    <s v="D14"/>
    <s v="Orthopedics"/>
    <d v="2024-04-13T00:00:00"/>
    <n v="6"/>
    <d v="1899-12-30T13:30:00"/>
    <n v="13"/>
    <x v="2"/>
  </r>
  <r>
    <s v="A7791"/>
    <s v="P29680"/>
    <s v="D28"/>
    <s v="Orthopedics"/>
    <d v="2024-06-17T00:00:00"/>
    <n v="1"/>
    <d v="1899-12-30T08:30:00"/>
    <n v="8"/>
    <x v="0"/>
  </r>
  <r>
    <s v="A4362"/>
    <s v="P93978"/>
    <s v="D5"/>
    <s v="Orthopedics"/>
    <d v="2024-08-15T00:00:00"/>
    <n v="4"/>
    <d v="1899-12-30T15:30:00"/>
    <n v="15"/>
    <x v="0"/>
  </r>
  <r>
    <s v="A1132"/>
    <s v="P41254"/>
    <s v="D23"/>
    <s v="Cardiology"/>
    <d v="2024-02-22T00:00:00"/>
    <n v="4"/>
    <d v="1899-12-30T08:00:00"/>
    <n v="8"/>
    <x v="1"/>
  </r>
  <r>
    <s v="A6499"/>
    <s v="P73818"/>
    <s v="D6"/>
    <s v="Orthopedics"/>
    <d v="2024-01-20T00:00:00"/>
    <n v="6"/>
    <d v="1899-12-30T18:00:00"/>
    <n v="18"/>
    <x v="2"/>
  </r>
  <r>
    <s v="A2196"/>
    <s v="P79312"/>
    <s v="D14"/>
    <s v="Neurology"/>
    <d v="2024-10-24T00:00:00"/>
    <n v="4"/>
    <d v="1899-12-30T15:00:00"/>
    <n v="15"/>
    <x v="1"/>
  </r>
  <r>
    <s v="A7135"/>
    <s v="P82827"/>
    <s v="D23"/>
    <s v="Neurology"/>
    <d v="2024-11-19T00:00:00"/>
    <n v="2"/>
    <d v="1899-12-30T14:30:00"/>
    <n v="14"/>
    <x v="1"/>
  </r>
  <r>
    <s v="A8788"/>
    <s v="P25878"/>
    <s v="D28"/>
    <s v="Pediatric"/>
    <d v="2024-08-17T00:00:00"/>
    <n v="6"/>
    <d v="1899-12-30T16:00:00"/>
    <n v="16"/>
    <x v="3"/>
  </r>
  <r>
    <s v="A1284"/>
    <s v="P93291"/>
    <s v="D6"/>
    <s v="Neurology"/>
    <d v="2024-07-03T00:00:00"/>
    <n v="3"/>
    <d v="1899-12-30T18:00:00"/>
    <n v="18"/>
    <x v="2"/>
  </r>
  <r>
    <s v="A7527"/>
    <s v="P14299"/>
    <s v="D29"/>
    <s v="Cardiology"/>
    <d v="2024-12-26T00:00:00"/>
    <n v="4"/>
    <d v="1899-12-30T12:30:00"/>
    <n v="12"/>
    <x v="3"/>
  </r>
  <r>
    <s v="A5514"/>
    <s v="P90461"/>
    <s v="D15"/>
    <s v="Oncology"/>
    <d v="2024-12-14T00:00:00"/>
    <n v="6"/>
    <d v="1899-12-30T13:00:00"/>
    <n v="13"/>
    <x v="3"/>
  </r>
  <r>
    <s v="A4853"/>
    <s v="P77174"/>
    <s v="D11"/>
    <s v="Pediatric"/>
    <d v="2024-12-09T00:00:00"/>
    <n v="1"/>
    <d v="1899-12-30T09:30:00"/>
    <n v="9"/>
    <x v="2"/>
  </r>
  <r>
    <s v="A4504"/>
    <s v="P38694"/>
    <s v="D14"/>
    <s v="General Medicine"/>
    <d v="2024-12-18T00:00:00"/>
    <n v="3"/>
    <d v="1899-12-30T10:00:00"/>
    <n v="10"/>
    <x v="0"/>
  </r>
  <r>
    <s v="A2106"/>
    <s v="P45916"/>
    <s v="D25"/>
    <s v="General Medicine"/>
    <d v="2024-12-15T00:00:00"/>
    <n v="7"/>
    <d v="1899-12-30T18:00:00"/>
    <n v="18"/>
    <x v="2"/>
  </r>
  <r>
    <s v="A6156"/>
    <s v="P68619"/>
    <s v="D11"/>
    <s v="Pediatric"/>
    <d v="2024-09-23T00:00:00"/>
    <n v="1"/>
    <d v="1899-12-30T18:00:00"/>
    <n v="18"/>
    <x v="1"/>
  </r>
  <r>
    <s v="A2963"/>
    <s v="P11071"/>
    <s v="D13"/>
    <s v="Orthopedics"/>
    <d v="2024-07-13T00:00:00"/>
    <n v="6"/>
    <d v="1899-12-30T18:30:00"/>
    <n v="18"/>
    <x v="3"/>
  </r>
  <r>
    <s v="A1511"/>
    <s v="P18878"/>
    <s v="D27"/>
    <s v="Pediatric"/>
    <d v="2024-01-31T00:00:00"/>
    <n v="3"/>
    <d v="1899-12-30T18:00:00"/>
    <n v="18"/>
    <x v="0"/>
  </r>
  <r>
    <s v="A1949"/>
    <s v="P88817"/>
    <s v="D28"/>
    <s v="Pediatric"/>
    <d v="2024-08-16T00:00:00"/>
    <n v="5"/>
    <d v="1899-12-30T16:00:00"/>
    <n v="16"/>
    <x v="3"/>
  </r>
  <r>
    <s v="A9088"/>
    <s v="P70452"/>
    <s v="D7"/>
    <s v="Neurology"/>
    <d v="2024-11-26T00:00:00"/>
    <n v="2"/>
    <d v="1899-12-30T10:00:00"/>
    <n v="10"/>
    <x v="0"/>
  </r>
  <r>
    <s v="A1384"/>
    <s v="P79213"/>
    <s v="D13"/>
    <s v="General Medicine"/>
    <d v="2024-12-16T00:00:00"/>
    <n v="1"/>
    <d v="1899-12-30T08:30:00"/>
    <n v="8"/>
    <x v="2"/>
  </r>
  <r>
    <s v="A4140"/>
    <s v="P92292"/>
    <s v="D17"/>
    <s v="Orthopedics"/>
    <d v="2024-04-02T00:00:00"/>
    <n v="2"/>
    <d v="1899-12-30T17:30:00"/>
    <n v="17"/>
    <x v="0"/>
  </r>
  <r>
    <s v="A6170"/>
    <s v="P46858"/>
    <s v="D17"/>
    <s v="Oncology"/>
    <d v="2024-06-03T00:00:00"/>
    <n v="1"/>
    <d v="1899-12-30T15:30:00"/>
    <n v="15"/>
    <x v="2"/>
  </r>
  <r>
    <s v="A5704"/>
    <s v="P10337"/>
    <s v="D12"/>
    <s v="Neurology"/>
    <d v="2024-04-01T00:00:00"/>
    <n v="1"/>
    <d v="1899-12-30T10:00:00"/>
    <n v="10"/>
    <x v="3"/>
  </r>
  <r>
    <s v="A1762"/>
    <s v="P76416"/>
    <s v="D26"/>
    <s v="Oncology"/>
    <d v="2024-12-20T00:00:00"/>
    <n v="5"/>
    <d v="1899-12-30T13:30:00"/>
    <n v="13"/>
    <x v="0"/>
  </r>
  <r>
    <s v="A3377"/>
    <s v="P47558"/>
    <s v="D30"/>
    <s v="Orthopedics"/>
    <d v="2024-12-21T00:00:00"/>
    <n v="6"/>
    <d v="1899-12-30T16:30:00"/>
    <n v="16"/>
    <x v="0"/>
  </r>
  <r>
    <s v="A7484"/>
    <s v="P10851"/>
    <s v="D11"/>
    <s v="General Medicine"/>
    <d v="2024-05-04T00:00:00"/>
    <n v="6"/>
    <d v="1899-12-30T16:30:00"/>
    <n v="16"/>
    <x v="1"/>
  </r>
  <r>
    <s v="A7950"/>
    <s v="P70960"/>
    <s v="D14"/>
    <s v="General Medicine"/>
    <d v="2024-04-05T00:00:00"/>
    <n v="5"/>
    <d v="1899-12-30T08:30:00"/>
    <n v="8"/>
    <x v="1"/>
  </r>
  <r>
    <s v="A4062"/>
    <s v="P56742"/>
    <s v="D7"/>
    <s v="Pediatric"/>
    <d v="2024-11-09T00:00:00"/>
    <n v="6"/>
    <d v="1899-12-30T13:30:00"/>
    <n v="13"/>
    <x v="2"/>
  </r>
  <r>
    <s v="A7608"/>
    <s v="P30132"/>
    <s v="D23"/>
    <s v="Pediatric"/>
    <d v="2024-03-27T00:00:00"/>
    <n v="3"/>
    <d v="1899-12-30T17:00:00"/>
    <n v="17"/>
    <x v="1"/>
  </r>
  <r>
    <s v="A6966"/>
    <s v="P43686"/>
    <s v="D9"/>
    <s v="Neurology"/>
    <d v="2024-08-02T00:00:00"/>
    <n v="5"/>
    <d v="1899-12-30T12:30:00"/>
    <n v="12"/>
    <x v="2"/>
  </r>
  <r>
    <s v="A8149"/>
    <s v="P43188"/>
    <s v="D22"/>
    <s v="Neurology"/>
    <d v="2024-08-03T00:00:00"/>
    <n v="6"/>
    <d v="1899-12-30T18:30:00"/>
    <n v="18"/>
    <x v="3"/>
  </r>
  <r>
    <s v="A8665"/>
    <s v="P35517"/>
    <s v="D16"/>
    <s v="Cardiology"/>
    <d v="2024-10-20T00:00:00"/>
    <n v="7"/>
    <d v="1899-12-30T09:30:00"/>
    <n v="9"/>
    <x v="3"/>
  </r>
  <r>
    <s v="A6187"/>
    <s v="P87789"/>
    <s v="D19"/>
    <s v="Orthopedics"/>
    <d v="2024-01-22T00:00:00"/>
    <n v="1"/>
    <d v="1899-12-30T16:00:00"/>
    <n v="16"/>
    <x v="0"/>
  </r>
  <r>
    <s v="A9961"/>
    <s v="P76847"/>
    <s v="D24"/>
    <s v="Orthopedics"/>
    <d v="2024-02-25T00:00:00"/>
    <n v="7"/>
    <d v="1899-12-30T09:30:00"/>
    <n v="9"/>
    <x v="3"/>
  </r>
  <r>
    <s v="A2974"/>
    <s v="P97899"/>
    <s v="D25"/>
    <s v="Neurology"/>
    <d v="2024-06-23T00:00:00"/>
    <n v="7"/>
    <d v="1899-12-30T10:00:00"/>
    <n v="10"/>
    <x v="3"/>
  </r>
  <r>
    <s v="A5835"/>
    <s v="P67499"/>
    <s v="D4"/>
    <s v="General Medicine"/>
    <d v="2024-02-28T00:00:00"/>
    <n v="3"/>
    <d v="1899-12-30T18:30:00"/>
    <n v="18"/>
    <x v="3"/>
  </r>
  <r>
    <s v="A6947"/>
    <s v="P22024"/>
    <s v="D14"/>
    <s v="Neurology"/>
    <d v="2024-10-25T00:00:00"/>
    <n v="5"/>
    <d v="1899-12-30T18:00:00"/>
    <n v="18"/>
    <x v="0"/>
  </r>
  <r>
    <s v="A1148"/>
    <s v="P61654"/>
    <s v="D16"/>
    <s v="Pediatric"/>
    <d v="2024-02-02T00:00:00"/>
    <n v="5"/>
    <d v="1899-12-30T09:30:00"/>
    <n v="9"/>
    <x v="0"/>
  </r>
  <r>
    <s v="A9073"/>
    <s v="P25059"/>
    <s v="D9"/>
    <s v="Orthopedics"/>
    <d v="2024-12-04T00:00:00"/>
    <n v="3"/>
    <d v="1899-12-30T11:00:00"/>
    <n v="11"/>
    <x v="2"/>
  </r>
  <r>
    <s v="A6922"/>
    <s v="P80104"/>
    <s v="D13"/>
    <s v="Cardiology"/>
    <d v="2024-07-09T00:00:00"/>
    <n v="2"/>
    <d v="1899-12-30T12:00:00"/>
    <n v="12"/>
    <x v="2"/>
  </r>
  <r>
    <s v="A9724"/>
    <s v="P89217"/>
    <s v="D26"/>
    <s v="Cardiology"/>
    <d v="2024-03-19T00:00:00"/>
    <n v="2"/>
    <d v="1899-12-30T18:00:00"/>
    <n v="18"/>
    <x v="1"/>
  </r>
  <r>
    <s v="A7514"/>
    <s v="P40896"/>
    <s v="D4"/>
    <s v="Cardiology"/>
    <d v="2024-03-11T00:00:00"/>
    <n v="1"/>
    <d v="1899-12-30T15:30:00"/>
    <n v="15"/>
    <x v="3"/>
  </r>
  <r>
    <s v="A9602"/>
    <s v="P93573"/>
    <s v="D29"/>
    <s v="Oncology"/>
    <d v="2024-09-21T00:00:00"/>
    <n v="6"/>
    <d v="1899-12-30T16:30:00"/>
    <n v="16"/>
    <x v="0"/>
  </r>
  <r>
    <s v="A3495"/>
    <s v="P27259"/>
    <s v="D3"/>
    <s v="Neurology"/>
    <d v="2024-09-16T00:00:00"/>
    <n v="1"/>
    <d v="1899-12-30T15:30:00"/>
    <n v="15"/>
    <x v="3"/>
  </r>
  <r>
    <s v="A9488"/>
    <s v="P11866"/>
    <s v="D7"/>
    <s v="General Medicine"/>
    <d v="2024-10-20T00:00:00"/>
    <n v="7"/>
    <d v="1899-12-30T18:00:00"/>
    <n v="18"/>
    <x v="3"/>
  </r>
  <r>
    <s v="A5762"/>
    <s v="P82148"/>
    <s v="D6"/>
    <s v="Oncology"/>
    <d v="2024-08-13T00:00:00"/>
    <n v="2"/>
    <d v="1899-12-30T18:00:00"/>
    <n v="18"/>
    <x v="0"/>
  </r>
  <r>
    <s v="A8076"/>
    <s v="P96356"/>
    <s v="D6"/>
    <s v="Neurology"/>
    <d v="2024-11-27T00:00:00"/>
    <n v="3"/>
    <d v="1899-12-30T09:00:00"/>
    <n v="9"/>
    <x v="1"/>
  </r>
  <r>
    <s v="A9964"/>
    <s v="P95475"/>
    <s v="D1"/>
    <s v="Neurology"/>
    <d v="2024-01-07T00:00:00"/>
    <n v="7"/>
    <d v="1899-12-30T16:00:00"/>
    <n v="16"/>
    <x v="0"/>
  </r>
  <r>
    <s v="A8328"/>
    <s v="P24760"/>
    <s v="D3"/>
    <s v="Oncology"/>
    <d v="2024-02-28T00:00:00"/>
    <n v="3"/>
    <d v="1899-12-30T11:30:00"/>
    <n v="11"/>
    <x v="0"/>
  </r>
  <r>
    <s v="A3096"/>
    <s v="P94013"/>
    <s v="D20"/>
    <s v="Cardiology"/>
    <d v="2024-09-10T00:00:00"/>
    <n v="2"/>
    <d v="1899-12-30T17:30:00"/>
    <n v="17"/>
    <x v="3"/>
  </r>
  <r>
    <s v="A5851"/>
    <s v="P28262"/>
    <s v="D30"/>
    <s v="Neurology"/>
    <d v="2024-12-22T00:00:00"/>
    <n v="7"/>
    <d v="1899-12-30T11:00:00"/>
    <n v="11"/>
    <x v="2"/>
  </r>
  <r>
    <s v="A9029"/>
    <s v="P27012"/>
    <s v="D4"/>
    <s v="General Medicine"/>
    <d v="2024-01-16T00:00:00"/>
    <n v="2"/>
    <d v="1899-12-30T18:30:00"/>
    <n v="18"/>
    <x v="2"/>
  </r>
  <r>
    <s v="A5016"/>
    <s v="P42600"/>
    <s v="D11"/>
    <s v="General Medicine"/>
    <d v="2024-11-21T00:00:00"/>
    <n v="4"/>
    <d v="1899-12-30T16:30:00"/>
    <n v="16"/>
    <x v="3"/>
  </r>
  <r>
    <s v="A8410"/>
    <s v="P59519"/>
    <s v="D1"/>
    <s v="Oncology"/>
    <d v="2024-04-05T00:00:00"/>
    <n v="5"/>
    <d v="1899-12-30T12:00:00"/>
    <n v="12"/>
    <x v="1"/>
  </r>
  <r>
    <s v="A6602"/>
    <s v="P87869"/>
    <s v="D13"/>
    <s v="General Medicine"/>
    <d v="2024-07-12T00:00:00"/>
    <n v="5"/>
    <d v="1899-12-30T17:00:00"/>
    <n v="17"/>
    <x v="0"/>
  </r>
  <r>
    <s v="A4630"/>
    <s v="P57426"/>
    <s v="D5"/>
    <s v="Cardiology"/>
    <d v="2024-04-28T00:00:00"/>
    <n v="7"/>
    <d v="1899-12-30T18:30:00"/>
    <n v="18"/>
    <x v="0"/>
  </r>
  <r>
    <s v="A7337"/>
    <s v="P77563"/>
    <s v="D8"/>
    <s v="Neurology"/>
    <d v="2024-06-14T00:00:00"/>
    <n v="5"/>
    <d v="1899-12-30T08:00:00"/>
    <n v="8"/>
    <x v="2"/>
  </r>
  <r>
    <s v="A6960"/>
    <s v="P29377"/>
    <s v="D12"/>
    <s v="Orthopedics"/>
    <d v="2024-04-25T00:00:00"/>
    <n v="4"/>
    <d v="1899-12-30T18:00:00"/>
    <n v="18"/>
    <x v="0"/>
  </r>
  <r>
    <s v="A6763"/>
    <s v="P68223"/>
    <s v="D5"/>
    <s v="Neurology"/>
    <d v="2024-05-04T00:00:00"/>
    <n v="6"/>
    <d v="1899-12-30T11:30:00"/>
    <n v="11"/>
    <x v="2"/>
  </r>
  <r>
    <s v="A2399"/>
    <s v="P55949"/>
    <s v="D17"/>
    <s v="Pediatric"/>
    <d v="2024-07-20T00:00:00"/>
    <n v="6"/>
    <d v="1899-12-30T18:30:00"/>
    <n v="18"/>
    <x v="1"/>
  </r>
  <r>
    <s v="A7962"/>
    <s v="P23588"/>
    <s v="D23"/>
    <s v="Cardiology"/>
    <d v="2024-04-10T00:00:00"/>
    <n v="3"/>
    <d v="1899-12-30T08:00:00"/>
    <n v="8"/>
    <x v="1"/>
  </r>
  <r>
    <s v="A2839"/>
    <s v="P73075"/>
    <s v="D28"/>
    <s v="Oncology"/>
    <d v="2024-03-31T00:00:00"/>
    <n v="7"/>
    <d v="1899-12-30T09:00:00"/>
    <n v="9"/>
    <x v="0"/>
  </r>
  <r>
    <s v="A4322"/>
    <s v="P82492"/>
    <s v="D6"/>
    <s v="Neurology"/>
    <d v="2024-12-25T00:00:00"/>
    <n v="3"/>
    <d v="1899-12-30T12:00:00"/>
    <n v="12"/>
    <x v="2"/>
  </r>
  <r>
    <s v="A4269"/>
    <s v="P77493"/>
    <s v="D6"/>
    <s v="Orthopedics"/>
    <d v="2024-06-21T00:00:00"/>
    <n v="5"/>
    <d v="1899-12-30T15:00:00"/>
    <n v="15"/>
    <x v="3"/>
  </r>
  <r>
    <s v="A2273"/>
    <s v="P22316"/>
    <s v="D22"/>
    <s v="Orthopedics"/>
    <d v="2024-07-31T00:00:00"/>
    <n v="3"/>
    <d v="1899-12-30T14:00:00"/>
    <n v="14"/>
    <x v="0"/>
  </r>
  <r>
    <s v="A5011"/>
    <s v="P49994"/>
    <s v="D27"/>
    <s v="General Medicine"/>
    <d v="2024-10-29T00:00:00"/>
    <n v="2"/>
    <d v="1899-12-30T17:00:00"/>
    <n v="17"/>
    <x v="1"/>
  </r>
  <r>
    <s v="A1280"/>
    <s v="P71033"/>
    <s v="D5"/>
    <s v="Oncology"/>
    <d v="2024-11-18T00:00:00"/>
    <n v="1"/>
    <d v="1899-12-30T16:00:00"/>
    <n v="16"/>
    <x v="3"/>
  </r>
  <r>
    <s v="A4434"/>
    <s v="P28668"/>
    <s v="D15"/>
    <s v="Cardiology"/>
    <d v="2024-09-06T00:00:00"/>
    <n v="5"/>
    <d v="1899-12-30T12:00:00"/>
    <n v="12"/>
    <x v="2"/>
  </r>
  <r>
    <s v="A5929"/>
    <s v="P76574"/>
    <s v="D7"/>
    <s v="Cardiology"/>
    <d v="2024-05-28T00:00:00"/>
    <n v="2"/>
    <d v="1899-12-30T16:30:00"/>
    <n v="16"/>
    <x v="3"/>
  </r>
  <r>
    <s v="A1107"/>
    <s v="P34541"/>
    <s v="D18"/>
    <s v="Oncology"/>
    <d v="2024-01-16T00:00:00"/>
    <n v="2"/>
    <d v="1899-12-30T16:30:00"/>
    <n v="16"/>
    <x v="2"/>
  </r>
  <r>
    <s v="A8154"/>
    <s v="P28861"/>
    <s v="D29"/>
    <s v="Pediatric"/>
    <d v="2024-08-19T00:00:00"/>
    <n v="1"/>
    <d v="1899-12-30T08:00:00"/>
    <n v="8"/>
    <x v="2"/>
  </r>
  <r>
    <s v="A3997"/>
    <s v="P11217"/>
    <s v="D7"/>
    <s v="Cardiology"/>
    <d v="2024-08-30T00:00:00"/>
    <n v="5"/>
    <d v="1899-12-30T17:30:00"/>
    <n v="17"/>
    <x v="2"/>
  </r>
  <r>
    <s v="A1887"/>
    <s v="P56741"/>
    <s v="D2"/>
    <s v="Oncology"/>
    <d v="2024-04-04T00:00:00"/>
    <n v="4"/>
    <d v="1899-12-30T17:30:00"/>
    <n v="17"/>
    <x v="2"/>
  </r>
  <r>
    <s v="A2811"/>
    <s v="P19592"/>
    <s v="D8"/>
    <s v="Pediatric"/>
    <d v="2024-04-04T00:00:00"/>
    <n v="4"/>
    <d v="1899-12-30T17:00:00"/>
    <n v="17"/>
    <x v="1"/>
  </r>
  <r>
    <s v="A7866"/>
    <s v="P94928"/>
    <s v="D14"/>
    <s v="Orthopedics"/>
    <d v="2024-06-25T00:00:00"/>
    <n v="2"/>
    <d v="1899-12-30T15:00:00"/>
    <n v="15"/>
    <x v="1"/>
  </r>
  <r>
    <s v="A4066"/>
    <s v="P73844"/>
    <s v="D11"/>
    <s v="Orthopedics"/>
    <d v="2024-04-08T00:00:00"/>
    <n v="1"/>
    <d v="1899-12-30T17:00:00"/>
    <n v="17"/>
    <x v="0"/>
  </r>
  <r>
    <s v="A1698"/>
    <s v="P50711"/>
    <s v="D17"/>
    <s v="General Medicine"/>
    <d v="2024-12-28T00:00:00"/>
    <n v="6"/>
    <d v="1899-12-30T14:00:00"/>
    <n v="14"/>
    <x v="2"/>
  </r>
  <r>
    <s v="A9430"/>
    <s v="P30920"/>
    <s v="D23"/>
    <s v="Pediatric"/>
    <d v="2024-06-11T00:00:00"/>
    <n v="2"/>
    <d v="1899-12-30T11:00:00"/>
    <n v="11"/>
    <x v="3"/>
  </r>
  <r>
    <s v="A4495"/>
    <s v="P26650"/>
    <s v="D1"/>
    <s v="Orthopedics"/>
    <d v="2024-06-06T00:00:00"/>
    <n v="4"/>
    <d v="1899-12-30T18:30:00"/>
    <n v="18"/>
    <x v="1"/>
  </r>
  <r>
    <s v="A3333"/>
    <s v="P22791"/>
    <s v="D1"/>
    <s v="Oncology"/>
    <d v="2024-11-04T00:00:00"/>
    <n v="1"/>
    <d v="1899-12-30T16:00:00"/>
    <n v="16"/>
    <x v="3"/>
  </r>
  <r>
    <s v="A5600"/>
    <s v="P17310"/>
    <s v="D13"/>
    <s v="General Medicine"/>
    <d v="2024-03-19T00:00:00"/>
    <n v="2"/>
    <d v="1899-12-30T16:00:00"/>
    <n v="16"/>
    <x v="1"/>
  </r>
  <r>
    <s v="A4561"/>
    <s v="P61087"/>
    <s v="D25"/>
    <s v="Pediatric"/>
    <d v="2024-04-07T00:00:00"/>
    <n v="7"/>
    <d v="1899-12-30T08:30:00"/>
    <n v="8"/>
    <x v="3"/>
  </r>
  <r>
    <s v="A1739"/>
    <s v="P81824"/>
    <s v="D3"/>
    <s v="Neurology"/>
    <d v="2024-05-26T00:00:00"/>
    <n v="7"/>
    <d v="1899-12-30T10:30:00"/>
    <n v="10"/>
    <x v="3"/>
  </r>
  <r>
    <s v="A2109"/>
    <s v="P24131"/>
    <s v="D21"/>
    <s v="Cardiology"/>
    <d v="2024-06-14T00:00:00"/>
    <n v="5"/>
    <d v="1899-12-30T12:00:00"/>
    <n v="12"/>
    <x v="0"/>
  </r>
  <r>
    <s v="A1157"/>
    <s v="P38330"/>
    <s v="D2"/>
    <s v="Oncology"/>
    <d v="2024-05-16T00:00:00"/>
    <n v="4"/>
    <d v="1899-12-30T18:30:00"/>
    <n v="18"/>
    <x v="2"/>
  </r>
  <r>
    <s v="A6884"/>
    <s v="P65114"/>
    <s v="D18"/>
    <s v="Orthopedics"/>
    <d v="2024-03-16T00:00:00"/>
    <n v="6"/>
    <d v="1899-12-30T10:00:00"/>
    <n v="10"/>
    <x v="1"/>
  </r>
  <r>
    <s v="A4146"/>
    <s v="P88218"/>
    <s v="D11"/>
    <s v="Pediatric"/>
    <d v="2024-08-25T00:00:00"/>
    <n v="7"/>
    <d v="1899-12-30T10:30:00"/>
    <n v="10"/>
    <x v="1"/>
  </r>
  <r>
    <s v="A3067"/>
    <s v="P34644"/>
    <s v="D11"/>
    <s v="Neurology"/>
    <d v="2024-01-15T00:00:00"/>
    <n v="1"/>
    <d v="1899-12-30T12:30:00"/>
    <n v="12"/>
    <x v="2"/>
  </r>
  <r>
    <s v="A4312"/>
    <s v="P29322"/>
    <s v="D3"/>
    <s v="Neurology"/>
    <d v="2024-11-22T00:00:00"/>
    <n v="5"/>
    <d v="1899-12-30T18:30:00"/>
    <n v="18"/>
    <x v="1"/>
  </r>
  <r>
    <s v="A8481"/>
    <s v="P64103"/>
    <s v="D26"/>
    <s v="Cardiology"/>
    <d v="2024-04-05T00:00:00"/>
    <n v="5"/>
    <d v="1899-12-30T09:00:00"/>
    <n v="9"/>
    <x v="3"/>
  </r>
  <r>
    <s v="A8951"/>
    <s v="P31843"/>
    <s v="D11"/>
    <s v="Neurology"/>
    <d v="2024-12-20T00:00:00"/>
    <n v="5"/>
    <d v="1899-12-30T10:30:00"/>
    <n v="10"/>
    <x v="1"/>
  </r>
  <r>
    <s v="A6060"/>
    <s v="P33026"/>
    <s v="D25"/>
    <s v="Orthopedics"/>
    <d v="2024-11-12T00:00:00"/>
    <n v="2"/>
    <d v="1899-12-30T08:30:00"/>
    <n v="8"/>
    <x v="0"/>
  </r>
  <r>
    <s v="A9814"/>
    <s v="P47436"/>
    <s v="D17"/>
    <s v="Cardiology"/>
    <d v="2024-03-16T00:00:00"/>
    <n v="6"/>
    <d v="1899-12-30T14:30:00"/>
    <n v="14"/>
    <x v="2"/>
  </r>
  <r>
    <s v="A9209"/>
    <s v="P48965"/>
    <s v="D4"/>
    <s v="Oncology"/>
    <d v="2024-04-22T00:00:00"/>
    <n v="1"/>
    <d v="1899-12-30T18:00:00"/>
    <n v="18"/>
    <x v="2"/>
  </r>
  <r>
    <s v="A4611"/>
    <s v="P20771"/>
    <s v="D12"/>
    <s v="Pediatric"/>
    <d v="2024-07-07T00:00:00"/>
    <n v="7"/>
    <d v="1899-12-30T16:30:00"/>
    <n v="16"/>
    <x v="2"/>
  </r>
  <r>
    <s v="A9807"/>
    <s v="P32966"/>
    <s v="D19"/>
    <s v="Pediatric"/>
    <d v="2024-06-01T00:00:00"/>
    <n v="6"/>
    <d v="1899-12-30T10:00:00"/>
    <n v="10"/>
    <x v="1"/>
  </r>
  <r>
    <s v="A1390"/>
    <s v="P65077"/>
    <s v="D12"/>
    <s v="General Medicine"/>
    <d v="2024-06-29T00:00:00"/>
    <n v="6"/>
    <d v="1899-12-30T11:00:00"/>
    <n v="11"/>
    <x v="1"/>
  </r>
  <r>
    <s v="A8552"/>
    <s v="P30147"/>
    <s v="D30"/>
    <s v="Oncology"/>
    <d v="2024-01-12T00:00:00"/>
    <n v="5"/>
    <d v="1899-12-30T18:00:00"/>
    <n v="18"/>
    <x v="1"/>
  </r>
  <r>
    <s v="A2077"/>
    <s v="P54890"/>
    <s v="D3"/>
    <s v="Oncology"/>
    <d v="2024-07-13T00:00:00"/>
    <n v="6"/>
    <d v="1899-12-30T08:00:00"/>
    <n v="8"/>
    <x v="1"/>
  </r>
  <r>
    <s v="A4393"/>
    <s v="P77589"/>
    <s v="D10"/>
    <s v="Pediatric"/>
    <d v="2024-07-18T00:00:00"/>
    <n v="4"/>
    <d v="1899-12-30T10:00:00"/>
    <n v="10"/>
    <x v="2"/>
  </r>
  <r>
    <s v="A9429"/>
    <s v="P59917"/>
    <s v="D16"/>
    <s v="General Medicine"/>
    <d v="2024-07-31T00:00:00"/>
    <n v="3"/>
    <d v="1899-12-30T10:00:00"/>
    <n v="10"/>
    <x v="3"/>
  </r>
  <r>
    <s v="A9519"/>
    <s v="P89260"/>
    <s v="D19"/>
    <s v="Oncology"/>
    <d v="2024-03-08T00:00:00"/>
    <n v="5"/>
    <d v="1899-12-30T17:00:00"/>
    <n v="17"/>
    <x v="0"/>
  </r>
  <r>
    <s v="A3483"/>
    <s v="P22612"/>
    <s v="D25"/>
    <s v="Orthopedics"/>
    <d v="2024-06-06T00:00:00"/>
    <n v="4"/>
    <d v="1899-12-30T17:00:00"/>
    <n v="17"/>
    <x v="1"/>
  </r>
  <r>
    <s v="A9319"/>
    <s v="P10983"/>
    <s v="D5"/>
    <s v="Neurology"/>
    <d v="2024-03-28T00:00:00"/>
    <n v="4"/>
    <d v="1899-12-30T17:00:00"/>
    <n v="17"/>
    <x v="1"/>
  </r>
  <r>
    <s v="A7880"/>
    <s v="P61404"/>
    <s v="D17"/>
    <s v="Cardiology"/>
    <d v="2024-07-09T00:00:00"/>
    <n v="2"/>
    <d v="1899-12-30T11:30:00"/>
    <n v="11"/>
    <x v="2"/>
  </r>
  <r>
    <s v="A8498"/>
    <s v="P68408"/>
    <s v="D17"/>
    <s v="Neurology"/>
    <d v="2024-09-10T00:00:00"/>
    <n v="2"/>
    <d v="1899-12-30T12:00:00"/>
    <n v="12"/>
    <x v="1"/>
  </r>
  <r>
    <s v="A6824"/>
    <s v="P80709"/>
    <s v="D26"/>
    <s v="Cardiology"/>
    <d v="2024-08-11T00:00:00"/>
    <n v="7"/>
    <d v="1899-12-30T15:30:00"/>
    <n v="15"/>
    <x v="2"/>
  </r>
  <r>
    <s v="A1087"/>
    <s v="P22483"/>
    <s v="D7"/>
    <s v="Orthopedics"/>
    <d v="2024-05-11T00:00:00"/>
    <n v="6"/>
    <d v="1899-12-30T14:00:00"/>
    <n v="14"/>
    <x v="1"/>
  </r>
  <r>
    <s v="A4414"/>
    <s v="P29433"/>
    <s v="D11"/>
    <s v="General Medicine"/>
    <d v="2024-10-17T00:00:00"/>
    <n v="4"/>
    <d v="1899-12-30T13:30:00"/>
    <n v="13"/>
    <x v="1"/>
  </r>
  <r>
    <s v="A3515"/>
    <s v="P81174"/>
    <s v="D23"/>
    <s v="Orthopedics"/>
    <d v="2024-09-08T00:00:00"/>
    <n v="7"/>
    <d v="1899-12-30T17:00:00"/>
    <n v="17"/>
    <x v="1"/>
  </r>
  <r>
    <s v="A2655"/>
    <s v="P63392"/>
    <s v="D12"/>
    <s v="Cardiology"/>
    <d v="2024-02-02T00:00:00"/>
    <n v="5"/>
    <d v="1899-12-30T15:00:00"/>
    <n v="15"/>
    <x v="2"/>
  </r>
  <r>
    <s v="A3613"/>
    <s v="P24186"/>
    <s v="D24"/>
    <s v="General Medicine"/>
    <d v="2024-12-01T00:00:00"/>
    <n v="7"/>
    <d v="1899-12-30T15:30:00"/>
    <n v="15"/>
    <x v="3"/>
  </r>
  <r>
    <s v="A8377"/>
    <s v="P12075"/>
    <s v="D27"/>
    <s v="Pediatric"/>
    <d v="2024-10-03T00:00:00"/>
    <n v="4"/>
    <d v="1899-12-30T09:00:00"/>
    <n v="9"/>
    <x v="1"/>
  </r>
  <r>
    <s v="A6529"/>
    <s v="P36565"/>
    <s v="D25"/>
    <s v="Oncology"/>
    <d v="2024-08-31T00:00:00"/>
    <n v="6"/>
    <d v="1899-12-30T11:00:00"/>
    <n v="11"/>
    <x v="3"/>
  </r>
  <r>
    <s v="A2906"/>
    <s v="P17033"/>
    <s v="D24"/>
    <s v="Orthopedics"/>
    <d v="2024-09-02T00:00:00"/>
    <n v="1"/>
    <d v="1899-12-30T12:30:00"/>
    <n v="12"/>
    <x v="1"/>
  </r>
  <r>
    <s v="A2994"/>
    <s v="P53406"/>
    <s v="D23"/>
    <s v="Cardiology"/>
    <d v="2024-07-19T00:00:00"/>
    <n v="5"/>
    <d v="1899-12-30T17:30:00"/>
    <n v="17"/>
    <x v="3"/>
  </r>
  <r>
    <s v="A6194"/>
    <s v="P74577"/>
    <s v="D2"/>
    <s v="Oncology"/>
    <d v="2024-09-23T00:00:00"/>
    <n v="1"/>
    <d v="1899-12-30T10:00:00"/>
    <n v="10"/>
    <x v="1"/>
  </r>
  <r>
    <s v="A5675"/>
    <s v="P54686"/>
    <s v="D27"/>
    <s v="Cardiology"/>
    <d v="2024-07-29T00:00:00"/>
    <n v="1"/>
    <d v="1899-12-30T13:00:00"/>
    <n v="13"/>
    <x v="0"/>
  </r>
  <r>
    <s v="A7625"/>
    <s v="P15042"/>
    <s v="D26"/>
    <s v="Cardiology"/>
    <d v="2024-03-16T00:00:00"/>
    <n v="6"/>
    <d v="1899-12-30T17:30:00"/>
    <n v="17"/>
    <x v="1"/>
  </r>
  <r>
    <s v="A2478"/>
    <s v="P66658"/>
    <s v="D20"/>
    <s v="Cardiology"/>
    <d v="2024-12-08T00:00:00"/>
    <n v="7"/>
    <d v="1899-12-30T14:30:00"/>
    <n v="14"/>
    <x v="1"/>
  </r>
  <r>
    <s v="A3419"/>
    <s v="P46158"/>
    <s v="D6"/>
    <s v="Cardiology"/>
    <d v="2024-06-22T00:00:00"/>
    <n v="6"/>
    <d v="1899-12-30T11:00:00"/>
    <n v="11"/>
    <x v="1"/>
  </r>
  <r>
    <s v="A8571"/>
    <s v="P47910"/>
    <s v="D6"/>
    <s v="Orthopedics"/>
    <d v="2024-05-31T00:00:00"/>
    <n v="5"/>
    <d v="1899-12-30T18:30:00"/>
    <n v="18"/>
    <x v="2"/>
  </r>
  <r>
    <s v="A5158"/>
    <s v="P69894"/>
    <s v="D23"/>
    <s v="Pediatric"/>
    <d v="2024-05-31T00:00:00"/>
    <n v="5"/>
    <d v="1899-12-30T17:30:00"/>
    <n v="17"/>
    <x v="3"/>
  </r>
  <r>
    <s v="A9474"/>
    <s v="P86247"/>
    <s v="D8"/>
    <s v="Pediatric"/>
    <d v="2024-01-27T00:00:00"/>
    <n v="6"/>
    <d v="1899-12-30T10:00:00"/>
    <n v="10"/>
    <x v="3"/>
  </r>
  <r>
    <s v="A3302"/>
    <s v="P42193"/>
    <s v="D14"/>
    <s v="General Medicine"/>
    <d v="2024-01-14T00:00:00"/>
    <n v="7"/>
    <d v="1899-12-30T12:00:00"/>
    <n v="12"/>
    <x v="1"/>
  </r>
  <r>
    <s v="A8884"/>
    <s v="P29032"/>
    <s v="D14"/>
    <s v="Pediatric"/>
    <d v="2024-10-09T00:00:00"/>
    <n v="3"/>
    <d v="1899-12-30T11:30:00"/>
    <n v="11"/>
    <x v="0"/>
  </r>
  <r>
    <s v="A4568"/>
    <s v="P72811"/>
    <s v="D16"/>
    <s v="Orthopedics"/>
    <d v="2024-04-24T00:00:00"/>
    <n v="3"/>
    <d v="1899-12-30T18:30:00"/>
    <n v="18"/>
    <x v="2"/>
  </r>
  <r>
    <s v="A4659"/>
    <s v="P96259"/>
    <s v="D29"/>
    <s v="Orthopedics"/>
    <d v="2024-08-15T00:00:00"/>
    <n v="4"/>
    <d v="1899-12-30T09:00:00"/>
    <n v="9"/>
    <x v="1"/>
  </r>
  <r>
    <s v="A2509"/>
    <s v="P44251"/>
    <s v="D14"/>
    <s v="Neurology"/>
    <d v="2024-03-22T00:00:00"/>
    <n v="5"/>
    <d v="1899-12-30T17:00:00"/>
    <n v="17"/>
    <x v="0"/>
  </r>
  <r>
    <s v="A5133"/>
    <s v="P16884"/>
    <s v="D18"/>
    <s v="Pediatric"/>
    <d v="2024-11-17T00:00:00"/>
    <n v="7"/>
    <d v="1899-12-30T13:30:00"/>
    <n v="13"/>
    <x v="0"/>
  </r>
  <r>
    <s v="A5428"/>
    <s v="P81817"/>
    <s v="D20"/>
    <s v="General Medicine"/>
    <d v="2024-02-13T00:00:00"/>
    <n v="2"/>
    <d v="1899-12-30T08:30:00"/>
    <n v="8"/>
    <x v="0"/>
  </r>
  <r>
    <s v="A6482"/>
    <s v="P77843"/>
    <s v="D5"/>
    <s v="Cardiology"/>
    <d v="2024-06-05T00:00:00"/>
    <n v="3"/>
    <d v="1899-12-30T12:30:00"/>
    <n v="12"/>
    <x v="1"/>
  </r>
  <r>
    <s v="A3214"/>
    <s v="P57937"/>
    <s v="D22"/>
    <s v="Cardiology"/>
    <d v="2024-11-20T00:00:00"/>
    <n v="3"/>
    <d v="1899-12-30T14:00:00"/>
    <n v="14"/>
    <x v="3"/>
  </r>
  <r>
    <s v="A9946"/>
    <s v="P82099"/>
    <s v="D16"/>
    <s v="Orthopedics"/>
    <d v="2024-10-29T00:00:00"/>
    <n v="2"/>
    <d v="1899-12-30T15:30:00"/>
    <n v="15"/>
    <x v="0"/>
  </r>
  <r>
    <s v="A1914"/>
    <s v="P94085"/>
    <s v="D13"/>
    <s v="Pediatric"/>
    <d v="2024-11-23T00:00:00"/>
    <n v="6"/>
    <d v="1899-12-30T13:00:00"/>
    <n v="13"/>
    <x v="0"/>
  </r>
  <r>
    <s v="A8524"/>
    <s v="P50596"/>
    <s v="D4"/>
    <s v="Pediatric"/>
    <d v="2024-02-26T00:00:00"/>
    <n v="1"/>
    <d v="1899-12-30T10:30:00"/>
    <n v="10"/>
    <x v="2"/>
  </r>
  <r>
    <s v="A2924"/>
    <s v="P52297"/>
    <s v="D1"/>
    <s v="Neurology"/>
    <d v="2024-07-31T00:00:00"/>
    <n v="3"/>
    <d v="1899-12-30T12:00:00"/>
    <n v="12"/>
    <x v="0"/>
  </r>
  <r>
    <s v="A7356"/>
    <s v="P69830"/>
    <s v="D18"/>
    <s v="Cardiology"/>
    <d v="2024-09-23T00:00:00"/>
    <n v="1"/>
    <d v="1899-12-30T12:00:00"/>
    <n v="12"/>
    <x v="1"/>
  </r>
  <r>
    <s v="A3207"/>
    <s v="P95953"/>
    <s v="D2"/>
    <s v="Oncology"/>
    <d v="2024-02-03T00:00:00"/>
    <n v="6"/>
    <d v="1899-12-30T09:30:00"/>
    <n v="9"/>
    <x v="1"/>
  </r>
  <r>
    <s v="A8095"/>
    <s v="P84949"/>
    <s v="D15"/>
    <s v="Pediatric"/>
    <d v="2024-04-05T00:00:00"/>
    <n v="5"/>
    <d v="1899-12-30T18:00:00"/>
    <n v="18"/>
    <x v="1"/>
  </r>
  <r>
    <s v="A8676"/>
    <s v="P53519"/>
    <s v="D21"/>
    <s v="Neurology"/>
    <d v="2024-02-19T00:00:00"/>
    <n v="1"/>
    <d v="1899-12-30T08:00:00"/>
    <n v="8"/>
    <x v="1"/>
  </r>
  <r>
    <s v="A6110"/>
    <s v="P38037"/>
    <s v="D22"/>
    <s v="Pediatric"/>
    <d v="2024-09-30T00:00:00"/>
    <n v="1"/>
    <d v="1899-12-30T14:00:00"/>
    <n v="14"/>
    <x v="0"/>
  </r>
  <r>
    <s v="A9091"/>
    <s v="P28397"/>
    <s v="D24"/>
    <s v="Pediatric"/>
    <d v="2024-07-08T00:00:00"/>
    <n v="1"/>
    <d v="1899-12-30T14:30:00"/>
    <n v="14"/>
    <x v="3"/>
  </r>
  <r>
    <s v="A7078"/>
    <s v="P41694"/>
    <s v="D1"/>
    <s v="Oncology"/>
    <d v="2024-11-23T00:00:00"/>
    <n v="6"/>
    <d v="1899-12-30T15:00:00"/>
    <n v="15"/>
    <x v="1"/>
  </r>
  <r>
    <s v="A6318"/>
    <s v="P87617"/>
    <s v="D28"/>
    <s v="Pediatric"/>
    <d v="2024-07-01T00:00:00"/>
    <n v="1"/>
    <d v="1899-12-30T12:30:00"/>
    <n v="12"/>
    <x v="2"/>
  </r>
  <r>
    <s v="A2447"/>
    <s v="P28106"/>
    <s v="D15"/>
    <s v="Orthopedics"/>
    <d v="2024-02-15T00:00:00"/>
    <n v="4"/>
    <d v="1899-12-30T11:00:00"/>
    <n v="11"/>
    <x v="3"/>
  </r>
  <r>
    <s v="A7151"/>
    <s v="P81675"/>
    <s v="D4"/>
    <s v="General Medicine"/>
    <d v="2024-04-23T00:00:00"/>
    <n v="2"/>
    <d v="1899-12-30T11:00:00"/>
    <n v="11"/>
    <x v="2"/>
  </r>
  <r>
    <s v="A9386"/>
    <s v="P42541"/>
    <s v="D19"/>
    <s v="Orthopedics"/>
    <d v="2024-05-22T00:00:00"/>
    <n v="3"/>
    <d v="1899-12-30T11:00:00"/>
    <n v="11"/>
    <x v="2"/>
  </r>
  <r>
    <s v="A2462"/>
    <s v="P90961"/>
    <s v="D22"/>
    <s v="Orthopedics"/>
    <d v="2024-07-01T00:00:00"/>
    <n v="1"/>
    <d v="1899-12-30T17:30:00"/>
    <n v="17"/>
    <x v="0"/>
  </r>
  <r>
    <s v="A1120"/>
    <s v="P89375"/>
    <s v="D29"/>
    <s v="Oncology"/>
    <d v="2024-07-28T00:00:00"/>
    <n v="7"/>
    <d v="1899-12-30T17:00:00"/>
    <n v="17"/>
    <x v="2"/>
  </r>
  <r>
    <s v="A2187"/>
    <s v="P50132"/>
    <s v="D21"/>
    <s v="Cardiology"/>
    <d v="2024-11-17T00:00:00"/>
    <n v="7"/>
    <d v="1899-12-30T08:00:00"/>
    <n v="8"/>
    <x v="1"/>
  </r>
  <r>
    <s v="A8535"/>
    <s v="P32413"/>
    <s v="D3"/>
    <s v="Oncology"/>
    <d v="2024-03-17T00:00:00"/>
    <n v="7"/>
    <d v="1899-12-30T18:00:00"/>
    <n v="18"/>
    <x v="3"/>
  </r>
  <r>
    <s v="A1625"/>
    <s v="P22184"/>
    <s v="D13"/>
    <s v="Oncology"/>
    <d v="2024-03-03T00:00:00"/>
    <n v="7"/>
    <d v="1899-12-30T15:00:00"/>
    <n v="15"/>
    <x v="2"/>
  </r>
  <r>
    <s v="A9986"/>
    <s v="P50298"/>
    <s v="D8"/>
    <s v="Cardiology"/>
    <d v="2024-05-09T00:00:00"/>
    <n v="4"/>
    <d v="1899-12-30T08:00:00"/>
    <n v="8"/>
    <x v="1"/>
  </r>
  <r>
    <s v="A6445"/>
    <s v="P36715"/>
    <s v="D9"/>
    <s v="Cardiology"/>
    <d v="2024-05-25T00:00:00"/>
    <n v="6"/>
    <d v="1899-12-30T13:00:00"/>
    <n v="13"/>
    <x v="2"/>
  </r>
  <r>
    <s v="A8557"/>
    <s v="P88279"/>
    <s v="D26"/>
    <s v="Pediatric"/>
    <d v="2024-11-02T00:00:00"/>
    <n v="6"/>
    <d v="1899-12-30T08:00:00"/>
    <n v="8"/>
    <x v="2"/>
  </r>
  <r>
    <s v="A2482"/>
    <s v="P55468"/>
    <s v="D7"/>
    <s v="Pediatric"/>
    <d v="2024-06-03T00:00:00"/>
    <n v="1"/>
    <d v="1899-12-30T09:30:00"/>
    <n v="9"/>
    <x v="1"/>
  </r>
  <r>
    <s v="A6526"/>
    <s v="P22511"/>
    <s v="D10"/>
    <s v="Cardiology"/>
    <d v="2024-02-21T00:00:00"/>
    <n v="3"/>
    <d v="1899-12-30T15:00:00"/>
    <n v="15"/>
    <x v="3"/>
  </r>
  <r>
    <s v="A6440"/>
    <s v="P95021"/>
    <s v="D12"/>
    <s v="Cardiology"/>
    <d v="2024-10-30T00:00:00"/>
    <n v="3"/>
    <d v="1899-12-30T16:00:00"/>
    <n v="16"/>
    <x v="0"/>
  </r>
  <r>
    <s v="A6172"/>
    <s v="P43786"/>
    <s v="D12"/>
    <s v="Pediatric"/>
    <d v="2024-03-07T00:00:00"/>
    <n v="4"/>
    <d v="1899-12-30T09:00:00"/>
    <n v="9"/>
    <x v="2"/>
  </r>
  <r>
    <s v="A3589"/>
    <s v="P18635"/>
    <s v="D20"/>
    <s v="Pediatric"/>
    <d v="2024-02-27T00:00:00"/>
    <n v="2"/>
    <d v="1899-12-30T14:30:00"/>
    <n v="14"/>
    <x v="2"/>
  </r>
  <r>
    <s v="A4019"/>
    <s v="P28088"/>
    <s v="D9"/>
    <s v="General Medicine"/>
    <d v="2024-08-03T00:00:00"/>
    <n v="6"/>
    <d v="1899-12-30T12:00:00"/>
    <n v="12"/>
    <x v="3"/>
  </r>
  <r>
    <s v="A3259"/>
    <s v="P88045"/>
    <s v="D13"/>
    <s v="Neurology"/>
    <d v="2024-07-10T00:00:00"/>
    <n v="3"/>
    <d v="1899-12-30T18:30:00"/>
    <n v="18"/>
    <x v="3"/>
  </r>
  <r>
    <s v="A6695"/>
    <s v="P95964"/>
    <s v="D29"/>
    <s v="Pediatric"/>
    <d v="2024-06-29T00:00:00"/>
    <n v="6"/>
    <d v="1899-12-30T08:00:00"/>
    <n v="8"/>
    <x v="1"/>
  </r>
  <r>
    <s v="A2197"/>
    <s v="P32057"/>
    <s v="D17"/>
    <s v="Oncology"/>
    <d v="2024-04-06T00:00:00"/>
    <n v="6"/>
    <d v="1899-12-30T12:00:00"/>
    <n v="12"/>
    <x v="0"/>
  </r>
  <r>
    <s v="A9356"/>
    <s v="P32295"/>
    <s v="D24"/>
    <s v="Cardiology"/>
    <d v="2024-04-08T00:00:00"/>
    <n v="1"/>
    <d v="1899-12-30T08:30:00"/>
    <n v="8"/>
    <x v="3"/>
  </r>
  <r>
    <s v="A9238"/>
    <s v="P40762"/>
    <s v="D24"/>
    <s v="Neurology"/>
    <d v="2024-01-03T00:00:00"/>
    <n v="3"/>
    <d v="1899-12-30T12:00:00"/>
    <n v="12"/>
    <x v="1"/>
  </r>
  <r>
    <s v="A6497"/>
    <s v="P86619"/>
    <s v="D25"/>
    <s v="Neurology"/>
    <d v="2024-10-08T00:00:00"/>
    <n v="2"/>
    <d v="1899-12-30T16:30:00"/>
    <n v="16"/>
    <x v="1"/>
  </r>
  <r>
    <s v="A2454"/>
    <s v="P90601"/>
    <s v="D7"/>
    <s v="Neurology"/>
    <d v="2024-09-08T00:00:00"/>
    <n v="7"/>
    <d v="1899-12-30T08:00:00"/>
    <n v="8"/>
    <x v="0"/>
  </r>
  <r>
    <s v="A7982"/>
    <s v="P22337"/>
    <s v="D13"/>
    <s v="Oncology"/>
    <d v="2024-01-28T00:00:00"/>
    <n v="7"/>
    <d v="1899-12-30T16:00:00"/>
    <n v="16"/>
    <x v="1"/>
  </r>
  <r>
    <s v="A6772"/>
    <s v="P60677"/>
    <s v="D23"/>
    <s v="Neurology"/>
    <d v="2024-05-15T00:00:00"/>
    <n v="3"/>
    <d v="1899-12-30T14:30:00"/>
    <n v="14"/>
    <x v="0"/>
  </r>
  <r>
    <s v="A5366"/>
    <s v="P75831"/>
    <s v="D27"/>
    <s v="Oncology"/>
    <d v="2024-06-12T00:00:00"/>
    <n v="3"/>
    <d v="1899-12-30T16:00:00"/>
    <n v="16"/>
    <x v="3"/>
  </r>
  <r>
    <s v="A6174"/>
    <s v="P68253"/>
    <s v="D11"/>
    <s v="General Medicine"/>
    <d v="2024-03-13T00:00:00"/>
    <n v="3"/>
    <d v="1899-12-30T14:00:00"/>
    <n v="14"/>
    <x v="0"/>
  </r>
  <r>
    <s v="A6971"/>
    <s v="P14650"/>
    <s v="D22"/>
    <s v="Cardiology"/>
    <d v="2024-05-23T00:00:00"/>
    <n v="4"/>
    <d v="1899-12-30T15:30:00"/>
    <n v="15"/>
    <x v="0"/>
  </r>
  <r>
    <s v="A7748"/>
    <s v="P15250"/>
    <s v="D10"/>
    <s v="Cardiology"/>
    <d v="2024-01-26T00:00:00"/>
    <n v="5"/>
    <d v="1899-12-30T14:30:00"/>
    <n v="14"/>
    <x v="1"/>
  </r>
  <r>
    <s v="A7444"/>
    <s v="P10797"/>
    <s v="D9"/>
    <s v="Neurology"/>
    <d v="2024-08-23T00:00:00"/>
    <n v="5"/>
    <d v="1899-12-30T11:00:00"/>
    <n v="11"/>
    <x v="3"/>
  </r>
  <r>
    <s v="A9632"/>
    <s v="P30694"/>
    <s v="D27"/>
    <s v="General Medicine"/>
    <d v="2024-03-26T00:00:00"/>
    <n v="2"/>
    <d v="1899-12-30T09:30:00"/>
    <n v="9"/>
    <x v="3"/>
  </r>
  <r>
    <s v="A1765"/>
    <s v="P59755"/>
    <s v="D15"/>
    <s v="General Medicine"/>
    <d v="2024-12-19T00:00:00"/>
    <n v="4"/>
    <d v="1899-12-30T09:00:00"/>
    <n v="9"/>
    <x v="0"/>
  </r>
  <r>
    <s v="A3732"/>
    <s v="P80770"/>
    <s v="D4"/>
    <s v="Oncology"/>
    <d v="2024-03-17T00:00:00"/>
    <n v="7"/>
    <d v="1899-12-30T09:00:00"/>
    <n v="9"/>
    <x v="0"/>
  </r>
  <r>
    <s v="A5220"/>
    <s v="P67482"/>
    <s v="D10"/>
    <s v="Oncology"/>
    <d v="2024-05-20T00:00:00"/>
    <n v="1"/>
    <d v="1899-12-30T11:30:00"/>
    <n v="11"/>
    <x v="0"/>
  </r>
  <r>
    <s v="A5292"/>
    <s v="P13204"/>
    <s v="D17"/>
    <s v="Cardiology"/>
    <d v="2024-10-03T00:00:00"/>
    <n v="4"/>
    <d v="1899-12-30T11:30:00"/>
    <n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5B4DB-E7F4-45A3-8FEA-D44549DC5165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10" firstHeaderRow="1" firstDataRow="1" firstDataCol="1"/>
  <pivotFields count="9">
    <pivotField dataField="1" showAll="0"/>
    <pivotField showAll="0"/>
    <pivotField showAll="0"/>
    <pivotField showAll="0"/>
    <pivotField numFmtId="165" showAll="0"/>
    <pivotField numFmtId="1" showAll="0"/>
    <pivotField numFmtId="164" showAll="0"/>
    <pivotField numFmtId="1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ointm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FC06B-8563-4B23-9F13-AA5107BF3FA7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41:L54" firstHeaderRow="1" firstDataRow="2" firstDataCol="1"/>
  <pivotFields count="10">
    <pivotField showAll="0"/>
    <pivotField dataField="1"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/>
    <pivotField numFmtId="14" showAll="0"/>
    <pivotField numFmtId="164" showAll="0"/>
    <pivotField axis="axisRow" numFmtId="1" showAll="0">
      <items count="12">
        <item x="7"/>
        <item x="6"/>
        <item x="4"/>
        <item x="1"/>
        <item x="9"/>
        <item x="10"/>
        <item x="5"/>
        <item x="0"/>
        <item x="8"/>
        <item x="3"/>
        <item x="2"/>
        <item t="default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">
    <i>
      <x v="1"/>
    </i>
    <i t="grand">
      <x/>
    </i>
  </colItems>
  <dataFields count="1">
    <dataField name="Count of PatientID" fld="1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112E7-1354-454C-B88C-C7DCB70E33C7}" name="PivotTable7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Department" colHeaderCaption="Hour">
  <location ref="A19:M27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AppointmentID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Workbook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4A276-0FA9-45A3-9DD1-5FA8C237808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 colHeaderCaption="Weekday">
  <location ref="A3:I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ppointmentID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Workbook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11233-743B-40D4-8449-BE46EA37B7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D54" firstHeaderRow="1" firstDataRow="2" firstDataCol="1"/>
  <pivotFields count="7">
    <pivotField showAll="0"/>
    <pivotField dataField="1" showAll="0"/>
    <pivotField axis="axisRow" showAll="0">
      <items count="9">
        <item x="0"/>
        <item x="6"/>
        <item x="2"/>
        <item x="3"/>
        <item x="5"/>
        <item x="1"/>
        <item x="4"/>
        <item h="1"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tient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8ACCC-63F2-4F21-82FE-4B975908460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Resource Type">
  <location ref="A33:G41" firstHeaderRow="1" firstDataRow="2" firstDataCol="1"/>
  <pivotFields count="6">
    <pivotField showAll="0"/>
    <pivotField axis="axisRow" showAll="0">
      <items count="8">
        <item x="0"/>
        <item x="2"/>
        <item x="3"/>
        <item x="4"/>
        <item x="1"/>
        <item x="5"/>
        <item h="1" x="6"/>
        <item t="default"/>
      </items>
    </pivotField>
    <pivotField axis="axisCol" showAll="0">
      <items count="7">
        <item x="1"/>
        <item x="4"/>
        <item x="0"/>
        <item x="2"/>
        <item x="3"/>
        <item h="1" x="5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UsageHours" fld="3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8CDC6-69B4-4CB7-817E-462880D65E0E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G46:H54" firstHeaderRow="1" firstDataRow="1" firstDataCol="1"/>
  <pivotFields count="7">
    <pivotField showAll="0"/>
    <pivotField showAll="0"/>
    <pivotField axis="axisRow" showAll="0" sortType="descending">
      <items count="8">
        <item x="0"/>
        <item x="6"/>
        <item x="2"/>
        <item x="3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1"/>
        <item x="0"/>
        <item x="5"/>
        <item x="7"/>
        <item x="2"/>
        <item x="6"/>
        <item x="4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8">
    <i>
      <x/>
    </i>
    <i>
      <x v="4"/>
    </i>
    <i>
      <x v="6"/>
    </i>
    <i>
      <x v="3"/>
    </i>
    <i>
      <x v="2"/>
    </i>
    <i>
      <x v="5"/>
    </i>
    <i>
      <x v="1"/>
    </i>
    <i t="grand">
      <x/>
    </i>
  </rowItems>
  <colItems count="1">
    <i/>
  </colItems>
  <dataFields count="1">
    <dataField name="Average of Feedback Score" fld="3" subtotal="average" baseField="2" baseItem="6" numFmtId="2"/>
  </dataFields>
  <chartFormats count="2">
    <chartFormat chart="2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8683A-3D88-4B38-A9DB-5C15440D52C2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8:M2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64" showAll="0"/>
    <pivotField axis="axisRow" numFmtId="1" showAll="0">
      <items count="12">
        <item x="7"/>
        <item x="6"/>
        <item x="4"/>
        <item x="1"/>
        <item x="9"/>
        <item x="10"/>
        <item x="5"/>
        <item x="0"/>
        <item x="8"/>
        <item x="3"/>
        <item x="2"/>
        <item t="default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WaitTime( in min)" fld="6" subtotal="average" baseField="9" baseItem="0" numFmtId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77359-B613-41FC-80D3-543A5FB5FA35}" name="Table2" displayName="Table2" ref="A1:I190" totalsRowShown="0">
  <autoFilter ref="A1:I190" xr:uid="{A3377359-B613-41FC-80D3-543A5FB5FA35}"/>
  <tableColumns count="9">
    <tableColumn id="1" xr3:uid="{0FE7EEA9-7425-4951-BE59-965E45C9AE35}" name="AppointmentID"/>
    <tableColumn id="2" xr3:uid="{E5315724-FC6C-4081-8562-C19827A9A591}" name="PatientID"/>
    <tableColumn id="3" xr3:uid="{BCE57F31-3583-4E6A-AA26-7D2453DB0E79}" name="DoctorID"/>
    <tableColumn id="4" xr3:uid="{86BDFFA5-EF7C-43EE-97F7-6FF92A840E2E}" name="Department"/>
    <tableColumn id="5" xr3:uid="{9D91D31B-874B-400E-BC39-9617CD92FD93}" name="Date" dataDxfId="18"/>
    <tableColumn id="10" xr3:uid="{BA14AA82-C03D-4E12-A14C-1DC66132DD32}" name="Weekday" dataDxfId="17">
      <calculatedColumnFormula>WEEKDAY(E2,2)</calculatedColumnFormula>
    </tableColumn>
    <tableColumn id="6" xr3:uid="{9C993E9E-87A4-4F98-AD96-1566DC9D0DD3}" name="Time" dataDxfId="16"/>
    <tableColumn id="11" xr3:uid="{0DF52485-40FC-4272-84C8-739463055142}" name="Hour" dataDxfId="15">
      <calculatedColumnFormula>HOUR(G2)</calculatedColumnFormula>
    </tableColumn>
    <tableColumn id="7" xr3:uid="{7286001A-1DEE-4CAF-B003-C5159C1A95C1}" name="Statu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D7C39-D5A3-4728-A1FE-3B854DBE4AA7}" name="Table4" displayName="Table4" ref="A1:G199" totalsRowShown="0" headerRowDxfId="14">
  <tableColumns count="7">
    <tableColumn id="1" xr3:uid="{5EC978BE-AA31-4E45-90DE-112920894223}" name="FeedbackID"/>
    <tableColumn id="2" xr3:uid="{D3D1EA9D-C89B-4D23-8096-B77C27528616}" name="PatientID"/>
    <tableColumn id="3" xr3:uid="{0D0CBD99-DE29-43DB-95E8-025356155DAF}" name="Department"/>
    <tableColumn id="4" xr3:uid="{E0E805BB-9AD0-4D03-BB81-CF4707AB9C57}" name="Feedback Score" dataDxfId="13"/>
    <tableColumn id="7" xr3:uid="{B804AC1F-9B35-42F6-88F1-C53A3C85CDCF}" name="Satisfaction Level" dataDxfId="12">
      <calculatedColumnFormula>IF(D2&gt;=4, "High", "Low")</calculatedColumnFormula>
    </tableColumn>
    <tableColumn id="5" xr3:uid="{11906209-9DA6-46E3-8E41-C5C438EAE799}" name="Comments"/>
    <tableColumn id="6" xr3:uid="{FF2DFCFC-E31C-4968-A93D-2B42C5DD4C0B}" name="WaitTime( in min)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9D187-4CB5-4C2F-B700-EB9A297D9C23}" name="Table5" displayName="Table5" ref="A1:F208" totalsRowShown="0">
  <tableColumns count="6">
    <tableColumn id="1" xr3:uid="{12F40F86-FF10-4555-88E3-455CB87071A2}" name="ResourceID"/>
    <tableColumn id="2" xr3:uid="{73983766-D92A-4487-9961-0D01E842266B}" name="Department"/>
    <tableColumn id="3" xr3:uid="{81E8951D-AA57-48C1-9801-05D5642D4BF2}" name="ResourceType"/>
    <tableColumn id="4" xr3:uid="{3B024EF4-1F3F-4847-837E-9756E892C444}" name="UsageHours" dataDxfId="10"/>
    <tableColumn id="5" xr3:uid="{89DE8CA2-F45D-4BA4-A2E0-5BB2092005FB}" name="Date" dataDxfId="9"/>
    <tableColumn id="6" xr3:uid="{7BCCD285-6CD2-4B0A-B2D3-04AB597FD6AB}" name="Availability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CC6652-66B4-46CA-AF02-A9429CD3578F}" name="Table46" displayName="Table46" ref="A1:J199" totalsRowShown="0" headerRowDxfId="8">
  <tableColumns count="10">
    <tableColumn id="1" xr3:uid="{71B47DEB-7525-473A-A8EB-B220338FB506}" name="FeedbackID"/>
    <tableColumn id="2" xr3:uid="{DA8B2DDE-BA18-4A9E-A087-45BD1CDEDD2C}" name="PatientID"/>
    <tableColumn id="3" xr3:uid="{E36F9B62-4FFE-4B38-A989-4145B5517F2E}" name="Department"/>
    <tableColumn id="4" xr3:uid="{13A967EA-D83A-4AF1-A5F3-C2995F673F34}" name="Feedback Score" dataDxfId="7"/>
    <tableColumn id="7" xr3:uid="{08E39674-7A9F-4667-9135-EE291D8487DD}" name="Satisfaction Level" dataDxfId="6">
      <calculatedColumnFormula>IF(D2&gt;=4, "High", "Low")</calculatedColumnFormula>
    </tableColumn>
    <tableColumn id="5" xr3:uid="{9BCD5B69-EDF0-4239-AF17-D25E8BD10B37}" name="Comments"/>
    <tableColumn id="6" xr3:uid="{39360725-D7B5-4377-B094-CBD3FBDB7687}" name="WaitTime( in min)" dataDxfId="5"/>
    <tableColumn id="8" xr3:uid="{813CF647-531D-4540-9190-00B6CFDCF2C6}" name="Appointment Date" dataDxfId="4">
      <calculatedColumnFormula>VLOOKUP(B2,Appointment!$B$2:$G$190,4,FALSE)</calculatedColumnFormula>
    </tableColumn>
    <tableColumn id="9" xr3:uid="{5BD30BAB-FD11-4134-A761-D7606520E91E}" name="Time" dataDxfId="3">
      <calculatedColumnFormula>VLOOKUP(B2,Appointment!$B$2:$G$190,6,FALSE)</calculatedColumnFormula>
    </tableColumn>
    <tableColumn id="11" xr3:uid="{41389499-2BE4-4642-989C-65511FF799C0}" name="Hour" dataDxfId="2">
      <calculatedColumnFormula>HOUR(I2)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F346-B818-4808-8AE6-791DD78AF433}">
  <dimension ref="A1:M54"/>
  <sheetViews>
    <sheetView topLeftCell="B1" workbookViewId="0">
      <selection activeCell="N9" sqref="N9"/>
    </sheetView>
  </sheetViews>
  <sheetFormatPr defaultRowHeight="14.5" x14ac:dyDescent="0.35"/>
  <cols>
    <col min="1" max="1" width="21.81640625" bestFit="1" customWidth="1"/>
    <col min="2" max="2" width="13" customWidth="1"/>
    <col min="3" max="3" width="10" bestFit="1" customWidth="1"/>
    <col min="4" max="4" width="10.7265625" bestFit="1" customWidth="1"/>
    <col min="5" max="5" width="5.7265625" bestFit="1" customWidth="1"/>
    <col min="6" max="6" width="9.6328125" bestFit="1" customWidth="1"/>
    <col min="7" max="7" width="15.54296875" bestFit="1" customWidth="1"/>
    <col min="8" max="8" width="23.36328125" bestFit="1" customWidth="1"/>
    <col min="9" max="9" width="10.7265625" bestFit="1" customWidth="1"/>
    <col min="10" max="10" width="16.54296875" bestFit="1" customWidth="1"/>
    <col min="11" max="11" width="13" bestFit="1" customWidth="1"/>
    <col min="12" max="13" width="10.7265625" bestFit="1" customWidth="1"/>
    <col min="14" max="21" width="10.08984375" bestFit="1" customWidth="1"/>
    <col min="22" max="22" width="10.90625" bestFit="1" customWidth="1"/>
    <col min="23" max="29" width="7.90625" bestFit="1" customWidth="1"/>
    <col min="30" max="30" width="10.7265625" bestFit="1" customWidth="1"/>
  </cols>
  <sheetData>
    <row r="1" spans="1:12" ht="14.5" customHeight="1" x14ac:dyDescent="0.35">
      <c r="A1" s="14" t="s">
        <v>866</v>
      </c>
      <c r="B1" s="14"/>
      <c r="C1" s="14"/>
      <c r="D1" s="12"/>
      <c r="E1" s="12"/>
    </row>
    <row r="2" spans="1:12" ht="15.5" customHeight="1" x14ac:dyDescent="0.35">
      <c r="A2" s="14"/>
      <c r="B2" s="14"/>
      <c r="C2" s="14"/>
      <c r="D2" s="12"/>
      <c r="E2" s="12"/>
    </row>
    <row r="3" spans="1:12" x14ac:dyDescent="0.35">
      <c r="A3" s="8" t="s">
        <v>856</v>
      </c>
      <c r="B3" s="8" t="s">
        <v>865</v>
      </c>
    </row>
    <row r="4" spans="1:12" x14ac:dyDescent="0.35">
      <c r="A4" s="8" t="s">
        <v>421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854</v>
      </c>
    </row>
    <row r="5" spans="1:12" x14ac:dyDescent="0.35">
      <c r="A5" s="4" t="s">
        <v>1</v>
      </c>
      <c r="B5">
        <v>5</v>
      </c>
      <c r="C5">
        <v>6</v>
      </c>
      <c r="D5">
        <v>5</v>
      </c>
      <c r="E5">
        <v>5</v>
      </c>
      <c r="F5">
        <v>7</v>
      </c>
      <c r="G5">
        <v>4</v>
      </c>
      <c r="H5">
        <v>5</v>
      </c>
      <c r="I5">
        <v>37</v>
      </c>
      <c r="K5" s="8" t="s">
        <v>853</v>
      </c>
      <c r="L5" t="s">
        <v>856</v>
      </c>
    </row>
    <row r="6" spans="1:12" x14ac:dyDescent="0.35">
      <c r="A6" s="4" t="s">
        <v>13</v>
      </c>
      <c r="B6">
        <v>1</v>
      </c>
      <c r="C6">
        <v>6</v>
      </c>
      <c r="D6">
        <v>4</v>
      </c>
      <c r="E6">
        <v>3</v>
      </c>
      <c r="F6">
        <v>2</v>
      </c>
      <c r="G6">
        <v>4</v>
      </c>
      <c r="H6">
        <v>4</v>
      </c>
      <c r="I6">
        <v>24</v>
      </c>
      <c r="K6" s="4" t="s">
        <v>0</v>
      </c>
      <c r="L6" s="16">
        <v>43</v>
      </c>
    </row>
    <row r="7" spans="1:12" x14ac:dyDescent="0.35">
      <c r="A7" s="4" t="s">
        <v>20</v>
      </c>
      <c r="B7">
        <v>5</v>
      </c>
      <c r="C7">
        <v>5</v>
      </c>
      <c r="D7">
        <v>8</v>
      </c>
      <c r="E7">
        <v>2</v>
      </c>
      <c r="F7">
        <v>7</v>
      </c>
      <c r="G7">
        <v>2</v>
      </c>
      <c r="H7">
        <v>5</v>
      </c>
      <c r="I7">
        <v>34</v>
      </c>
      <c r="K7" s="4" t="s">
        <v>24</v>
      </c>
      <c r="L7" s="16">
        <v>55</v>
      </c>
    </row>
    <row r="8" spans="1:12" x14ac:dyDescent="0.35">
      <c r="A8" s="4" t="s">
        <v>6</v>
      </c>
      <c r="B8">
        <v>6</v>
      </c>
      <c r="C8">
        <v>2</v>
      </c>
      <c r="D8">
        <v>2</v>
      </c>
      <c r="E8">
        <v>2</v>
      </c>
      <c r="F8">
        <v>4</v>
      </c>
      <c r="G8">
        <v>7</v>
      </c>
      <c r="H8">
        <v>6</v>
      </c>
      <c r="I8">
        <v>29</v>
      </c>
      <c r="K8" s="4" t="s">
        <v>5</v>
      </c>
      <c r="L8" s="16">
        <v>46</v>
      </c>
    </row>
    <row r="9" spans="1:12" x14ac:dyDescent="0.35">
      <c r="A9" s="4" t="s">
        <v>93</v>
      </c>
      <c r="B9">
        <v>5</v>
      </c>
      <c r="C9">
        <v>5</v>
      </c>
      <c r="D9">
        <v>4</v>
      </c>
      <c r="E9">
        <v>6</v>
      </c>
      <c r="F9">
        <v>2</v>
      </c>
      <c r="G9">
        <v>6</v>
      </c>
      <c r="H9">
        <v>2</v>
      </c>
      <c r="I9">
        <v>30</v>
      </c>
      <c r="K9" s="4" t="s">
        <v>62</v>
      </c>
      <c r="L9" s="16">
        <v>45</v>
      </c>
    </row>
    <row r="10" spans="1:12" x14ac:dyDescent="0.35">
      <c r="A10" s="4" t="s">
        <v>54</v>
      </c>
      <c r="B10">
        <v>9</v>
      </c>
      <c r="C10">
        <v>2</v>
      </c>
      <c r="D10">
        <v>4</v>
      </c>
      <c r="E10">
        <v>4</v>
      </c>
      <c r="F10">
        <v>4</v>
      </c>
      <c r="G10">
        <v>8</v>
      </c>
      <c r="H10">
        <v>4</v>
      </c>
      <c r="I10">
        <v>35</v>
      </c>
      <c r="K10" s="4" t="s">
        <v>854</v>
      </c>
      <c r="L10" s="16">
        <v>189</v>
      </c>
    </row>
    <row r="11" spans="1:12" x14ac:dyDescent="0.35">
      <c r="A11" s="4" t="s">
        <v>854</v>
      </c>
      <c r="B11">
        <v>31</v>
      </c>
      <c r="C11">
        <v>26</v>
      </c>
      <c r="D11">
        <v>27</v>
      </c>
      <c r="E11">
        <v>22</v>
      </c>
      <c r="F11">
        <v>26</v>
      </c>
      <c r="G11">
        <v>31</v>
      </c>
      <c r="H11">
        <v>26</v>
      </c>
      <c r="I11">
        <v>189</v>
      </c>
    </row>
    <row r="15" spans="1:12" ht="15.5" customHeight="1" x14ac:dyDescent="0.35"/>
    <row r="16" spans="1:12" ht="14.5" customHeight="1" x14ac:dyDescent="0.35"/>
    <row r="17" spans="1:13" ht="14.5" customHeight="1" x14ac:dyDescent="0.35">
      <c r="A17" s="14" t="s">
        <v>857</v>
      </c>
      <c r="B17" s="15"/>
    </row>
    <row r="18" spans="1:13" x14ac:dyDescent="0.35">
      <c r="A18" s="15"/>
      <c r="B18" s="15"/>
    </row>
    <row r="19" spans="1:13" x14ac:dyDescent="0.35">
      <c r="A19" s="8" t="s">
        <v>856</v>
      </c>
      <c r="B19" s="8" t="s">
        <v>852</v>
      </c>
    </row>
    <row r="20" spans="1:13" x14ac:dyDescent="0.35">
      <c r="A20" s="8" t="s">
        <v>421</v>
      </c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 t="s">
        <v>854</v>
      </c>
    </row>
    <row r="21" spans="1:13" x14ac:dyDescent="0.35">
      <c r="A21" s="4" t="s">
        <v>1</v>
      </c>
      <c r="B21">
        <v>5</v>
      </c>
      <c r="C21">
        <v>2</v>
      </c>
      <c r="E21">
        <v>3</v>
      </c>
      <c r="F21">
        <v>6</v>
      </c>
      <c r="G21">
        <v>2</v>
      </c>
      <c r="H21">
        <v>4</v>
      </c>
      <c r="I21">
        <v>7</v>
      </c>
      <c r="J21">
        <v>2</v>
      </c>
      <c r="K21">
        <v>4</v>
      </c>
      <c r="L21">
        <v>2</v>
      </c>
      <c r="M21">
        <v>37</v>
      </c>
    </row>
    <row r="22" spans="1:13" x14ac:dyDescent="0.35">
      <c r="A22" s="4" t="s">
        <v>13</v>
      </c>
      <c r="B22">
        <v>3</v>
      </c>
      <c r="C22">
        <v>2</v>
      </c>
      <c r="D22">
        <v>2</v>
      </c>
      <c r="E22">
        <v>2</v>
      </c>
      <c r="F22">
        <v>2</v>
      </c>
      <c r="G22">
        <v>1</v>
      </c>
      <c r="H22">
        <v>2</v>
      </c>
      <c r="I22">
        <v>1</v>
      </c>
      <c r="J22">
        <v>3</v>
      </c>
      <c r="K22">
        <v>2</v>
      </c>
      <c r="L22">
        <v>4</v>
      </c>
      <c r="M22">
        <v>24</v>
      </c>
    </row>
    <row r="23" spans="1:13" x14ac:dyDescent="0.35">
      <c r="A23" s="4" t="s">
        <v>20</v>
      </c>
      <c r="B23">
        <v>3</v>
      </c>
      <c r="C23">
        <v>1</v>
      </c>
      <c r="D23">
        <v>5</v>
      </c>
      <c r="E23">
        <v>4</v>
      </c>
      <c r="F23">
        <v>6</v>
      </c>
      <c r="H23">
        <v>2</v>
      </c>
      <c r="I23">
        <v>4</v>
      </c>
      <c r="J23">
        <v>2</v>
      </c>
      <c r="K23">
        <v>2</v>
      </c>
      <c r="L23">
        <v>5</v>
      </c>
      <c r="M23">
        <v>34</v>
      </c>
    </row>
    <row r="24" spans="1:13" x14ac:dyDescent="0.35">
      <c r="A24" s="4" t="s">
        <v>6</v>
      </c>
      <c r="B24">
        <v>1</v>
      </c>
      <c r="C24">
        <v>3</v>
      </c>
      <c r="D24">
        <v>1</v>
      </c>
      <c r="E24">
        <v>3</v>
      </c>
      <c r="F24">
        <v>2</v>
      </c>
      <c r="G24">
        <v>2</v>
      </c>
      <c r="I24">
        <v>3</v>
      </c>
      <c r="J24">
        <v>6</v>
      </c>
      <c r="K24">
        <v>3</v>
      </c>
      <c r="L24">
        <v>5</v>
      </c>
      <c r="M24">
        <v>29</v>
      </c>
    </row>
    <row r="25" spans="1:13" x14ac:dyDescent="0.35">
      <c r="A25" s="4" t="s">
        <v>93</v>
      </c>
      <c r="B25">
        <v>2</v>
      </c>
      <c r="C25">
        <v>2</v>
      </c>
      <c r="D25">
        <v>1</v>
      </c>
      <c r="E25">
        <v>3</v>
      </c>
      <c r="F25">
        <v>1</v>
      </c>
      <c r="G25">
        <v>2</v>
      </c>
      <c r="H25">
        <v>2</v>
      </c>
      <c r="I25">
        <v>4</v>
      </c>
      <c r="J25">
        <v>2</v>
      </c>
      <c r="K25">
        <v>5</v>
      </c>
      <c r="L25">
        <v>6</v>
      </c>
      <c r="M25">
        <v>30</v>
      </c>
    </row>
    <row r="26" spans="1:13" x14ac:dyDescent="0.35">
      <c r="A26" s="4" t="s">
        <v>54</v>
      </c>
      <c r="B26">
        <v>4</v>
      </c>
      <c r="C26">
        <v>5</v>
      </c>
      <c r="D26">
        <v>5</v>
      </c>
      <c r="E26">
        <v>2</v>
      </c>
      <c r="F26">
        <v>1</v>
      </c>
      <c r="G26">
        <v>3</v>
      </c>
      <c r="H26">
        <v>3</v>
      </c>
      <c r="J26">
        <v>3</v>
      </c>
      <c r="K26">
        <v>4</v>
      </c>
      <c r="L26">
        <v>5</v>
      </c>
      <c r="M26">
        <v>35</v>
      </c>
    </row>
    <row r="27" spans="1:13" x14ac:dyDescent="0.35">
      <c r="A27" s="4" t="s">
        <v>854</v>
      </c>
      <c r="B27">
        <v>18</v>
      </c>
      <c r="C27">
        <v>15</v>
      </c>
      <c r="D27">
        <v>14</v>
      </c>
      <c r="E27">
        <v>17</v>
      </c>
      <c r="F27">
        <v>18</v>
      </c>
      <c r="G27">
        <v>10</v>
      </c>
      <c r="H27">
        <v>13</v>
      </c>
      <c r="I27">
        <v>19</v>
      </c>
      <c r="J27">
        <v>18</v>
      </c>
      <c r="K27">
        <v>20</v>
      </c>
      <c r="L27">
        <v>27</v>
      </c>
      <c r="M27">
        <v>189</v>
      </c>
    </row>
    <row r="28" spans="1:13" ht="15.5" customHeight="1" x14ac:dyDescent="0.35"/>
    <row r="29" spans="1:13" ht="15.5" customHeight="1" x14ac:dyDescent="0.35"/>
    <row r="31" spans="1:13" ht="15.5" customHeight="1" x14ac:dyDescent="0.35">
      <c r="A31" s="14" t="s">
        <v>864</v>
      </c>
      <c r="B31" s="14"/>
    </row>
    <row r="32" spans="1:13" ht="15.5" customHeight="1" x14ac:dyDescent="0.35">
      <c r="A32" s="14"/>
      <c r="B32" s="14"/>
    </row>
    <row r="33" spans="1:12" x14ac:dyDescent="0.35">
      <c r="A33" s="8" t="s">
        <v>862</v>
      </c>
      <c r="B33" s="8" t="s">
        <v>863</v>
      </c>
    </row>
    <row r="34" spans="1:12" x14ac:dyDescent="0.35">
      <c r="A34" s="8" t="s">
        <v>421</v>
      </c>
      <c r="B34" t="s">
        <v>651</v>
      </c>
      <c r="C34" t="s">
        <v>676</v>
      </c>
      <c r="D34" t="s">
        <v>648</v>
      </c>
      <c r="E34" t="s">
        <v>654</v>
      </c>
      <c r="F34" t="s">
        <v>662</v>
      </c>
      <c r="G34" t="s">
        <v>854</v>
      </c>
    </row>
    <row r="35" spans="1:12" x14ac:dyDescent="0.35">
      <c r="A35" s="4" t="s">
        <v>1</v>
      </c>
      <c r="B35" s="9">
        <v>0</v>
      </c>
      <c r="C35" s="9">
        <v>3</v>
      </c>
      <c r="D35" s="9">
        <v>2.3333333333333335</v>
      </c>
      <c r="E35" s="9">
        <v>5.6</v>
      </c>
      <c r="F35" s="9">
        <v>5.666666666666667</v>
      </c>
      <c r="G35" s="9">
        <v>4.4545454545454541</v>
      </c>
    </row>
    <row r="36" spans="1:12" x14ac:dyDescent="0.35">
      <c r="A36" s="4" t="s">
        <v>13</v>
      </c>
      <c r="B36" s="9">
        <v>2.6</v>
      </c>
      <c r="C36" s="9">
        <v>3</v>
      </c>
      <c r="D36" s="9">
        <v>5.083333333333333</v>
      </c>
      <c r="E36" s="9">
        <v>1.3333333333333333</v>
      </c>
      <c r="F36" s="9">
        <v>4.4444444444444446</v>
      </c>
      <c r="G36" s="9">
        <v>3.6341463414634148</v>
      </c>
    </row>
    <row r="37" spans="1:12" x14ac:dyDescent="0.35">
      <c r="A37" s="4" t="s">
        <v>20</v>
      </c>
      <c r="B37" s="9">
        <v>5.5714285714285712</v>
      </c>
      <c r="C37" s="9">
        <v>4</v>
      </c>
      <c r="D37" s="9">
        <v>2.1428571428571428</v>
      </c>
      <c r="E37" s="9">
        <v>3.75</v>
      </c>
      <c r="F37" s="9">
        <v>3.5</v>
      </c>
      <c r="G37" s="9">
        <v>3.7941176470588234</v>
      </c>
    </row>
    <row r="38" spans="1:12" x14ac:dyDescent="0.35">
      <c r="A38" s="4" t="s">
        <v>6</v>
      </c>
      <c r="B38" s="9">
        <v>3.5</v>
      </c>
      <c r="C38" s="9">
        <v>1.8333333333333333</v>
      </c>
      <c r="D38" s="9">
        <v>4.75</v>
      </c>
      <c r="E38" s="9">
        <v>2.7777777777777777</v>
      </c>
      <c r="F38" s="9">
        <v>4.375</v>
      </c>
      <c r="G38" s="9">
        <v>3.3783783783783785</v>
      </c>
    </row>
    <row r="39" spans="1:12" ht="14.5" customHeight="1" x14ac:dyDescent="0.35">
      <c r="A39" s="4" t="s">
        <v>93</v>
      </c>
      <c r="B39" s="9">
        <v>6.5714285714285712</v>
      </c>
      <c r="C39" s="9">
        <v>1.5714285714285714</v>
      </c>
      <c r="D39" s="9">
        <v>2.6666666666666665</v>
      </c>
      <c r="E39" s="9">
        <v>2.5</v>
      </c>
      <c r="F39" s="9">
        <v>2.2000000000000002</v>
      </c>
      <c r="G39" s="9">
        <v>3.193548387096774</v>
      </c>
    </row>
    <row r="40" spans="1:12" ht="14.5" customHeight="1" x14ac:dyDescent="0.35">
      <c r="A40" s="4" t="s">
        <v>54</v>
      </c>
      <c r="B40" s="9">
        <v>4.6923076923076925</v>
      </c>
      <c r="C40" s="9">
        <v>3</v>
      </c>
      <c r="D40" s="9">
        <v>1.8571428571428572</v>
      </c>
      <c r="E40" s="9">
        <v>6.8571428571428568</v>
      </c>
      <c r="F40" s="9">
        <v>5.75</v>
      </c>
      <c r="G40" s="9">
        <v>4.7619047619047619</v>
      </c>
    </row>
    <row r="41" spans="1:12" ht="14.5" customHeight="1" x14ac:dyDescent="0.35">
      <c r="A41" s="4" t="s">
        <v>854</v>
      </c>
      <c r="B41" s="9">
        <v>4.5116279069767442</v>
      </c>
      <c r="C41" s="9">
        <v>2.7567567567567566</v>
      </c>
      <c r="D41" s="9">
        <v>3.358974358974359</v>
      </c>
      <c r="E41" s="9">
        <v>3.7567567567567566</v>
      </c>
      <c r="F41" s="9">
        <v>4.5882352941176467</v>
      </c>
      <c r="G41" s="9">
        <v>3.8647342995169081</v>
      </c>
      <c r="J41" s="8" t="s">
        <v>860</v>
      </c>
      <c r="K41" s="8" t="s">
        <v>855</v>
      </c>
    </row>
    <row r="42" spans="1:12" x14ac:dyDescent="0.35">
      <c r="J42" s="8" t="s">
        <v>853</v>
      </c>
      <c r="K42" t="s">
        <v>859</v>
      </c>
      <c r="L42" t="s">
        <v>854</v>
      </c>
    </row>
    <row r="43" spans="1:12" ht="15.5" customHeight="1" x14ac:dyDescent="0.35">
      <c r="A43" s="14" t="s">
        <v>861</v>
      </c>
      <c r="B43" s="14"/>
      <c r="J43" s="13">
        <v>8</v>
      </c>
      <c r="K43">
        <v>3</v>
      </c>
      <c r="L43">
        <v>3</v>
      </c>
    </row>
    <row r="44" spans="1:12" ht="15.5" customHeight="1" x14ac:dyDescent="0.35">
      <c r="A44" s="14"/>
      <c r="B44" s="14"/>
      <c r="J44" s="13">
        <v>9</v>
      </c>
      <c r="K44">
        <v>1</v>
      </c>
      <c r="L44">
        <v>1</v>
      </c>
    </row>
    <row r="45" spans="1:12" x14ac:dyDescent="0.35">
      <c r="A45" s="8" t="s">
        <v>860</v>
      </c>
      <c r="B45" s="8" t="s">
        <v>855</v>
      </c>
      <c r="J45" s="13">
        <v>10</v>
      </c>
      <c r="K45">
        <v>1</v>
      </c>
      <c r="L45">
        <v>1</v>
      </c>
    </row>
    <row r="46" spans="1:12" x14ac:dyDescent="0.35">
      <c r="A46" s="8" t="s">
        <v>853</v>
      </c>
      <c r="B46" t="s">
        <v>858</v>
      </c>
      <c r="C46" t="s">
        <v>859</v>
      </c>
      <c r="D46" t="s">
        <v>854</v>
      </c>
      <c r="G46" s="8" t="s">
        <v>853</v>
      </c>
      <c r="H46" t="s">
        <v>867</v>
      </c>
      <c r="J46" s="13">
        <v>11</v>
      </c>
      <c r="K46">
        <v>3</v>
      </c>
      <c r="L46">
        <v>3</v>
      </c>
    </row>
    <row r="47" spans="1:12" x14ac:dyDescent="0.35">
      <c r="A47" s="4" t="s">
        <v>1</v>
      </c>
      <c r="B47">
        <v>31</v>
      </c>
      <c r="C47">
        <v>2</v>
      </c>
      <c r="D47">
        <v>33</v>
      </c>
      <c r="G47" s="4" t="s">
        <v>1</v>
      </c>
      <c r="H47" s="9">
        <v>7.0303030303030303</v>
      </c>
      <c r="J47" s="13">
        <v>12</v>
      </c>
      <c r="K47">
        <v>1</v>
      </c>
      <c r="L47">
        <v>1</v>
      </c>
    </row>
    <row r="48" spans="1:12" x14ac:dyDescent="0.35">
      <c r="A48" s="4" t="s">
        <v>13</v>
      </c>
      <c r="B48">
        <v>21</v>
      </c>
      <c r="C48">
        <v>5</v>
      </c>
      <c r="D48">
        <v>26</v>
      </c>
      <c r="G48" s="4" t="s">
        <v>6</v>
      </c>
      <c r="H48" s="9">
        <v>6.5</v>
      </c>
      <c r="J48" s="13">
        <v>13</v>
      </c>
      <c r="K48">
        <v>1</v>
      </c>
      <c r="L48">
        <v>1</v>
      </c>
    </row>
    <row r="49" spans="1:12" x14ac:dyDescent="0.35">
      <c r="A49" s="4" t="s">
        <v>434</v>
      </c>
      <c r="B49">
        <v>7</v>
      </c>
      <c r="D49">
        <v>7</v>
      </c>
      <c r="G49" s="4" t="s">
        <v>54</v>
      </c>
      <c r="H49" s="9">
        <v>6.3243243243243246</v>
      </c>
      <c r="J49" s="13">
        <v>14</v>
      </c>
      <c r="K49">
        <v>2</v>
      </c>
      <c r="L49">
        <v>2</v>
      </c>
    </row>
    <row r="50" spans="1:12" x14ac:dyDescent="0.35">
      <c r="A50" s="4" t="s">
        <v>20</v>
      </c>
      <c r="B50">
        <v>33</v>
      </c>
      <c r="C50">
        <v>1</v>
      </c>
      <c r="D50">
        <v>34</v>
      </c>
      <c r="G50" s="4" t="s">
        <v>20</v>
      </c>
      <c r="H50" s="9">
        <v>6.2647058823529411</v>
      </c>
      <c r="J50" s="13">
        <v>15</v>
      </c>
      <c r="K50">
        <v>2</v>
      </c>
      <c r="L50">
        <v>2</v>
      </c>
    </row>
    <row r="51" spans="1:12" ht="15.5" customHeight="1" x14ac:dyDescent="0.35">
      <c r="A51" s="4" t="s">
        <v>6</v>
      </c>
      <c r="B51">
        <v>26</v>
      </c>
      <c r="C51">
        <v>6</v>
      </c>
      <c r="D51">
        <v>32</v>
      </c>
      <c r="G51" s="4" t="s">
        <v>434</v>
      </c>
      <c r="H51" s="9">
        <v>6.0885714285714272</v>
      </c>
      <c r="J51" s="13">
        <v>16</v>
      </c>
      <c r="K51">
        <v>4</v>
      </c>
      <c r="L51">
        <v>4</v>
      </c>
    </row>
    <row r="52" spans="1:12" ht="15.5" customHeight="1" x14ac:dyDescent="0.35">
      <c r="A52" s="4" t="s">
        <v>93</v>
      </c>
      <c r="B52">
        <v>21</v>
      </c>
      <c r="C52">
        <v>8</v>
      </c>
      <c r="D52">
        <v>29</v>
      </c>
      <c r="G52" s="4" t="s">
        <v>93</v>
      </c>
      <c r="H52" s="9">
        <v>5.931034482758621</v>
      </c>
      <c r="J52" s="13">
        <v>17</v>
      </c>
      <c r="K52">
        <v>2</v>
      </c>
      <c r="L52">
        <v>2</v>
      </c>
    </row>
    <row r="53" spans="1:12" x14ac:dyDescent="0.35">
      <c r="A53" s="4" t="s">
        <v>54</v>
      </c>
      <c r="B53">
        <v>32</v>
      </c>
      <c r="C53">
        <v>5</v>
      </c>
      <c r="D53">
        <v>37</v>
      </c>
      <c r="G53" s="4" t="s">
        <v>13</v>
      </c>
      <c r="H53" s="9">
        <v>5.384615384615385</v>
      </c>
      <c r="J53" s="13">
        <v>18</v>
      </c>
      <c r="K53">
        <v>7</v>
      </c>
      <c r="L53">
        <v>7</v>
      </c>
    </row>
    <row r="54" spans="1:12" x14ac:dyDescent="0.35">
      <c r="A54" s="4" t="s">
        <v>854</v>
      </c>
      <c r="B54">
        <v>171</v>
      </c>
      <c r="C54">
        <v>27</v>
      </c>
      <c r="D54">
        <v>198</v>
      </c>
      <c r="G54" s="4" t="s">
        <v>854</v>
      </c>
      <c r="H54" s="9">
        <v>6.2708080808080799</v>
      </c>
      <c r="J54" s="13" t="s">
        <v>854</v>
      </c>
      <c r="K54">
        <v>27</v>
      </c>
      <c r="L54">
        <v>27</v>
      </c>
    </row>
  </sheetData>
  <mergeCells count="4">
    <mergeCell ref="A31:B32"/>
    <mergeCell ref="A43:B44"/>
    <mergeCell ref="A17:B18"/>
    <mergeCell ref="A1:C2"/>
  </mergeCell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5622-B77F-42AE-924A-02488B3A5417}">
  <dimension ref="A1"/>
  <sheetViews>
    <sheetView topLeftCell="A26" workbookViewId="0">
      <selection activeCell="G48" sqref="G48"/>
    </sheetView>
  </sheetViews>
  <sheetFormatPr defaultColWidth="9.453125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90F4-30B1-4C74-B0B9-BF8E0A7D5654}">
  <dimension ref="A1:I190"/>
  <sheetViews>
    <sheetView topLeftCell="A2" workbookViewId="0">
      <selection activeCell="A2" sqref="A2:I190"/>
    </sheetView>
  </sheetViews>
  <sheetFormatPr defaultRowHeight="14.5" x14ac:dyDescent="0.35"/>
  <cols>
    <col min="1" max="1" width="16.1796875" bestFit="1" customWidth="1"/>
    <col min="2" max="2" width="11" bestFit="1" customWidth="1"/>
    <col min="3" max="3" width="10.6328125" bestFit="1" customWidth="1"/>
    <col min="4" max="4" width="15.54296875" bestFit="1" customWidth="1"/>
    <col min="5" max="5" width="10.08984375" style="7" bestFit="1" customWidth="1"/>
    <col min="6" max="6" width="14.26953125" style="10" bestFit="1" customWidth="1"/>
    <col min="7" max="7" width="9.453125" style="5" bestFit="1" customWidth="1"/>
    <col min="8" max="8" width="9.54296875" style="11" bestFit="1" customWidth="1"/>
    <col min="9" max="9" width="11.36328125" bestFit="1" customWidth="1"/>
    <col min="11" max="12" width="12.36328125" bestFit="1" customWidth="1"/>
    <col min="13" max="14" width="21.81640625" bestFit="1" customWidth="1"/>
  </cols>
  <sheetData>
    <row r="1" spans="1:9" x14ac:dyDescent="0.35">
      <c r="A1" t="s">
        <v>424</v>
      </c>
      <c r="B1" t="s">
        <v>423</v>
      </c>
      <c r="C1" t="s">
        <v>422</v>
      </c>
      <c r="D1" t="s">
        <v>421</v>
      </c>
      <c r="E1" s="7" t="s">
        <v>420</v>
      </c>
      <c r="F1" s="10" t="s">
        <v>865</v>
      </c>
      <c r="G1" s="5" t="s">
        <v>419</v>
      </c>
      <c r="H1" s="10" t="s">
        <v>852</v>
      </c>
      <c r="I1" t="s">
        <v>418</v>
      </c>
    </row>
    <row r="2" spans="1:9" x14ac:dyDescent="0.35">
      <c r="A2" t="s">
        <v>417</v>
      </c>
      <c r="B2" t="s">
        <v>416</v>
      </c>
      <c r="C2" t="s">
        <v>106</v>
      </c>
      <c r="D2" t="s">
        <v>93</v>
      </c>
      <c r="E2" s="7">
        <v>45545</v>
      </c>
      <c r="F2" s="10">
        <f t="shared" ref="F2:F33" si="0">WEEKDAY(E2,2)</f>
        <v>2</v>
      </c>
      <c r="G2" s="5">
        <v>0.54166666666666663</v>
      </c>
      <c r="H2" s="10">
        <f t="shared" ref="H2:H33" si="1">HOUR(G2)</f>
        <v>13</v>
      </c>
      <c r="I2" t="s">
        <v>5</v>
      </c>
    </row>
    <row r="3" spans="1:9" x14ac:dyDescent="0.35">
      <c r="A3" t="s">
        <v>415</v>
      </c>
      <c r="B3" t="s">
        <v>414</v>
      </c>
      <c r="C3" t="s">
        <v>205</v>
      </c>
      <c r="D3" t="s">
        <v>1</v>
      </c>
      <c r="E3" s="7">
        <v>45643</v>
      </c>
      <c r="F3" s="10">
        <f t="shared" si="0"/>
        <v>2</v>
      </c>
      <c r="G3" s="5">
        <v>0.625</v>
      </c>
      <c r="H3" s="10">
        <f t="shared" si="1"/>
        <v>15</v>
      </c>
      <c r="I3" t="s">
        <v>24</v>
      </c>
    </row>
    <row r="4" spans="1:9" x14ac:dyDescent="0.35">
      <c r="A4" t="s">
        <v>413</v>
      </c>
      <c r="B4" t="s">
        <v>412</v>
      </c>
      <c r="C4" t="s">
        <v>205</v>
      </c>
      <c r="D4" t="s">
        <v>20</v>
      </c>
      <c r="E4" s="7">
        <v>45482</v>
      </c>
      <c r="F4" s="10">
        <f t="shared" si="0"/>
        <v>2</v>
      </c>
      <c r="G4" s="5">
        <v>0.64583333333333337</v>
      </c>
      <c r="H4" s="10">
        <f t="shared" si="1"/>
        <v>15</v>
      </c>
      <c r="I4" t="s">
        <v>62</v>
      </c>
    </row>
    <row r="5" spans="1:9" x14ac:dyDescent="0.35">
      <c r="A5" t="s">
        <v>411</v>
      </c>
      <c r="B5" t="s">
        <v>410</v>
      </c>
      <c r="C5" t="s">
        <v>35</v>
      </c>
      <c r="D5" t="s">
        <v>54</v>
      </c>
      <c r="E5" s="7">
        <v>45516</v>
      </c>
      <c r="F5" s="10">
        <f t="shared" si="0"/>
        <v>1</v>
      </c>
      <c r="G5" s="5">
        <v>0.75</v>
      </c>
      <c r="H5" s="10">
        <f t="shared" si="1"/>
        <v>18</v>
      </c>
      <c r="I5" t="s">
        <v>0</v>
      </c>
    </row>
    <row r="6" spans="1:9" x14ac:dyDescent="0.35">
      <c r="A6" t="s">
        <v>409</v>
      </c>
      <c r="B6" t="s">
        <v>408</v>
      </c>
      <c r="C6" t="s">
        <v>106</v>
      </c>
      <c r="D6" t="s">
        <v>54</v>
      </c>
      <c r="E6" s="7">
        <v>45357</v>
      </c>
      <c r="F6" s="10">
        <f t="shared" si="0"/>
        <v>3</v>
      </c>
      <c r="G6" s="5">
        <v>0.72916666666666663</v>
      </c>
      <c r="H6" s="10">
        <f t="shared" si="1"/>
        <v>17</v>
      </c>
      <c r="I6" t="s">
        <v>62</v>
      </c>
    </row>
    <row r="7" spans="1:9" x14ac:dyDescent="0.35">
      <c r="A7" t="s">
        <v>407</v>
      </c>
      <c r="B7" t="s">
        <v>406</v>
      </c>
      <c r="C7" t="s">
        <v>47</v>
      </c>
      <c r="D7" t="s">
        <v>20</v>
      </c>
      <c r="E7" s="7">
        <v>45383</v>
      </c>
      <c r="F7" s="10">
        <f t="shared" si="0"/>
        <v>1</v>
      </c>
      <c r="G7" s="5">
        <v>0.45833333333333331</v>
      </c>
      <c r="H7" s="10">
        <f t="shared" si="1"/>
        <v>11</v>
      </c>
      <c r="I7" t="s">
        <v>5</v>
      </c>
    </row>
    <row r="8" spans="1:9" x14ac:dyDescent="0.35">
      <c r="A8" t="s">
        <v>405</v>
      </c>
      <c r="B8" t="s">
        <v>404</v>
      </c>
      <c r="C8" t="s">
        <v>7</v>
      </c>
      <c r="D8" t="s">
        <v>20</v>
      </c>
      <c r="E8" s="7">
        <v>45581</v>
      </c>
      <c r="F8" s="10">
        <f t="shared" si="0"/>
        <v>3</v>
      </c>
      <c r="G8" s="5">
        <v>0.625</v>
      </c>
      <c r="H8" s="10">
        <f t="shared" si="1"/>
        <v>15</v>
      </c>
      <c r="I8" t="s">
        <v>5</v>
      </c>
    </row>
    <row r="9" spans="1:9" x14ac:dyDescent="0.35">
      <c r="A9" t="s">
        <v>403</v>
      </c>
      <c r="B9" t="s">
        <v>402</v>
      </c>
      <c r="C9" t="s">
        <v>80</v>
      </c>
      <c r="D9" t="s">
        <v>1</v>
      </c>
      <c r="E9" s="7">
        <v>45558</v>
      </c>
      <c r="F9" s="10">
        <f t="shared" si="0"/>
        <v>1</v>
      </c>
      <c r="G9" s="5">
        <v>0.64583333333333337</v>
      </c>
      <c r="H9" s="10">
        <f t="shared" si="1"/>
        <v>15</v>
      </c>
      <c r="I9" t="s">
        <v>24</v>
      </c>
    </row>
    <row r="10" spans="1:9" x14ac:dyDescent="0.35">
      <c r="A10" t="s">
        <v>401</v>
      </c>
      <c r="B10" t="s">
        <v>400</v>
      </c>
      <c r="C10" t="s">
        <v>141</v>
      </c>
      <c r="D10" t="s">
        <v>93</v>
      </c>
      <c r="E10" s="7">
        <v>45395</v>
      </c>
      <c r="F10" s="10">
        <f t="shared" si="0"/>
        <v>6</v>
      </c>
      <c r="G10" s="5">
        <v>0.5625</v>
      </c>
      <c r="H10" s="10">
        <f t="shared" si="1"/>
        <v>13</v>
      </c>
      <c r="I10" t="s">
        <v>62</v>
      </c>
    </row>
    <row r="11" spans="1:9" x14ac:dyDescent="0.35">
      <c r="A11" t="s">
        <v>399</v>
      </c>
      <c r="B11" t="s">
        <v>398</v>
      </c>
      <c r="C11" t="s">
        <v>103</v>
      </c>
      <c r="D11" t="s">
        <v>93</v>
      </c>
      <c r="E11" s="7">
        <v>45460</v>
      </c>
      <c r="F11" s="10">
        <f t="shared" si="0"/>
        <v>1</v>
      </c>
      <c r="G11" s="5">
        <v>0.35416666666666669</v>
      </c>
      <c r="H11" s="10">
        <f t="shared" si="1"/>
        <v>8</v>
      </c>
      <c r="I11" t="s">
        <v>5</v>
      </c>
    </row>
    <row r="12" spans="1:9" x14ac:dyDescent="0.35">
      <c r="A12" t="s">
        <v>397</v>
      </c>
      <c r="B12" t="s">
        <v>396</v>
      </c>
      <c r="C12" t="s">
        <v>134</v>
      </c>
      <c r="D12" t="s">
        <v>93</v>
      </c>
      <c r="E12" s="7">
        <v>45519</v>
      </c>
      <c r="F12" s="10">
        <f t="shared" si="0"/>
        <v>4</v>
      </c>
      <c r="G12" s="5">
        <v>0.64583333333333337</v>
      </c>
      <c r="H12" s="10">
        <f t="shared" si="1"/>
        <v>15</v>
      </c>
      <c r="I12" t="s">
        <v>5</v>
      </c>
    </row>
    <row r="13" spans="1:9" x14ac:dyDescent="0.35">
      <c r="A13" t="s">
        <v>395</v>
      </c>
      <c r="B13" t="s">
        <v>394</v>
      </c>
      <c r="C13" t="s">
        <v>35</v>
      </c>
      <c r="D13" t="s">
        <v>1</v>
      </c>
      <c r="E13" s="7">
        <v>45344</v>
      </c>
      <c r="F13" s="10">
        <f t="shared" si="0"/>
        <v>4</v>
      </c>
      <c r="G13" s="5">
        <v>0.33333333333333331</v>
      </c>
      <c r="H13" s="10">
        <f t="shared" si="1"/>
        <v>8</v>
      </c>
      <c r="I13" t="s">
        <v>24</v>
      </c>
    </row>
    <row r="14" spans="1:9" x14ac:dyDescent="0.35">
      <c r="A14" t="s">
        <v>393</v>
      </c>
      <c r="B14" t="s">
        <v>392</v>
      </c>
      <c r="C14" t="s">
        <v>156</v>
      </c>
      <c r="D14" t="s">
        <v>93</v>
      </c>
      <c r="E14" s="7">
        <v>45311</v>
      </c>
      <c r="F14" s="10">
        <f t="shared" si="0"/>
        <v>6</v>
      </c>
      <c r="G14" s="5">
        <v>0.75</v>
      </c>
      <c r="H14" s="10">
        <f t="shared" si="1"/>
        <v>18</v>
      </c>
      <c r="I14" t="s">
        <v>62</v>
      </c>
    </row>
    <row r="15" spans="1:9" x14ac:dyDescent="0.35">
      <c r="A15" t="s">
        <v>391</v>
      </c>
      <c r="B15" t="s">
        <v>390</v>
      </c>
      <c r="C15" t="s">
        <v>141</v>
      </c>
      <c r="D15" t="s">
        <v>20</v>
      </c>
      <c r="E15" s="7">
        <v>45589</v>
      </c>
      <c r="F15" s="10">
        <f t="shared" si="0"/>
        <v>4</v>
      </c>
      <c r="G15" s="5">
        <v>0.625</v>
      </c>
      <c r="H15" s="10">
        <f t="shared" si="1"/>
        <v>15</v>
      </c>
      <c r="I15" t="s">
        <v>24</v>
      </c>
    </row>
    <row r="16" spans="1:9" x14ac:dyDescent="0.35">
      <c r="A16" t="s">
        <v>389</v>
      </c>
      <c r="B16" t="s">
        <v>388</v>
      </c>
      <c r="C16" t="s">
        <v>35</v>
      </c>
      <c r="D16" t="s">
        <v>20</v>
      </c>
      <c r="E16" s="7">
        <v>45615</v>
      </c>
      <c r="F16" s="10">
        <f t="shared" si="0"/>
        <v>2</v>
      </c>
      <c r="G16" s="5">
        <v>0.60416666666666663</v>
      </c>
      <c r="H16" s="10">
        <f t="shared" si="1"/>
        <v>14</v>
      </c>
      <c r="I16" t="s">
        <v>24</v>
      </c>
    </row>
    <row r="17" spans="1:9" x14ac:dyDescent="0.35">
      <c r="A17" t="s">
        <v>387</v>
      </c>
      <c r="B17" t="s">
        <v>386</v>
      </c>
      <c r="C17" t="s">
        <v>103</v>
      </c>
      <c r="D17" t="s">
        <v>54</v>
      </c>
      <c r="E17" s="7">
        <v>45521</v>
      </c>
      <c r="F17" s="10">
        <f t="shared" si="0"/>
        <v>6</v>
      </c>
      <c r="G17" s="5">
        <v>0.66666666666666663</v>
      </c>
      <c r="H17" s="10">
        <f t="shared" si="1"/>
        <v>16</v>
      </c>
      <c r="I17" t="s">
        <v>0</v>
      </c>
    </row>
    <row r="18" spans="1:9" x14ac:dyDescent="0.35">
      <c r="A18" t="s">
        <v>385</v>
      </c>
      <c r="B18" t="s">
        <v>384</v>
      </c>
      <c r="C18" t="s">
        <v>156</v>
      </c>
      <c r="D18" t="s">
        <v>20</v>
      </c>
      <c r="E18" s="7">
        <v>45476</v>
      </c>
      <c r="F18" s="10">
        <f t="shared" si="0"/>
        <v>3</v>
      </c>
      <c r="G18" s="5">
        <v>0.75</v>
      </c>
      <c r="H18" s="10">
        <f t="shared" si="1"/>
        <v>18</v>
      </c>
      <c r="I18" t="s">
        <v>62</v>
      </c>
    </row>
    <row r="19" spans="1:9" x14ac:dyDescent="0.35">
      <c r="A19" t="s">
        <v>383</v>
      </c>
      <c r="B19" t="s">
        <v>382</v>
      </c>
      <c r="C19" t="s">
        <v>55</v>
      </c>
      <c r="D19" t="s">
        <v>1</v>
      </c>
      <c r="E19" s="7">
        <v>45652</v>
      </c>
      <c r="F19" s="10">
        <f t="shared" si="0"/>
        <v>4</v>
      </c>
      <c r="G19" s="5">
        <v>0.52083333333333337</v>
      </c>
      <c r="H19" s="10">
        <f t="shared" si="1"/>
        <v>12</v>
      </c>
      <c r="I19" t="s">
        <v>0</v>
      </c>
    </row>
    <row r="20" spans="1:9" x14ac:dyDescent="0.35">
      <c r="A20" t="s">
        <v>381</v>
      </c>
      <c r="B20" t="s">
        <v>380</v>
      </c>
      <c r="C20" t="s">
        <v>14</v>
      </c>
      <c r="D20" t="s">
        <v>6</v>
      </c>
      <c r="E20" s="7">
        <v>45640</v>
      </c>
      <c r="F20" s="10">
        <f t="shared" si="0"/>
        <v>6</v>
      </c>
      <c r="G20" s="5">
        <v>0.54166666666666663</v>
      </c>
      <c r="H20" s="10">
        <f t="shared" si="1"/>
        <v>13</v>
      </c>
      <c r="I20" t="s">
        <v>0</v>
      </c>
    </row>
    <row r="21" spans="1:9" x14ac:dyDescent="0.35">
      <c r="A21" t="s">
        <v>379</v>
      </c>
      <c r="B21" t="s">
        <v>378</v>
      </c>
      <c r="C21" t="s">
        <v>30</v>
      </c>
      <c r="D21" t="s">
        <v>54</v>
      </c>
      <c r="E21" s="7">
        <v>45635</v>
      </c>
      <c r="F21" s="10">
        <f t="shared" si="0"/>
        <v>1</v>
      </c>
      <c r="G21" s="5">
        <v>0.39583333333333331</v>
      </c>
      <c r="H21" s="10">
        <f t="shared" si="1"/>
        <v>9</v>
      </c>
      <c r="I21" t="s">
        <v>62</v>
      </c>
    </row>
    <row r="22" spans="1:9" x14ac:dyDescent="0.35">
      <c r="A22" t="s">
        <v>377</v>
      </c>
      <c r="B22" t="s">
        <v>376</v>
      </c>
      <c r="C22" t="s">
        <v>141</v>
      </c>
      <c r="D22" t="s">
        <v>13</v>
      </c>
      <c r="E22" s="7">
        <v>45644</v>
      </c>
      <c r="F22" s="10">
        <f t="shared" si="0"/>
        <v>3</v>
      </c>
      <c r="G22" s="5">
        <v>0.41666666666666669</v>
      </c>
      <c r="H22" s="10">
        <f t="shared" si="1"/>
        <v>10</v>
      </c>
      <c r="I22" t="s">
        <v>5</v>
      </c>
    </row>
    <row r="23" spans="1:9" x14ac:dyDescent="0.35">
      <c r="A23" t="s">
        <v>375</v>
      </c>
      <c r="B23" t="s">
        <v>374</v>
      </c>
      <c r="C23" t="s">
        <v>44</v>
      </c>
      <c r="D23" t="s">
        <v>13</v>
      </c>
      <c r="E23" s="7">
        <v>45641</v>
      </c>
      <c r="F23" s="10">
        <f t="shared" si="0"/>
        <v>7</v>
      </c>
      <c r="G23" s="5">
        <v>0.75</v>
      </c>
      <c r="H23" s="10">
        <f t="shared" si="1"/>
        <v>18</v>
      </c>
      <c r="I23" t="s">
        <v>62</v>
      </c>
    </row>
    <row r="24" spans="1:9" x14ac:dyDescent="0.35">
      <c r="A24" t="s">
        <v>373</v>
      </c>
      <c r="B24" t="s">
        <v>372</v>
      </c>
      <c r="C24" t="s">
        <v>30</v>
      </c>
      <c r="D24" t="s">
        <v>54</v>
      </c>
      <c r="E24" s="7">
        <v>45558</v>
      </c>
      <c r="F24" s="10">
        <f t="shared" si="0"/>
        <v>1</v>
      </c>
      <c r="G24" s="5">
        <v>0.75</v>
      </c>
      <c r="H24" s="10">
        <f t="shared" si="1"/>
        <v>18</v>
      </c>
      <c r="I24" t="s">
        <v>24</v>
      </c>
    </row>
    <row r="25" spans="1:9" x14ac:dyDescent="0.35">
      <c r="A25" t="s">
        <v>371</v>
      </c>
      <c r="B25" t="s">
        <v>370</v>
      </c>
      <c r="C25" t="s">
        <v>38</v>
      </c>
      <c r="D25" t="s">
        <v>93</v>
      </c>
      <c r="E25" s="7">
        <v>45486</v>
      </c>
      <c r="F25" s="10">
        <f t="shared" si="0"/>
        <v>6</v>
      </c>
      <c r="G25" s="5">
        <v>0.77083333333333337</v>
      </c>
      <c r="H25" s="10">
        <f t="shared" si="1"/>
        <v>18</v>
      </c>
      <c r="I25" t="s">
        <v>0</v>
      </c>
    </row>
    <row r="26" spans="1:9" x14ac:dyDescent="0.35">
      <c r="A26" t="s">
        <v>369</v>
      </c>
      <c r="B26" t="s">
        <v>368</v>
      </c>
      <c r="C26" t="s">
        <v>17</v>
      </c>
      <c r="D26" t="s">
        <v>54</v>
      </c>
      <c r="E26" s="7">
        <v>45322</v>
      </c>
      <c r="F26" s="10">
        <f t="shared" si="0"/>
        <v>3</v>
      </c>
      <c r="G26" s="5">
        <v>0.75</v>
      </c>
      <c r="H26" s="10">
        <f t="shared" si="1"/>
        <v>18</v>
      </c>
      <c r="I26" t="s">
        <v>5</v>
      </c>
    </row>
    <row r="27" spans="1:9" x14ac:dyDescent="0.35">
      <c r="A27" t="s">
        <v>367</v>
      </c>
      <c r="B27" t="s">
        <v>366</v>
      </c>
      <c r="C27" t="s">
        <v>103</v>
      </c>
      <c r="D27" t="s">
        <v>54</v>
      </c>
      <c r="E27" s="7">
        <v>45520</v>
      </c>
      <c r="F27" s="10">
        <f t="shared" si="0"/>
        <v>5</v>
      </c>
      <c r="G27" s="5">
        <v>0.66666666666666663</v>
      </c>
      <c r="H27" s="10">
        <f t="shared" si="1"/>
        <v>16</v>
      </c>
      <c r="I27" t="s">
        <v>0</v>
      </c>
    </row>
    <row r="28" spans="1:9" x14ac:dyDescent="0.35">
      <c r="A28" t="s">
        <v>365</v>
      </c>
      <c r="B28" t="s">
        <v>364</v>
      </c>
      <c r="C28" t="s">
        <v>41</v>
      </c>
      <c r="D28" t="s">
        <v>20</v>
      </c>
      <c r="E28" s="7">
        <v>45622</v>
      </c>
      <c r="F28" s="10">
        <f t="shared" si="0"/>
        <v>2</v>
      </c>
      <c r="G28" s="5">
        <v>0.41666666666666669</v>
      </c>
      <c r="H28" s="10">
        <f t="shared" si="1"/>
        <v>10</v>
      </c>
      <c r="I28" t="s">
        <v>5</v>
      </c>
    </row>
    <row r="29" spans="1:9" x14ac:dyDescent="0.35">
      <c r="A29" t="s">
        <v>363</v>
      </c>
      <c r="B29" t="s">
        <v>362</v>
      </c>
      <c r="C29" t="s">
        <v>38</v>
      </c>
      <c r="D29" t="s">
        <v>13</v>
      </c>
      <c r="E29" s="7">
        <v>45642</v>
      </c>
      <c r="F29" s="10">
        <f t="shared" si="0"/>
        <v>1</v>
      </c>
      <c r="G29" s="5">
        <v>0.35416666666666669</v>
      </c>
      <c r="H29" s="10">
        <f t="shared" si="1"/>
        <v>8</v>
      </c>
      <c r="I29" t="s">
        <v>62</v>
      </c>
    </row>
    <row r="30" spans="1:9" x14ac:dyDescent="0.35">
      <c r="A30" t="s">
        <v>361</v>
      </c>
      <c r="B30" t="s">
        <v>360</v>
      </c>
      <c r="C30" t="s">
        <v>2</v>
      </c>
      <c r="D30" t="s">
        <v>93</v>
      </c>
      <c r="E30" s="7">
        <v>45384</v>
      </c>
      <c r="F30" s="10">
        <f t="shared" si="0"/>
        <v>2</v>
      </c>
      <c r="G30" s="5">
        <v>0.72916666666666663</v>
      </c>
      <c r="H30" s="10">
        <f t="shared" si="1"/>
        <v>17</v>
      </c>
      <c r="I30" t="s">
        <v>5</v>
      </c>
    </row>
    <row r="31" spans="1:9" x14ac:dyDescent="0.35">
      <c r="A31" t="s">
        <v>359</v>
      </c>
      <c r="B31" t="s">
        <v>358</v>
      </c>
      <c r="C31" t="s">
        <v>2</v>
      </c>
      <c r="D31" t="s">
        <v>6</v>
      </c>
      <c r="E31" s="7">
        <v>45446</v>
      </c>
      <c r="F31" s="10">
        <f t="shared" si="0"/>
        <v>1</v>
      </c>
      <c r="G31" s="5">
        <v>0.64583333333333337</v>
      </c>
      <c r="H31" s="10">
        <f t="shared" si="1"/>
        <v>15</v>
      </c>
      <c r="I31" t="s">
        <v>62</v>
      </c>
    </row>
    <row r="32" spans="1:9" x14ac:dyDescent="0.35">
      <c r="A32" t="s">
        <v>357</v>
      </c>
      <c r="B32" t="s">
        <v>356</v>
      </c>
      <c r="C32" t="s">
        <v>66</v>
      </c>
      <c r="D32" t="s">
        <v>20</v>
      </c>
      <c r="E32" s="7">
        <v>45383</v>
      </c>
      <c r="F32" s="10">
        <f t="shared" si="0"/>
        <v>1</v>
      </c>
      <c r="G32" s="5">
        <v>0.41666666666666669</v>
      </c>
      <c r="H32" s="10">
        <f t="shared" si="1"/>
        <v>10</v>
      </c>
      <c r="I32" t="s">
        <v>0</v>
      </c>
    </row>
    <row r="33" spans="1:9" x14ac:dyDescent="0.35">
      <c r="A33" t="s">
        <v>355</v>
      </c>
      <c r="B33" t="s">
        <v>354</v>
      </c>
      <c r="C33" t="s">
        <v>75</v>
      </c>
      <c r="D33" t="s">
        <v>6</v>
      </c>
      <c r="E33" s="7">
        <v>45646</v>
      </c>
      <c r="F33" s="10">
        <f t="shared" si="0"/>
        <v>5</v>
      </c>
      <c r="G33" s="5">
        <v>0.5625</v>
      </c>
      <c r="H33" s="10">
        <f t="shared" si="1"/>
        <v>13</v>
      </c>
      <c r="I33" t="s">
        <v>5</v>
      </c>
    </row>
    <row r="34" spans="1:9" x14ac:dyDescent="0.35">
      <c r="A34" t="s">
        <v>353</v>
      </c>
      <c r="B34" t="s">
        <v>352</v>
      </c>
      <c r="C34" t="s">
        <v>205</v>
      </c>
      <c r="D34" t="s">
        <v>93</v>
      </c>
      <c r="E34" s="7">
        <v>45647</v>
      </c>
      <c r="F34" s="10">
        <f t="shared" ref="F34:F65" si="2">WEEKDAY(E34,2)</f>
        <v>6</v>
      </c>
      <c r="G34" s="5">
        <v>0.6875</v>
      </c>
      <c r="H34" s="10">
        <f t="shared" ref="H34:H65" si="3">HOUR(G34)</f>
        <v>16</v>
      </c>
      <c r="I34" t="s">
        <v>5</v>
      </c>
    </row>
    <row r="35" spans="1:9" x14ac:dyDescent="0.35">
      <c r="A35" t="s">
        <v>351</v>
      </c>
      <c r="B35" t="s">
        <v>350</v>
      </c>
      <c r="C35" t="s">
        <v>30</v>
      </c>
      <c r="D35" t="s">
        <v>13</v>
      </c>
      <c r="E35" s="7">
        <v>45416</v>
      </c>
      <c r="F35" s="10">
        <f t="shared" si="2"/>
        <v>6</v>
      </c>
      <c r="G35" s="5">
        <v>0.6875</v>
      </c>
      <c r="H35" s="10">
        <f t="shared" si="3"/>
        <v>16</v>
      </c>
      <c r="I35" t="s">
        <v>24</v>
      </c>
    </row>
    <row r="36" spans="1:9" x14ac:dyDescent="0.35">
      <c r="A36" t="s">
        <v>349</v>
      </c>
      <c r="B36" t="s">
        <v>348</v>
      </c>
      <c r="C36" t="s">
        <v>141</v>
      </c>
      <c r="D36" t="s">
        <v>13</v>
      </c>
      <c r="E36" s="7">
        <v>45387</v>
      </c>
      <c r="F36" s="10">
        <f t="shared" si="2"/>
        <v>5</v>
      </c>
      <c r="G36" s="5">
        <v>0.35416666666666669</v>
      </c>
      <c r="H36" s="10">
        <f t="shared" si="3"/>
        <v>8</v>
      </c>
      <c r="I36" t="s">
        <v>24</v>
      </c>
    </row>
    <row r="37" spans="1:9" x14ac:dyDescent="0.35">
      <c r="A37" t="s">
        <v>347</v>
      </c>
      <c r="B37" t="s">
        <v>346</v>
      </c>
      <c r="C37" t="s">
        <v>41</v>
      </c>
      <c r="D37" t="s">
        <v>54</v>
      </c>
      <c r="E37" s="7">
        <v>45605</v>
      </c>
      <c r="F37" s="10">
        <f t="shared" si="2"/>
        <v>6</v>
      </c>
      <c r="G37" s="5">
        <v>0.5625</v>
      </c>
      <c r="H37" s="10">
        <f t="shared" si="3"/>
        <v>13</v>
      </c>
      <c r="I37" t="s">
        <v>62</v>
      </c>
    </row>
    <row r="38" spans="1:9" x14ac:dyDescent="0.35">
      <c r="A38" t="s">
        <v>345</v>
      </c>
      <c r="B38" t="s">
        <v>344</v>
      </c>
      <c r="C38" t="s">
        <v>35</v>
      </c>
      <c r="D38" t="s">
        <v>54</v>
      </c>
      <c r="E38" s="7">
        <v>45378</v>
      </c>
      <c r="F38" s="10">
        <f t="shared" si="2"/>
        <v>3</v>
      </c>
      <c r="G38" s="5">
        <v>0.70833333333333337</v>
      </c>
      <c r="H38" s="10">
        <f t="shared" si="3"/>
        <v>17</v>
      </c>
      <c r="I38" t="s">
        <v>24</v>
      </c>
    </row>
    <row r="39" spans="1:9" x14ac:dyDescent="0.35">
      <c r="A39" t="s">
        <v>343</v>
      </c>
      <c r="B39" t="s">
        <v>342</v>
      </c>
      <c r="C39" t="s">
        <v>21</v>
      </c>
      <c r="D39" t="s">
        <v>20</v>
      </c>
      <c r="E39" s="7">
        <v>45506</v>
      </c>
      <c r="F39" s="10">
        <f t="shared" si="2"/>
        <v>5</v>
      </c>
      <c r="G39" s="5">
        <v>0.52083333333333337</v>
      </c>
      <c r="H39" s="10">
        <f t="shared" si="3"/>
        <v>12</v>
      </c>
      <c r="I39" t="s">
        <v>62</v>
      </c>
    </row>
    <row r="40" spans="1:9" x14ac:dyDescent="0.35">
      <c r="A40" t="s">
        <v>341</v>
      </c>
      <c r="B40" t="s">
        <v>340</v>
      </c>
      <c r="C40" t="s">
        <v>27</v>
      </c>
      <c r="D40" t="s">
        <v>20</v>
      </c>
      <c r="E40" s="7">
        <v>45507</v>
      </c>
      <c r="F40" s="10">
        <f t="shared" si="2"/>
        <v>6</v>
      </c>
      <c r="G40" s="5">
        <v>0.77083333333333337</v>
      </c>
      <c r="H40" s="10">
        <f t="shared" si="3"/>
        <v>18</v>
      </c>
      <c r="I40" t="s">
        <v>0</v>
      </c>
    </row>
    <row r="41" spans="1:9" x14ac:dyDescent="0.35">
      <c r="A41" t="s">
        <v>339</v>
      </c>
      <c r="B41" t="s">
        <v>338</v>
      </c>
      <c r="C41" t="s">
        <v>129</v>
      </c>
      <c r="D41" t="s">
        <v>1</v>
      </c>
      <c r="E41" s="7">
        <v>45585</v>
      </c>
      <c r="F41" s="10">
        <f t="shared" si="2"/>
        <v>7</v>
      </c>
      <c r="G41" s="5">
        <v>0.39583333333333331</v>
      </c>
      <c r="H41" s="10">
        <f t="shared" si="3"/>
        <v>9</v>
      </c>
      <c r="I41" t="s">
        <v>0</v>
      </c>
    </row>
    <row r="42" spans="1:9" x14ac:dyDescent="0.35">
      <c r="A42" t="s">
        <v>337</v>
      </c>
      <c r="B42" t="s">
        <v>336</v>
      </c>
      <c r="C42" t="s">
        <v>96</v>
      </c>
      <c r="D42" t="s">
        <v>93</v>
      </c>
      <c r="E42" s="7">
        <v>45313</v>
      </c>
      <c r="F42" s="10">
        <f t="shared" si="2"/>
        <v>1</v>
      </c>
      <c r="G42" s="5">
        <v>0.66666666666666663</v>
      </c>
      <c r="H42" s="10">
        <f t="shared" si="3"/>
        <v>16</v>
      </c>
      <c r="I42" t="s">
        <v>5</v>
      </c>
    </row>
    <row r="43" spans="1:9" x14ac:dyDescent="0.35">
      <c r="A43" t="s">
        <v>335</v>
      </c>
      <c r="B43" t="s">
        <v>334</v>
      </c>
      <c r="C43" t="s">
        <v>47</v>
      </c>
      <c r="D43" t="s">
        <v>93</v>
      </c>
      <c r="E43" s="7">
        <v>45347</v>
      </c>
      <c r="F43" s="10">
        <f t="shared" si="2"/>
        <v>7</v>
      </c>
      <c r="G43" s="5">
        <v>0.39583333333333331</v>
      </c>
      <c r="H43" s="10">
        <f t="shared" si="3"/>
        <v>9</v>
      </c>
      <c r="I43" t="s">
        <v>0</v>
      </c>
    </row>
    <row r="44" spans="1:9" x14ac:dyDescent="0.35">
      <c r="A44" t="s">
        <v>333</v>
      </c>
      <c r="B44" t="s">
        <v>332</v>
      </c>
      <c r="C44" t="s">
        <v>44</v>
      </c>
      <c r="D44" t="s">
        <v>20</v>
      </c>
      <c r="E44" s="7">
        <v>45466</v>
      </c>
      <c r="F44" s="10">
        <f t="shared" si="2"/>
        <v>7</v>
      </c>
      <c r="G44" s="5">
        <v>0.41666666666666669</v>
      </c>
      <c r="H44" s="10">
        <f t="shared" si="3"/>
        <v>10</v>
      </c>
      <c r="I44" t="s">
        <v>0</v>
      </c>
    </row>
    <row r="45" spans="1:9" x14ac:dyDescent="0.35">
      <c r="A45" t="s">
        <v>331</v>
      </c>
      <c r="B45" t="s">
        <v>330</v>
      </c>
      <c r="C45" t="s">
        <v>10</v>
      </c>
      <c r="D45" t="s">
        <v>13</v>
      </c>
      <c r="E45" s="7">
        <v>45350</v>
      </c>
      <c r="F45" s="10">
        <f t="shared" si="2"/>
        <v>3</v>
      </c>
      <c r="G45" s="5">
        <v>0.77083333333333337</v>
      </c>
      <c r="H45" s="10">
        <f t="shared" si="3"/>
        <v>18</v>
      </c>
      <c r="I45" t="s">
        <v>0</v>
      </c>
    </row>
    <row r="46" spans="1:9" x14ac:dyDescent="0.35">
      <c r="A46" t="s">
        <v>329</v>
      </c>
      <c r="B46" t="s">
        <v>328</v>
      </c>
      <c r="C46" t="s">
        <v>141</v>
      </c>
      <c r="D46" t="s">
        <v>20</v>
      </c>
      <c r="E46" s="7">
        <v>45590</v>
      </c>
      <c r="F46" s="10">
        <f t="shared" si="2"/>
        <v>5</v>
      </c>
      <c r="G46" s="5">
        <v>0.75</v>
      </c>
      <c r="H46" s="10">
        <f t="shared" si="3"/>
        <v>18</v>
      </c>
      <c r="I46" t="s">
        <v>5</v>
      </c>
    </row>
    <row r="47" spans="1:9" x14ac:dyDescent="0.35">
      <c r="A47" t="s">
        <v>327</v>
      </c>
      <c r="B47" t="s">
        <v>326</v>
      </c>
      <c r="C47" t="s">
        <v>129</v>
      </c>
      <c r="D47" t="s">
        <v>54</v>
      </c>
      <c r="E47" s="7">
        <v>45324</v>
      </c>
      <c r="F47" s="10">
        <f t="shared" si="2"/>
        <v>5</v>
      </c>
      <c r="G47" s="5">
        <v>0.39583333333333331</v>
      </c>
      <c r="H47" s="10">
        <f t="shared" si="3"/>
        <v>9</v>
      </c>
      <c r="I47" t="s">
        <v>5</v>
      </c>
    </row>
    <row r="48" spans="1:9" x14ac:dyDescent="0.35">
      <c r="A48" t="s">
        <v>325</v>
      </c>
      <c r="B48" t="s">
        <v>324</v>
      </c>
      <c r="C48" t="s">
        <v>21</v>
      </c>
      <c r="D48" t="s">
        <v>93</v>
      </c>
      <c r="E48" s="7">
        <v>45630</v>
      </c>
      <c r="F48" s="10">
        <f t="shared" si="2"/>
        <v>3</v>
      </c>
      <c r="G48" s="5">
        <v>0.45833333333333331</v>
      </c>
      <c r="H48" s="10">
        <f t="shared" si="3"/>
        <v>11</v>
      </c>
      <c r="I48" t="s">
        <v>62</v>
      </c>
    </row>
    <row r="49" spans="1:9" x14ac:dyDescent="0.35">
      <c r="A49" t="s">
        <v>323</v>
      </c>
      <c r="B49" t="s">
        <v>322</v>
      </c>
      <c r="C49" t="s">
        <v>38</v>
      </c>
      <c r="D49" t="s">
        <v>1</v>
      </c>
      <c r="E49" s="7">
        <v>45482</v>
      </c>
      <c r="F49" s="10">
        <f t="shared" si="2"/>
        <v>2</v>
      </c>
      <c r="G49" s="5">
        <v>0.5</v>
      </c>
      <c r="H49" s="10">
        <f t="shared" si="3"/>
        <v>12</v>
      </c>
      <c r="I49" t="s">
        <v>62</v>
      </c>
    </row>
    <row r="50" spans="1:9" x14ac:dyDescent="0.35">
      <c r="A50" t="s">
        <v>321</v>
      </c>
      <c r="B50" t="s">
        <v>320</v>
      </c>
      <c r="C50" t="s">
        <v>75</v>
      </c>
      <c r="D50" t="s">
        <v>1</v>
      </c>
      <c r="E50" s="7">
        <v>45370</v>
      </c>
      <c r="F50" s="10">
        <f t="shared" si="2"/>
        <v>2</v>
      </c>
      <c r="G50" s="5">
        <v>0.75</v>
      </c>
      <c r="H50" s="10">
        <f t="shared" si="3"/>
        <v>18</v>
      </c>
      <c r="I50" t="s">
        <v>24</v>
      </c>
    </row>
    <row r="51" spans="1:9" x14ac:dyDescent="0.35">
      <c r="A51" t="s">
        <v>319</v>
      </c>
      <c r="B51" t="s">
        <v>318</v>
      </c>
      <c r="C51" t="s">
        <v>10</v>
      </c>
      <c r="D51" t="s">
        <v>1</v>
      </c>
      <c r="E51" s="7">
        <v>45362</v>
      </c>
      <c r="F51" s="10">
        <f t="shared" si="2"/>
        <v>1</v>
      </c>
      <c r="G51" s="5">
        <v>0.64583333333333337</v>
      </c>
      <c r="H51" s="10">
        <f t="shared" si="3"/>
        <v>15</v>
      </c>
      <c r="I51" t="s">
        <v>0</v>
      </c>
    </row>
    <row r="52" spans="1:9" x14ac:dyDescent="0.35">
      <c r="A52" t="s">
        <v>317</v>
      </c>
      <c r="B52" t="s">
        <v>316</v>
      </c>
      <c r="C52" t="s">
        <v>55</v>
      </c>
      <c r="D52" t="s">
        <v>6</v>
      </c>
      <c r="E52" s="7">
        <v>45556</v>
      </c>
      <c r="F52" s="10">
        <f t="shared" si="2"/>
        <v>6</v>
      </c>
      <c r="G52" s="5">
        <v>0.6875</v>
      </c>
      <c r="H52" s="10">
        <f t="shared" si="3"/>
        <v>16</v>
      </c>
      <c r="I52" t="s">
        <v>5</v>
      </c>
    </row>
    <row r="53" spans="1:9" x14ac:dyDescent="0.35">
      <c r="A53" t="s">
        <v>315</v>
      </c>
      <c r="B53" t="s">
        <v>314</v>
      </c>
      <c r="C53" t="s">
        <v>85</v>
      </c>
      <c r="D53" t="s">
        <v>20</v>
      </c>
      <c r="E53" s="7">
        <v>45551</v>
      </c>
      <c r="F53" s="10">
        <f t="shared" si="2"/>
        <v>1</v>
      </c>
      <c r="G53" s="5">
        <v>0.64583333333333337</v>
      </c>
      <c r="H53" s="10">
        <f t="shared" si="3"/>
        <v>15</v>
      </c>
      <c r="I53" t="s">
        <v>0</v>
      </c>
    </row>
    <row r="54" spans="1:9" x14ac:dyDescent="0.35">
      <c r="A54" t="s">
        <v>313</v>
      </c>
      <c r="B54" t="s">
        <v>312</v>
      </c>
      <c r="C54" t="s">
        <v>41</v>
      </c>
      <c r="D54" t="s">
        <v>13</v>
      </c>
      <c r="E54" s="7">
        <v>45585</v>
      </c>
      <c r="F54" s="10">
        <f t="shared" si="2"/>
        <v>7</v>
      </c>
      <c r="G54" s="5">
        <v>0.75</v>
      </c>
      <c r="H54" s="10">
        <f t="shared" si="3"/>
        <v>18</v>
      </c>
      <c r="I54" t="s">
        <v>0</v>
      </c>
    </row>
    <row r="55" spans="1:9" x14ac:dyDescent="0.35">
      <c r="A55" t="s">
        <v>311</v>
      </c>
      <c r="B55" t="s">
        <v>310</v>
      </c>
      <c r="C55" t="s">
        <v>156</v>
      </c>
      <c r="D55" t="s">
        <v>6</v>
      </c>
      <c r="E55" s="7">
        <v>45517</v>
      </c>
      <c r="F55" s="10">
        <f t="shared" si="2"/>
        <v>2</v>
      </c>
      <c r="G55" s="5">
        <v>0.75</v>
      </c>
      <c r="H55" s="10">
        <f t="shared" si="3"/>
        <v>18</v>
      </c>
      <c r="I55" t="s">
        <v>5</v>
      </c>
    </row>
    <row r="56" spans="1:9" x14ac:dyDescent="0.35">
      <c r="A56" t="s">
        <v>309</v>
      </c>
      <c r="B56" t="s">
        <v>308</v>
      </c>
      <c r="C56" t="s">
        <v>156</v>
      </c>
      <c r="D56" t="s">
        <v>20</v>
      </c>
      <c r="E56" s="7">
        <v>45623</v>
      </c>
      <c r="F56" s="10">
        <f t="shared" si="2"/>
        <v>3</v>
      </c>
      <c r="G56" s="5">
        <v>0.375</v>
      </c>
      <c r="H56" s="10">
        <f t="shared" si="3"/>
        <v>9</v>
      </c>
      <c r="I56" t="s">
        <v>24</v>
      </c>
    </row>
    <row r="57" spans="1:9" x14ac:dyDescent="0.35">
      <c r="A57" t="s">
        <v>307</v>
      </c>
      <c r="B57" t="s">
        <v>306</v>
      </c>
      <c r="C57" t="s">
        <v>106</v>
      </c>
      <c r="D57" t="s">
        <v>20</v>
      </c>
      <c r="E57" s="7">
        <v>45298</v>
      </c>
      <c r="F57" s="10">
        <f t="shared" si="2"/>
        <v>7</v>
      </c>
      <c r="G57" s="5">
        <v>0.66666666666666663</v>
      </c>
      <c r="H57" s="10">
        <f t="shared" si="3"/>
        <v>16</v>
      </c>
      <c r="I57" t="s">
        <v>5</v>
      </c>
    </row>
    <row r="58" spans="1:9" x14ac:dyDescent="0.35">
      <c r="A58" t="s">
        <v>305</v>
      </c>
      <c r="B58" t="s">
        <v>304</v>
      </c>
      <c r="C58" t="s">
        <v>85</v>
      </c>
      <c r="D58" t="s">
        <v>6</v>
      </c>
      <c r="E58" s="7">
        <v>45350</v>
      </c>
      <c r="F58" s="10">
        <f t="shared" si="2"/>
        <v>3</v>
      </c>
      <c r="G58" s="5">
        <v>0.47916666666666669</v>
      </c>
      <c r="H58" s="10">
        <f t="shared" si="3"/>
        <v>11</v>
      </c>
      <c r="I58" t="s">
        <v>5</v>
      </c>
    </row>
    <row r="59" spans="1:9" x14ac:dyDescent="0.35">
      <c r="A59" t="s">
        <v>303</v>
      </c>
      <c r="B59" t="s">
        <v>302</v>
      </c>
      <c r="C59" t="s">
        <v>63</v>
      </c>
      <c r="D59" t="s">
        <v>1</v>
      </c>
      <c r="E59" s="7">
        <v>45545</v>
      </c>
      <c r="F59" s="10">
        <f t="shared" si="2"/>
        <v>2</v>
      </c>
      <c r="G59" s="5">
        <v>0.72916666666666663</v>
      </c>
      <c r="H59" s="10">
        <f t="shared" si="3"/>
        <v>17</v>
      </c>
      <c r="I59" t="s">
        <v>0</v>
      </c>
    </row>
    <row r="60" spans="1:9" x14ac:dyDescent="0.35">
      <c r="A60" t="s">
        <v>301</v>
      </c>
      <c r="B60" t="s">
        <v>300</v>
      </c>
      <c r="C60" t="s">
        <v>205</v>
      </c>
      <c r="D60" t="s">
        <v>20</v>
      </c>
      <c r="E60" s="7">
        <v>45648</v>
      </c>
      <c r="F60" s="10">
        <f t="shared" si="2"/>
        <v>7</v>
      </c>
      <c r="G60" s="5">
        <v>0.45833333333333331</v>
      </c>
      <c r="H60" s="10">
        <f t="shared" si="3"/>
        <v>11</v>
      </c>
      <c r="I60" t="s">
        <v>62</v>
      </c>
    </row>
    <row r="61" spans="1:9" x14ac:dyDescent="0.35">
      <c r="A61" t="s">
        <v>299</v>
      </c>
      <c r="B61" t="s">
        <v>298</v>
      </c>
      <c r="C61" t="s">
        <v>10</v>
      </c>
      <c r="D61" t="s">
        <v>13</v>
      </c>
      <c r="E61" s="7">
        <v>45307</v>
      </c>
      <c r="F61" s="10">
        <f t="shared" si="2"/>
        <v>2</v>
      </c>
      <c r="G61" s="5">
        <v>0.77083333333333337</v>
      </c>
      <c r="H61" s="10">
        <f t="shared" si="3"/>
        <v>18</v>
      </c>
      <c r="I61" t="s">
        <v>62</v>
      </c>
    </row>
    <row r="62" spans="1:9" x14ac:dyDescent="0.35">
      <c r="A62" t="s">
        <v>297</v>
      </c>
      <c r="B62" t="s">
        <v>296</v>
      </c>
      <c r="C62" t="s">
        <v>30</v>
      </c>
      <c r="D62" t="s">
        <v>13</v>
      </c>
      <c r="E62" s="7">
        <v>45617</v>
      </c>
      <c r="F62" s="10">
        <f t="shared" si="2"/>
        <v>4</v>
      </c>
      <c r="G62" s="5">
        <v>0.6875</v>
      </c>
      <c r="H62" s="10">
        <f t="shared" si="3"/>
        <v>16</v>
      </c>
      <c r="I62" t="s">
        <v>0</v>
      </c>
    </row>
    <row r="63" spans="1:9" x14ac:dyDescent="0.35">
      <c r="A63" t="s">
        <v>295</v>
      </c>
      <c r="B63" t="s">
        <v>294</v>
      </c>
      <c r="C63" t="s">
        <v>106</v>
      </c>
      <c r="D63" t="s">
        <v>6</v>
      </c>
      <c r="E63" s="7">
        <v>45387</v>
      </c>
      <c r="F63" s="10">
        <f t="shared" si="2"/>
        <v>5</v>
      </c>
      <c r="G63" s="5">
        <v>0.5</v>
      </c>
      <c r="H63" s="10">
        <f t="shared" si="3"/>
        <v>12</v>
      </c>
      <c r="I63" t="s">
        <v>24</v>
      </c>
    </row>
    <row r="64" spans="1:9" x14ac:dyDescent="0.35">
      <c r="A64" t="s">
        <v>293</v>
      </c>
      <c r="B64" t="s">
        <v>292</v>
      </c>
      <c r="C64" t="s">
        <v>38</v>
      </c>
      <c r="D64" t="s">
        <v>13</v>
      </c>
      <c r="E64" s="7">
        <v>45485</v>
      </c>
      <c r="F64" s="10">
        <f t="shared" si="2"/>
        <v>5</v>
      </c>
      <c r="G64" s="5">
        <v>0.70833333333333337</v>
      </c>
      <c r="H64" s="10">
        <f t="shared" si="3"/>
        <v>17</v>
      </c>
      <c r="I64" t="s">
        <v>5</v>
      </c>
    </row>
    <row r="65" spans="1:9" x14ac:dyDescent="0.35">
      <c r="A65" t="s">
        <v>291</v>
      </c>
      <c r="B65" t="s">
        <v>290</v>
      </c>
      <c r="C65" t="s">
        <v>134</v>
      </c>
      <c r="D65" t="s">
        <v>1</v>
      </c>
      <c r="E65" s="7">
        <v>45410</v>
      </c>
      <c r="F65" s="10">
        <f t="shared" si="2"/>
        <v>7</v>
      </c>
      <c r="G65" s="5">
        <v>0.77083333333333337</v>
      </c>
      <c r="H65" s="10">
        <f t="shared" si="3"/>
        <v>18</v>
      </c>
      <c r="I65" t="s">
        <v>5</v>
      </c>
    </row>
    <row r="66" spans="1:9" x14ac:dyDescent="0.35">
      <c r="A66" t="s">
        <v>289</v>
      </c>
      <c r="B66" t="s">
        <v>288</v>
      </c>
      <c r="C66" t="s">
        <v>80</v>
      </c>
      <c r="D66" t="s">
        <v>20</v>
      </c>
      <c r="E66" s="7">
        <v>45457</v>
      </c>
      <c r="F66" s="10">
        <f t="shared" ref="F66:F97" si="4">WEEKDAY(E66,2)</f>
        <v>5</v>
      </c>
      <c r="G66" s="5">
        <v>0.33333333333333331</v>
      </c>
      <c r="H66" s="10">
        <f t="shared" ref="H66:H97" si="5">HOUR(G66)</f>
        <v>8</v>
      </c>
      <c r="I66" t="s">
        <v>62</v>
      </c>
    </row>
    <row r="67" spans="1:9" x14ac:dyDescent="0.35">
      <c r="A67" t="s">
        <v>287</v>
      </c>
      <c r="B67" t="s">
        <v>286</v>
      </c>
      <c r="C67" t="s">
        <v>66</v>
      </c>
      <c r="D67" t="s">
        <v>93</v>
      </c>
      <c r="E67" s="7">
        <v>45407</v>
      </c>
      <c r="F67" s="10">
        <f t="shared" si="4"/>
        <v>4</v>
      </c>
      <c r="G67" s="5">
        <v>0.75</v>
      </c>
      <c r="H67" s="10">
        <f t="shared" si="5"/>
        <v>18</v>
      </c>
      <c r="I67" t="s">
        <v>5</v>
      </c>
    </row>
    <row r="68" spans="1:9" x14ac:dyDescent="0.35">
      <c r="A68" t="s">
        <v>285</v>
      </c>
      <c r="B68" t="s">
        <v>284</v>
      </c>
      <c r="C68" t="s">
        <v>134</v>
      </c>
      <c r="D68" t="s">
        <v>20</v>
      </c>
      <c r="E68" s="7">
        <v>45416</v>
      </c>
      <c r="F68" s="10">
        <f t="shared" si="4"/>
        <v>6</v>
      </c>
      <c r="G68" s="5">
        <v>0.47916666666666669</v>
      </c>
      <c r="H68" s="10">
        <f t="shared" si="5"/>
        <v>11</v>
      </c>
      <c r="I68" t="s">
        <v>62</v>
      </c>
    </row>
    <row r="69" spans="1:9" x14ac:dyDescent="0.35">
      <c r="A69" t="s">
        <v>283</v>
      </c>
      <c r="B69" t="s">
        <v>282</v>
      </c>
      <c r="C69" t="s">
        <v>2</v>
      </c>
      <c r="D69" t="s">
        <v>54</v>
      </c>
      <c r="E69" s="7">
        <v>45493</v>
      </c>
      <c r="F69" s="10">
        <f t="shared" si="4"/>
        <v>6</v>
      </c>
      <c r="G69" s="5">
        <v>0.77083333333333337</v>
      </c>
      <c r="H69" s="10">
        <f t="shared" si="5"/>
        <v>18</v>
      </c>
      <c r="I69" t="s">
        <v>24</v>
      </c>
    </row>
    <row r="70" spans="1:9" x14ac:dyDescent="0.35">
      <c r="A70" t="s">
        <v>281</v>
      </c>
      <c r="B70" t="s">
        <v>280</v>
      </c>
      <c r="C70" t="s">
        <v>35</v>
      </c>
      <c r="D70" t="s">
        <v>1</v>
      </c>
      <c r="E70" s="7">
        <v>45392</v>
      </c>
      <c r="F70" s="10">
        <f t="shared" si="4"/>
        <v>3</v>
      </c>
      <c r="G70" s="5">
        <v>0.33333333333333331</v>
      </c>
      <c r="H70" s="10">
        <f t="shared" si="5"/>
        <v>8</v>
      </c>
      <c r="I70" t="s">
        <v>24</v>
      </c>
    </row>
    <row r="71" spans="1:9" x14ac:dyDescent="0.35">
      <c r="A71" t="s">
        <v>279</v>
      </c>
      <c r="B71" t="s">
        <v>278</v>
      </c>
      <c r="C71" t="s">
        <v>103</v>
      </c>
      <c r="D71" t="s">
        <v>6</v>
      </c>
      <c r="E71" s="7">
        <v>45382</v>
      </c>
      <c r="F71" s="10">
        <f t="shared" si="4"/>
        <v>7</v>
      </c>
      <c r="G71" s="5">
        <v>0.375</v>
      </c>
      <c r="H71" s="10">
        <f t="shared" si="5"/>
        <v>9</v>
      </c>
      <c r="I71" t="s">
        <v>5</v>
      </c>
    </row>
    <row r="72" spans="1:9" x14ac:dyDescent="0.35">
      <c r="A72" t="s">
        <v>277</v>
      </c>
      <c r="B72" t="s">
        <v>276</v>
      </c>
      <c r="C72" t="s">
        <v>156</v>
      </c>
      <c r="D72" t="s">
        <v>20</v>
      </c>
      <c r="E72" s="7">
        <v>45651</v>
      </c>
      <c r="F72" s="10">
        <f t="shared" si="4"/>
        <v>3</v>
      </c>
      <c r="G72" s="5">
        <v>0.5</v>
      </c>
      <c r="H72" s="10">
        <f t="shared" si="5"/>
        <v>12</v>
      </c>
      <c r="I72" t="s">
        <v>62</v>
      </c>
    </row>
    <row r="73" spans="1:9" x14ac:dyDescent="0.35">
      <c r="A73" t="s">
        <v>275</v>
      </c>
      <c r="B73" t="s">
        <v>274</v>
      </c>
      <c r="C73" t="s">
        <v>156</v>
      </c>
      <c r="D73" t="s">
        <v>93</v>
      </c>
      <c r="E73" s="7">
        <v>45464</v>
      </c>
      <c r="F73" s="10">
        <f t="shared" si="4"/>
        <v>5</v>
      </c>
      <c r="G73" s="5">
        <v>0.625</v>
      </c>
      <c r="H73" s="10">
        <f t="shared" si="5"/>
        <v>15</v>
      </c>
      <c r="I73" t="s">
        <v>0</v>
      </c>
    </row>
    <row r="74" spans="1:9" x14ac:dyDescent="0.35">
      <c r="A74" t="s">
        <v>273</v>
      </c>
      <c r="B74" t="s">
        <v>272</v>
      </c>
      <c r="C74" t="s">
        <v>27</v>
      </c>
      <c r="D74" t="s">
        <v>93</v>
      </c>
      <c r="E74" s="7">
        <v>45504</v>
      </c>
      <c r="F74" s="10">
        <f t="shared" si="4"/>
        <v>3</v>
      </c>
      <c r="G74" s="5">
        <v>0.58333333333333337</v>
      </c>
      <c r="H74" s="10">
        <f t="shared" si="5"/>
        <v>14</v>
      </c>
      <c r="I74" t="s">
        <v>5</v>
      </c>
    </row>
    <row r="75" spans="1:9" x14ac:dyDescent="0.35">
      <c r="A75" t="s">
        <v>271</v>
      </c>
      <c r="B75" t="s">
        <v>270</v>
      </c>
      <c r="C75" t="s">
        <v>17</v>
      </c>
      <c r="D75" t="s">
        <v>13</v>
      </c>
      <c r="E75" s="7">
        <v>45594</v>
      </c>
      <c r="F75" s="10">
        <f t="shared" si="4"/>
        <v>2</v>
      </c>
      <c r="G75" s="5">
        <v>0.70833333333333337</v>
      </c>
      <c r="H75" s="10">
        <f t="shared" si="5"/>
        <v>17</v>
      </c>
      <c r="I75" t="s">
        <v>24</v>
      </c>
    </row>
    <row r="76" spans="1:9" x14ac:dyDescent="0.35">
      <c r="A76" t="s">
        <v>269</v>
      </c>
      <c r="B76" t="s">
        <v>268</v>
      </c>
      <c r="C76" t="s">
        <v>134</v>
      </c>
      <c r="D76" t="s">
        <v>6</v>
      </c>
      <c r="E76" s="7">
        <v>45614</v>
      </c>
      <c r="F76" s="10">
        <f t="shared" si="4"/>
        <v>1</v>
      </c>
      <c r="G76" s="5">
        <v>0.66666666666666663</v>
      </c>
      <c r="H76" s="10">
        <f t="shared" si="5"/>
        <v>16</v>
      </c>
      <c r="I76" t="s">
        <v>0</v>
      </c>
    </row>
    <row r="77" spans="1:9" x14ac:dyDescent="0.35">
      <c r="A77" t="s">
        <v>267</v>
      </c>
      <c r="B77" t="s">
        <v>266</v>
      </c>
      <c r="C77" t="s">
        <v>14</v>
      </c>
      <c r="D77" t="s">
        <v>1</v>
      </c>
      <c r="E77" s="7">
        <v>45541</v>
      </c>
      <c r="F77" s="10">
        <f t="shared" si="4"/>
        <v>5</v>
      </c>
      <c r="G77" s="5">
        <v>0.5</v>
      </c>
      <c r="H77" s="10">
        <f t="shared" si="5"/>
        <v>12</v>
      </c>
      <c r="I77" t="s">
        <v>62</v>
      </c>
    </row>
    <row r="78" spans="1:9" x14ac:dyDescent="0.35">
      <c r="A78" t="s">
        <v>265</v>
      </c>
      <c r="B78" t="s">
        <v>264</v>
      </c>
      <c r="C78" t="s">
        <v>41</v>
      </c>
      <c r="D78" t="s">
        <v>1</v>
      </c>
      <c r="E78" s="7">
        <v>45440</v>
      </c>
      <c r="F78" s="10">
        <f t="shared" si="4"/>
        <v>2</v>
      </c>
      <c r="G78" s="5">
        <v>0.6875</v>
      </c>
      <c r="H78" s="10">
        <f t="shared" si="5"/>
        <v>16</v>
      </c>
      <c r="I78" t="s">
        <v>0</v>
      </c>
    </row>
    <row r="79" spans="1:9" x14ac:dyDescent="0.35">
      <c r="A79" t="s">
        <v>263</v>
      </c>
      <c r="B79" t="s">
        <v>262</v>
      </c>
      <c r="C79" t="s">
        <v>120</v>
      </c>
      <c r="D79" t="s">
        <v>6</v>
      </c>
      <c r="E79" s="7">
        <v>45307</v>
      </c>
      <c r="F79" s="10">
        <f t="shared" si="4"/>
        <v>2</v>
      </c>
      <c r="G79" s="5">
        <v>0.6875</v>
      </c>
      <c r="H79" s="10">
        <f t="shared" si="5"/>
        <v>16</v>
      </c>
      <c r="I79" t="s">
        <v>62</v>
      </c>
    </row>
    <row r="80" spans="1:9" x14ac:dyDescent="0.35">
      <c r="A80" t="s">
        <v>261</v>
      </c>
      <c r="B80" t="s">
        <v>260</v>
      </c>
      <c r="C80" t="s">
        <v>55</v>
      </c>
      <c r="D80" t="s">
        <v>54</v>
      </c>
      <c r="E80" s="7">
        <v>45523</v>
      </c>
      <c r="F80" s="10">
        <f t="shared" si="4"/>
        <v>1</v>
      </c>
      <c r="G80" s="5">
        <v>0.33333333333333331</v>
      </c>
      <c r="H80" s="10">
        <f t="shared" si="5"/>
        <v>8</v>
      </c>
      <c r="I80" t="s">
        <v>62</v>
      </c>
    </row>
    <row r="81" spans="1:9" x14ac:dyDescent="0.35">
      <c r="A81" t="s">
        <v>259</v>
      </c>
      <c r="B81" t="s">
        <v>258</v>
      </c>
      <c r="C81" t="s">
        <v>41</v>
      </c>
      <c r="D81" t="s">
        <v>1</v>
      </c>
      <c r="E81" s="7">
        <v>45534</v>
      </c>
      <c r="F81" s="10">
        <f t="shared" si="4"/>
        <v>5</v>
      </c>
      <c r="G81" s="5">
        <v>0.72916666666666663</v>
      </c>
      <c r="H81" s="10">
        <f t="shared" si="5"/>
        <v>17</v>
      </c>
      <c r="I81" t="s">
        <v>62</v>
      </c>
    </row>
    <row r="82" spans="1:9" x14ac:dyDescent="0.35">
      <c r="A82" t="s">
        <v>257</v>
      </c>
      <c r="B82" t="s">
        <v>256</v>
      </c>
      <c r="C82" t="s">
        <v>117</v>
      </c>
      <c r="D82" t="s">
        <v>6</v>
      </c>
      <c r="E82" s="7">
        <v>45386</v>
      </c>
      <c r="F82" s="10">
        <f t="shared" si="4"/>
        <v>4</v>
      </c>
      <c r="G82" s="5">
        <v>0.72916666666666663</v>
      </c>
      <c r="H82" s="10">
        <f t="shared" si="5"/>
        <v>17</v>
      </c>
      <c r="I82" t="s">
        <v>62</v>
      </c>
    </row>
    <row r="83" spans="1:9" x14ac:dyDescent="0.35">
      <c r="A83" t="s">
        <v>255</v>
      </c>
      <c r="B83" t="s">
        <v>254</v>
      </c>
      <c r="C83" t="s">
        <v>80</v>
      </c>
      <c r="D83" t="s">
        <v>54</v>
      </c>
      <c r="E83" s="7">
        <v>45386</v>
      </c>
      <c r="F83" s="10">
        <f t="shared" si="4"/>
        <v>4</v>
      </c>
      <c r="G83" s="5">
        <v>0.70833333333333337</v>
      </c>
      <c r="H83" s="10">
        <f t="shared" si="5"/>
        <v>17</v>
      </c>
      <c r="I83" t="s">
        <v>24</v>
      </c>
    </row>
    <row r="84" spans="1:9" x14ac:dyDescent="0.35">
      <c r="A84" t="s">
        <v>253</v>
      </c>
      <c r="B84" t="s">
        <v>252</v>
      </c>
      <c r="C84" t="s">
        <v>141</v>
      </c>
      <c r="D84" t="s">
        <v>93</v>
      </c>
      <c r="E84" s="7">
        <v>45468</v>
      </c>
      <c r="F84" s="10">
        <f t="shared" si="4"/>
        <v>2</v>
      </c>
      <c r="G84" s="5">
        <v>0.625</v>
      </c>
      <c r="H84" s="10">
        <f t="shared" si="5"/>
        <v>15</v>
      </c>
      <c r="I84" t="s">
        <v>24</v>
      </c>
    </row>
    <row r="85" spans="1:9" x14ac:dyDescent="0.35">
      <c r="A85" t="s">
        <v>251</v>
      </c>
      <c r="B85" t="s">
        <v>250</v>
      </c>
      <c r="C85" t="s">
        <v>30</v>
      </c>
      <c r="D85" t="s">
        <v>93</v>
      </c>
      <c r="E85" s="7">
        <v>45390</v>
      </c>
      <c r="F85" s="10">
        <f t="shared" si="4"/>
        <v>1</v>
      </c>
      <c r="G85" s="5">
        <v>0.70833333333333337</v>
      </c>
      <c r="H85" s="10">
        <f t="shared" si="5"/>
        <v>17</v>
      </c>
      <c r="I85" t="s">
        <v>5</v>
      </c>
    </row>
    <row r="86" spans="1:9" x14ac:dyDescent="0.35">
      <c r="A86" t="s">
        <v>249</v>
      </c>
      <c r="B86" t="s">
        <v>248</v>
      </c>
      <c r="C86" t="s">
        <v>2</v>
      </c>
      <c r="D86" t="s">
        <v>13</v>
      </c>
      <c r="E86" s="7">
        <v>45654</v>
      </c>
      <c r="F86" s="10">
        <f t="shared" si="4"/>
        <v>6</v>
      </c>
      <c r="G86" s="5">
        <v>0.58333333333333337</v>
      </c>
      <c r="H86" s="10">
        <f t="shared" si="5"/>
        <v>14</v>
      </c>
      <c r="I86" t="s">
        <v>62</v>
      </c>
    </row>
    <row r="87" spans="1:9" x14ac:dyDescent="0.35">
      <c r="A87" t="s">
        <v>247</v>
      </c>
      <c r="B87" t="s">
        <v>246</v>
      </c>
      <c r="C87" t="s">
        <v>35</v>
      </c>
      <c r="D87" t="s">
        <v>54</v>
      </c>
      <c r="E87" s="7">
        <v>45454</v>
      </c>
      <c r="F87" s="10">
        <f t="shared" si="4"/>
        <v>2</v>
      </c>
      <c r="G87" s="5">
        <v>0.45833333333333331</v>
      </c>
      <c r="H87" s="10">
        <f t="shared" si="5"/>
        <v>11</v>
      </c>
      <c r="I87" t="s">
        <v>0</v>
      </c>
    </row>
    <row r="88" spans="1:9" x14ac:dyDescent="0.35">
      <c r="A88" t="s">
        <v>245</v>
      </c>
      <c r="B88" t="s">
        <v>244</v>
      </c>
      <c r="C88" t="s">
        <v>106</v>
      </c>
      <c r="D88" t="s">
        <v>93</v>
      </c>
      <c r="E88" s="7">
        <v>45449</v>
      </c>
      <c r="F88" s="10">
        <f t="shared" si="4"/>
        <v>4</v>
      </c>
      <c r="G88" s="5">
        <v>0.77083333333333337</v>
      </c>
      <c r="H88" s="10">
        <f t="shared" si="5"/>
        <v>18</v>
      </c>
      <c r="I88" t="s">
        <v>24</v>
      </c>
    </row>
    <row r="89" spans="1:9" x14ac:dyDescent="0.35">
      <c r="A89" t="s">
        <v>243</v>
      </c>
      <c r="B89" t="s">
        <v>242</v>
      </c>
      <c r="C89" t="s">
        <v>106</v>
      </c>
      <c r="D89" t="s">
        <v>6</v>
      </c>
      <c r="E89" s="7">
        <v>45600</v>
      </c>
      <c r="F89" s="10">
        <f t="shared" si="4"/>
        <v>1</v>
      </c>
      <c r="G89" s="5">
        <v>0.66666666666666663</v>
      </c>
      <c r="H89" s="10">
        <f t="shared" si="5"/>
        <v>16</v>
      </c>
      <c r="I89" t="s">
        <v>0</v>
      </c>
    </row>
    <row r="90" spans="1:9" x14ac:dyDescent="0.35">
      <c r="A90" t="s">
        <v>241</v>
      </c>
      <c r="B90" t="s">
        <v>240</v>
      </c>
      <c r="C90" t="s">
        <v>38</v>
      </c>
      <c r="D90" t="s">
        <v>13</v>
      </c>
      <c r="E90" s="7">
        <v>45370</v>
      </c>
      <c r="F90" s="10">
        <f t="shared" si="4"/>
        <v>2</v>
      </c>
      <c r="G90" s="5">
        <v>0.66666666666666663</v>
      </c>
      <c r="H90" s="10">
        <f t="shared" si="5"/>
        <v>16</v>
      </c>
      <c r="I90" t="s">
        <v>24</v>
      </c>
    </row>
    <row r="91" spans="1:9" x14ac:dyDescent="0.35">
      <c r="A91" t="s">
        <v>239</v>
      </c>
      <c r="B91" t="s">
        <v>238</v>
      </c>
      <c r="C91" t="s">
        <v>44</v>
      </c>
      <c r="D91" t="s">
        <v>54</v>
      </c>
      <c r="E91" s="7">
        <v>45389</v>
      </c>
      <c r="F91" s="10">
        <f t="shared" si="4"/>
        <v>7</v>
      </c>
      <c r="G91" s="5">
        <v>0.35416666666666669</v>
      </c>
      <c r="H91" s="10">
        <f t="shared" si="5"/>
        <v>8</v>
      </c>
      <c r="I91" t="s">
        <v>0</v>
      </c>
    </row>
    <row r="92" spans="1:9" x14ac:dyDescent="0.35">
      <c r="A92" t="s">
        <v>237</v>
      </c>
      <c r="B92" t="s">
        <v>236</v>
      </c>
      <c r="C92" t="s">
        <v>85</v>
      </c>
      <c r="D92" t="s">
        <v>20</v>
      </c>
      <c r="E92" s="7">
        <v>45438</v>
      </c>
      <c r="F92" s="10">
        <f t="shared" si="4"/>
        <v>7</v>
      </c>
      <c r="G92" s="5">
        <v>0.4375</v>
      </c>
      <c r="H92" s="10">
        <f t="shared" si="5"/>
        <v>10</v>
      </c>
      <c r="I92" t="s">
        <v>0</v>
      </c>
    </row>
    <row r="93" spans="1:9" x14ac:dyDescent="0.35">
      <c r="A93" t="s">
        <v>235</v>
      </c>
      <c r="B93" t="s">
        <v>234</v>
      </c>
      <c r="C93" t="s">
        <v>88</v>
      </c>
      <c r="D93" t="s">
        <v>1</v>
      </c>
      <c r="E93" s="7">
        <v>45457</v>
      </c>
      <c r="F93" s="10">
        <f t="shared" si="4"/>
        <v>5</v>
      </c>
      <c r="G93" s="5">
        <v>0.5</v>
      </c>
      <c r="H93" s="10">
        <f t="shared" si="5"/>
        <v>12</v>
      </c>
      <c r="I93" t="s">
        <v>5</v>
      </c>
    </row>
    <row r="94" spans="1:9" x14ac:dyDescent="0.35">
      <c r="A94" t="s">
        <v>233</v>
      </c>
      <c r="B94" t="s">
        <v>232</v>
      </c>
      <c r="C94" t="s">
        <v>117</v>
      </c>
      <c r="D94" t="s">
        <v>6</v>
      </c>
      <c r="E94" s="7">
        <v>45428</v>
      </c>
      <c r="F94" s="10">
        <f t="shared" si="4"/>
        <v>4</v>
      </c>
      <c r="G94" s="5">
        <v>0.77083333333333337</v>
      </c>
      <c r="H94" s="10">
        <f t="shared" si="5"/>
        <v>18</v>
      </c>
      <c r="I94" t="s">
        <v>62</v>
      </c>
    </row>
    <row r="95" spans="1:9" x14ac:dyDescent="0.35">
      <c r="A95" t="s">
        <v>231</v>
      </c>
      <c r="B95" t="s">
        <v>230</v>
      </c>
      <c r="C95" t="s">
        <v>120</v>
      </c>
      <c r="D95" t="s">
        <v>93</v>
      </c>
      <c r="E95" s="7">
        <v>45367</v>
      </c>
      <c r="F95" s="10">
        <f t="shared" si="4"/>
        <v>6</v>
      </c>
      <c r="G95" s="5">
        <v>0.41666666666666669</v>
      </c>
      <c r="H95" s="10">
        <f t="shared" si="5"/>
        <v>10</v>
      </c>
      <c r="I95" t="s">
        <v>24</v>
      </c>
    </row>
    <row r="96" spans="1:9" x14ac:dyDescent="0.35">
      <c r="A96" t="s">
        <v>229</v>
      </c>
      <c r="B96" t="s">
        <v>228</v>
      </c>
      <c r="C96" t="s">
        <v>30</v>
      </c>
      <c r="D96" t="s">
        <v>54</v>
      </c>
      <c r="E96" s="7">
        <v>45529</v>
      </c>
      <c r="F96" s="10">
        <f t="shared" si="4"/>
        <v>7</v>
      </c>
      <c r="G96" s="5">
        <v>0.4375</v>
      </c>
      <c r="H96" s="10">
        <f t="shared" si="5"/>
        <v>10</v>
      </c>
      <c r="I96" t="s">
        <v>24</v>
      </c>
    </row>
    <row r="97" spans="1:9" x14ac:dyDescent="0.35">
      <c r="A97" t="s">
        <v>227</v>
      </c>
      <c r="B97" t="s">
        <v>226</v>
      </c>
      <c r="C97" t="s">
        <v>30</v>
      </c>
      <c r="D97" t="s">
        <v>20</v>
      </c>
      <c r="E97" s="7">
        <v>45306</v>
      </c>
      <c r="F97" s="10">
        <f t="shared" si="4"/>
        <v>1</v>
      </c>
      <c r="G97" s="5">
        <v>0.52083333333333337</v>
      </c>
      <c r="H97" s="10">
        <f t="shared" si="5"/>
        <v>12</v>
      </c>
      <c r="I97" t="s">
        <v>62</v>
      </c>
    </row>
    <row r="98" spans="1:9" x14ac:dyDescent="0.35">
      <c r="A98" t="s">
        <v>225</v>
      </c>
      <c r="B98" t="s">
        <v>224</v>
      </c>
      <c r="C98" t="s">
        <v>85</v>
      </c>
      <c r="D98" t="s">
        <v>20</v>
      </c>
      <c r="E98" s="7">
        <v>45618</v>
      </c>
      <c r="F98" s="10">
        <f t="shared" ref="F98:F129" si="6">WEEKDAY(E98,2)</f>
        <v>5</v>
      </c>
      <c r="G98" s="5">
        <v>0.77083333333333337</v>
      </c>
      <c r="H98" s="10">
        <f t="shared" ref="H98:H129" si="7">HOUR(G98)</f>
        <v>18</v>
      </c>
      <c r="I98" t="s">
        <v>24</v>
      </c>
    </row>
    <row r="99" spans="1:9" x14ac:dyDescent="0.35">
      <c r="A99" t="s">
        <v>223</v>
      </c>
      <c r="B99" t="s">
        <v>222</v>
      </c>
      <c r="C99" t="s">
        <v>75</v>
      </c>
      <c r="D99" t="s">
        <v>1</v>
      </c>
      <c r="E99" s="7">
        <v>45387</v>
      </c>
      <c r="F99" s="10">
        <f t="shared" si="6"/>
        <v>5</v>
      </c>
      <c r="G99" s="5">
        <v>0.375</v>
      </c>
      <c r="H99" s="10">
        <f t="shared" si="7"/>
        <v>9</v>
      </c>
      <c r="I99" t="s">
        <v>0</v>
      </c>
    </row>
    <row r="100" spans="1:9" x14ac:dyDescent="0.35">
      <c r="A100" t="s">
        <v>221</v>
      </c>
      <c r="B100" t="s">
        <v>220</v>
      </c>
      <c r="C100" t="s">
        <v>30</v>
      </c>
      <c r="D100" t="s">
        <v>20</v>
      </c>
      <c r="E100" s="7">
        <v>45646</v>
      </c>
      <c r="F100" s="10">
        <f t="shared" si="6"/>
        <v>5</v>
      </c>
      <c r="G100" s="5">
        <v>0.4375</v>
      </c>
      <c r="H100" s="10">
        <f t="shared" si="7"/>
        <v>10</v>
      </c>
      <c r="I100" t="s">
        <v>24</v>
      </c>
    </row>
    <row r="101" spans="1:9" x14ac:dyDescent="0.35">
      <c r="A101" t="s">
        <v>219</v>
      </c>
      <c r="B101" t="s">
        <v>218</v>
      </c>
      <c r="C101" t="s">
        <v>44</v>
      </c>
      <c r="D101" t="s">
        <v>93</v>
      </c>
      <c r="E101" s="7">
        <v>45608</v>
      </c>
      <c r="F101" s="10">
        <f t="shared" si="6"/>
        <v>2</v>
      </c>
      <c r="G101" s="5">
        <v>0.35416666666666669</v>
      </c>
      <c r="H101" s="10">
        <f t="shared" si="7"/>
        <v>8</v>
      </c>
      <c r="I101" t="s">
        <v>5</v>
      </c>
    </row>
    <row r="102" spans="1:9" x14ac:dyDescent="0.35">
      <c r="A102" t="s">
        <v>217</v>
      </c>
      <c r="B102" t="s">
        <v>216</v>
      </c>
      <c r="C102" t="s">
        <v>2</v>
      </c>
      <c r="D102" t="s">
        <v>1</v>
      </c>
      <c r="E102" s="7">
        <v>45367</v>
      </c>
      <c r="F102" s="10">
        <f t="shared" si="6"/>
        <v>6</v>
      </c>
      <c r="G102" s="5">
        <v>0.60416666666666663</v>
      </c>
      <c r="H102" s="10">
        <f t="shared" si="7"/>
        <v>14</v>
      </c>
      <c r="I102" t="s">
        <v>62</v>
      </c>
    </row>
    <row r="103" spans="1:9" x14ac:dyDescent="0.35">
      <c r="A103" t="s">
        <v>215</v>
      </c>
      <c r="B103" t="s">
        <v>214</v>
      </c>
      <c r="C103" t="s">
        <v>10</v>
      </c>
      <c r="D103" t="s">
        <v>6</v>
      </c>
      <c r="E103" s="7">
        <v>45404</v>
      </c>
      <c r="F103" s="10">
        <f t="shared" si="6"/>
        <v>1</v>
      </c>
      <c r="G103" s="5">
        <v>0.75</v>
      </c>
      <c r="H103" s="10">
        <f t="shared" si="7"/>
        <v>18</v>
      </c>
      <c r="I103" t="s">
        <v>62</v>
      </c>
    </row>
    <row r="104" spans="1:9" x14ac:dyDescent="0.35">
      <c r="A104" t="s">
        <v>213</v>
      </c>
      <c r="B104" t="s">
        <v>212</v>
      </c>
      <c r="C104" t="s">
        <v>66</v>
      </c>
      <c r="D104" t="s">
        <v>54</v>
      </c>
      <c r="E104" s="7">
        <v>45480</v>
      </c>
      <c r="F104" s="10">
        <f t="shared" si="6"/>
        <v>7</v>
      </c>
      <c r="G104" s="5">
        <v>0.6875</v>
      </c>
      <c r="H104" s="10">
        <f t="shared" si="7"/>
        <v>16</v>
      </c>
      <c r="I104" t="s">
        <v>62</v>
      </c>
    </row>
    <row r="105" spans="1:9" x14ac:dyDescent="0.35">
      <c r="A105" t="s">
        <v>211</v>
      </c>
      <c r="B105" t="s">
        <v>210</v>
      </c>
      <c r="C105" t="s">
        <v>96</v>
      </c>
      <c r="D105" t="s">
        <v>54</v>
      </c>
      <c r="E105" s="7">
        <v>45444</v>
      </c>
      <c r="F105" s="10">
        <f t="shared" si="6"/>
        <v>6</v>
      </c>
      <c r="G105" s="5">
        <v>0.41666666666666669</v>
      </c>
      <c r="H105" s="10">
        <f t="shared" si="7"/>
        <v>10</v>
      </c>
      <c r="I105" t="s">
        <v>24</v>
      </c>
    </row>
    <row r="106" spans="1:9" x14ac:dyDescent="0.35">
      <c r="A106" t="s">
        <v>209</v>
      </c>
      <c r="B106" t="s">
        <v>208</v>
      </c>
      <c r="C106" t="s">
        <v>66</v>
      </c>
      <c r="D106" t="s">
        <v>13</v>
      </c>
      <c r="E106" s="7">
        <v>45472</v>
      </c>
      <c r="F106" s="10">
        <f t="shared" si="6"/>
        <v>6</v>
      </c>
      <c r="G106" s="5">
        <v>0.45833333333333331</v>
      </c>
      <c r="H106" s="10">
        <f t="shared" si="7"/>
        <v>11</v>
      </c>
      <c r="I106" t="s">
        <v>24</v>
      </c>
    </row>
    <row r="107" spans="1:9" x14ac:dyDescent="0.35">
      <c r="A107" t="s">
        <v>207</v>
      </c>
      <c r="B107" t="s">
        <v>206</v>
      </c>
      <c r="C107" t="s">
        <v>205</v>
      </c>
      <c r="D107" t="s">
        <v>6</v>
      </c>
      <c r="E107" s="7">
        <v>45303</v>
      </c>
      <c r="F107" s="10">
        <f t="shared" si="6"/>
        <v>5</v>
      </c>
      <c r="G107" s="5">
        <v>0.75</v>
      </c>
      <c r="H107" s="10">
        <f t="shared" si="7"/>
        <v>18</v>
      </c>
      <c r="I107" t="s">
        <v>24</v>
      </c>
    </row>
    <row r="108" spans="1:9" x14ac:dyDescent="0.35">
      <c r="A108" t="s">
        <v>204</v>
      </c>
      <c r="B108" t="s">
        <v>203</v>
      </c>
      <c r="C108" t="s">
        <v>85</v>
      </c>
      <c r="D108" t="s">
        <v>6</v>
      </c>
      <c r="E108" s="7">
        <v>45486</v>
      </c>
      <c r="F108" s="10">
        <f t="shared" si="6"/>
        <v>6</v>
      </c>
      <c r="G108" s="5">
        <v>0.33333333333333331</v>
      </c>
      <c r="H108" s="10">
        <f t="shared" si="7"/>
        <v>8</v>
      </c>
      <c r="I108" t="s">
        <v>24</v>
      </c>
    </row>
    <row r="109" spans="1:9" x14ac:dyDescent="0.35">
      <c r="A109" t="s">
        <v>202</v>
      </c>
      <c r="B109" t="s">
        <v>201</v>
      </c>
      <c r="C109" t="s">
        <v>7</v>
      </c>
      <c r="D109" t="s">
        <v>54</v>
      </c>
      <c r="E109" s="7">
        <v>45491</v>
      </c>
      <c r="F109" s="10">
        <f t="shared" si="6"/>
        <v>4</v>
      </c>
      <c r="G109" s="5">
        <v>0.41666666666666669</v>
      </c>
      <c r="H109" s="10">
        <f t="shared" si="7"/>
        <v>10</v>
      </c>
      <c r="I109" t="s">
        <v>62</v>
      </c>
    </row>
    <row r="110" spans="1:9" x14ac:dyDescent="0.35">
      <c r="A110" t="s">
        <v>200</v>
      </c>
      <c r="B110" t="s">
        <v>199</v>
      </c>
      <c r="C110" t="s">
        <v>129</v>
      </c>
      <c r="D110" t="s">
        <v>13</v>
      </c>
      <c r="E110" s="7">
        <v>45504</v>
      </c>
      <c r="F110" s="10">
        <f t="shared" si="6"/>
        <v>3</v>
      </c>
      <c r="G110" s="5">
        <v>0.41666666666666669</v>
      </c>
      <c r="H110" s="10">
        <f t="shared" si="7"/>
        <v>10</v>
      </c>
      <c r="I110" t="s">
        <v>0</v>
      </c>
    </row>
    <row r="111" spans="1:9" x14ac:dyDescent="0.35">
      <c r="A111" t="s">
        <v>198</v>
      </c>
      <c r="B111" t="s">
        <v>197</v>
      </c>
      <c r="C111" t="s">
        <v>96</v>
      </c>
      <c r="D111" t="s">
        <v>6</v>
      </c>
      <c r="E111" s="7">
        <v>45359</v>
      </c>
      <c r="F111" s="10">
        <f t="shared" si="6"/>
        <v>5</v>
      </c>
      <c r="G111" s="5">
        <v>0.70833333333333337</v>
      </c>
      <c r="H111" s="10">
        <f t="shared" si="7"/>
        <v>17</v>
      </c>
      <c r="I111" t="s">
        <v>5</v>
      </c>
    </row>
    <row r="112" spans="1:9" x14ac:dyDescent="0.35">
      <c r="A112" t="s">
        <v>196</v>
      </c>
      <c r="B112" t="s">
        <v>195</v>
      </c>
      <c r="C112" t="s">
        <v>44</v>
      </c>
      <c r="D112" t="s">
        <v>93</v>
      </c>
      <c r="E112" s="7">
        <v>45449</v>
      </c>
      <c r="F112" s="10">
        <f t="shared" si="6"/>
        <v>4</v>
      </c>
      <c r="G112" s="5">
        <v>0.70833333333333337</v>
      </c>
      <c r="H112" s="10">
        <f t="shared" si="7"/>
        <v>17</v>
      </c>
      <c r="I112" t="s">
        <v>24</v>
      </c>
    </row>
    <row r="113" spans="1:9" x14ac:dyDescent="0.35">
      <c r="A113" t="s">
        <v>194</v>
      </c>
      <c r="B113" t="s">
        <v>193</v>
      </c>
      <c r="C113" t="s">
        <v>134</v>
      </c>
      <c r="D113" t="s">
        <v>20</v>
      </c>
      <c r="E113" s="7">
        <v>45379</v>
      </c>
      <c r="F113" s="10">
        <f t="shared" si="6"/>
        <v>4</v>
      </c>
      <c r="G113" s="5">
        <v>0.70833333333333337</v>
      </c>
      <c r="H113" s="10">
        <f t="shared" si="7"/>
        <v>17</v>
      </c>
      <c r="I113" t="s">
        <v>24</v>
      </c>
    </row>
    <row r="114" spans="1:9" x14ac:dyDescent="0.35">
      <c r="A114" t="s">
        <v>192</v>
      </c>
      <c r="B114" t="s">
        <v>191</v>
      </c>
      <c r="C114" t="s">
        <v>2</v>
      </c>
      <c r="D114" t="s">
        <v>1</v>
      </c>
      <c r="E114" s="7">
        <v>45482</v>
      </c>
      <c r="F114" s="10">
        <f t="shared" si="6"/>
        <v>2</v>
      </c>
      <c r="G114" s="5">
        <v>0.47916666666666669</v>
      </c>
      <c r="H114" s="10">
        <f t="shared" si="7"/>
        <v>11</v>
      </c>
      <c r="I114" t="s">
        <v>62</v>
      </c>
    </row>
    <row r="115" spans="1:9" x14ac:dyDescent="0.35">
      <c r="A115" t="s">
        <v>190</v>
      </c>
      <c r="B115" t="s">
        <v>189</v>
      </c>
      <c r="C115" t="s">
        <v>2</v>
      </c>
      <c r="D115" t="s">
        <v>20</v>
      </c>
      <c r="E115" s="7">
        <v>45545</v>
      </c>
      <c r="F115" s="10">
        <f t="shared" si="6"/>
        <v>2</v>
      </c>
      <c r="G115" s="5">
        <v>0.5</v>
      </c>
      <c r="H115" s="10">
        <f t="shared" si="7"/>
        <v>12</v>
      </c>
      <c r="I115" t="s">
        <v>24</v>
      </c>
    </row>
    <row r="116" spans="1:9" x14ac:dyDescent="0.35">
      <c r="A116" t="s">
        <v>188</v>
      </c>
      <c r="B116" t="s">
        <v>187</v>
      </c>
      <c r="C116" t="s">
        <v>75</v>
      </c>
      <c r="D116" t="s">
        <v>1</v>
      </c>
      <c r="E116" s="7">
        <v>45515</v>
      </c>
      <c r="F116" s="10">
        <f t="shared" si="6"/>
        <v>7</v>
      </c>
      <c r="G116" s="5">
        <v>0.64583333333333337</v>
      </c>
      <c r="H116" s="10">
        <f t="shared" si="7"/>
        <v>15</v>
      </c>
      <c r="I116" t="s">
        <v>62</v>
      </c>
    </row>
    <row r="117" spans="1:9" x14ac:dyDescent="0.35">
      <c r="A117" t="s">
        <v>186</v>
      </c>
      <c r="B117" t="s">
        <v>185</v>
      </c>
      <c r="C117" t="s">
        <v>41</v>
      </c>
      <c r="D117" t="s">
        <v>93</v>
      </c>
      <c r="E117" s="7">
        <v>45423</v>
      </c>
      <c r="F117" s="10">
        <f t="shared" si="6"/>
        <v>6</v>
      </c>
      <c r="G117" s="5">
        <v>0.58333333333333337</v>
      </c>
      <c r="H117" s="10">
        <f t="shared" si="7"/>
        <v>14</v>
      </c>
      <c r="I117" t="s">
        <v>24</v>
      </c>
    </row>
    <row r="118" spans="1:9" x14ac:dyDescent="0.35">
      <c r="A118" t="s">
        <v>184</v>
      </c>
      <c r="B118" t="s">
        <v>183</v>
      </c>
      <c r="C118" t="s">
        <v>30</v>
      </c>
      <c r="D118" t="s">
        <v>13</v>
      </c>
      <c r="E118" s="7">
        <v>45582</v>
      </c>
      <c r="F118" s="10">
        <f t="shared" si="6"/>
        <v>4</v>
      </c>
      <c r="G118" s="5">
        <v>0.5625</v>
      </c>
      <c r="H118" s="10">
        <f t="shared" si="7"/>
        <v>13</v>
      </c>
      <c r="I118" t="s">
        <v>24</v>
      </c>
    </row>
    <row r="119" spans="1:9" x14ac:dyDescent="0.35">
      <c r="A119" t="s">
        <v>182</v>
      </c>
      <c r="B119" t="s">
        <v>181</v>
      </c>
      <c r="C119" t="s">
        <v>35</v>
      </c>
      <c r="D119" t="s">
        <v>93</v>
      </c>
      <c r="E119" s="7">
        <v>45543</v>
      </c>
      <c r="F119" s="10">
        <f t="shared" si="6"/>
        <v>7</v>
      </c>
      <c r="G119" s="5">
        <v>0.70833333333333337</v>
      </c>
      <c r="H119" s="10">
        <f t="shared" si="7"/>
        <v>17</v>
      </c>
      <c r="I119" t="s">
        <v>24</v>
      </c>
    </row>
    <row r="120" spans="1:9" x14ac:dyDescent="0.35">
      <c r="A120" t="s">
        <v>180</v>
      </c>
      <c r="B120" t="s">
        <v>179</v>
      </c>
      <c r="C120" t="s">
        <v>66</v>
      </c>
      <c r="D120" t="s">
        <v>1</v>
      </c>
      <c r="E120" s="7">
        <v>45324</v>
      </c>
      <c r="F120" s="10">
        <f t="shared" si="6"/>
        <v>5</v>
      </c>
      <c r="G120" s="5">
        <v>0.625</v>
      </c>
      <c r="H120" s="10">
        <f t="shared" si="7"/>
        <v>15</v>
      </c>
      <c r="I120" t="s">
        <v>62</v>
      </c>
    </row>
    <row r="121" spans="1:9" x14ac:dyDescent="0.35">
      <c r="A121" t="s">
        <v>178</v>
      </c>
      <c r="B121" t="s">
        <v>177</v>
      </c>
      <c r="C121" t="s">
        <v>47</v>
      </c>
      <c r="D121" t="s">
        <v>13</v>
      </c>
      <c r="E121" s="7">
        <v>45627</v>
      </c>
      <c r="F121" s="10">
        <f t="shared" si="6"/>
        <v>7</v>
      </c>
      <c r="G121" s="5">
        <v>0.64583333333333337</v>
      </c>
      <c r="H121" s="10">
        <f t="shared" si="7"/>
        <v>15</v>
      </c>
      <c r="I121" t="s">
        <v>0</v>
      </c>
    </row>
    <row r="122" spans="1:9" x14ac:dyDescent="0.35">
      <c r="A122" t="s">
        <v>176</v>
      </c>
      <c r="B122" t="s">
        <v>175</v>
      </c>
      <c r="C122" t="s">
        <v>17</v>
      </c>
      <c r="D122" t="s">
        <v>54</v>
      </c>
      <c r="E122" s="7">
        <v>45568</v>
      </c>
      <c r="F122" s="10">
        <f t="shared" si="6"/>
        <v>4</v>
      </c>
      <c r="G122" s="5">
        <v>0.375</v>
      </c>
      <c r="H122" s="10">
        <f t="shared" si="7"/>
        <v>9</v>
      </c>
      <c r="I122" t="s">
        <v>24</v>
      </c>
    </row>
    <row r="123" spans="1:9" x14ac:dyDescent="0.35">
      <c r="A123" t="s">
        <v>174</v>
      </c>
      <c r="B123" t="s">
        <v>173</v>
      </c>
      <c r="C123" t="s">
        <v>44</v>
      </c>
      <c r="D123" t="s">
        <v>6</v>
      </c>
      <c r="E123" s="7">
        <v>45535</v>
      </c>
      <c r="F123" s="10">
        <f t="shared" si="6"/>
        <v>6</v>
      </c>
      <c r="G123" s="5">
        <v>0.45833333333333331</v>
      </c>
      <c r="H123" s="10">
        <f t="shared" si="7"/>
        <v>11</v>
      </c>
      <c r="I123" t="s">
        <v>0</v>
      </c>
    </row>
    <row r="124" spans="1:9" x14ac:dyDescent="0.35">
      <c r="A124" t="s">
        <v>172</v>
      </c>
      <c r="B124" t="s">
        <v>171</v>
      </c>
      <c r="C124" t="s">
        <v>47</v>
      </c>
      <c r="D124" t="s">
        <v>93</v>
      </c>
      <c r="E124" s="7">
        <v>45537</v>
      </c>
      <c r="F124" s="10">
        <f t="shared" si="6"/>
        <v>1</v>
      </c>
      <c r="G124" s="5">
        <v>0.52083333333333337</v>
      </c>
      <c r="H124" s="10">
        <f t="shared" si="7"/>
        <v>12</v>
      </c>
      <c r="I124" t="s">
        <v>24</v>
      </c>
    </row>
    <row r="125" spans="1:9" x14ac:dyDescent="0.35">
      <c r="A125" t="s">
        <v>170</v>
      </c>
      <c r="B125" t="s">
        <v>169</v>
      </c>
      <c r="C125" t="s">
        <v>35</v>
      </c>
      <c r="D125" t="s">
        <v>1</v>
      </c>
      <c r="E125" s="7">
        <v>45492</v>
      </c>
      <c r="F125" s="10">
        <f t="shared" si="6"/>
        <v>5</v>
      </c>
      <c r="G125" s="5">
        <v>0.72916666666666663</v>
      </c>
      <c r="H125" s="10">
        <f t="shared" si="7"/>
        <v>17</v>
      </c>
      <c r="I125" t="s">
        <v>0</v>
      </c>
    </row>
    <row r="126" spans="1:9" x14ac:dyDescent="0.35">
      <c r="A126" t="s">
        <v>168</v>
      </c>
      <c r="B126" t="s">
        <v>167</v>
      </c>
      <c r="C126" t="s">
        <v>117</v>
      </c>
      <c r="D126" t="s">
        <v>6</v>
      </c>
      <c r="E126" s="7">
        <v>45558</v>
      </c>
      <c r="F126" s="10">
        <f t="shared" si="6"/>
        <v>1</v>
      </c>
      <c r="G126" s="5">
        <v>0.41666666666666669</v>
      </c>
      <c r="H126" s="10">
        <f t="shared" si="7"/>
        <v>10</v>
      </c>
      <c r="I126" t="s">
        <v>24</v>
      </c>
    </row>
    <row r="127" spans="1:9" x14ac:dyDescent="0.35">
      <c r="A127" t="s">
        <v>166</v>
      </c>
      <c r="B127" t="s">
        <v>165</v>
      </c>
      <c r="C127" t="s">
        <v>17</v>
      </c>
      <c r="D127" t="s">
        <v>1</v>
      </c>
      <c r="E127" s="7">
        <v>45502</v>
      </c>
      <c r="F127" s="10">
        <f t="shared" si="6"/>
        <v>1</v>
      </c>
      <c r="G127" s="5">
        <v>0.54166666666666663</v>
      </c>
      <c r="H127" s="10">
        <f t="shared" si="7"/>
        <v>13</v>
      </c>
      <c r="I127" t="s">
        <v>5</v>
      </c>
    </row>
    <row r="128" spans="1:9" x14ac:dyDescent="0.35">
      <c r="A128" t="s">
        <v>164</v>
      </c>
      <c r="B128" t="s">
        <v>163</v>
      </c>
      <c r="C128" t="s">
        <v>75</v>
      </c>
      <c r="D128" t="s">
        <v>1</v>
      </c>
      <c r="E128" s="7">
        <v>45367</v>
      </c>
      <c r="F128" s="10">
        <f t="shared" si="6"/>
        <v>6</v>
      </c>
      <c r="G128" s="5">
        <v>0.72916666666666663</v>
      </c>
      <c r="H128" s="10">
        <f t="shared" si="7"/>
        <v>17</v>
      </c>
      <c r="I128" t="s">
        <v>24</v>
      </c>
    </row>
    <row r="129" spans="1:9" x14ac:dyDescent="0.35">
      <c r="A129" t="s">
        <v>162</v>
      </c>
      <c r="B129" t="s">
        <v>161</v>
      </c>
      <c r="C129" t="s">
        <v>63</v>
      </c>
      <c r="D129" t="s">
        <v>1</v>
      </c>
      <c r="E129" s="7">
        <v>45634</v>
      </c>
      <c r="F129" s="10">
        <f t="shared" si="6"/>
        <v>7</v>
      </c>
      <c r="G129" s="5">
        <v>0.60416666666666663</v>
      </c>
      <c r="H129" s="10">
        <f t="shared" si="7"/>
        <v>14</v>
      </c>
      <c r="I129" t="s">
        <v>24</v>
      </c>
    </row>
    <row r="130" spans="1:9" x14ac:dyDescent="0.35">
      <c r="A130" t="s">
        <v>160</v>
      </c>
      <c r="B130" t="s">
        <v>159</v>
      </c>
      <c r="C130" t="s">
        <v>156</v>
      </c>
      <c r="D130" t="s">
        <v>1</v>
      </c>
      <c r="E130" s="7">
        <v>45465</v>
      </c>
      <c r="F130" s="10">
        <f t="shared" ref="F130:F161" si="8">WEEKDAY(E130,2)</f>
        <v>6</v>
      </c>
      <c r="G130" s="5">
        <v>0.45833333333333331</v>
      </c>
      <c r="H130" s="10">
        <f t="shared" ref="H130:H161" si="9">HOUR(G130)</f>
        <v>11</v>
      </c>
      <c r="I130" t="s">
        <v>24</v>
      </c>
    </row>
    <row r="131" spans="1:9" x14ac:dyDescent="0.35">
      <c r="A131" t="s">
        <v>158</v>
      </c>
      <c r="B131" t="s">
        <v>157</v>
      </c>
      <c r="C131" t="s">
        <v>156</v>
      </c>
      <c r="D131" t="s">
        <v>93</v>
      </c>
      <c r="E131" s="7">
        <v>45443</v>
      </c>
      <c r="F131" s="10">
        <f t="shared" si="8"/>
        <v>5</v>
      </c>
      <c r="G131" s="5">
        <v>0.77083333333333337</v>
      </c>
      <c r="H131" s="10">
        <f t="shared" si="9"/>
        <v>18</v>
      </c>
      <c r="I131" t="s">
        <v>62</v>
      </c>
    </row>
    <row r="132" spans="1:9" x14ac:dyDescent="0.35">
      <c r="A132" t="s">
        <v>155</v>
      </c>
      <c r="B132" t="s">
        <v>154</v>
      </c>
      <c r="C132" t="s">
        <v>35</v>
      </c>
      <c r="D132" t="s">
        <v>54</v>
      </c>
      <c r="E132" s="7">
        <v>45443</v>
      </c>
      <c r="F132" s="10">
        <f t="shared" si="8"/>
        <v>5</v>
      </c>
      <c r="G132" s="5">
        <v>0.72916666666666663</v>
      </c>
      <c r="H132" s="10">
        <f t="shared" si="9"/>
        <v>17</v>
      </c>
      <c r="I132" t="s">
        <v>0</v>
      </c>
    </row>
    <row r="133" spans="1:9" x14ac:dyDescent="0.35">
      <c r="A133" t="s">
        <v>153</v>
      </c>
      <c r="B133" t="s">
        <v>152</v>
      </c>
      <c r="C133" t="s">
        <v>80</v>
      </c>
      <c r="D133" t="s">
        <v>54</v>
      </c>
      <c r="E133" s="7">
        <v>45318</v>
      </c>
      <c r="F133" s="10">
        <f t="shared" si="8"/>
        <v>6</v>
      </c>
      <c r="G133" s="5">
        <v>0.41666666666666669</v>
      </c>
      <c r="H133" s="10">
        <f t="shared" si="9"/>
        <v>10</v>
      </c>
      <c r="I133" t="s">
        <v>0</v>
      </c>
    </row>
    <row r="134" spans="1:9" x14ac:dyDescent="0.35">
      <c r="A134" t="s">
        <v>151</v>
      </c>
      <c r="B134" t="s">
        <v>150</v>
      </c>
      <c r="C134" t="s">
        <v>141</v>
      </c>
      <c r="D134" t="s">
        <v>13</v>
      </c>
      <c r="E134" s="7">
        <v>45305</v>
      </c>
      <c r="F134" s="10">
        <f t="shared" si="8"/>
        <v>7</v>
      </c>
      <c r="G134" s="5">
        <v>0.5</v>
      </c>
      <c r="H134" s="10">
        <f t="shared" si="9"/>
        <v>12</v>
      </c>
      <c r="I134" t="s">
        <v>24</v>
      </c>
    </row>
    <row r="135" spans="1:9" x14ac:dyDescent="0.35">
      <c r="A135" t="s">
        <v>149</v>
      </c>
      <c r="B135" t="s">
        <v>148</v>
      </c>
      <c r="C135" t="s">
        <v>141</v>
      </c>
      <c r="D135" t="s">
        <v>54</v>
      </c>
      <c r="E135" s="7">
        <v>45574</v>
      </c>
      <c r="F135" s="10">
        <f t="shared" si="8"/>
        <v>3</v>
      </c>
      <c r="G135" s="5">
        <v>0.47916666666666669</v>
      </c>
      <c r="H135" s="10">
        <f t="shared" si="9"/>
        <v>11</v>
      </c>
      <c r="I135" t="s">
        <v>5</v>
      </c>
    </row>
    <row r="136" spans="1:9" x14ac:dyDescent="0.35">
      <c r="A136" t="s">
        <v>147</v>
      </c>
      <c r="B136" t="s">
        <v>146</v>
      </c>
      <c r="C136" t="s">
        <v>129</v>
      </c>
      <c r="D136" t="s">
        <v>93</v>
      </c>
      <c r="E136" s="7">
        <v>45406</v>
      </c>
      <c r="F136" s="10">
        <f t="shared" si="8"/>
        <v>3</v>
      </c>
      <c r="G136" s="5">
        <v>0.77083333333333337</v>
      </c>
      <c r="H136" s="10">
        <f t="shared" si="9"/>
        <v>18</v>
      </c>
      <c r="I136" t="s">
        <v>62</v>
      </c>
    </row>
    <row r="137" spans="1:9" x14ac:dyDescent="0.35">
      <c r="A137" t="s">
        <v>145</v>
      </c>
      <c r="B137" t="s">
        <v>144</v>
      </c>
      <c r="C137" t="s">
        <v>55</v>
      </c>
      <c r="D137" t="s">
        <v>93</v>
      </c>
      <c r="E137" s="7">
        <v>45519</v>
      </c>
      <c r="F137" s="10">
        <f t="shared" si="8"/>
        <v>4</v>
      </c>
      <c r="G137" s="5">
        <v>0.375</v>
      </c>
      <c r="H137" s="10">
        <f t="shared" si="9"/>
        <v>9</v>
      </c>
      <c r="I137" t="s">
        <v>24</v>
      </c>
    </row>
    <row r="138" spans="1:9" x14ac:dyDescent="0.35">
      <c r="A138" t="s">
        <v>143</v>
      </c>
      <c r="B138" t="s">
        <v>142</v>
      </c>
      <c r="C138" t="s">
        <v>141</v>
      </c>
      <c r="D138" t="s">
        <v>20</v>
      </c>
      <c r="E138" s="7">
        <v>45373</v>
      </c>
      <c r="F138" s="10">
        <f t="shared" si="8"/>
        <v>5</v>
      </c>
      <c r="G138" s="5">
        <v>0.70833333333333337</v>
      </c>
      <c r="H138" s="10">
        <f t="shared" si="9"/>
        <v>17</v>
      </c>
      <c r="I138" t="s">
        <v>5</v>
      </c>
    </row>
    <row r="139" spans="1:9" x14ac:dyDescent="0.35">
      <c r="A139" t="s">
        <v>140</v>
      </c>
      <c r="B139" t="s">
        <v>139</v>
      </c>
      <c r="C139" t="s">
        <v>120</v>
      </c>
      <c r="D139" t="s">
        <v>54</v>
      </c>
      <c r="E139" s="7">
        <v>45613</v>
      </c>
      <c r="F139" s="10">
        <f t="shared" si="8"/>
        <v>7</v>
      </c>
      <c r="G139" s="5">
        <v>0.5625</v>
      </c>
      <c r="H139" s="10">
        <f t="shared" si="9"/>
        <v>13</v>
      </c>
      <c r="I139" t="s">
        <v>5</v>
      </c>
    </row>
    <row r="140" spans="1:9" x14ac:dyDescent="0.35">
      <c r="A140" t="s">
        <v>138</v>
      </c>
      <c r="B140" t="s">
        <v>137</v>
      </c>
      <c r="C140" t="s">
        <v>63</v>
      </c>
      <c r="D140" t="s">
        <v>13</v>
      </c>
      <c r="E140" s="7">
        <v>45335</v>
      </c>
      <c r="F140" s="10">
        <f t="shared" si="8"/>
        <v>2</v>
      </c>
      <c r="G140" s="5">
        <v>0.35416666666666669</v>
      </c>
      <c r="H140" s="10">
        <f t="shared" si="9"/>
        <v>8</v>
      </c>
      <c r="I140" t="s">
        <v>5</v>
      </c>
    </row>
    <row r="141" spans="1:9" x14ac:dyDescent="0.35">
      <c r="A141" t="s">
        <v>136</v>
      </c>
      <c r="B141" t="s">
        <v>135</v>
      </c>
      <c r="C141" t="s">
        <v>134</v>
      </c>
      <c r="D141" t="s">
        <v>1</v>
      </c>
      <c r="E141" s="7">
        <v>45448</v>
      </c>
      <c r="F141" s="10">
        <f t="shared" si="8"/>
        <v>3</v>
      </c>
      <c r="G141" s="5">
        <v>0.52083333333333337</v>
      </c>
      <c r="H141" s="10">
        <f t="shared" si="9"/>
        <v>12</v>
      </c>
      <c r="I141" t="s">
        <v>24</v>
      </c>
    </row>
    <row r="142" spans="1:9" x14ac:dyDescent="0.35">
      <c r="A142" t="s">
        <v>133</v>
      </c>
      <c r="B142" t="s">
        <v>132</v>
      </c>
      <c r="C142" t="s">
        <v>27</v>
      </c>
      <c r="D142" t="s">
        <v>1</v>
      </c>
      <c r="E142" s="7">
        <v>45616</v>
      </c>
      <c r="F142" s="10">
        <f t="shared" si="8"/>
        <v>3</v>
      </c>
      <c r="G142" s="5">
        <v>0.58333333333333337</v>
      </c>
      <c r="H142" s="10">
        <f t="shared" si="9"/>
        <v>14</v>
      </c>
      <c r="I142" t="s">
        <v>0</v>
      </c>
    </row>
    <row r="143" spans="1:9" x14ac:dyDescent="0.35">
      <c r="A143" t="s">
        <v>131</v>
      </c>
      <c r="B143" t="s">
        <v>130</v>
      </c>
      <c r="C143" t="s">
        <v>129</v>
      </c>
      <c r="D143" t="s">
        <v>93</v>
      </c>
      <c r="E143" s="7">
        <v>45594</v>
      </c>
      <c r="F143" s="10">
        <f t="shared" si="8"/>
        <v>2</v>
      </c>
      <c r="G143" s="5">
        <v>0.64583333333333337</v>
      </c>
      <c r="H143" s="10">
        <f t="shared" si="9"/>
        <v>15</v>
      </c>
      <c r="I143" t="s">
        <v>5</v>
      </c>
    </row>
    <row r="144" spans="1:9" x14ac:dyDescent="0.35">
      <c r="A144" t="s">
        <v>128</v>
      </c>
      <c r="B144" t="s">
        <v>127</v>
      </c>
      <c r="C144" t="s">
        <v>38</v>
      </c>
      <c r="D144" t="s">
        <v>54</v>
      </c>
      <c r="E144" s="7">
        <v>45619</v>
      </c>
      <c r="F144" s="10">
        <f t="shared" si="8"/>
        <v>6</v>
      </c>
      <c r="G144" s="5">
        <v>0.54166666666666663</v>
      </c>
      <c r="H144" s="10">
        <f t="shared" si="9"/>
        <v>13</v>
      </c>
      <c r="I144" t="s">
        <v>5</v>
      </c>
    </row>
    <row r="145" spans="1:9" x14ac:dyDescent="0.35">
      <c r="A145" t="s">
        <v>126</v>
      </c>
      <c r="B145" t="s">
        <v>125</v>
      </c>
      <c r="C145" t="s">
        <v>10</v>
      </c>
      <c r="D145" t="s">
        <v>54</v>
      </c>
      <c r="E145" s="7">
        <v>45348</v>
      </c>
      <c r="F145" s="10">
        <f t="shared" si="8"/>
        <v>1</v>
      </c>
      <c r="G145" s="5">
        <v>0.4375</v>
      </c>
      <c r="H145" s="10">
        <f t="shared" si="9"/>
        <v>10</v>
      </c>
      <c r="I145" t="s">
        <v>62</v>
      </c>
    </row>
    <row r="146" spans="1:9" x14ac:dyDescent="0.35">
      <c r="A146" t="s">
        <v>124</v>
      </c>
      <c r="B146" t="s">
        <v>123</v>
      </c>
      <c r="C146" t="s">
        <v>106</v>
      </c>
      <c r="D146" t="s">
        <v>20</v>
      </c>
      <c r="E146" s="7">
        <v>45504</v>
      </c>
      <c r="F146" s="10">
        <f t="shared" si="8"/>
        <v>3</v>
      </c>
      <c r="G146" s="5">
        <v>0.5</v>
      </c>
      <c r="H146" s="10">
        <f t="shared" si="9"/>
        <v>12</v>
      </c>
      <c r="I146" t="s">
        <v>5</v>
      </c>
    </row>
    <row r="147" spans="1:9" x14ac:dyDescent="0.35">
      <c r="A147" t="s">
        <v>122</v>
      </c>
      <c r="B147" t="s">
        <v>121</v>
      </c>
      <c r="C147" t="s">
        <v>120</v>
      </c>
      <c r="D147" t="s">
        <v>1</v>
      </c>
      <c r="E147" s="7">
        <v>45558</v>
      </c>
      <c r="F147" s="10">
        <f t="shared" si="8"/>
        <v>1</v>
      </c>
      <c r="G147" s="5">
        <v>0.5</v>
      </c>
      <c r="H147" s="10">
        <f t="shared" si="9"/>
        <v>12</v>
      </c>
      <c r="I147" t="s">
        <v>24</v>
      </c>
    </row>
    <row r="148" spans="1:9" x14ac:dyDescent="0.35">
      <c r="A148" t="s">
        <v>119</v>
      </c>
      <c r="B148" t="s">
        <v>118</v>
      </c>
      <c r="C148" t="s">
        <v>117</v>
      </c>
      <c r="D148" t="s">
        <v>6</v>
      </c>
      <c r="E148" s="7">
        <v>45325</v>
      </c>
      <c r="F148" s="10">
        <f t="shared" si="8"/>
        <v>6</v>
      </c>
      <c r="G148" s="5">
        <v>0.39583333333333331</v>
      </c>
      <c r="H148" s="10">
        <f t="shared" si="9"/>
        <v>9</v>
      </c>
      <c r="I148" t="s">
        <v>24</v>
      </c>
    </row>
    <row r="149" spans="1:9" x14ac:dyDescent="0.35">
      <c r="A149" t="s">
        <v>116</v>
      </c>
      <c r="B149" t="s">
        <v>115</v>
      </c>
      <c r="C149" t="s">
        <v>14</v>
      </c>
      <c r="D149" t="s">
        <v>54</v>
      </c>
      <c r="E149" s="7">
        <v>45387</v>
      </c>
      <c r="F149" s="10">
        <f t="shared" si="8"/>
        <v>5</v>
      </c>
      <c r="G149" s="5">
        <v>0.75</v>
      </c>
      <c r="H149" s="10">
        <f t="shared" si="9"/>
        <v>18</v>
      </c>
      <c r="I149" t="s">
        <v>24</v>
      </c>
    </row>
    <row r="150" spans="1:9" x14ac:dyDescent="0.35">
      <c r="A150" t="s">
        <v>114</v>
      </c>
      <c r="B150" t="s">
        <v>113</v>
      </c>
      <c r="C150" t="s">
        <v>88</v>
      </c>
      <c r="D150" t="s">
        <v>20</v>
      </c>
      <c r="E150" s="7">
        <v>45341</v>
      </c>
      <c r="F150" s="10">
        <f t="shared" si="8"/>
        <v>1</v>
      </c>
      <c r="G150" s="5">
        <v>0.33333333333333331</v>
      </c>
      <c r="H150" s="10">
        <f t="shared" si="9"/>
        <v>8</v>
      </c>
      <c r="I150" t="s">
        <v>24</v>
      </c>
    </row>
    <row r="151" spans="1:9" x14ac:dyDescent="0.35">
      <c r="A151" t="s">
        <v>112</v>
      </c>
      <c r="B151" t="s">
        <v>111</v>
      </c>
      <c r="C151" t="s">
        <v>27</v>
      </c>
      <c r="D151" t="s">
        <v>54</v>
      </c>
      <c r="E151" s="7">
        <v>45565</v>
      </c>
      <c r="F151" s="10">
        <f t="shared" si="8"/>
        <v>1</v>
      </c>
      <c r="G151" s="5">
        <v>0.58333333333333337</v>
      </c>
      <c r="H151" s="10">
        <f t="shared" si="9"/>
        <v>14</v>
      </c>
      <c r="I151" t="s">
        <v>5</v>
      </c>
    </row>
    <row r="152" spans="1:9" x14ac:dyDescent="0.35">
      <c r="A152" t="s">
        <v>110</v>
      </c>
      <c r="B152" t="s">
        <v>109</v>
      </c>
      <c r="C152" t="s">
        <v>47</v>
      </c>
      <c r="D152" t="s">
        <v>54</v>
      </c>
      <c r="E152" s="7">
        <v>45481</v>
      </c>
      <c r="F152" s="10">
        <f t="shared" si="8"/>
        <v>1</v>
      </c>
      <c r="G152" s="5">
        <v>0.60416666666666663</v>
      </c>
      <c r="H152" s="10">
        <f t="shared" si="9"/>
        <v>14</v>
      </c>
      <c r="I152" t="s">
        <v>0</v>
      </c>
    </row>
    <row r="153" spans="1:9" x14ac:dyDescent="0.35">
      <c r="A153" t="s">
        <v>108</v>
      </c>
      <c r="B153" t="s">
        <v>107</v>
      </c>
      <c r="C153" t="s">
        <v>106</v>
      </c>
      <c r="D153" t="s">
        <v>6</v>
      </c>
      <c r="E153" s="7">
        <v>45619</v>
      </c>
      <c r="F153" s="10">
        <f t="shared" si="8"/>
        <v>6</v>
      </c>
      <c r="G153" s="5">
        <v>0.625</v>
      </c>
      <c r="H153" s="10">
        <f t="shared" si="9"/>
        <v>15</v>
      </c>
      <c r="I153" t="s">
        <v>24</v>
      </c>
    </row>
    <row r="154" spans="1:9" x14ac:dyDescent="0.35">
      <c r="A154" t="s">
        <v>105</v>
      </c>
      <c r="B154" t="s">
        <v>104</v>
      </c>
      <c r="C154" t="s">
        <v>103</v>
      </c>
      <c r="D154" t="s">
        <v>54</v>
      </c>
      <c r="E154" s="7">
        <v>45474</v>
      </c>
      <c r="F154" s="10">
        <f t="shared" si="8"/>
        <v>1</v>
      </c>
      <c r="G154" s="5">
        <v>0.52083333333333337</v>
      </c>
      <c r="H154" s="10">
        <f t="shared" si="9"/>
        <v>12</v>
      </c>
      <c r="I154" t="s">
        <v>62</v>
      </c>
    </row>
    <row r="155" spans="1:9" x14ac:dyDescent="0.35">
      <c r="A155" t="s">
        <v>102</v>
      </c>
      <c r="B155" t="s">
        <v>101</v>
      </c>
      <c r="C155" t="s">
        <v>14</v>
      </c>
      <c r="D155" t="s">
        <v>93</v>
      </c>
      <c r="E155" s="7">
        <v>45337</v>
      </c>
      <c r="F155" s="10">
        <f t="shared" si="8"/>
        <v>4</v>
      </c>
      <c r="G155" s="5">
        <v>0.45833333333333331</v>
      </c>
      <c r="H155" s="10">
        <f t="shared" si="9"/>
        <v>11</v>
      </c>
      <c r="I155" t="s">
        <v>0</v>
      </c>
    </row>
    <row r="156" spans="1:9" x14ac:dyDescent="0.35">
      <c r="A156" t="s">
        <v>100</v>
      </c>
      <c r="B156" t="s">
        <v>99</v>
      </c>
      <c r="C156" t="s">
        <v>10</v>
      </c>
      <c r="D156" t="s">
        <v>13</v>
      </c>
      <c r="E156" s="7">
        <v>45405</v>
      </c>
      <c r="F156" s="10">
        <f t="shared" si="8"/>
        <v>2</v>
      </c>
      <c r="G156" s="5">
        <v>0.45833333333333331</v>
      </c>
      <c r="H156" s="10">
        <f t="shared" si="9"/>
        <v>11</v>
      </c>
      <c r="I156" t="s">
        <v>62</v>
      </c>
    </row>
    <row r="157" spans="1:9" x14ac:dyDescent="0.35">
      <c r="A157" t="s">
        <v>98</v>
      </c>
      <c r="B157" t="s">
        <v>97</v>
      </c>
      <c r="C157" t="s">
        <v>96</v>
      </c>
      <c r="D157" t="s">
        <v>93</v>
      </c>
      <c r="E157" s="7">
        <v>45434</v>
      </c>
      <c r="F157" s="10">
        <f t="shared" si="8"/>
        <v>3</v>
      </c>
      <c r="G157" s="5">
        <v>0.45833333333333331</v>
      </c>
      <c r="H157" s="10">
        <f t="shared" si="9"/>
        <v>11</v>
      </c>
      <c r="I157" t="s">
        <v>62</v>
      </c>
    </row>
    <row r="158" spans="1:9" x14ac:dyDescent="0.35">
      <c r="A158" t="s">
        <v>95</v>
      </c>
      <c r="B158" t="s">
        <v>94</v>
      </c>
      <c r="C158" t="s">
        <v>27</v>
      </c>
      <c r="D158" t="s">
        <v>93</v>
      </c>
      <c r="E158" s="7">
        <v>45474</v>
      </c>
      <c r="F158" s="10">
        <f t="shared" si="8"/>
        <v>1</v>
      </c>
      <c r="G158" s="5">
        <v>0.72916666666666663</v>
      </c>
      <c r="H158" s="10">
        <f t="shared" si="9"/>
        <v>17</v>
      </c>
      <c r="I158" t="s">
        <v>5</v>
      </c>
    </row>
    <row r="159" spans="1:9" x14ac:dyDescent="0.35">
      <c r="A159" t="s">
        <v>92</v>
      </c>
      <c r="B159" t="s">
        <v>91</v>
      </c>
      <c r="C159" t="s">
        <v>55</v>
      </c>
      <c r="D159" t="s">
        <v>6</v>
      </c>
      <c r="E159" s="7">
        <v>45501</v>
      </c>
      <c r="F159" s="10">
        <f t="shared" si="8"/>
        <v>7</v>
      </c>
      <c r="G159" s="5">
        <v>0.70833333333333337</v>
      </c>
      <c r="H159" s="10">
        <f t="shared" si="9"/>
        <v>17</v>
      </c>
      <c r="I159" t="s">
        <v>62</v>
      </c>
    </row>
    <row r="160" spans="1:9" x14ac:dyDescent="0.35">
      <c r="A160" t="s">
        <v>90</v>
      </c>
      <c r="B160" t="s">
        <v>89</v>
      </c>
      <c r="C160" t="s">
        <v>88</v>
      </c>
      <c r="D160" t="s">
        <v>1</v>
      </c>
      <c r="E160" s="7">
        <v>45613</v>
      </c>
      <c r="F160" s="10">
        <f t="shared" si="8"/>
        <v>7</v>
      </c>
      <c r="G160" s="5">
        <v>0.33333333333333331</v>
      </c>
      <c r="H160" s="10">
        <f t="shared" si="9"/>
        <v>8</v>
      </c>
      <c r="I160" t="s">
        <v>24</v>
      </c>
    </row>
    <row r="161" spans="1:9" x14ac:dyDescent="0.35">
      <c r="A161" t="s">
        <v>87</v>
      </c>
      <c r="B161" t="s">
        <v>86</v>
      </c>
      <c r="C161" t="s">
        <v>85</v>
      </c>
      <c r="D161" t="s">
        <v>6</v>
      </c>
      <c r="E161" s="7">
        <v>45368</v>
      </c>
      <c r="F161" s="10">
        <f t="shared" si="8"/>
        <v>7</v>
      </c>
      <c r="G161" s="5">
        <v>0.75</v>
      </c>
      <c r="H161" s="10">
        <f t="shared" si="9"/>
        <v>18</v>
      </c>
      <c r="I161" t="s">
        <v>0</v>
      </c>
    </row>
    <row r="162" spans="1:9" x14ac:dyDescent="0.35">
      <c r="A162" t="s">
        <v>84</v>
      </c>
      <c r="B162" t="s">
        <v>83</v>
      </c>
      <c r="C162" t="s">
        <v>38</v>
      </c>
      <c r="D162" t="s">
        <v>6</v>
      </c>
      <c r="E162" s="7">
        <v>45354</v>
      </c>
      <c r="F162" s="10">
        <f t="shared" ref="F162:F190" si="10">WEEKDAY(E162,2)</f>
        <v>7</v>
      </c>
      <c r="G162" s="5">
        <v>0.625</v>
      </c>
      <c r="H162" s="10">
        <f t="shared" ref="H162:H190" si="11">HOUR(G162)</f>
        <v>15</v>
      </c>
      <c r="I162" t="s">
        <v>62</v>
      </c>
    </row>
    <row r="163" spans="1:9" x14ac:dyDescent="0.35">
      <c r="A163" t="s">
        <v>82</v>
      </c>
      <c r="B163" t="s">
        <v>81</v>
      </c>
      <c r="C163" t="s">
        <v>80</v>
      </c>
      <c r="D163" t="s">
        <v>1</v>
      </c>
      <c r="E163" s="7">
        <v>45421</v>
      </c>
      <c r="F163" s="10">
        <f t="shared" si="10"/>
        <v>4</v>
      </c>
      <c r="G163" s="5">
        <v>0.33333333333333331</v>
      </c>
      <c r="H163" s="10">
        <f t="shared" si="11"/>
        <v>8</v>
      </c>
      <c r="I163" t="s">
        <v>24</v>
      </c>
    </row>
    <row r="164" spans="1:9" x14ac:dyDescent="0.35">
      <c r="A164" t="s">
        <v>79</v>
      </c>
      <c r="B164" t="s">
        <v>78</v>
      </c>
      <c r="C164" t="s">
        <v>21</v>
      </c>
      <c r="D164" t="s">
        <v>1</v>
      </c>
      <c r="E164" s="7">
        <v>45437</v>
      </c>
      <c r="F164" s="10">
        <f t="shared" si="10"/>
        <v>6</v>
      </c>
      <c r="G164" s="5">
        <v>0.54166666666666663</v>
      </c>
      <c r="H164" s="10">
        <f t="shared" si="11"/>
        <v>13</v>
      </c>
      <c r="I164" t="s">
        <v>62</v>
      </c>
    </row>
    <row r="165" spans="1:9" x14ac:dyDescent="0.35">
      <c r="A165" t="s">
        <v>77</v>
      </c>
      <c r="B165" t="s">
        <v>76</v>
      </c>
      <c r="C165" t="s">
        <v>75</v>
      </c>
      <c r="D165" t="s">
        <v>54</v>
      </c>
      <c r="E165" s="7">
        <v>45598</v>
      </c>
      <c r="F165" s="10">
        <f t="shared" si="10"/>
        <v>6</v>
      </c>
      <c r="G165" s="5">
        <v>0.33333333333333331</v>
      </c>
      <c r="H165" s="10">
        <f t="shared" si="11"/>
        <v>8</v>
      </c>
      <c r="I165" t="s">
        <v>62</v>
      </c>
    </row>
    <row r="166" spans="1:9" x14ac:dyDescent="0.35">
      <c r="A166" t="s">
        <v>74</v>
      </c>
      <c r="B166" t="s">
        <v>73</v>
      </c>
      <c r="C166" t="s">
        <v>41</v>
      </c>
      <c r="D166" t="s">
        <v>54</v>
      </c>
      <c r="E166" s="7">
        <v>45446</v>
      </c>
      <c r="F166" s="10">
        <f t="shared" si="10"/>
        <v>1</v>
      </c>
      <c r="G166" s="5">
        <v>0.39583333333333331</v>
      </c>
      <c r="H166" s="10">
        <f t="shared" si="11"/>
        <v>9</v>
      </c>
      <c r="I166" t="s">
        <v>24</v>
      </c>
    </row>
    <row r="167" spans="1:9" x14ac:dyDescent="0.35">
      <c r="A167" t="s">
        <v>72</v>
      </c>
      <c r="B167" t="s">
        <v>71</v>
      </c>
      <c r="C167" t="s">
        <v>7</v>
      </c>
      <c r="D167" t="s">
        <v>1</v>
      </c>
      <c r="E167" s="7">
        <v>45343</v>
      </c>
      <c r="F167" s="10">
        <f t="shared" si="10"/>
        <v>3</v>
      </c>
      <c r="G167" s="5">
        <v>0.625</v>
      </c>
      <c r="H167" s="10">
        <f t="shared" si="11"/>
        <v>15</v>
      </c>
      <c r="I167" t="s">
        <v>0</v>
      </c>
    </row>
    <row r="168" spans="1:9" x14ac:dyDescent="0.35">
      <c r="A168" t="s">
        <v>70</v>
      </c>
      <c r="B168" t="s">
        <v>69</v>
      </c>
      <c r="C168" t="s">
        <v>66</v>
      </c>
      <c r="D168" t="s">
        <v>1</v>
      </c>
      <c r="E168" s="7">
        <v>45595</v>
      </c>
      <c r="F168" s="10">
        <f t="shared" si="10"/>
        <v>3</v>
      </c>
      <c r="G168" s="5">
        <v>0.66666666666666663</v>
      </c>
      <c r="H168" s="10">
        <f t="shared" si="11"/>
        <v>16</v>
      </c>
      <c r="I168" t="s">
        <v>5</v>
      </c>
    </row>
    <row r="169" spans="1:9" x14ac:dyDescent="0.35">
      <c r="A169" t="s">
        <v>68</v>
      </c>
      <c r="B169" t="s">
        <v>67</v>
      </c>
      <c r="C169" t="s">
        <v>66</v>
      </c>
      <c r="D169" t="s">
        <v>54</v>
      </c>
      <c r="E169" s="7">
        <v>45358</v>
      </c>
      <c r="F169" s="10">
        <f t="shared" si="10"/>
        <v>4</v>
      </c>
      <c r="G169" s="5">
        <v>0.375</v>
      </c>
      <c r="H169" s="10">
        <f t="shared" si="11"/>
        <v>9</v>
      </c>
      <c r="I169" t="s">
        <v>62</v>
      </c>
    </row>
    <row r="170" spans="1:9" x14ac:dyDescent="0.35">
      <c r="A170" t="s">
        <v>65</v>
      </c>
      <c r="B170" t="s">
        <v>64</v>
      </c>
      <c r="C170" t="s">
        <v>63</v>
      </c>
      <c r="D170" t="s">
        <v>54</v>
      </c>
      <c r="E170" s="7">
        <v>45349</v>
      </c>
      <c r="F170" s="10">
        <f t="shared" si="10"/>
        <v>2</v>
      </c>
      <c r="G170" s="5">
        <v>0.60416666666666663</v>
      </c>
      <c r="H170" s="10">
        <f t="shared" si="11"/>
        <v>14</v>
      </c>
      <c r="I170" t="s">
        <v>62</v>
      </c>
    </row>
    <row r="171" spans="1:9" x14ac:dyDescent="0.35">
      <c r="A171" t="s">
        <v>61</v>
      </c>
      <c r="B171" t="s">
        <v>60</v>
      </c>
      <c r="C171" t="s">
        <v>21</v>
      </c>
      <c r="D171" t="s">
        <v>13</v>
      </c>
      <c r="E171" s="7">
        <v>45507</v>
      </c>
      <c r="F171" s="10">
        <f t="shared" si="10"/>
        <v>6</v>
      </c>
      <c r="G171" s="5">
        <v>0.5</v>
      </c>
      <c r="H171" s="10">
        <f t="shared" si="11"/>
        <v>12</v>
      </c>
      <c r="I171" t="s">
        <v>0</v>
      </c>
    </row>
    <row r="172" spans="1:9" x14ac:dyDescent="0.35">
      <c r="A172" t="s">
        <v>59</v>
      </c>
      <c r="B172" t="s">
        <v>58</v>
      </c>
      <c r="C172" t="s">
        <v>38</v>
      </c>
      <c r="D172" t="s">
        <v>20</v>
      </c>
      <c r="E172" s="7">
        <v>45483</v>
      </c>
      <c r="F172" s="10">
        <f t="shared" si="10"/>
        <v>3</v>
      </c>
      <c r="G172" s="5">
        <v>0.77083333333333337</v>
      </c>
      <c r="H172" s="10">
        <f t="shared" si="11"/>
        <v>18</v>
      </c>
      <c r="I172" t="s">
        <v>0</v>
      </c>
    </row>
    <row r="173" spans="1:9" x14ac:dyDescent="0.35">
      <c r="A173" t="s">
        <v>57</v>
      </c>
      <c r="B173" t="s">
        <v>56</v>
      </c>
      <c r="C173" t="s">
        <v>55</v>
      </c>
      <c r="D173" t="s">
        <v>54</v>
      </c>
      <c r="E173" s="7">
        <v>45472</v>
      </c>
      <c r="F173" s="10">
        <f t="shared" si="10"/>
        <v>6</v>
      </c>
      <c r="G173" s="5">
        <v>0.33333333333333331</v>
      </c>
      <c r="H173" s="10">
        <f t="shared" si="11"/>
        <v>8</v>
      </c>
      <c r="I173" t="s">
        <v>24</v>
      </c>
    </row>
    <row r="174" spans="1:9" x14ac:dyDescent="0.35">
      <c r="A174" t="s">
        <v>53</v>
      </c>
      <c r="B174" t="s">
        <v>52</v>
      </c>
      <c r="C174" t="s">
        <v>2</v>
      </c>
      <c r="D174" t="s">
        <v>6</v>
      </c>
      <c r="E174" s="7">
        <v>45388</v>
      </c>
      <c r="F174" s="10">
        <f t="shared" si="10"/>
        <v>6</v>
      </c>
      <c r="G174" s="5">
        <v>0.5</v>
      </c>
      <c r="H174" s="10">
        <f t="shared" si="11"/>
        <v>12</v>
      </c>
      <c r="I174" t="s">
        <v>5</v>
      </c>
    </row>
    <row r="175" spans="1:9" x14ac:dyDescent="0.35">
      <c r="A175" t="s">
        <v>51</v>
      </c>
      <c r="B175" t="s">
        <v>50</v>
      </c>
      <c r="C175" t="s">
        <v>47</v>
      </c>
      <c r="D175" t="s">
        <v>1</v>
      </c>
      <c r="E175" s="7">
        <v>45390</v>
      </c>
      <c r="F175" s="10">
        <f t="shared" si="10"/>
        <v>1</v>
      </c>
      <c r="G175" s="5">
        <v>0.35416666666666669</v>
      </c>
      <c r="H175" s="10">
        <f t="shared" si="11"/>
        <v>8</v>
      </c>
      <c r="I175" t="s">
        <v>0</v>
      </c>
    </row>
    <row r="176" spans="1:9" x14ac:dyDescent="0.35">
      <c r="A176" t="s">
        <v>49</v>
      </c>
      <c r="B176" t="s">
        <v>48</v>
      </c>
      <c r="C176" t="s">
        <v>47</v>
      </c>
      <c r="D176" t="s">
        <v>20</v>
      </c>
      <c r="E176" s="7">
        <v>45294</v>
      </c>
      <c r="F176" s="10">
        <f t="shared" si="10"/>
        <v>3</v>
      </c>
      <c r="G176" s="5">
        <v>0.5</v>
      </c>
      <c r="H176" s="10">
        <f t="shared" si="11"/>
        <v>12</v>
      </c>
      <c r="I176" t="s">
        <v>24</v>
      </c>
    </row>
    <row r="177" spans="1:9" x14ac:dyDescent="0.35">
      <c r="A177" t="s">
        <v>46</v>
      </c>
      <c r="B177" t="s">
        <v>45</v>
      </c>
      <c r="C177" t="s">
        <v>44</v>
      </c>
      <c r="D177" t="s">
        <v>20</v>
      </c>
      <c r="E177" s="7">
        <v>45573</v>
      </c>
      <c r="F177" s="10">
        <f t="shared" si="10"/>
        <v>2</v>
      </c>
      <c r="G177" s="5">
        <v>0.6875</v>
      </c>
      <c r="H177" s="10">
        <f t="shared" si="11"/>
        <v>16</v>
      </c>
      <c r="I177" t="s">
        <v>24</v>
      </c>
    </row>
    <row r="178" spans="1:9" x14ac:dyDescent="0.35">
      <c r="A178" t="s">
        <v>43</v>
      </c>
      <c r="B178" t="s">
        <v>42</v>
      </c>
      <c r="C178" t="s">
        <v>41</v>
      </c>
      <c r="D178" t="s">
        <v>20</v>
      </c>
      <c r="E178" s="7">
        <v>45543</v>
      </c>
      <c r="F178" s="10">
        <f t="shared" si="10"/>
        <v>7</v>
      </c>
      <c r="G178" s="5">
        <v>0.33333333333333331</v>
      </c>
      <c r="H178" s="10">
        <f t="shared" si="11"/>
        <v>8</v>
      </c>
      <c r="I178" t="s">
        <v>5</v>
      </c>
    </row>
    <row r="179" spans="1:9" x14ac:dyDescent="0.35">
      <c r="A179" t="s">
        <v>40</v>
      </c>
      <c r="B179" t="s">
        <v>39</v>
      </c>
      <c r="C179" t="s">
        <v>38</v>
      </c>
      <c r="D179" t="s">
        <v>6</v>
      </c>
      <c r="E179" s="7">
        <v>45319</v>
      </c>
      <c r="F179" s="10">
        <f t="shared" si="10"/>
        <v>7</v>
      </c>
      <c r="G179" s="5">
        <v>0.66666666666666663</v>
      </c>
      <c r="H179" s="10">
        <f t="shared" si="11"/>
        <v>16</v>
      </c>
      <c r="I179" t="s">
        <v>24</v>
      </c>
    </row>
    <row r="180" spans="1:9" x14ac:dyDescent="0.35">
      <c r="A180" t="s">
        <v>37</v>
      </c>
      <c r="B180" t="s">
        <v>36</v>
      </c>
      <c r="C180" t="s">
        <v>35</v>
      </c>
      <c r="D180" t="s">
        <v>20</v>
      </c>
      <c r="E180" s="7">
        <v>45427</v>
      </c>
      <c r="F180" s="10">
        <f t="shared" si="10"/>
        <v>3</v>
      </c>
      <c r="G180" s="5">
        <v>0.60416666666666663</v>
      </c>
      <c r="H180" s="10">
        <f t="shared" si="11"/>
        <v>14</v>
      </c>
      <c r="I180" t="s">
        <v>5</v>
      </c>
    </row>
    <row r="181" spans="1:9" x14ac:dyDescent="0.35">
      <c r="A181" t="s">
        <v>34</v>
      </c>
      <c r="B181" t="s">
        <v>33</v>
      </c>
      <c r="C181" t="s">
        <v>17</v>
      </c>
      <c r="D181" t="s">
        <v>6</v>
      </c>
      <c r="E181" s="7">
        <v>45455</v>
      </c>
      <c r="F181" s="10">
        <f t="shared" si="10"/>
        <v>3</v>
      </c>
      <c r="G181" s="5">
        <v>0.66666666666666663</v>
      </c>
      <c r="H181" s="10">
        <f t="shared" si="11"/>
        <v>16</v>
      </c>
      <c r="I181" t="s">
        <v>0</v>
      </c>
    </row>
    <row r="182" spans="1:9" x14ac:dyDescent="0.35">
      <c r="A182" t="s">
        <v>32</v>
      </c>
      <c r="B182" t="s">
        <v>31</v>
      </c>
      <c r="C182" t="s">
        <v>30</v>
      </c>
      <c r="D182" t="s">
        <v>13</v>
      </c>
      <c r="E182" s="7">
        <v>45364</v>
      </c>
      <c r="F182" s="10">
        <f t="shared" si="10"/>
        <v>3</v>
      </c>
      <c r="G182" s="5">
        <v>0.58333333333333337</v>
      </c>
      <c r="H182" s="10">
        <f t="shared" si="11"/>
        <v>14</v>
      </c>
      <c r="I182" t="s">
        <v>5</v>
      </c>
    </row>
    <row r="183" spans="1:9" x14ac:dyDescent="0.35">
      <c r="A183" t="s">
        <v>29</v>
      </c>
      <c r="B183" t="s">
        <v>28</v>
      </c>
      <c r="C183" t="s">
        <v>27</v>
      </c>
      <c r="D183" t="s">
        <v>1</v>
      </c>
      <c r="E183" s="7">
        <v>45435</v>
      </c>
      <c r="F183" s="10">
        <f t="shared" si="10"/>
        <v>4</v>
      </c>
      <c r="G183" s="5">
        <v>0.64583333333333337</v>
      </c>
      <c r="H183" s="10">
        <f t="shared" si="11"/>
        <v>15</v>
      </c>
      <c r="I183" t="s">
        <v>5</v>
      </c>
    </row>
    <row r="184" spans="1:9" x14ac:dyDescent="0.35">
      <c r="A184" t="s">
        <v>26</v>
      </c>
      <c r="B184" t="s">
        <v>25</v>
      </c>
      <c r="C184" t="s">
        <v>7</v>
      </c>
      <c r="D184" t="s">
        <v>1</v>
      </c>
      <c r="E184" s="7">
        <v>45317</v>
      </c>
      <c r="F184" s="10">
        <f t="shared" si="10"/>
        <v>5</v>
      </c>
      <c r="G184" s="5">
        <v>0.60416666666666663</v>
      </c>
      <c r="H184" s="10">
        <f t="shared" si="11"/>
        <v>14</v>
      </c>
      <c r="I184" t="s">
        <v>24</v>
      </c>
    </row>
    <row r="185" spans="1:9" x14ac:dyDescent="0.35">
      <c r="A185" t="s">
        <v>23</v>
      </c>
      <c r="B185" t="s">
        <v>22</v>
      </c>
      <c r="C185" t="s">
        <v>21</v>
      </c>
      <c r="D185" t="s">
        <v>20</v>
      </c>
      <c r="E185" s="7">
        <v>45527</v>
      </c>
      <c r="F185" s="10">
        <f t="shared" si="10"/>
        <v>5</v>
      </c>
      <c r="G185" s="5">
        <v>0.45833333333333331</v>
      </c>
      <c r="H185" s="10">
        <f t="shared" si="11"/>
        <v>11</v>
      </c>
      <c r="I185" t="s">
        <v>0</v>
      </c>
    </row>
    <row r="186" spans="1:9" x14ac:dyDescent="0.35">
      <c r="A186" t="s">
        <v>19</v>
      </c>
      <c r="B186" t="s">
        <v>18</v>
      </c>
      <c r="C186" t="s">
        <v>17</v>
      </c>
      <c r="D186" t="s">
        <v>13</v>
      </c>
      <c r="E186" s="7">
        <v>45377</v>
      </c>
      <c r="F186" s="10">
        <f t="shared" si="10"/>
        <v>2</v>
      </c>
      <c r="G186" s="5">
        <v>0.39583333333333331</v>
      </c>
      <c r="H186" s="10">
        <f t="shared" si="11"/>
        <v>9</v>
      </c>
      <c r="I186" t="s">
        <v>0</v>
      </c>
    </row>
    <row r="187" spans="1:9" x14ac:dyDescent="0.35">
      <c r="A187" t="s">
        <v>16</v>
      </c>
      <c r="B187" t="s">
        <v>15</v>
      </c>
      <c r="C187" t="s">
        <v>14</v>
      </c>
      <c r="D187" t="s">
        <v>13</v>
      </c>
      <c r="E187" s="7">
        <v>45645</v>
      </c>
      <c r="F187" s="10">
        <f t="shared" si="10"/>
        <v>4</v>
      </c>
      <c r="G187" s="5">
        <v>0.375</v>
      </c>
      <c r="H187" s="10">
        <f t="shared" si="11"/>
        <v>9</v>
      </c>
      <c r="I187" t="s">
        <v>5</v>
      </c>
    </row>
    <row r="188" spans="1:9" x14ac:dyDescent="0.35">
      <c r="A188" t="s">
        <v>12</v>
      </c>
      <c r="B188" t="s">
        <v>11</v>
      </c>
      <c r="C188" t="s">
        <v>10</v>
      </c>
      <c r="D188" t="s">
        <v>6</v>
      </c>
      <c r="E188" s="7">
        <v>45368</v>
      </c>
      <c r="F188" s="10">
        <f t="shared" si="10"/>
        <v>7</v>
      </c>
      <c r="G188" s="5">
        <v>0.375</v>
      </c>
      <c r="H188" s="10">
        <f t="shared" si="11"/>
        <v>9</v>
      </c>
      <c r="I188" t="s">
        <v>5</v>
      </c>
    </row>
    <row r="189" spans="1:9" x14ac:dyDescent="0.35">
      <c r="A189" t="s">
        <v>9</v>
      </c>
      <c r="B189" t="s">
        <v>8</v>
      </c>
      <c r="C189" t="s">
        <v>7</v>
      </c>
      <c r="D189" t="s">
        <v>6</v>
      </c>
      <c r="E189" s="7">
        <v>45432</v>
      </c>
      <c r="F189" s="10">
        <f t="shared" si="10"/>
        <v>1</v>
      </c>
      <c r="G189" s="5">
        <v>0.47916666666666669</v>
      </c>
      <c r="H189" s="10">
        <f t="shared" si="11"/>
        <v>11</v>
      </c>
      <c r="I189" t="s">
        <v>5</v>
      </c>
    </row>
    <row r="190" spans="1:9" x14ac:dyDescent="0.35">
      <c r="A190" t="s">
        <v>4</v>
      </c>
      <c r="B190" t="s">
        <v>3</v>
      </c>
      <c r="C190" t="s">
        <v>2</v>
      </c>
      <c r="D190" t="s">
        <v>1</v>
      </c>
      <c r="E190" s="7">
        <v>45568</v>
      </c>
      <c r="F190" s="10">
        <f t="shared" si="10"/>
        <v>4</v>
      </c>
      <c r="G190" s="5">
        <v>0.47916666666666669</v>
      </c>
      <c r="H190" s="10">
        <f t="shared" si="11"/>
        <v>11</v>
      </c>
      <c r="I190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F04-B6A9-4943-9DD9-F8AF2D48C99D}">
  <dimension ref="A1:G199"/>
  <sheetViews>
    <sheetView workbookViewId="0">
      <selection activeCell="E2" sqref="E2"/>
    </sheetView>
  </sheetViews>
  <sheetFormatPr defaultRowHeight="14.5" x14ac:dyDescent="0.35"/>
  <cols>
    <col min="1" max="1" width="10.54296875" bestFit="1" customWidth="1"/>
    <col min="2" max="2" width="8.7265625" bestFit="1" customWidth="1"/>
    <col min="3" max="3" width="15.54296875" bestFit="1" customWidth="1"/>
    <col min="4" max="4" width="13.81640625" style="3" bestFit="1" customWidth="1"/>
    <col min="5" max="5" width="15.26953125" bestFit="1" customWidth="1"/>
    <col min="6" max="6" width="20" style="3" bestFit="1" customWidth="1"/>
    <col min="7" max="7" width="15.90625" bestFit="1" customWidth="1"/>
    <col min="9" max="9" width="15.54296875" bestFit="1" customWidth="1"/>
    <col min="10" max="10" width="23.36328125" bestFit="1" customWidth="1"/>
    <col min="11" max="11" width="20.1796875" bestFit="1" customWidth="1"/>
    <col min="12" max="13" width="2.81640625" bestFit="1" customWidth="1"/>
    <col min="14" max="14" width="4.81640625" bestFit="1" customWidth="1"/>
    <col min="15" max="17" width="2.81640625" bestFit="1" customWidth="1"/>
    <col min="18" max="18" width="10.7265625" bestFit="1" customWidth="1"/>
    <col min="19" max="19" width="8.90625" bestFit="1" customWidth="1"/>
    <col min="20" max="20" width="10.7265625" bestFit="1" customWidth="1"/>
  </cols>
  <sheetData>
    <row r="1" spans="1:7" x14ac:dyDescent="0.35">
      <c r="A1" s="4" t="s">
        <v>425</v>
      </c>
      <c r="B1" s="4" t="s">
        <v>423</v>
      </c>
      <c r="C1" s="4" t="s">
        <v>421</v>
      </c>
      <c r="D1" s="4" t="s">
        <v>426</v>
      </c>
      <c r="E1" s="4" t="s">
        <v>850</v>
      </c>
      <c r="F1" s="3" t="s">
        <v>427</v>
      </c>
      <c r="G1" s="4" t="s">
        <v>428</v>
      </c>
    </row>
    <row r="2" spans="1:7" x14ac:dyDescent="0.35">
      <c r="A2" t="s">
        <v>429</v>
      </c>
      <c r="B2" t="s">
        <v>414</v>
      </c>
      <c r="C2" t="s">
        <v>1</v>
      </c>
      <c r="D2" s="3">
        <v>4</v>
      </c>
      <c r="E2" s="3" t="str">
        <f>IF(D2&gt;=4, "High", "Low")</f>
        <v>High</v>
      </c>
      <c r="F2" t="s">
        <v>430</v>
      </c>
      <c r="G2" s="3">
        <v>45</v>
      </c>
    </row>
    <row r="3" spans="1:7" x14ac:dyDescent="0.35">
      <c r="A3" t="s">
        <v>431</v>
      </c>
      <c r="B3" t="s">
        <v>173</v>
      </c>
      <c r="C3" t="s">
        <v>93</v>
      </c>
      <c r="D3" s="3">
        <v>3</v>
      </c>
      <c r="E3" s="3" t="str">
        <f t="shared" ref="E2:E33" si="0">IF(D3&gt;=4, "High", "Low")</f>
        <v>Low</v>
      </c>
      <c r="F3" t="s">
        <v>432</v>
      </c>
      <c r="G3" s="3">
        <v>45</v>
      </c>
    </row>
    <row r="4" spans="1:7" x14ac:dyDescent="0.35">
      <c r="A4" t="s">
        <v>433</v>
      </c>
      <c r="B4" t="s">
        <v>414</v>
      </c>
      <c r="C4" t="s">
        <v>434</v>
      </c>
      <c r="D4" s="3">
        <v>6.27</v>
      </c>
      <c r="E4" s="3" t="str">
        <f t="shared" si="0"/>
        <v>High</v>
      </c>
      <c r="F4" t="s">
        <v>435</v>
      </c>
      <c r="G4" s="3">
        <v>30</v>
      </c>
    </row>
    <row r="5" spans="1:7" x14ac:dyDescent="0.35">
      <c r="A5" t="s">
        <v>436</v>
      </c>
      <c r="B5" t="s">
        <v>330</v>
      </c>
      <c r="C5" t="s">
        <v>20</v>
      </c>
      <c r="D5" s="3">
        <v>9</v>
      </c>
      <c r="E5" s="3" t="str">
        <f t="shared" si="0"/>
        <v>High</v>
      </c>
      <c r="F5" t="s">
        <v>437</v>
      </c>
      <c r="G5" s="3">
        <v>30</v>
      </c>
    </row>
    <row r="6" spans="1:7" x14ac:dyDescent="0.35">
      <c r="A6" t="s">
        <v>438</v>
      </c>
      <c r="B6" t="s">
        <v>270</v>
      </c>
      <c r="C6" t="s">
        <v>54</v>
      </c>
      <c r="D6" s="3">
        <v>8</v>
      </c>
      <c r="E6" s="3" t="str">
        <f t="shared" si="0"/>
        <v>High</v>
      </c>
      <c r="F6" t="s">
        <v>439</v>
      </c>
      <c r="G6" s="3">
        <v>45</v>
      </c>
    </row>
    <row r="7" spans="1:7" x14ac:dyDescent="0.35">
      <c r="A7" t="s">
        <v>440</v>
      </c>
      <c r="B7" t="s">
        <v>220</v>
      </c>
      <c r="C7" t="s">
        <v>54</v>
      </c>
      <c r="D7" s="3">
        <v>5</v>
      </c>
      <c r="E7" s="3" t="str">
        <f t="shared" si="0"/>
        <v>High</v>
      </c>
      <c r="F7" t="s">
        <v>441</v>
      </c>
      <c r="G7" s="3">
        <v>45</v>
      </c>
    </row>
    <row r="8" spans="1:7" x14ac:dyDescent="0.35">
      <c r="A8" t="s">
        <v>442</v>
      </c>
      <c r="B8" t="s">
        <v>179</v>
      </c>
      <c r="C8" t="s">
        <v>20</v>
      </c>
      <c r="D8" s="3">
        <v>4</v>
      </c>
      <c r="E8" s="3" t="str">
        <f t="shared" si="0"/>
        <v>High</v>
      </c>
      <c r="F8" t="s">
        <v>430</v>
      </c>
      <c r="G8" s="3">
        <v>45</v>
      </c>
    </row>
    <row r="9" spans="1:7" x14ac:dyDescent="0.35">
      <c r="A9" t="s">
        <v>443</v>
      </c>
      <c r="B9" t="s">
        <v>161</v>
      </c>
      <c r="C9" t="s">
        <v>20</v>
      </c>
      <c r="D9" s="3">
        <v>7</v>
      </c>
      <c r="E9" s="3" t="str">
        <f t="shared" si="0"/>
        <v>High</v>
      </c>
      <c r="F9" t="s">
        <v>444</v>
      </c>
      <c r="G9" s="3">
        <v>45</v>
      </c>
    </row>
    <row r="10" spans="1:7" x14ac:dyDescent="0.35">
      <c r="A10" t="s">
        <v>445</v>
      </c>
      <c r="B10" t="s">
        <v>118</v>
      </c>
      <c r="C10" t="s">
        <v>1</v>
      </c>
      <c r="D10" s="3">
        <v>7</v>
      </c>
      <c r="E10" s="3" t="str">
        <f t="shared" si="0"/>
        <v>High</v>
      </c>
      <c r="F10" t="s">
        <v>444</v>
      </c>
      <c r="G10" s="3">
        <v>45</v>
      </c>
    </row>
    <row r="11" spans="1:7" x14ac:dyDescent="0.35">
      <c r="A11" t="s">
        <v>446</v>
      </c>
      <c r="B11" t="s">
        <v>11</v>
      </c>
      <c r="C11" t="s">
        <v>93</v>
      </c>
      <c r="D11" s="3">
        <v>4</v>
      </c>
      <c r="E11" s="3" t="str">
        <f t="shared" si="0"/>
        <v>High</v>
      </c>
      <c r="F11" t="s">
        <v>430</v>
      </c>
      <c r="G11" s="3">
        <v>45</v>
      </c>
    </row>
    <row r="12" spans="1:7" x14ac:dyDescent="0.35">
      <c r="A12" t="s">
        <v>447</v>
      </c>
      <c r="B12" t="s">
        <v>398</v>
      </c>
      <c r="C12" t="s">
        <v>93</v>
      </c>
      <c r="D12" s="3">
        <v>4</v>
      </c>
      <c r="E12" s="3" t="str">
        <f t="shared" si="0"/>
        <v>High</v>
      </c>
      <c r="F12" t="s">
        <v>448</v>
      </c>
      <c r="G12" s="3">
        <v>45</v>
      </c>
    </row>
    <row r="13" spans="1:7" x14ac:dyDescent="0.35">
      <c r="A13" t="s">
        <v>449</v>
      </c>
      <c r="B13" t="s">
        <v>396</v>
      </c>
      <c r="C13" t="s">
        <v>93</v>
      </c>
      <c r="D13" s="3">
        <v>3</v>
      </c>
      <c r="E13" s="3" t="str">
        <f t="shared" si="0"/>
        <v>Low</v>
      </c>
      <c r="F13" t="s">
        <v>450</v>
      </c>
      <c r="G13" s="3">
        <v>45</v>
      </c>
    </row>
    <row r="14" spans="1:7" x14ac:dyDescent="0.35">
      <c r="A14" t="s">
        <v>451</v>
      </c>
      <c r="B14" t="s">
        <v>386</v>
      </c>
      <c r="C14" t="s">
        <v>54</v>
      </c>
      <c r="D14" s="3">
        <v>7</v>
      </c>
      <c r="E14" s="3" t="str">
        <f t="shared" si="0"/>
        <v>High</v>
      </c>
      <c r="F14" t="s">
        <v>444</v>
      </c>
      <c r="G14" s="3">
        <v>45</v>
      </c>
    </row>
    <row r="15" spans="1:7" x14ac:dyDescent="0.35">
      <c r="A15" t="s">
        <v>452</v>
      </c>
      <c r="B15" t="s">
        <v>394</v>
      </c>
      <c r="C15" t="s">
        <v>1</v>
      </c>
      <c r="D15" s="3">
        <v>3</v>
      </c>
      <c r="E15" s="3" t="str">
        <f t="shared" si="0"/>
        <v>Low</v>
      </c>
      <c r="F15" t="s">
        <v>450</v>
      </c>
      <c r="G15" s="3">
        <v>45</v>
      </c>
    </row>
    <row r="16" spans="1:7" x14ac:dyDescent="0.35">
      <c r="A16" t="s">
        <v>453</v>
      </c>
      <c r="B16" t="s">
        <v>392</v>
      </c>
      <c r="C16" t="s">
        <v>93</v>
      </c>
      <c r="D16" s="3">
        <v>3</v>
      </c>
      <c r="E16" s="3" t="str">
        <f t="shared" si="0"/>
        <v>Low</v>
      </c>
      <c r="F16" t="s">
        <v>450</v>
      </c>
      <c r="G16" s="3">
        <v>45</v>
      </c>
    </row>
    <row r="17" spans="1:7" x14ac:dyDescent="0.35">
      <c r="A17" t="s">
        <v>454</v>
      </c>
      <c r="B17" t="s">
        <v>390</v>
      </c>
      <c r="C17" t="s">
        <v>20</v>
      </c>
      <c r="D17" s="3">
        <v>6</v>
      </c>
      <c r="E17" s="3" t="str">
        <f t="shared" si="0"/>
        <v>High</v>
      </c>
      <c r="F17" t="s">
        <v>455</v>
      </c>
      <c r="G17" s="3">
        <v>45</v>
      </c>
    </row>
    <row r="18" spans="1:7" x14ac:dyDescent="0.35">
      <c r="A18" t="s">
        <v>456</v>
      </c>
      <c r="B18" t="s">
        <v>388</v>
      </c>
      <c r="C18" t="s">
        <v>20</v>
      </c>
      <c r="D18" s="3">
        <v>5</v>
      </c>
      <c r="E18" s="3" t="str">
        <f t="shared" si="0"/>
        <v>High</v>
      </c>
      <c r="F18" t="s">
        <v>457</v>
      </c>
      <c r="G18" s="3">
        <v>45</v>
      </c>
    </row>
    <row r="19" spans="1:7" x14ac:dyDescent="0.35">
      <c r="A19" t="s">
        <v>458</v>
      </c>
      <c r="B19" t="s">
        <v>386</v>
      </c>
      <c r="C19" t="s">
        <v>434</v>
      </c>
      <c r="D19" s="3">
        <v>6.27</v>
      </c>
      <c r="E19" s="3" t="str">
        <f t="shared" si="0"/>
        <v>High</v>
      </c>
      <c r="F19" t="s">
        <v>459</v>
      </c>
      <c r="G19" s="3">
        <v>41.5</v>
      </c>
    </row>
    <row r="20" spans="1:7" x14ac:dyDescent="0.35">
      <c r="A20" t="s">
        <v>460</v>
      </c>
      <c r="B20" t="s">
        <v>384</v>
      </c>
      <c r="C20" t="s">
        <v>20</v>
      </c>
      <c r="D20" s="3">
        <v>8</v>
      </c>
      <c r="E20" s="3" t="str">
        <f t="shared" si="0"/>
        <v>High</v>
      </c>
      <c r="F20" t="s">
        <v>461</v>
      </c>
      <c r="G20" s="3">
        <v>45</v>
      </c>
    </row>
    <row r="21" spans="1:7" x14ac:dyDescent="0.35">
      <c r="A21" t="s">
        <v>462</v>
      </c>
      <c r="B21" t="s">
        <v>382</v>
      </c>
      <c r="C21" t="s">
        <v>1</v>
      </c>
      <c r="D21" s="3">
        <v>8</v>
      </c>
      <c r="E21" s="3" t="str">
        <f t="shared" si="0"/>
        <v>High</v>
      </c>
      <c r="F21" t="s">
        <v>439</v>
      </c>
      <c r="G21" s="3">
        <v>45</v>
      </c>
    </row>
    <row r="22" spans="1:7" x14ac:dyDescent="0.35">
      <c r="A22" t="s">
        <v>463</v>
      </c>
      <c r="B22" t="s">
        <v>380</v>
      </c>
      <c r="C22" t="s">
        <v>6</v>
      </c>
      <c r="D22" s="3">
        <v>3</v>
      </c>
      <c r="E22" s="3" t="str">
        <f t="shared" si="0"/>
        <v>Low</v>
      </c>
      <c r="F22" t="s">
        <v>432</v>
      </c>
      <c r="G22" s="3">
        <v>45</v>
      </c>
    </row>
    <row r="23" spans="1:7" x14ac:dyDescent="0.35">
      <c r="A23" t="s">
        <v>464</v>
      </c>
      <c r="B23" t="s">
        <v>378</v>
      </c>
      <c r="C23" t="s">
        <v>54</v>
      </c>
      <c r="D23" s="3">
        <v>4</v>
      </c>
      <c r="E23" s="3" t="str">
        <f t="shared" si="0"/>
        <v>High</v>
      </c>
      <c r="F23" t="s">
        <v>430</v>
      </c>
      <c r="G23" s="3">
        <v>45</v>
      </c>
    </row>
    <row r="24" spans="1:7" x14ac:dyDescent="0.35">
      <c r="A24" t="s">
        <v>465</v>
      </c>
      <c r="B24" t="s">
        <v>376</v>
      </c>
      <c r="C24" t="s">
        <v>13</v>
      </c>
      <c r="D24" s="3">
        <v>7</v>
      </c>
      <c r="E24" s="3" t="str">
        <f t="shared" si="0"/>
        <v>High</v>
      </c>
      <c r="F24" t="s">
        <v>444</v>
      </c>
      <c r="G24" s="3">
        <v>45</v>
      </c>
    </row>
    <row r="25" spans="1:7" x14ac:dyDescent="0.35">
      <c r="A25" t="s">
        <v>466</v>
      </c>
      <c r="B25" t="s">
        <v>374</v>
      </c>
      <c r="C25" t="s">
        <v>13</v>
      </c>
      <c r="D25" s="3">
        <v>4</v>
      </c>
      <c r="E25" s="3" t="str">
        <f t="shared" si="0"/>
        <v>High</v>
      </c>
      <c r="F25" t="s">
        <v>430</v>
      </c>
      <c r="G25" s="3">
        <v>45</v>
      </c>
    </row>
    <row r="26" spans="1:7" x14ac:dyDescent="0.35">
      <c r="A26" t="s">
        <v>467</v>
      </c>
      <c r="B26" t="s">
        <v>330</v>
      </c>
      <c r="C26" t="s">
        <v>13</v>
      </c>
      <c r="D26" s="3">
        <v>9</v>
      </c>
      <c r="E26" s="3" t="str">
        <f t="shared" si="0"/>
        <v>High</v>
      </c>
      <c r="F26" t="s">
        <v>468</v>
      </c>
      <c r="G26" s="3">
        <v>30</v>
      </c>
    </row>
    <row r="27" spans="1:7" x14ac:dyDescent="0.35">
      <c r="A27" t="s">
        <v>469</v>
      </c>
      <c r="B27" t="s">
        <v>372</v>
      </c>
      <c r="C27" t="s">
        <v>54</v>
      </c>
      <c r="D27" s="3">
        <v>4</v>
      </c>
      <c r="E27" s="3" t="str">
        <f t="shared" si="0"/>
        <v>High</v>
      </c>
      <c r="F27" t="s">
        <v>430</v>
      </c>
      <c r="G27" s="3">
        <v>45</v>
      </c>
    </row>
    <row r="28" spans="1:7" x14ac:dyDescent="0.35">
      <c r="A28" t="s">
        <v>470</v>
      </c>
      <c r="B28" t="s">
        <v>370</v>
      </c>
      <c r="C28" t="s">
        <v>93</v>
      </c>
      <c r="D28" s="3">
        <v>7</v>
      </c>
      <c r="E28" s="3" t="str">
        <f t="shared" si="0"/>
        <v>High</v>
      </c>
      <c r="F28" t="s">
        <v>444</v>
      </c>
      <c r="G28" s="3">
        <v>45</v>
      </c>
    </row>
    <row r="29" spans="1:7" x14ac:dyDescent="0.35">
      <c r="A29" t="s">
        <v>471</v>
      </c>
      <c r="B29" t="s">
        <v>368</v>
      </c>
      <c r="C29" t="s">
        <v>54</v>
      </c>
      <c r="D29" s="3">
        <v>7</v>
      </c>
      <c r="E29" s="3" t="str">
        <f t="shared" si="0"/>
        <v>High</v>
      </c>
      <c r="F29" t="s">
        <v>441</v>
      </c>
      <c r="G29" s="3">
        <v>45</v>
      </c>
    </row>
    <row r="30" spans="1:7" x14ac:dyDescent="0.35">
      <c r="A30" t="s">
        <v>472</v>
      </c>
      <c r="B30" t="s">
        <v>366</v>
      </c>
      <c r="C30" t="s">
        <v>54</v>
      </c>
      <c r="D30" s="3">
        <v>3</v>
      </c>
      <c r="E30" s="3" t="str">
        <f t="shared" si="0"/>
        <v>Low</v>
      </c>
      <c r="F30" t="s">
        <v>432</v>
      </c>
      <c r="G30" s="3">
        <v>45</v>
      </c>
    </row>
    <row r="31" spans="1:7" x14ac:dyDescent="0.35">
      <c r="A31" t="s">
        <v>473</v>
      </c>
      <c r="B31" t="s">
        <v>364</v>
      </c>
      <c r="C31" t="s">
        <v>20</v>
      </c>
      <c r="D31" s="3">
        <v>9</v>
      </c>
      <c r="E31" s="3" t="str">
        <f t="shared" si="0"/>
        <v>High</v>
      </c>
      <c r="F31" t="s">
        <v>435</v>
      </c>
      <c r="G31" s="3">
        <v>30</v>
      </c>
    </row>
    <row r="32" spans="1:7" x14ac:dyDescent="0.35">
      <c r="A32" t="s">
        <v>474</v>
      </c>
      <c r="B32" t="s">
        <v>362</v>
      </c>
      <c r="C32" t="s">
        <v>13</v>
      </c>
      <c r="D32" s="3">
        <v>4</v>
      </c>
      <c r="E32" s="3" t="str">
        <f t="shared" si="0"/>
        <v>High</v>
      </c>
      <c r="F32" t="s">
        <v>448</v>
      </c>
      <c r="G32" s="3">
        <v>45</v>
      </c>
    </row>
    <row r="33" spans="1:7" x14ac:dyDescent="0.35">
      <c r="A33" t="s">
        <v>475</v>
      </c>
      <c r="B33" t="s">
        <v>360</v>
      </c>
      <c r="C33" t="s">
        <v>93</v>
      </c>
      <c r="D33" s="3">
        <v>3</v>
      </c>
      <c r="E33" s="3" t="str">
        <f t="shared" si="0"/>
        <v>Low</v>
      </c>
      <c r="F33" t="s">
        <v>432</v>
      </c>
      <c r="G33" s="3">
        <v>45</v>
      </c>
    </row>
    <row r="34" spans="1:7" x14ac:dyDescent="0.35">
      <c r="A34" t="s">
        <v>476</v>
      </c>
      <c r="B34" t="s">
        <v>358</v>
      </c>
      <c r="C34" t="s">
        <v>6</v>
      </c>
      <c r="D34" s="3">
        <v>5</v>
      </c>
      <c r="E34" s="3" t="str">
        <f t="shared" ref="E34:E65" si="1">IF(D34&gt;=4, "High", "Low")</f>
        <v>High</v>
      </c>
      <c r="F34" t="s">
        <v>457</v>
      </c>
      <c r="G34" s="3">
        <v>45</v>
      </c>
    </row>
    <row r="35" spans="1:7" x14ac:dyDescent="0.35">
      <c r="A35" t="s">
        <v>477</v>
      </c>
      <c r="B35" t="s">
        <v>356</v>
      </c>
      <c r="C35" t="s">
        <v>20</v>
      </c>
      <c r="D35" s="3">
        <v>9</v>
      </c>
      <c r="E35" s="3" t="str">
        <f t="shared" si="1"/>
        <v>High</v>
      </c>
      <c r="F35" t="s">
        <v>468</v>
      </c>
      <c r="G35" s="3">
        <v>30</v>
      </c>
    </row>
    <row r="36" spans="1:7" x14ac:dyDescent="0.35">
      <c r="A36" t="s">
        <v>478</v>
      </c>
      <c r="B36" t="s">
        <v>354</v>
      </c>
      <c r="C36" t="s">
        <v>6</v>
      </c>
      <c r="D36" s="3">
        <v>6</v>
      </c>
      <c r="E36" s="3" t="str">
        <f t="shared" si="1"/>
        <v>High</v>
      </c>
      <c r="F36" t="s">
        <v>455</v>
      </c>
      <c r="G36" s="3">
        <v>45</v>
      </c>
    </row>
    <row r="37" spans="1:7" x14ac:dyDescent="0.35">
      <c r="A37" t="s">
        <v>479</v>
      </c>
      <c r="B37" t="s">
        <v>352</v>
      </c>
      <c r="C37" t="s">
        <v>93</v>
      </c>
      <c r="D37" s="3">
        <v>9</v>
      </c>
      <c r="E37" s="3" t="str">
        <f t="shared" si="1"/>
        <v>High</v>
      </c>
      <c r="F37" t="s">
        <v>437</v>
      </c>
      <c r="G37" s="3">
        <v>30</v>
      </c>
    </row>
    <row r="38" spans="1:7" x14ac:dyDescent="0.35">
      <c r="A38" t="s">
        <v>480</v>
      </c>
      <c r="B38" t="s">
        <v>350</v>
      </c>
      <c r="C38" t="s">
        <v>13</v>
      </c>
      <c r="D38" s="3">
        <v>7</v>
      </c>
      <c r="E38" s="3" t="str">
        <f t="shared" si="1"/>
        <v>High</v>
      </c>
      <c r="F38" t="s">
        <v>459</v>
      </c>
      <c r="G38" s="3">
        <v>45</v>
      </c>
    </row>
    <row r="39" spans="1:7" x14ac:dyDescent="0.35">
      <c r="A39" t="s">
        <v>481</v>
      </c>
      <c r="B39" t="s">
        <v>348</v>
      </c>
      <c r="C39" t="s">
        <v>13</v>
      </c>
      <c r="D39" s="3">
        <v>3</v>
      </c>
      <c r="E39" s="3" t="str">
        <f t="shared" si="1"/>
        <v>Low</v>
      </c>
      <c r="F39" t="s">
        <v>450</v>
      </c>
      <c r="G39" s="3">
        <v>45</v>
      </c>
    </row>
    <row r="40" spans="1:7" x14ac:dyDescent="0.35">
      <c r="A40" t="s">
        <v>482</v>
      </c>
      <c r="B40" t="s">
        <v>163</v>
      </c>
      <c r="C40" t="s">
        <v>13</v>
      </c>
      <c r="D40" s="3">
        <v>5</v>
      </c>
      <c r="E40" s="3" t="str">
        <f t="shared" si="1"/>
        <v>High</v>
      </c>
      <c r="F40" t="s">
        <v>457</v>
      </c>
      <c r="G40" s="3">
        <v>45</v>
      </c>
    </row>
    <row r="41" spans="1:7" x14ac:dyDescent="0.35">
      <c r="A41" t="s">
        <v>483</v>
      </c>
      <c r="B41" t="s">
        <v>346</v>
      </c>
      <c r="C41" t="s">
        <v>54</v>
      </c>
      <c r="D41" s="3">
        <v>9</v>
      </c>
      <c r="E41" s="3" t="str">
        <f t="shared" si="1"/>
        <v>High</v>
      </c>
      <c r="F41" t="s">
        <v>484</v>
      </c>
      <c r="G41" s="3">
        <v>30</v>
      </c>
    </row>
    <row r="42" spans="1:7" x14ac:dyDescent="0.35">
      <c r="A42" t="s">
        <v>485</v>
      </c>
      <c r="B42" t="s">
        <v>344</v>
      </c>
      <c r="C42" t="s">
        <v>54</v>
      </c>
      <c r="D42" s="3">
        <v>9</v>
      </c>
      <c r="E42" s="3" t="str">
        <f t="shared" si="1"/>
        <v>High</v>
      </c>
      <c r="F42" t="s">
        <v>437</v>
      </c>
      <c r="G42" s="3">
        <v>30</v>
      </c>
    </row>
    <row r="43" spans="1:7" x14ac:dyDescent="0.35">
      <c r="A43" t="s">
        <v>486</v>
      </c>
      <c r="B43" t="s">
        <v>342</v>
      </c>
      <c r="C43" t="s">
        <v>20</v>
      </c>
      <c r="D43" s="3">
        <v>7</v>
      </c>
      <c r="E43" s="3" t="str">
        <f t="shared" si="1"/>
        <v>High</v>
      </c>
      <c r="F43" t="s">
        <v>459</v>
      </c>
      <c r="G43" s="3">
        <v>45</v>
      </c>
    </row>
    <row r="44" spans="1:7" x14ac:dyDescent="0.35">
      <c r="A44" t="s">
        <v>487</v>
      </c>
      <c r="B44" t="s">
        <v>340</v>
      </c>
      <c r="C44" t="s">
        <v>20</v>
      </c>
      <c r="D44" s="3">
        <v>4</v>
      </c>
      <c r="E44" s="3" t="str">
        <f t="shared" si="1"/>
        <v>High</v>
      </c>
      <c r="F44" t="s">
        <v>430</v>
      </c>
      <c r="G44" s="3">
        <v>45</v>
      </c>
    </row>
    <row r="45" spans="1:7" x14ac:dyDescent="0.35">
      <c r="A45" t="s">
        <v>488</v>
      </c>
      <c r="B45" t="s">
        <v>338</v>
      </c>
      <c r="C45" t="s">
        <v>1</v>
      </c>
      <c r="D45" s="3">
        <v>5</v>
      </c>
      <c r="E45" s="3" t="str">
        <f t="shared" si="1"/>
        <v>High</v>
      </c>
      <c r="F45" t="s">
        <v>457</v>
      </c>
      <c r="G45" s="3">
        <v>45</v>
      </c>
    </row>
    <row r="46" spans="1:7" x14ac:dyDescent="0.35">
      <c r="A46" t="s">
        <v>489</v>
      </c>
      <c r="B46" t="s">
        <v>336</v>
      </c>
      <c r="C46" t="s">
        <v>93</v>
      </c>
      <c r="D46" s="3">
        <v>9</v>
      </c>
      <c r="E46" s="3" t="str">
        <f t="shared" si="1"/>
        <v>High</v>
      </c>
      <c r="F46" t="s">
        <v>468</v>
      </c>
      <c r="G46" s="3">
        <v>30</v>
      </c>
    </row>
    <row r="47" spans="1:7" x14ac:dyDescent="0.35">
      <c r="A47" t="s">
        <v>490</v>
      </c>
      <c r="B47" t="s">
        <v>334</v>
      </c>
      <c r="C47" t="s">
        <v>93</v>
      </c>
      <c r="D47" s="3">
        <v>7</v>
      </c>
      <c r="E47" s="3" t="str">
        <f t="shared" si="1"/>
        <v>High</v>
      </c>
      <c r="F47" t="s">
        <v>444</v>
      </c>
      <c r="G47" s="3">
        <v>45</v>
      </c>
    </row>
    <row r="48" spans="1:7" x14ac:dyDescent="0.35">
      <c r="A48" t="s">
        <v>491</v>
      </c>
      <c r="B48" t="s">
        <v>332</v>
      </c>
      <c r="C48" t="s">
        <v>20</v>
      </c>
      <c r="D48" s="3">
        <v>5</v>
      </c>
      <c r="E48" s="3" t="str">
        <f t="shared" si="1"/>
        <v>High</v>
      </c>
      <c r="F48" t="s">
        <v>457</v>
      </c>
      <c r="G48" s="3">
        <v>45</v>
      </c>
    </row>
    <row r="49" spans="1:7" x14ac:dyDescent="0.35">
      <c r="A49" t="s">
        <v>492</v>
      </c>
      <c r="B49" t="s">
        <v>330</v>
      </c>
      <c r="C49" t="s">
        <v>434</v>
      </c>
      <c r="D49" s="3">
        <v>6.27</v>
      </c>
      <c r="E49" s="3" t="str">
        <f t="shared" si="1"/>
        <v>High</v>
      </c>
      <c r="F49" t="s">
        <v>461</v>
      </c>
      <c r="G49" s="3">
        <v>45</v>
      </c>
    </row>
    <row r="50" spans="1:7" x14ac:dyDescent="0.35">
      <c r="A50" t="s">
        <v>493</v>
      </c>
      <c r="B50" t="s">
        <v>328</v>
      </c>
      <c r="C50" t="s">
        <v>20</v>
      </c>
      <c r="D50" s="3">
        <v>7</v>
      </c>
      <c r="E50" s="3" t="str">
        <f t="shared" si="1"/>
        <v>High</v>
      </c>
      <c r="F50" t="s">
        <v>444</v>
      </c>
      <c r="G50" s="3">
        <v>45</v>
      </c>
    </row>
    <row r="51" spans="1:7" x14ac:dyDescent="0.35">
      <c r="A51" t="s">
        <v>494</v>
      </c>
      <c r="B51" t="s">
        <v>326</v>
      </c>
      <c r="C51" t="s">
        <v>54</v>
      </c>
      <c r="D51" s="3">
        <v>4</v>
      </c>
      <c r="E51" s="3" t="str">
        <f t="shared" si="1"/>
        <v>High</v>
      </c>
      <c r="F51" t="s">
        <v>448</v>
      </c>
      <c r="G51" s="3">
        <v>45</v>
      </c>
    </row>
    <row r="52" spans="1:7" x14ac:dyDescent="0.35">
      <c r="A52" t="s">
        <v>495</v>
      </c>
      <c r="B52" t="s">
        <v>324</v>
      </c>
      <c r="C52" t="s">
        <v>93</v>
      </c>
      <c r="D52" s="3">
        <v>3</v>
      </c>
      <c r="E52" s="3" t="str">
        <f t="shared" si="1"/>
        <v>Low</v>
      </c>
      <c r="F52" t="s">
        <v>432</v>
      </c>
      <c r="G52" s="3">
        <v>45</v>
      </c>
    </row>
    <row r="53" spans="1:7" x14ac:dyDescent="0.35">
      <c r="A53" t="s">
        <v>496</v>
      </c>
      <c r="B53" t="s">
        <v>322</v>
      </c>
      <c r="C53" t="s">
        <v>1</v>
      </c>
      <c r="D53" s="3">
        <v>9</v>
      </c>
      <c r="E53" s="3" t="str">
        <f t="shared" si="1"/>
        <v>High</v>
      </c>
      <c r="F53" t="s">
        <v>435</v>
      </c>
      <c r="G53" s="3">
        <v>30</v>
      </c>
    </row>
    <row r="54" spans="1:7" x14ac:dyDescent="0.35">
      <c r="A54" t="s">
        <v>497</v>
      </c>
      <c r="B54" t="s">
        <v>320</v>
      </c>
      <c r="C54" t="s">
        <v>1</v>
      </c>
      <c r="D54" s="3">
        <v>8</v>
      </c>
      <c r="E54" s="3" t="str">
        <f t="shared" si="1"/>
        <v>High</v>
      </c>
      <c r="F54" t="s">
        <v>461</v>
      </c>
      <c r="G54" s="3">
        <v>45</v>
      </c>
    </row>
    <row r="55" spans="1:7" x14ac:dyDescent="0.35">
      <c r="A55" t="s">
        <v>498</v>
      </c>
      <c r="B55" t="s">
        <v>318</v>
      </c>
      <c r="C55" t="s">
        <v>1</v>
      </c>
      <c r="D55" s="3">
        <v>9</v>
      </c>
      <c r="E55" s="3" t="str">
        <f t="shared" si="1"/>
        <v>High</v>
      </c>
      <c r="F55" t="s">
        <v>437</v>
      </c>
      <c r="G55" s="3">
        <v>30</v>
      </c>
    </row>
    <row r="56" spans="1:7" x14ac:dyDescent="0.35">
      <c r="A56" t="s">
        <v>499</v>
      </c>
      <c r="B56" t="s">
        <v>121</v>
      </c>
      <c r="C56" t="s">
        <v>20</v>
      </c>
      <c r="D56" s="3">
        <v>4</v>
      </c>
      <c r="E56" s="3" t="str">
        <f t="shared" si="1"/>
        <v>High</v>
      </c>
      <c r="F56" t="s">
        <v>430</v>
      </c>
      <c r="G56" s="3">
        <v>45</v>
      </c>
    </row>
    <row r="57" spans="1:7" x14ac:dyDescent="0.35">
      <c r="A57" t="s">
        <v>500</v>
      </c>
      <c r="B57" t="s">
        <v>316</v>
      </c>
      <c r="C57" t="s">
        <v>6</v>
      </c>
      <c r="D57" s="3">
        <v>4</v>
      </c>
      <c r="E57" s="3" t="str">
        <f t="shared" si="1"/>
        <v>High</v>
      </c>
      <c r="F57" t="s">
        <v>430</v>
      </c>
      <c r="G57" s="3">
        <v>45</v>
      </c>
    </row>
    <row r="58" spans="1:7" x14ac:dyDescent="0.35">
      <c r="A58" t="s">
        <v>501</v>
      </c>
      <c r="B58" t="s">
        <v>314</v>
      </c>
      <c r="C58" t="s">
        <v>20</v>
      </c>
      <c r="D58" s="3">
        <v>3</v>
      </c>
      <c r="E58" s="3" t="str">
        <f t="shared" si="1"/>
        <v>Low</v>
      </c>
      <c r="F58" t="s">
        <v>450</v>
      </c>
      <c r="G58" s="3">
        <v>45</v>
      </c>
    </row>
    <row r="59" spans="1:7" x14ac:dyDescent="0.35">
      <c r="A59" t="s">
        <v>502</v>
      </c>
      <c r="B59" t="s">
        <v>312</v>
      </c>
      <c r="C59" t="s">
        <v>13</v>
      </c>
      <c r="D59" s="3">
        <v>3</v>
      </c>
      <c r="E59" s="3" t="str">
        <f t="shared" si="1"/>
        <v>Low</v>
      </c>
      <c r="F59" t="s">
        <v>432</v>
      </c>
      <c r="G59" s="3">
        <v>45</v>
      </c>
    </row>
    <row r="60" spans="1:7" x14ac:dyDescent="0.35">
      <c r="A60" t="s">
        <v>503</v>
      </c>
      <c r="B60" t="s">
        <v>310</v>
      </c>
      <c r="C60" t="s">
        <v>6</v>
      </c>
      <c r="D60" s="3">
        <v>9</v>
      </c>
      <c r="E60" s="3" t="str">
        <f t="shared" si="1"/>
        <v>High</v>
      </c>
      <c r="F60" t="s">
        <v>484</v>
      </c>
      <c r="G60" s="3">
        <v>30</v>
      </c>
    </row>
    <row r="61" spans="1:7" x14ac:dyDescent="0.35">
      <c r="A61" t="s">
        <v>504</v>
      </c>
      <c r="B61" t="s">
        <v>308</v>
      </c>
      <c r="C61" t="s">
        <v>20</v>
      </c>
      <c r="D61" s="3">
        <v>9</v>
      </c>
      <c r="E61" s="3" t="str">
        <f t="shared" si="1"/>
        <v>High</v>
      </c>
      <c r="F61" t="s">
        <v>437</v>
      </c>
      <c r="G61" s="3">
        <v>30</v>
      </c>
    </row>
    <row r="62" spans="1:7" x14ac:dyDescent="0.35">
      <c r="A62" t="s">
        <v>505</v>
      </c>
      <c r="B62" t="s">
        <v>306</v>
      </c>
      <c r="C62" t="s">
        <v>20</v>
      </c>
      <c r="D62" s="3">
        <v>6</v>
      </c>
      <c r="E62" s="3" t="str">
        <f t="shared" si="1"/>
        <v>High</v>
      </c>
      <c r="F62" t="s">
        <v>455</v>
      </c>
      <c r="G62" s="3">
        <v>45</v>
      </c>
    </row>
    <row r="63" spans="1:7" x14ac:dyDescent="0.35">
      <c r="A63" t="s">
        <v>506</v>
      </c>
      <c r="B63" t="s">
        <v>304</v>
      </c>
      <c r="C63" t="s">
        <v>6</v>
      </c>
      <c r="D63" s="3">
        <v>9</v>
      </c>
      <c r="E63" s="3" t="str">
        <f t="shared" si="1"/>
        <v>High</v>
      </c>
      <c r="F63" t="s">
        <v>437</v>
      </c>
      <c r="G63" s="3">
        <v>30</v>
      </c>
    </row>
    <row r="64" spans="1:7" x14ac:dyDescent="0.35">
      <c r="A64" t="s">
        <v>507</v>
      </c>
      <c r="B64" t="s">
        <v>302</v>
      </c>
      <c r="C64" t="s">
        <v>1</v>
      </c>
      <c r="D64" s="3">
        <v>5</v>
      </c>
      <c r="E64" s="3" t="str">
        <f t="shared" si="1"/>
        <v>High</v>
      </c>
      <c r="F64" t="s">
        <v>457</v>
      </c>
      <c r="G64" s="3">
        <v>45</v>
      </c>
    </row>
    <row r="65" spans="1:7" x14ac:dyDescent="0.35">
      <c r="A65" t="s">
        <v>508</v>
      </c>
      <c r="B65" t="s">
        <v>300</v>
      </c>
      <c r="C65" t="s">
        <v>20</v>
      </c>
      <c r="D65" s="3">
        <v>7</v>
      </c>
      <c r="E65" s="3" t="str">
        <f t="shared" si="1"/>
        <v>High</v>
      </c>
      <c r="F65" t="s">
        <v>441</v>
      </c>
      <c r="G65" s="3">
        <v>45</v>
      </c>
    </row>
    <row r="66" spans="1:7" x14ac:dyDescent="0.35">
      <c r="A66" t="s">
        <v>509</v>
      </c>
      <c r="B66" t="s">
        <v>298</v>
      </c>
      <c r="C66" t="s">
        <v>13</v>
      </c>
      <c r="D66" s="3">
        <v>8</v>
      </c>
      <c r="E66" s="3" t="str">
        <f t="shared" ref="E66:E129" si="2">IF(D66&gt;=4, "High", "Low")</f>
        <v>High</v>
      </c>
      <c r="F66" t="s">
        <v>439</v>
      </c>
      <c r="G66" s="3">
        <v>45</v>
      </c>
    </row>
    <row r="67" spans="1:7" x14ac:dyDescent="0.35">
      <c r="A67" t="s">
        <v>510</v>
      </c>
      <c r="B67" t="s">
        <v>416</v>
      </c>
      <c r="C67" t="s">
        <v>6</v>
      </c>
      <c r="D67" s="3">
        <v>9</v>
      </c>
      <c r="E67" s="3" t="str">
        <f t="shared" si="2"/>
        <v>High</v>
      </c>
      <c r="F67" t="s">
        <v>437</v>
      </c>
      <c r="G67" s="3">
        <v>30</v>
      </c>
    </row>
    <row r="68" spans="1:7" x14ac:dyDescent="0.35">
      <c r="A68" t="s">
        <v>511</v>
      </c>
      <c r="B68" t="s">
        <v>296</v>
      </c>
      <c r="C68" t="s">
        <v>13</v>
      </c>
      <c r="D68" s="3">
        <v>3</v>
      </c>
      <c r="E68" s="3" t="str">
        <f t="shared" si="2"/>
        <v>Low</v>
      </c>
      <c r="F68" t="s">
        <v>450</v>
      </c>
      <c r="G68" s="3">
        <v>45</v>
      </c>
    </row>
    <row r="69" spans="1:7" x14ac:dyDescent="0.35">
      <c r="A69" t="s">
        <v>512</v>
      </c>
      <c r="B69" t="s">
        <v>294</v>
      </c>
      <c r="C69" t="s">
        <v>6</v>
      </c>
      <c r="D69" s="3">
        <v>8</v>
      </c>
      <c r="E69" s="3" t="str">
        <f t="shared" si="2"/>
        <v>High</v>
      </c>
      <c r="F69" t="s">
        <v>461</v>
      </c>
      <c r="G69" s="3">
        <v>45</v>
      </c>
    </row>
    <row r="70" spans="1:7" x14ac:dyDescent="0.35">
      <c r="A70" t="s">
        <v>513</v>
      </c>
      <c r="B70" t="s">
        <v>292</v>
      </c>
      <c r="C70" t="s">
        <v>13</v>
      </c>
      <c r="D70" s="3">
        <v>9</v>
      </c>
      <c r="E70" s="3" t="str">
        <f t="shared" si="2"/>
        <v>High</v>
      </c>
      <c r="F70" t="s">
        <v>468</v>
      </c>
      <c r="G70" s="3">
        <v>30</v>
      </c>
    </row>
    <row r="71" spans="1:7" x14ac:dyDescent="0.35">
      <c r="A71" t="s">
        <v>514</v>
      </c>
      <c r="B71" t="s">
        <v>179</v>
      </c>
      <c r="C71" t="s">
        <v>1</v>
      </c>
      <c r="D71" s="3">
        <v>9</v>
      </c>
      <c r="E71" s="3" t="str">
        <f t="shared" si="2"/>
        <v>High</v>
      </c>
      <c r="F71" t="s">
        <v>437</v>
      </c>
      <c r="G71" s="3">
        <v>30</v>
      </c>
    </row>
    <row r="72" spans="1:7" x14ac:dyDescent="0.35">
      <c r="A72" t="s">
        <v>515</v>
      </c>
      <c r="B72" t="s">
        <v>288</v>
      </c>
      <c r="C72" t="s">
        <v>20</v>
      </c>
      <c r="D72" s="3">
        <v>9</v>
      </c>
      <c r="E72" s="3" t="str">
        <f t="shared" si="2"/>
        <v>High</v>
      </c>
      <c r="F72" t="s">
        <v>484</v>
      </c>
      <c r="G72" s="3">
        <v>30</v>
      </c>
    </row>
    <row r="73" spans="1:7" x14ac:dyDescent="0.35">
      <c r="A73" t="s">
        <v>516</v>
      </c>
      <c r="B73" t="s">
        <v>286</v>
      </c>
      <c r="C73" t="s">
        <v>93</v>
      </c>
      <c r="D73" s="3">
        <v>8</v>
      </c>
      <c r="E73" s="3" t="str">
        <f t="shared" si="2"/>
        <v>High</v>
      </c>
      <c r="F73" t="s">
        <v>461</v>
      </c>
      <c r="G73" s="3">
        <v>45</v>
      </c>
    </row>
    <row r="74" spans="1:7" x14ac:dyDescent="0.35">
      <c r="A74" t="s">
        <v>517</v>
      </c>
      <c r="B74" t="s">
        <v>284</v>
      </c>
      <c r="C74" t="s">
        <v>20</v>
      </c>
      <c r="D74" s="3">
        <v>8</v>
      </c>
      <c r="E74" s="3" t="str">
        <f t="shared" si="2"/>
        <v>High</v>
      </c>
      <c r="F74" t="s">
        <v>461</v>
      </c>
      <c r="G74" s="3">
        <v>45</v>
      </c>
    </row>
    <row r="75" spans="1:7" x14ac:dyDescent="0.35">
      <c r="A75" t="s">
        <v>518</v>
      </c>
      <c r="B75" t="s">
        <v>282</v>
      </c>
      <c r="C75" t="s">
        <v>54</v>
      </c>
      <c r="D75" s="3">
        <v>9</v>
      </c>
      <c r="E75" s="3" t="str">
        <f t="shared" si="2"/>
        <v>High</v>
      </c>
      <c r="F75" t="s">
        <v>435</v>
      </c>
      <c r="G75" s="3">
        <v>30</v>
      </c>
    </row>
    <row r="76" spans="1:7" x14ac:dyDescent="0.35">
      <c r="A76" t="s">
        <v>519</v>
      </c>
      <c r="B76" t="s">
        <v>280</v>
      </c>
      <c r="C76" t="s">
        <v>1</v>
      </c>
      <c r="D76" s="3">
        <v>8</v>
      </c>
      <c r="E76" s="3" t="str">
        <f t="shared" si="2"/>
        <v>High</v>
      </c>
      <c r="F76" t="s">
        <v>461</v>
      </c>
      <c r="G76" s="3">
        <v>45</v>
      </c>
    </row>
    <row r="77" spans="1:7" x14ac:dyDescent="0.35">
      <c r="A77" t="s">
        <v>520</v>
      </c>
      <c r="B77" t="s">
        <v>278</v>
      </c>
      <c r="C77" t="s">
        <v>6</v>
      </c>
      <c r="D77" s="3">
        <v>4</v>
      </c>
      <c r="E77" s="3" t="str">
        <f t="shared" si="2"/>
        <v>High</v>
      </c>
      <c r="F77" t="s">
        <v>430</v>
      </c>
      <c r="G77" s="3">
        <v>45</v>
      </c>
    </row>
    <row r="78" spans="1:7" x14ac:dyDescent="0.35">
      <c r="A78" t="s">
        <v>521</v>
      </c>
      <c r="B78" t="s">
        <v>276</v>
      </c>
      <c r="C78" t="s">
        <v>20</v>
      </c>
      <c r="D78" s="3">
        <v>6</v>
      </c>
      <c r="E78" s="3" t="str">
        <f t="shared" si="2"/>
        <v>High</v>
      </c>
      <c r="F78" t="s">
        <v>455</v>
      </c>
      <c r="G78" s="3">
        <v>45</v>
      </c>
    </row>
    <row r="79" spans="1:7" x14ac:dyDescent="0.35">
      <c r="A79" t="s">
        <v>522</v>
      </c>
      <c r="B79" t="s">
        <v>274</v>
      </c>
      <c r="C79" t="s">
        <v>93</v>
      </c>
      <c r="D79" s="3">
        <v>8</v>
      </c>
      <c r="E79" s="3" t="str">
        <f t="shared" si="2"/>
        <v>High</v>
      </c>
      <c r="F79" t="s">
        <v>461</v>
      </c>
      <c r="G79" s="3">
        <v>45</v>
      </c>
    </row>
    <row r="80" spans="1:7" x14ac:dyDescent="0.35">
      <c r="A80" t="s">
        <v>523</v>
      </c>
      <c r="B80" t="s">
        <v>15</v>
      </c>
      <c r="C80" t="s">
        <v>13</v>
      </c>
      <c r="D80" s="3">
        <v>4</v>
      </c>
      <c r="E80" s="3" t="str">
        <f t="shared" si="2"/>
        <v>High</v>
      </c>
      <c r="F80" t="s">
        <v>430</v>
      </c>
      <c r="G80" s="3">
        <v>45</v>
      </c>
    </row>
    <row r="81" spans="1:7" x14ac:dyDescent="0.35">
      <c r="A81" t="s">
        <v>524</v>
      </c>
      <c r="B81" t="s">
        <v>268</v>
      </c>
      <c r="C81" t="s">
        <v>6</v>
      </c>
      <c r="D81" s="3">
        <v>3</v>
      </c>
      <c r="E81" s="3" t="str">
        <f t="shared" si="2"/>
        <v>Low</v>
      </c>
      <c r="F81" t="s">
        <v>450</v>
      </c>
      <c r="G81" s="3">
        <v>45</v>
      </c>
    </row>
    <row r="82" spans="1:7" x14ac:dyDescent="0.35">
      <c r="A82" t="s">
        <v>525</v>
      </c>
      <c r="B82" t="s">
        <v>161</v>
      </c>
      <c r="C82" t="s">
        <v>1</v>
      </c>
      <c r="D82" s="3">
        <v>7</v>
      </c>
      <c r="E82" s="3" t="str">
        <f t="shared" si="2"/>
        <v>High</v>
      </c>
      <c r="F82" t="s">
        <v>441</v>
      </c>
      <c r="G82" s="3">
        <v>45</v>
      </c>
    </row>
    <row r="83" spans="1:7" x14ac:dyDescent="0.35">
      <c r="A83" t="s">
        <v>526</v>
      </c>
      <c r="B83" t="s">
        <v>264</v>
      </c>
      <c r="C83" t="s">
        <v>1</v>
      </c>
      <c r="D83" s="3">
        <v>4</v>
      </c>
      <c r="E83" s="3" t="str">
        <f t="shared" si="2"/>
        <v>High</v>
      </c>
      <c r="F83" t="s">
        <v>448</v>
      </c>
      <c r="G83" s="3">
        <v>45</v>
      </c>
    </row>
    <row r="84" spans="1:7" x14ac:dyDescent="0.35">
      <c r="A84" t="s">
        <v>527</v>
      </c>
      <c r="B84" t="s">
        <v>262</v>
      </c>
      <c r="C84" t="s">
        <v>6</v>
      </c>
      <c r="D84" s="3">
        <v>9</v>
      </c>
      <c r="E84" s="3" t="str">
        <f t="shared" si="2"/>
        <v>High</v>
      </c>
      <c r="F84" t="s">
        <v>468</v>
      </c>
      <c r="G84" s="3">
        <v>30</v>
      </c>
    </row>
    <row r="85" spans="1:7" x14ac:dyDescent="0.35">
      <c r="A85" t="s">
        <v>528</v>
      </c>
      <c r="B85" t="s">
        <v>272</v>
      </c>
      <c r="C85" t="s">
        <v>6</v>
      </c>
      <c r="D85" s="3">
        <v>9</v>
      </c>
      <c r="E85" s="3" t="str">
        <f t="shared" si="2"/>
        <v>High</v>
      </c>
      <c r="F85" t="s">
        <v>435</v>
      </c>
      <c r="G85" s="3">
        <v>30</v>
      </c>
    </row>
    <row r="86" spans="1:7" x14ac:dyDescent="0.35">
      <c r="A86" t="s">
        <v>529</v>
      </c>
      <c r="B86" t="s">
        <v>260</v>
      </c>
      <c r="C86" t="s">
        <v>54</v>
      </c>
      <c r="D86" s="3">
        <v>9</v>
      </c>
      <c r="E86" s="3" t="str">
        <f t="shared" si="2"/>
        <v>High</v>
      </c>
      <c r="F86" t="s">
        <v>468</v>
      </c>
      <c r="G86" s="3">
        <v>30</v>
      </c>
    </row>
    <row r="87" spans="1:7" x14ac:dyDescent="0.35">
      <c r="A87" t="s">
        <v>530</v>
      </c>
      <c r="B87" t="s">
        <v>258</v>
      </c>
      <c r="C87" t="s">
        <v>1</v>
      </c>
      <c r="D87" s="3">
        <v>8</v>
      </c>
      <c r="E87" s="3" t="str">
        <f t="shared" si="2"/>
        <v>High</v>
      </c>
      <c r="F87" t="s">
        <v>461</v>
      </c>
      <c r="G87" s="3">
        <v>45</v>
      </c>
    </row>
    <row r="88" spans="1:7" x14ac:dyDescent="0.35">
      <c r="A88" t="s">
        <v>531</v>
      </c>
      <c r="B88" t="s">
        <v>256</v>
      </c>
      <c r="C88" t="s">
        <v>6</v>
      </c>
      <c r="D88" s="3">
        <v>7</v>
      </c>
      <c r="E88" s="3" t="str">
        <f t="shared" si="2"/>
        <v>High</v>
      </c>
      <c r="F88" t="s">
        <v>444</v>
      </c>
      <c r="G88" s="3">
        <v>45</v>
      </c>
    </row>
    <row r="89" spans="1:7" x14ac:dyDescent="0.35">
      <c r="A89" t="s">
        <v>532</v>
      </c>
      <c r="B89" t="s">
        <v>254</v>
      </c>
      <c r="C89" t="s">
        <v>54</v>
      </c>
      <c r="D89" s="3">
        <v>8</v>
      </c>
      <c r="E89" s="3" t="str">
        <f t="shared" si="2"/>
        <v>High</v>
      </c>
      <c r="F89" t="s">
        <v>439</v>
      </c>
      <c r="G89" s="3">
        <v>45</v>
      </c>
    </row>
    <row r="90" spans="1:7" x14ac:dyDescent="0.35">
      <c r="A90" t="s">
        <v>533</v>
      </c>
      <c r="B90" t="s">
        <v>252</v>
      </c>
      <c r="C90" t="s">
        <v>93</v>
      </c>
      <c r="D90" s="3">
        <v>7</v>
      </c>
      <c r="E90" s="3" t="str">
        <f t="shared" si="2"/>
        <v>High</v>
      </c>
      <c r="F90" t="s">
        <v>441</v>
      </c>
      <c r="G90" s="3">
        <v>45</v>
      </c>
    </row>
    <row r="91" spans="1:7" x14ac:dyDescent="0.35">
      <c r="A91" t="s">
        <v>534</v>
      </c>
      <c r="B91" t="s">
        <v>250</v>
      </c>
      <c r="C91" t="s">
        <v>93</v>
      </c>
      <c r="D91" s="3">
        <v>4</v>
      </c>
      <c r="E91" s="3" t="str">
        <f t="shared" si="2"/>
        <v>High</v>
      </c>
      <c r="F91" t="s">
        <v>448</v>
      </c>
      <c r="G91" s="3">
        <v>45</v>
      </c>
    </row>
    <row r="92" spans="1:7" x14ac:dyDescent="0.35">
      <c r="A92" t="s">
        <v>535</v>
      </c>
      <c r="B92" t="s">
        <v>248</v>
      </c>
      <c r="C92" t="s">
        <v>13</v>
      </c>
      <c r="D92" s="3">
        <v>8</v>
      </c>
      <c r="E92" s="3" t="str">
        <f t="shared" si="2"/>
        <v>High</v>
      </c>
      <c r="F92" t="s">
        <v>461</v>
      </c>
      <c r="G92" s="3">
        <v>45</v>
      </c>
    </row>
    <row r="93" spans="1:7" x14ac:dyDescent="0.35">
      <c r="A93" t="s">
        <v>536</v>
      </c>
      <c r="B93" t="s">
        <v>246</v>
      </c>
      <c r="C93" t="s">
        <v>54</v>
      </c>
      <c r="D93" s="3">
        <v>7</v>
      </c>
      <c r="E93" s="3" t="str">
        <f t="shared" si="2"/>
        <v>High</v>
      </c>
      <c r="F93" t="s">
        <v>441</v>
      </c>
      <c r="G93" s="3">
        <v>45</v>
      </c>
    </row>
    <row r="94" spans="1:7" x14ac:dyDescent="0.35">
      <c r="A94" t="s">
        <v>537</v>
      </c>
      <c r="B94" t="s">
        <v>244</v>
      </c>
      <c r="C94" t="s">
        <v>93</v>
      </c>
      <c r="D94" s="3">
        <v>4</v>
      </c>
      <c r="E94" s="3" t="str">
        <f t="shared" si="2"/>
        <v>High</v>
      </c>
      <c r="F94" t="s">
        <v>448</v>
      </c>
      <c r="G94" s="3">
        <v>45</v>
      </c>
    </row>
    <row r="95" spans="1:7" x14ac:dyDescent="0.35">
      <c r="A95" t="s">
        <v>538</v>
      </c>
      <c r="B95" t="s">
        <v>242</v>
      </c>
      <c r="C95" t="s">
        <v>6</v>
      </c>
      <c r="D95" s="3">
        <v>9</v>
      </c>
      <c r="E95" s="3" t="str">
        <f t="shared" si="2"/>
        <v>High</v>
      </c>
      <c r="F95" t="s">
        <v>468</v>
      </c>
      <c r="G95" s="3">
        <v>30</v>
      </c>
    </row>
    <row r="96" spans="1:7" x14ac:dyDescent="0.35">
      <c r="A96" t="s">
        <v>539</v>
      </c>
      <c r="B96" t="s">
        <v>240</v>
      </c>
      <c r="C96" t="s">
        <v>13</v>
      </c>
      <c r="D96" s="3">
        <v>6</v>
      </c>
      <c r="E96" s="3" t="str">
        <f t="shared" si="2"/>
        <v>High</v>
      </c>
      <c r="F96" t="s">
        <v>455</v>
      </c>
      <c r="G96" s="3">
        <v>45</v>
      </c>
    </row>
    <row r="97" spans="1:7" x14ac:dyDescent="0.35">
      <c r="A97" t="s">
        <v>540</v>
      </c>
      <c r="B97" t="s">
        <v>238</v>
      </c>
      <c r="C97" t="s">
        <v>54</v>
      </c>
      <c r="D97" s="3">
        <v>9</v>
      </c>
      <c r="E97" s="3" t="str">
        <f t="shared" si="2"/>
        <v>High</v>
      </c>
      <c r="F97" t="s">
        <v>437</v>
      </c>
      <c r="G97" s="3">
        <v>30</v>
      </c>
    </row>
    <row r="98" spans="1:7" x14ac:dyDescent="0.35">
      <c r="A98" t="s">
        <v>541</v>
      </c>
      <c r="B98" t="s">
        <v>236</v>
      </c>
      <c r="C98" t="s">
        <v>20</v>
      </c>
      <c r="D98" s="3">
        <v>4</v>
      </c>
      <c r="E98" s="3" t="str">
        <f t="shared" si="2"/>
        <v>High</v>
      </c>
      <c r="F98" t="s">
        <v>448</v>
      </c>
      <c r="G98" s="3">
        <v>45</v>
      </c>
    </row>
    <row r="99" spans="1:7" x14ac:dyDescent="0.35">
      <c r="A99" t="s">
        <v>542</v>
      </c>
      <c r="B99" t="s">
        <v>234</v>
      </c>
      <c r="C99" t="s">
        <v>1</v>
      </c>
      <c r="D99" s="3">
        <v>4</v>
      </c>
      <c r="E99" s="3" t="str">
        <f t="shared" si="2"/>
        <v>High</v>
      </c>
      <c r="F99" t="s">
        <v>430</v>
      </c>
      <c r="G99" s="3">
        <v>45</v>
      </c>
    </row>
    <row r="100" spans="1:7" x14ac:dyDescent="0.35">
      <c r="A100" t="s">
        <v>543</v>
      </c>
      <c r="B100" t="s">
        <v>412</v>
      </c>
      <c r="C100" t="s">
        <v>6</v>
      </c>
      <c r="D100" s="3">
        <v>6</v>
      </c>
      <c r="E100" s="3" t="str">
        <f t="shared" si="2"/>
        <v>High</v>
      </c>
      <c r="F100" t="s">
        <v>455</v>
      </c>
      <c r="G100" s="3">
        <v>45</v>
      </c>
    </row>
    <row r="101" spans="1:7" x14ac:dyDescent="0.35">
      <c r="A101" t="s">
        <v>544</v>
      </c>
      <c r="B101" t="s">
        <v>230</v>
      </c>
      <c r="C101" t="s">
        <v>93</v>
      </c>
      <c r="D101" s="3">
        <v>9</v>
      </c>
      <c r="E101" s="3" t="str">
        <f t="shared" si="2"/>
        <v>High</v>
      </c>
      <c r="F101" t="s">
        <v>435</v>
      </c>
      <c r="G101" s="3">
        <v>30</v>
      </c>
    </row>
    <row r="102" spans="1:7" x14ac:dyDescent="0.35">
      <c r="A102" t="s">
        <v>545</v>
      </c>
      <c r="B102" t="s">
        <v>228</v>
      </c>
      <c r="C102" t="s">
        <v>54</v>
      </c>
      <c r="D102" s="3">
        <v>8</v>
      </c>
      <c r="E102" s="3" t="str">
        <f t="shared" si="2"/>
        <v>High</v>
      </c>
      <c r="F102" t="s">
        <v>461</v>
      </c>
      <c r="G102" s="3">
        <v>45</v>
      </c>
    </row>
    <row r="103" spans="1:7" x14ac:dyDescent="0.35">
      <c r="A103" t="s">
        <v>546</v>
      </c>
      <c r="B103" t="s">
        <v>226</v>
      </c>
      <c r="C103" t="s">
        <v>20</v>
      </c>
      <c r="D103" s="3">
        <v>4</v>
      </c>
      <c r="E103" s="3" t="str">
        <f t="shared" si="2"/>
        <v>High</v>
      </c>
      <c r="F103" t="s">
        <v>430</v>
      </c>
      <c r="G103" s="3">
        <v>45</v>
      </c>
    </row>
    <row r="104" spans="1:7" x14ac:dyDescent="0.35">
      <c r="A104" t="s">
        <v>547</v>
      </c>
      <c r="B104" t="s">
        <v>224</v>
      </c>
      <c r="C104" t="s">
        <v>20</v>
      </c>
      <c r="D104" s="3">
        <v>7</v>
      </c>
      <c r="E104" s="3" t="str">
        <f t="shared" si="2"/>
        <v>High</v>
      </c>
      <c r="F104" t="s">
        <v>441</v>
      </c>
      <c r="G104" s="3">
        <v>45</v>
      </c>
    </row>
    <row r="105" spans="1:7" x14ac:dyDescent="0.35">
      <c r="A105" t="s">
        <v>548</v>
      </c>
      <c r="B105" t="s">
        <v>222</v>
      </c>
      <c r="C105" t="s">
        <v>434</v>
      </c>
      <c r="D105" s="3">
        <v>6.27</v>
      </c>
      <c r="E105" s="3" t="str">
        <f t="shared" si="2"/>
        <v>High</v>
      </c>
      <c r="F105"/>
      <c r="G105" s="3">
        <v>41.5</v>
      </c>
    </row>
    <row r="106" spans="1:7" x14ac:dyDescent="0.35">
      <c r="A106" t="s">
        <v>549</v>
      </c>
      <c r="B106" t="s">
        <v>410</v>
      </c>
      <c r="C106" t="s">
        <v>13</v>
      </c>
      <c r="D106" s="3">
        <v>4</v>
      </c>
      <c r="E106" s="3" t="str">
        <f t="shared" si="2"/>
        <v>High</v>
      </c>
      <c r="F106" t="s">
        <v>430</v>
      </c>
      <c r="G106" s="3">
        <v>45</v>
      </c>
    </row>
    <row r="107" spans="1:7" x14ac:dyDescent="0.35">
      <c r="A107" t="s">
        <v>550</v>
      </c>
      <c r="B107" t="s">
        <v>218</v>
      </c>
      <c r="C107" t="s">
        <v>93</v>
      </c>
      <c r="D107" s="3">
        <v>8</v>
      </c>
      <c r="E107" s="3" t="str">
        <f t="shared" si="2"/>
        <v>High</v>
      </c>
      <c r="F107" t="s">
        <v>439</v>
      </c>
      <c r="G107" s="3">
        <v>45</v>
      </c>
    </row>
    <row r="108" spans="1:7" x14ac:dyDescent="0.35">
      <c r="A108" t="s">
        <v>551</v>
      </c>
      <c r="B108" t="s">
        <v>216</v>
      </c>
      <c r="C108" t="s">
        <v>1</v>
      </c>
      <c r="D108" s="3">
        <v>8</v>
      </c>
      <c r="E108" s="3" t="str">
        <f t="shared" si="2"/>
        <v>High</v>
      </c>
      <c r="F108" t="s">
        <v>461</v>
      </c>
      <c r="G108" s="3">
        <v>45</v>
      </c>
    </row>
    <row r="109" spans="1:7" x14ac:dyDescent="0.35">
      <c r="A109" t="s">
        <v>552</v>
      </c>
      <c r="B109" t="s">
        <v>214</v>
      </c>
      <c r="C109" t="s">
        <v>6</v>
      </c>
      <c r="D109" s="3">
        <v>9</v>
      </c>
      <c r="E109" s="3" t="str">
        <f t="shared" si="2"/>
        <v>High</v>
      </c>
      <c r="F109" t="s">
        <v>468</v>
      </c>
      <c r="G109" s="3">
        <v>30</v>
      </c>
    </row>
    <row r="110" spans="1:7" x14ac:dyDescent="0.35">
      <c r="A110" t="s">
        <v>553</v>
      </c>
      <c r="B110" t="s">
        <v>212</v>
      </c>
      <c r="C110" t="s">
        <v>54</v>
      </c>
      <c r="D110" s="3">
        <v>6</v>
      </c>
      <c r="E110" s="3" t="str">
        <f t="shared" si="2"/>
        <v>High</v>
      </c>
      <c r="F110" t="s">
        <v>455</v>
      </c>
      <c r="G110" s="3">
        <v>45</v>
      </c>
    </row>
    <row r="111" spans="1:7" x14ac:dyDescent="0.35">
      <c r="A111" t="s">
        <v>554</v>
      </c>
      <c r="B111" t="s">
        <v>210</v>
      </c>
      <c r="C111" t="s">
        <v>54</v>
      </c>
      <c r="D111" s="3">
        <v>6</v>
      </c>
      <c r="E111" s="3" t="str">
        <f t="shared" si="2"/>
        <v>High</v>
      </c>
      <c r="F111" t="s">
        <v>455</v>
      </c>
      <c r="G111" s="3">
        <v>45</v>
      </c>
    </row>
    <row r="112" spans="1:7" x14ac:dyDescent="0.35">
      <c r="A112" t="s">
        <v>555</v>
      </c>
      <c r="B112" t="s">
        <v>208</v>
      </c>
      <c r="C112" t="s">
        <v>13</v>
      </c>
      <c r="D112" s="3">
        <v>4</v>
      </c>
      <c r="E112" s="3" t="str">
        <f t="shared" si="2"/>
        <v>High</v>
      </c>
      <c r="F112" t="s">
        <v>430</v>
      </c>
      <c r="G112" s="3">
        <v>45</v>
      </c>
    </row>
    <row r="113" spans="1:7" x14ac:dyDescent="0.35">
      <c r="A113" t="s">
        <v>556</v>
      </c>
      <c r="B113" t="s">
        <v>206</v>
      </c>
      <c r="C113" t="s">
        <v>6</v>
      </c>
      <c r="D113" s="3">
        <v>3</v>
      </c>
      <c r="E113" s="3" t="str">
        <f t="shared" si="2"/>
        <v>Low</v>
      </c>
      <c r="F113" t="s">
        <v>450</v>
      </c>
      <c r="G113" s="3">
        <v>45</v>
      </c>
    </row>
    <row r="114" spans="1:7" x14ac:dyDescent="0.35">
      <c r="A114" t="s">
        <v>557</v>
      </c>
      <c r="B114" t="s">
        <v>266</v>
      </c>
      <c r="C114" t="s">
        <v>54</v>
      </c>
      <c r="D114" s="3">
        <v>4</v>
      </c>
      <c r="E114" s="3" t="str">
        <f t="shared" si="2"/>
        <v>High</v>
      </c>
      <c r="F114" t="s">
        <v>430</v>
      </c>
      <c r="G114" s="3">
        <v>45</v>
      </c>
    </row>
    <row r="115" spans="1:7" x14ac:dyDescent="0.35">
      <c r="A115" t="s">
        <v>558</v>
      </c>
      <c r="B115" t="s">
        <v>203</v>
      </c>
      <c r="C115" t="s">
        <v>6</v>
      </c>
      <c r="D115" s="3">
        <v>4</v>
      </c>
      <c r="E115" s="3" t="str">
        <f t="shared" si="2"/>
        <v>High</v>
      </c>
      <c r="F115" t="s">
        <v>448</v>
      </c>
      <c r="G115" s="3">
        <v>45</v>
      </c>
    </row>
    <row r="116" spans="1:7" x14ac:dyDescent="0.35">
      <c r="A116" t="s">
        <v>559</v>
      </c>
      <c r="B116" t="s">
        <v>201</v>
      </c>
      <c r="C116" t="s">
        <v>54</v>
      </c>
      <c r="D116" s="3">
        <v>3</v>
      </c>
      <c r="E116" s="3" t="str">
        <f t="shared" si="2"/>
        <v>Low</v>
      </c>
      <c r="F116" t="s">
        <v>450</v>
      </c>
      <c r="G116" s="3">
        <v>45</v>
      </c>
    </row>
    <row r="117" spans="1:7" x14ac:dyDescent="0.35">
      <c r="A117" t="s">
        <v>560</v>
      </c>
      <c r="B117" t="s">
        <v>199</v>
      </c>
      <c r="C117" t="s">
        <v>13</v>
      </c>
      <c r="D117" s="3">
        <v>7</v>
      </c>
      <c r="E117" s="3" t="str">
        <f t="shared" si="2"/>
        <v>High</v>
      </c>
      <c r="F117" t="s">
        <v>441</v>
      </c>
      <c r="G117" s="3">
        <v>45</v>
      </c>
    </row>
    <row r="118" spans="1:7" x14ac:dyDescent="0.35">
      <c r="A118" t="s">
        <v>561</v>
      </c>
      <c r="B118" t="s">
        <v>197</v>
      </c>
      <c r="C118" t="s">
        <v>6</v>
      </c>
      <c r="D118" s="3">
        <v>9</v>
      </c>
      <c r="E118" s="3" t="str">
        <f t="shared" si="2"/>
        <v>High</v>
      </c>
      <c r="F118" t="s">
        <v>437</v>
      </c>
      <c r="G118" s="3">
        <v>30</v>
      </c>
    </row>
    <row r="119" spans="1:7" x14ac:dyDescent="0.35">
      <c r="A119" t="s">
        <v>562</v>
      </c>
      <c r="B119" t="s">
        <v>195</v>
      </c>
      <c r="C119" t="s">
        <v>93</v>
      </c>
      <c r="D119" s="3">
        <v>9</v>
      </c>
      <c r="E119" s="3" t="str">
        <f t="shared" si="2"/>
        <v>High</v>
      </c>
      <c r="F119" t="s">
        <v>484</v>
      </c>
      <c r="G119" s="3">
        <v>30</v>
      </c>
    </row>
    <row r="120" spans="1:7" x14ac:dyDescent="0.35">
      <c r="A120" t="s">
        <v>563</v>
      </c>
      <c r="B120" t="s">
        <v>193</v>
      </c>
      <c r="C120" t="s">
        <v>20</v>
      </c>
      <c r="D120" s="3">
        <v>7</v>
      </c>
      <c r="E120" s="3" t="str">
        <f t="shared" si="2"/>
        <v>High</v>
      </c>
      <c r="F120" t="s">
        <v>459</v>
      </c>
      <c r="G120" s="3">
        <v>45</v>
      </c>
    </row>
    <row r="121" spans="1:7" x14ac:dyDescent="0.35">
      <c r="A121" t="s">
        <v>564</v>
      </c>
      <c r="B121" t="s">
        <v>191</v>
      </c>
      <c r="C121" t="s">
        <v>1</v>
      </c>
      <c r="D121" s="3">
        <v>8</v>
      </c>
      <c r="E121" s="3" t="str">
        <f t="shared" si="2"/>
        <v>High</v>
      </c>
      <c r="F121" t="s">
        <v>461</v>
      </c>
      <c r="G121" s="3">
        <v>45</v>
      </c>
    </row>
    <row r="122" spans="1:7" x14ac:dyDescent="0.35">
      <c r="A122" t="s">
        <v>565</v>
      </c>
      <c r="B122" t="s">
        <v>189</v>
      </c>
      <c r="C122" t="s">
        <v>20</v>
      </c>
      <c r="D122" s="3">
        <v>8</v>
      </c>
      <c r="E122" s="3" t="str">
        <f t="shared" si="2"/>
        <v>High</v>
      </c>
      <c r="F122" t="s">
        <v>439</v>
      </c>
      <c r="G122" s="3">
        <v>45</v>
      </c>
    </row>
    <row r="123" spans="1:7" x14ac:dyDescent="0.35">
      <c r="A123" t="s">
        <v>566</v>
      </c>
      <c r="B123" t="s">
        <v>187</v>
      </c>
      <c r="C123" t="s">
        <v>1</v>
      </c>
      <c r="D123" s="3">
        <v>4</v>
      </c>
      <c r="E123" s="3" t="str">
        <f t="shared" si="2"/>
        <v>High</v>
      </c>
      <c r="F123" t="s">
        <v>430</v>
      </c>
      <c r="G123" s="3">
        <v>45</v>
      </c>
    </row>
    <row r="124" spans="1:7" x14ac:dyDescent="0.35">
      <c r="A124" t="s">
        <v>567</v>
      </c>
      <c r="B124" t="s">
        <v>185</v>
      </c>
      <c r="C124" t="s">
        <v>93</v>
      </c>
      <c r="D124" s="3">
        <v>3</v>
      </c>
      <c r="E124" s="3" t="str">
        <f t="shared" si="2"/>
        <v>Low</v>
      </c>
      <c r="F124" t="s">
        <v>450</v>
      </c>
      <c r="G124" s="3">
        <v>45</v>
      </c>
    </row>
    <row r="125" spans="1:7" x14ac:dyDescent="0.35">
      <c r="A125" t="s">
        <v>568</v>
      </c>
      <c r="B125" t="s">
        <v>183</v>
      </c>
      <c r="C125" t="s">
        <v>13</v>
      </c>
      <c r="D125" s="3">
        <v>4</v>
      </c>
      <c r="E125" s="3" t="str">
        <f t="shared" si="2"/>
        <v>High</v>
      </c>
      <c r="F125" t="s">
        <v>430</v>
      </c>
      <c r="G125" s="3">
        <v>45</v>
      </c>
    </row>
    <row r="126" spans="1:7" x14ac:dyDescent="0.35">
      <c r="A126" t="s">
        <v>569</v>
      </c>
      <c r="B126" t="s">
        <v>179</v>
      </c>
      <c r="C126" t="s">
        <v>93</v>
      </c>
      <c r="D126" s="3">
        <v>7</v>
      </c>
      <c r="E126" s="3" t="str">
        <f t="shared" si="2"/>
        <v>High</v>
      </c>
      <c r="F126" t="s">
        <v>441</v>
      </c>
      <c r="G126" s="3">
        <v>45</v>
      </c>
    </row>
    <row r="127" spans="1:7" x14ac:dyDescent="0.35">
      <c r="A127" t="s">
        <v>570</v>
      </c>
      <c r="B127" t="s">
        <v>177</v>
      </c>
      <c r="C127" t="s">
        <v>13</v>
      </c>
      <c r="D127" s="3">
        <v>7</v>
      </c>
      <c r="E127" s="3" t="str">
        <f t="shared" si="2"/>
        <v>High</v>
      </c>
      <c r="F127" t="s">
        <v>459</v>
      </c>
      <c r="G127" s="3">
        <v>45</v>
      </c>
    </row>
    <row r="128" spans="1:7" x14ac:dyDescent="0.35">
      <c r="A128" t="s">
        <v>571</v>
      </c>
      <c r="B128" t="s">
        <v>175</v>
      </c>
      <c r="C128" t="s">
        <v>54</v>
      </c>
      <c r="D128" s="3">
        <v>4</v>
      </c>
      <c r="E128" s="3" t="str">
        <f t="shared" si="2"/>
        <v>High</v>
      </c>
      <c r="F128" t="s">
        <v>430</v>
      </c>
      <c r="G128" s="3">
        <v>45</v>
      </c>
    </row>
    <row r="129" spans="1:7" x14ac:dyDescent="0.35">
      <c r="A129" t="s">
        <v>572</v>
      </c>
      <c r="B129" t="s">
        <v>11</v>
      </c>
      <c r="C129" t="s">
        <v>6</v>
      </c>
      <c r="D129" s="3">
        <v>9</v>
      </c>
      <c r="E129" s="3" t="str">
        <f t="shared" si="2"/>
        <v>High</v>
      </c>
      <c r="F129" t="s">
        <v>468</v>
      </c>
      <c r="G129" s="3">
        <v>30</v>
      </c>
    </row>
    <row r="130" spans="1:7" x14ac:dyDescent="0.35">
      <c r="A130" t="s">
        <v>573</v>
      </c>
      <c r="B130" t="s">
        <v>171</v>
      </c>
      <c r="C130" t="s">
        <v>93</v>
      </c>
      <c r="D130" s="3">
        <v>3</v>
      </c>
      <c r="E130" s="3" t="str">
        <f t="shared" ref="E130:E193" si="3">IF(D130&gt;=4, "High", "Low")</f>
        <v>Low</v>
      </c>
      <c r="F130" t="s">
        <v>450</v>
      </c>
      <c r="G130" s="3">
        <v>45</v>
      </c>
    </row>
    <row r="131" spans="1:7" x14ac:dyDescent="0.35">
      <c r="A131" t="s">
        <v>574</v>
      </c>
      <c r="B131" t="s">
        <v>169</v>
      </c>
      <c r="C131" t="s">
        <v>1</v>
      </c>
      <c r="D131" s="3">
        <v>3</v>
      </c>
      <c r="E131" s="3" t="str">
        <f t="shared" si="3"/>
        <v>Low</v>
      </c>
      <c r="F131" t="s">
        <v>450</v>
      </c>
      <c r="G131" s="3">
        <v>45</v>
      </c>
    </row>
    <row r="132" spans="1:7" x14ac:dyDescent="0.35">
      <c r="A132" t="s">
        <v>575</v>
      </c>
      <c r="B132" t="s">
        <v>167</v>
      </c>
      <c r="C132" t="s">
        <v>6</v>
      </c>
      <c r="D132" s="3">
        <v>8</v>
      </c>
      <c r="E132" s="3" t="str">
        <f t="shared" si="3"/>
        <v>High</v>
      </c>
      <c r="F132" t="s">
        <v>461</v>
      </c>
      <c r="G132" s="3">
        <v>45</v>
      </c>
    </row>
    <row r="133" spans="1:7" x14ac:dyDescent="0.35">
      <c r="A133" t="s">
        <v>576</v>
      </c>
      <c r="B133" t="s">
        <v>165</v>
      </c>
      <c r="C133" t="s">
        <v>1</v>
      </c>
      <c r="D133" s="3">
        <v>9</v>
      </c>
      <c r="E133" s="3" t="str">
        <f t="shared" si="3"/>
        <v>High</v>
      </c>
      <c r="F133" t="s">
        <v>437</v>
      </c>
      <c r="G133" s="3">
        <v>30</v>
      </c>
    </row>
    <row r="134" spans="1:7" x14ac:dyDescent="0.35">
      <c r="A134" t="s">
        <v>577</v>
      </c>
      <c r="B134" t="s">
        <v>163</v>
      </c>
      <c r="C134" t="s">
        <v>434</v>
      </c>
      <c r="D134" s="3">
        <v>5</v>
      </c>
      <c r="E134" s="3" t="str">
        <f t="shared" si="3"/>
        <v>High</v>
      </c>
      <c r="F134"/>
      <c r="G134" s="3">
        <v>45</v>
      </c>
    </row>
    <row r="135" spans="1:7" x14ac:dyDescent="0.35">
      <c r="A135" t="s">
        <v>578</v>
      </c>
      <c r="B135" t="s">
        <v>161</v>
      </c>
      <c r="C135" t="s">
        <v>6</v>
      </c>
      <c r="D135" s="3">
        <v>9</v>
      </c>
      <c r="E135" s="3" t="str">
        <f t="shared" si="3"/>
        <v>High</v>
      </c>
      <c r="F135" t="s">
        <v>437</v>
      </c>
      <c r="G135" s="3">
        <v>30</v>
      </c>
    </row>
    <row r="136" spans="1:7" x14ac:dyDescent="0.35">
      <c r="A136" t="s">
        <v>579</v>
      </c>
      <c r="B136" t="s">
        <v>159</v>
      </c>
      <c r="C136" t="s">
        <v>1</v>
      </c>
      <c r="D136" s="3">
        <v>9</v>
      </c>
      <c r="E136" s="3" t="str">
        <f t="shared" si="3"/>
        <v>High</v>
      </c>
      <c r="F136" t="s">
        <v>468</v>
      </c>
      <c r="G136" s="3">
        <v>30</v>
      </c>
    </row>
    <row r="137" spans="1:7" x14ac:dyDescent="0.35">
      <c r="A137" t="s">
        <v>580</v>
      </c>
      <c r="B137" t="s">
        <v>157</v>
      </c>
      <c r="C137" t="s">
        <v>93</v>
      </c>
      <c r="D137" s="3">
        <v>8</v>
      </c>
      <c r="E137" s="3" t="str">
        <f t="shared" si="3"/>
        <v>High</v>
      </c>
      <c r="F137" t="s">
        <v>461</v>
      </c>
      <c r="G137" s="3">
        <v>45</v>
      </c>
    </row>
    <row r="138" spans="1:7" x14ac:dyDescent="0.35">
      <c r="A138" t="s">
        <v>581</v>
      </c>
      <c r="B138" t="s">
        <v>154</v>
      </c>
      <c r="C138" t="s">
        <v>54</v>
      </c>
      <c r="D138" s="3">
        <v>9</v>
      </c>
      <c r="E138" s="3" t="str">
        <f t="shared" si="3"/>
        <v>High</v>
      </c>
      <c r="F138" t="s">
        <v>484</v>
      </c>
      <c r="G138" s="3">
        <v>30</v>
      </c>
    </row>
    <row r="139" spans="1:7" x14ac:dyDescent="0.35">
      <c r="A139" t="s">
        <v>582</v>
      </c>
      <c r="B139" t="s">
        <v>152</v>
      </c>
      <c r="C139" t="s">
        <v>54</v>
      </c>
      <c r="D139" s="3">
        <v>5</v>
      </c>
      <c r="E139" s="3" t="str">
        <f t="shared" si="3"/>
        <v>High</v>
      </c>
      <c r="F139" t="s">
        <v>457</v>
      </c>
      <c r="G139" s="3">
        <v>45</v>
      </c>
    </row>
    <row r="140" spans="1:7" x14ac:dyDescent="0.35">
      <c r="A140" t="s">
        <v>583</v>
      </c>
      <c r="B140" t="s">
        <v>232</v>
      </c>
      <c r="C140" t="s">
        <v>54</v>
      </c>
      <c r="D140" s="3">
        <v>3</v>
      </c>
      <c r="E140" s="3" t="str">
        <f t="shared" si="3"/>
        <v>Low</v>
      </c>
      <c r="F140" t="s">
        <v>432</v>
      </c>
      <c r="G140" s="3">
        <v>45</v>
      </c>
    </row>
    <row r="141" spans="1:7" x14ac:dyDescent="0.35">
      <c r="A141" t="s">
        <v>584</v>
      </c>
      <c r="B141" t="s">
        <v>150</v>
      </c>
      <c r="C141" t="s">
        <v>13</v>
      </c>
      <c r="D141" s="3">
        <v>8</v>
      </c>
      <c r="E141" s="3" t="str">
        <f t="shared" si="3"/>
        <v>High</v>
      </c>
      <c r="F141" t="s">
        <v>461</v>
      </c>
      <c r="G141" s="3">
        <v>45</v>
      </c>
    </row>
    <row r="142" spans="1:7" x14ac:dyDescent="0.35">
      <c r="A142" t="s">
        <v>585</v>
      </c>
      <c r="B142" t="s">
        <v>148</v>
      </c>
      <c r="C142" t="s">
        <v>54</v>
      </c>
      <c r="D142" s="3">
        <v>3</v>
      </c>
      <c r="E142" s="3" t="str">
        <f t="shared" si="3"/>
        <v>Low</v>
      </c>
      <c r="F142" t="s">
        <v>450</v>
      </c>
      <c r="G142" s="3">
        <v>45</v>
      </c>
    </row>
    <row r="143" spans="1:7" x14ac:dyDescent="0.35">
      <c r="A143" t="s">
        <v>586</v>
      </c>
      <c r="B143" t="s">
        <v>146</v>
      </c>
      <c r="C143" t="s">
        <v>93</v>
      </c>
      <c r="D143" s="3">
        <v>3</v>
      </c>
      <c r="E143" s="3" t="str">
        <f t="shared" si="3"/>
        <v>Low</v>
      </c>
      <c r="F143" t="s">
        <v>432</v>
      </c>
      <c r="G143" s="3">
        <v>45</v>
      </c>
    </row>
    <row r="144" spans="1:7" x14ac:dyDescent="0.35">
      <c r="A144" t="s">
        <v>587</v>
      </c>
      <c r="B144" t="s">
        <v>144</v>
      </c>
      <c r="C144" t="s">
        <v>93</v>
      </c>
      <c r="D144" s="3">
        <v>4</v>
      </c>
      <c r="E144" s="3" t="str">
        <f t="shared" si="3"/>
        <v>High</v>
      </c>
      <c r="F144" t="s">
        <v>448</v>
      </c>
      <c r="G144" s="3">
        <v>45</v>
      </c>
    </row>
    <row r="145" spans="1:7" x14ac:dyDescent="0.35">
      <c r="A145" t="s">
        <v>588</v>
      </c>
      <c r="B145" t="s">
        <v>142</v>
      </c>
      <c r="C145" t="s">
        <v>20</v>
      </c>
      <c r="D145" s="3">
        <v>4</v>
      </c>
      <c r="E145" s="3" t="str">
        <f t="shared" si="3"/>
        <v>High</v>
      </c>
      <c r="F145" t="s">
        <v>448</v>
      </c>
      <c r="G145" s="3">
        <v>45</v>
      </c>
    </row>
    <row r="146" spans="1:7" x14ac:dyDescent="0.35">
      <c r="A146" t="s">
        <v>589</v>
      </c>
      <c r="B146" t="s">
        <v>139</v>
      </c>
      <c r="C146" t="s">
        <v>54</v>
      </c>
      <c r="D146" s="3">
        <v>8</v>
      </c>
      <c r="E146" s="3" t="str">
        <f t="shared" si="3"/>
        <v>High</v>
      </c>
      <c r="F146" t="s">
        <v>461</v>
      </c>
      <c r="G146" s="3">
        <v>45</v>
      </c>
    </row>
    <row r="147" spans="1:7" x14ac:dyDescent="0.35">
      <c r="A147" t="s">
        <v>590</v>
      </c>
      <c r="B147" t="s">
        <v>137</v>
      </c>
      <c r="C147" t="s">
        <v>13</v>
      </c>
      <c r="D147" s="3">
        <v>3</v>
      </c>
      <c r="E147" s="3" t="str">
        <f t="shared" si="3"/>
        <v>Low</v>
      </c>
      <c r="F147" t="s">
        <v>432</v>
      </c>
      <c r="G147" s="3">
        <v>45</v>
      </c>
    </row>
    <row r="148" spans="1:7" x14ac:dyDescent="0.35">
      <c r="A148" t="s">
        <v>591</v>
      </c>
      <c r="B148" t="s">
        <v>135</v>
      </c>
      <c r="C148" t="s">
        <v>1</v>
      </c>
      <c r="D148" s="3">
        <v>9</v>
      </c>
      <c r="E148" s="3" t="str">
        <f t="shared" si="3"/>
        <v>High</v>
      </c>
      <c r="F148" t="s">
        <v>484</v>
      </c>
      <c r="G148" s="3">
        <v>30</v>
      </c>
    </row>
    <row r="149" spans="1:7" x14ac:dyDescent="0.35">
      <c r="A149" t="s">
        <v>592</v>
      </c>
      <c r="B149" t="s">
        <v>132</v>
      </c>
      <c r="C149" t="s">
        <v>1</v>
      </c>
      <c r="D149" s="3">
        <v>8</v>
      </c>
      <c r="E149" s="3" t="str">
        <f t="shared" si="3"/>
        <v>High</v>
      </c>
      <c r="F149" t="s">
        <v>439</v>
      </c>
      <c r="G149" s="3">
        <v>45</v>
      </c>
    </row>
    <row r="150" spans="1:7" x14ac:dyDescent="0.35">
      <c r="A150" t="s">
        <v>593</v>
      </c>
      <c r="B150" t="s">
        <v>130</v>
      </c>
      <c r="C150" t="s">
        <v>93</v>
      </c>
      <c r="D150" s="3">
        <v>8</v>
      </c>
      <c r="E150" s="3" t="str">
        <f t="shared" si="3"/>
        <v>High</v>
      </c>
      <c r="F150" t="s">
        <v>461</v>
      </c>
      <c r="G150" s="3">
        <v>45</v>
      </c>
    </row>
    <row r="151" spans="1:7" x14ac:dyDescent="0.35">
      <c r="A151" t="s">
        <v>594</v>
      </c>
      <c r="B151" t="s">
        <v>127</v>
      </c>
      <c r="C151" t="s">
        <v>54</v>
      </c>
      <c r="D151" s="3">
        <v>9</v>
      </c>
      <c r="E151" s="3" t="str">
        <f t="shared" si="3"/>
        <v>High</v>
      </c>
      <c r="F151" t="s">
        <v>437</v>
      </c>
      <c r="G151" s="3">
        <v>30</v>
      </c>
    </row>
    <row r="152" spans="1:7" x14ac:dyDescent="0.35">
      <c r="A152" t="s">
        <v>595</v>
      </c>
      <c r="B152" t="s">
        <v>125</v>
      </c>
      <c r="C152" t="s">
        <v>54</v>
      </c>
      <c r="D152" s="3">
        <v>5</v>
      </c>
      <c r="E152" s="3" t="str">
        <f t="shared" si="3"/>
        <v>High</v>
      </c>
      <c r="F152" t="s">
        <v>457</v>
      </c>
      <c r="G152" s="3">
        <v>45</v>
      </c>
    </row>
    <row r="153" spans="1:7" x14ac:dyDescent="0.35">
      <c r="A153" t="s">
        <v>596</v>
      </c>
      <c r="B153" t="s">
        <v>123</v>
      </c>
      <c r="C153" t="s">
        <v>20</v>
      </c>
      <c r="D153" s="3">
        <v>4</v>
      </c>
      <c r="E153" s="3" t="str">
        <f t="shared" si="3"/>
        <v>High</v>
      </c>
      <c r="F153" t="s">
        <v>430</v>
      </c>
      <c r="G153" s="3">
        <v>45</v>
      </c>
    </row>
    <row r="154" spans="1:7" x14ac:dyDescent="0.35">
      <c r="A154" t="s">
        <v>597</v>
      </c>
      <c r="B154" t="s">
        <v>121</v>
      </c>
      <c r="C154" t="s">
        <v>434</v>
      </c>
      <c r="D154" s="3">
        <v>6.27</v>
      </c>
      <c r="E154" s="3" t="str">
        <f t="shared" si="3"/>
        <v>High</v>
      </c>
      <c r="F154" t="s">
        <v>461</v>
      </c>
      <c r="G154" s="3">
        <v>45</v>
      </c>
    </row>
    <row r="155" spans="1:7" x14ac:dyDescent="0.35">
      <c r="A155" t="s">
        <v>598</v>
      </c>
      <c r="B155" t="s">
        <v>408</v>
      </c>
      <c r="C155" t="s">
        <v>1</v>
      </c>
      <c r="D155" s="3">
        <v>8</v>
      </c>
      <c r="E155" s="3" t="str">
        <f t="shared" si="3"/>
        <v>High</v>
      </c>
      <c r="F155" t="s">
        <v>461</v>
      </c>
      <c r="G155" s="3">
        <v>45</v>
      </c>
    </row>
    <row r="156" spans="1:7" x14ac:dyDescent="0.35">
      <c r="A156" t="s">
        <v>599</v>
      </c>
      <c r="B156" t="s">
        <v>115</v>
      </c>
      <c r="C156" t="s">
        <v>54</v>
      </c>
      <c r="D156" s="3">
        <v>3</v>
      </c>
      <c r="E156" s="3" t="str">
        <f t="shared" si="3"/>
        <v>Low</v>
      </c>
      <c r="F156" t="s">
        <v>432</v>
      </c>
      <c r="G156" s="3">
        <v>45</v>
      </c>
    </row>
    <row r="157" spans="1:7" x14ac:dyDescent="0.35">
      <c r="A157" t="s">
        <v>600</v>
      </c>
      <c r="B157" t="s">
        <v>113</v>
      </c>
      <c r="C157" t="s">
        <v>20</v>
      </c>
      <c r="D157" s="3">
        <v>4</v>
      </c>
      <c r="E157" s="3" t="str">
        <f t="shared" si="3"/>
        <v>High</v>
      </c>
      <c r="F157" t="s">
        <v>430</v>
      </c>
      <c r="G157" s="3">
        <v>45</v>
      </c>
    </row>
    <row r="158" spans="1:7" x14ac:dyDescent="0.35">
      <c r="A158" t="s">
        <v>601</v>
      </c>
      <c r="B158" t="s">
        <v>111</v>
      </c>
      <c r="C158" t="s">
        <v>54</v>
      </c>
      <c r="D158" s="3">
        <v>9</v>
      </c>
      <c r="E158" s="3" t="str">
        <f t="shared" si="3"/>
        <v>High</v>
      </c>
      <c r="F158" t="s">
        <v>468</v>
      </c>
      <c r="G158" s="3">
        <v>30</v>
      </c>
    </row>
    <row r="159" spans="1:7" x14ac:dyDescent="0.35">
      <c r="A159" t="s">
        <v>602</v>
      </c>
      <c r="B159" t="s">
        <v>109</v>
      </c>
      <c r="C159" t="s">
        <v>54</v>
      </c>
      <c r="D159" s="3">
        <v>6</v>
      </c>
      <c r="E159" s="3" t="str">
        <f t="shared" si="3"/>
        <v>High</v>
      </c>
      <c r="F159" t="s">
        <v>450</v>
      </c>
      <c r="G159" s="3">
        <v>45</v>
      </c>
    </row>
    <row r="160" spans="1:7" x14ac:dyDescent="0.35">
      <c r="A160" t="s">
        <v>603</v>
      </c>
      <c r="B160" t="s">
        <v>107</v>
      </c>
      <c r="C160" t="s">
        <v>6</v>
      </c>
      <c r="D160" s="3">
        <v>4</v>
      </c>
      <c r="E160" s="3" t="str">
        <f t="shared" si="3"/>
        <v>High</v>
      </c>
      <c r="F160" t="s">
        <v>450</v>
      </c>
      <c r="G160" s="3">
        <v>45</v>
      </c>
    </row>
    <row r="161" spans="1:7" x14ac:dyDescent="0.35">
      <c r="A161" t="s">
        <v>604</v>
      </c>
      <c r="B161" t="s">
        <v>222</v>
      </c>
      <c r="C161" t="s">
        <v>6</v>
      </c>
      <c r="D161" s="3">
        <v>9</v>
      </c>
      <c r="E161" s="3" t="str">
        <f t="shared" si="3"/>
        <v>High</v>
      </c>
      <c r="F161" t="s">
        <v>435</v>
      </c>
      <c r="G161" s="3">
        <v>30</v>
      </c>
    </row>
    <row r="162" spans="1:7" x14ac:dyDescent="0.35">
      <c r="A162" t="s">
        <v>605</v>
      </c>
      <c r="B162" t="s">
        <v>104</v>
      </c>
      <c r="C162" t="s">
        <v>54</v>
      </c>
      <c r="D162" s="3">
        <v>4</v>
      </c>
      <c r="E162" s="3" t="str">
        <f t="shared" si="3"/>
        <v>High</v>
      </c>
      <c r="F162" t="s">
        <v>430</v>
      </c>
      <c r="G162" s="3">
        <v>45</v>
      </c>
    </row>
    <row r="163" spans="1:7" x14ac:dyDescent="0.35">
      <c r="A163" t="s">
        <v>606</v>
      </c>
      <c r="B163" t="s">
        <v>101</v>
      </c>
      <c r="C163" t="s">
        <v>93</v>
      </c>
      <c r="D163" s="3">
        <v>8</v>
      </c>
      <c r="E163" s="3" t="str">
        <f t="shared" si="3"/>
        <v>High</v>
      </c>
      <c r="F163" t="s">
        <v>461</v>
      </c>
      <c r="G163" s="3">
        <v>45</v>
      </c>
    </row>
    <row r="164" spans="1:7" x14ac:dyDescent="0.35">
      <c r="A164" t="s">
        <v>607</v>
      </c>
      <c r="B164" t="s">
        <v>99</v>
      </c>
      <c r="C164" t="s">
        <v>13</v>
      </c>
      <c r="D164" s="3">
        <v>4</v>
      </c>
      <c r="E164" s="3" t="str">
        <f t="shared" si="3"/>
        <v>High</v>
      </c>
      <c r="F164" t="s">
        <v>450</v>
      </c>
      <c r="G164" s="3">
        <v>45</v>
      </c>
    </row>
    <row r="165" spans="1:7" x14ac:dyDescent="0.35">
      <c r="A165" t="s">
        <v>608</v>
      </c>
      <c r="B165" t="s">
        <v>97</v>
      </c>
      <c r="C165" t="s">
        <v>93</v>
      </c>
      <c r="D165" s="3">
        <v>7</v>
      </c>
      <c r="E165" s="3" t="str">
        <f t="shared" si="3"/>
        <v>High</v>
      </c>
      <c r="F165" t="s">
        <v>444</v>
      </c>
      <c r="G165" s="3">
        <v>45</v>
      </c>
    </row>
    <row r="166" spans="1:7" x14ac:dyDescent="0.35">
      <c r="A166" t="s">
        <v>609</v>
      </c>
      <c r="B166" t="s">
        <v>94</v>
      </c>
      <c r="C166" t="s">
        <v>93</v>
      </c>
      <c r="D166" s="3">
        <v>9</v>
      </c>
      <c r="E166" s="3" t="str">
        <f t="shared" si="3"/>
        <v>High</v>
      </c>
      <c r="F166" t="s">
        <v>484</v>
      </c>
      <c r="G166" s="3">
        <v>30</v>
      </c>
    </row>
    <row r="167" spans="1:7" x14ac:dyDescent="0.35">
      <c r="A167" t="s">
        <v>610</v>
      </c>
      <c r="B167" t="s">
        <v>91</v>
      </c>
      <c r="C167" t="s">
        <v>6</v>
      </c>
      <c r="D167" s="3">
        <v>8</v>
      </c>
      <c r="E167" s="3" t="str">
        <f t="shared" si="3"/>
        <v>High</v>
      </c>
      <c r="F167" t="s">
        <v>439</v>
      </c>
      <c r="G167" s="3">
        <v>45</v>
      </c>
    </row>
    <row r="168" spans="1:7" x14ac:dyDescent="0.35">
      <c r="A168" t="s">
        <v>611</v>
      </c>
      <c r="B168" t="s">
        <v>89</v>
      </c>
      <c r="C168" t="s">
        <v>1</v>
      </c>
      <c r="D168" s="3">
        <v>6</v>
      </c>
      <c r="E168" s="3" t="str">
        <f t="shared" si="3"/>
        <v>High</v>
      </c>
      <c r="F168" t="s">
        <v>455</v>
      </c>
      <c r="G168" s="3">
        <v>45</v>
      </c>
    </row>
    <row r="169" spans="1:7" x14ac:dyDescent="0.35">
      <c r="A169" t="s">
        <v>612</v>
      </c>
      <c r="B169" t="s">
        <v>86</v>
      </c>
      <c r="C169" t="s">
        <v>6</v>
      </c>
      <c r="D169" s="3">
        <v>3</v>
      </c>
      <c r="E169" s="3" t="str">
        <f t="shared" si="3"/>
        <v>Low</v>
      </c>
      <c r="F169" t="s">
        <v>432</v>
      </c>
      <c r="G169" s="3">
        <v>45</v>
      </c>
    </row>
    <row r="170" spans="1:7" x14ac:dyDescent="0.35">
      <c r="A170" t="s">
        <v>613</v>
      </c>
      <c r="B170" t="s">
        <v>83</v>
      </c>
      <c r="C170" t="s">
        <v>6</v>
      </c>
      <c r="D170" s="3">
        <v>6</v>
      </c>
      <c r="E170" s="3" t="str">
        <f t="shared" si="3"/>
        <v>High</v>
      </c>
      <c r="F170" t="s">
        <v>455</v>
      </c>
      <c r="G170" s="3">
        <v>45</v>
      </c>
    </row>
    <row r="171" spans="1:7" x14ac:dyDescent="0.35">
      <c r="A171" t="s">
        <v>614</v>
      </c>
      <c r="B171" t="s">
        <v>81</v>
      </c>
      <c r="C171" t="s">
        <v>1</v>
      </c>
      <c r="D171" s="3">
        <v>4</v>
      </c>
      <c r="E171" s="3" t="str">
        <f t="shared" si="3"/>
        <v>High</v>
      </c>
      <c r="F171" t="s">
        <v>448</v>
      </c>
      <c r="G171" s="3">
        <v>45</v>
      </c>
    </row>
    <row r="172" spans="1:7" x14ac:dyDescent="0.35">
      <c r="A172" t="s">
        <v>615</v>
      </c>
      <c r="B172" t="s">
        <v>78</v>
      </c>
      <c r="C172" t="s">
        <v>1</v>
      </c>
      <c r="D172" s="3">
        <v>9</v>
      </c>
      <c r="E172" s="3" t="str">
        <f t="shared" si="3"/>
        <v>High</v>
      </c>
      <c r="F172" t="s">
        <v>468</v>
      </c>
      <c r="G172" s="3">
        <v>30</v>
      </c>
    </row>
    <row r="173" spans="1:7" x14ac:dyDescent="0.35">
      <c r="A173" t="s">
        <v>616</v>
      </c>
      <c r="B173" t="s">
        <v>76</v>
      </c>
      <c r="C173" t="s">
        <v>54</v>
      </c>
      <c r="D173" s="3">
        <v>7</v>
      </c>
      <c r="E173" s="3" t="str">
        <f t="shared" si="3"/>
        <v>High</v>
      </c>
      <c r="F173" t="s">
        <v>444</v>
      </c>
      <c r="G173" s="3">
        <v>45</v>
      </c>
    </row>
    <row r="174" spans="1:7" x14ac:dyDescent="0.35">
      <c r="A174" t="s">
        <v>617</v>
      </c>
      <c r="B174" t="s">
        <v>73</v>
      </c>
      <c r="C174" t="s">
        <v>54</v>
      </c>
      <c r="D174" s="3">
        <v>7</v>
      </c>
      <c r="E174" s="3" t="str">
        <f t="shared" si="3"/>
        <v>High</v>
      </c>
      <c r="F174" t="s">
        <v>459</v>
      </c>
      <c r="G174" s="3">
        <v>45</v>
      </c>
    </row>
    <row r="175" spans="1:7" x14ac:dyDescent="0.35">
      <c r="A175" t="s">
        <v>618</v>
      </c>
      <c r="B175" t="s">
        <v>71</v>
      </c>
      <c r="C175" t="s">
        <v>1</v>
      </c>
      <c r="D175" s="3">
        <v>8</v>
      </c>
      <c r="E175" s="3" t="str">
        <f t="shared" si="3"/>
        <v>High</v>
      </c>
      <c r="F175" t="s">
        <v>461</v>
      </c>
      <c r="G175" s="3">
        <v>45</v>
      </c>
    </row>
    <row r="176" spans="1:7" x14ac:dyDescent="0.35">
      <c r="A176" t="s">
        <v>619</v>
      </c>
      <c r="B176" t="s">
        <v>69</v>
      </c>
      <c r="C176" t="s">
        <v>1</v>
      </c>
      <c r="D176" s="3">
        <v>9</v>
      </c>
      <c r="E176" s="3" t="str">
        <f t="shared" si="3"/>
        <v>High</v>
      </c>
      <c r="F176" t="s">
        <v>435</v>
      </c>
      <c r="G176" s="3">
        <v>30</v>
      </c>
    </row>
    <row r="177" spans="1:7" x14ac:dyDescent="0.35">
      <c r="A177" t="s">
        <v>620</v>
      </c>
      <c r="B177" t="s">
        <v>67</v>
      </c>
      <c r="C177" t="s">
        <v>54</v>
      </c>
      <c r="D177" s="3">
        <v>9</v>
      </c>
      <c r="E177" s="3" t="str">
        <f t="shared" si="3"/>
        <v>High</v>
      </c>
      <c r="F177" t="s">
        <v>468</v>
      </c>
      <c r="G177" s="3">
        <v>30</v>
      </c>
    </row>
    <row r="178" spans="1:7" x14ac:dyDescent="0.35">
      <c r="A178" t="s">
        <v>621</v>
      </c>
      <c r="B178" t="s">
        <v>64</v>
      </c>
      <c r="C178" t="s">
        <v>54</v>
      </c>
      <c r="D178" s="3">
        <v>6</v>
      </c>
      <c r="E178" s="3" t="str">
        <f t="shared" si="3"/>
        <v>High</v>
      </c>
      <c r="F178" t="s">
        <v>455</v>
      </c>
      <c r="G178" s="3">
        <v>45</v>
      </c>
    </row>
    <row r="179" spans="1:7" x14ac:dyDescent="0.35">
      <c r="A179" t="s">
        <v>622</v>
      </c>
      <c r="B179" t="s">
        <v>60</v>
      </c>
      <c r="C179" t="s">
        <v>13</v>
      </c>
      <c r="D179" s="3">
        <v>4</v>
      </c>
      <c r="E179" s="3" t="str">
        <f t="shared" si="3"/>
        <v>High</v>
      </c>
      <c r="F179" t="s">
        <v>430</v>
      </c>
      <c r="G179" s="3">
        <v>45</v>
      </c>
    </row>
    <row r="180" spans="1:7" x14ac:dyDescent="0.35">
      <c r="A180" t="s">
        <v>623</v>
      </c>
      <c r="B180" t="s">
        <v>58</v>
      </c>
      <c r="C180" t="s">
        <v>20</v>
      </c>
      <c r="D180" s="3">
        <v>6</v>
      </c>
      <c r="E180" s="3" t="str">
        <f t="shared" si="3"/>
        <v>High</v>
      </c>
      <c r="F180" t="s">
        <v>455</v>
      </c>
      <c r="G180" s="3">
        <v>45</v>
      </c>
    </row>
    <row r="181" spans="1:7" x14ac:dyDescent="0.35">
      <c r="A181" t="s">
        <v>624</v>
      </c>
      <c r="B181" t="s">
        <v>56</v>
      </c>
      <c r="C181" t="s">
        <v>54</v>
      </c>
      <c r="D181" s="3">
        <v>8</v>
      </c>
      <c r="E181" s="3" t="str">
        <f t="shared" si="3"/>
        <v>High</v>
      </c>
      <c r="F181" t="s">
        <v>461</v>
      </c>
      <c r="G181" s="3">
        <v>45</v>
      </c>
    </row>
    <row r="182" spans="1:7" x14ac:dyDescent="0.35">
      <c r="A182" t="s">
        <v>625</v>
      </c>
      <c r="B182" t="s">
        <v>52</v>
      </c>
      <c r="C182" t="s">
        <v>6</v>
      </c>
      <c r="D182" s="3">
        <v>8</v>
      </c>
      <c r="E182" s="3" t="str">
        <f t="shared" si="3"/>
        <v>High</v>
      </c>
      <c r="F182" t="s">
        <v>461</v>
      </c>
      <c r="G182" s="3">
        <v>45</v>
      </c>
    </row>
    <row r="183" spans="1:7" x14ac:dyDescent="0.35">
      <c r="A183" t="s">
        <v>626</v>
      </c>
      <c r="B183" t="s">
        <v>50</v>
      </c>
      <c r="C183" t="s">
        <v>1</v>
      </c>
      <c r="D183" s="3">
        <v>9</v>
      </c>
      <c r="E183" s="3" t="str">
        <f t="shared" si="3"/>
        <v>High</v>
      </c>
      <c r="F183" t="s">
        <v>435</v>
      </c>
      <c r="G183" s="3">
        <v>30</v>
      </c>
    </row>
    <row r="184" spans="1:7" x14ac:dyDescent="0.35">
      <c r="A184" t="s">
        <v>627</v>
      </c>
      <c r="B184" t="s">
        <v>48</v>
      </c>
      <c r="C184" t="s">
        <v>20</v>
      </c>
      <c r="D184" s="3">
        <v>5</v>
      </c>
      <c r="E184" s="3" t="str">
        <f t="shared" si="3"/>
        <v>High</v>
      </c>
      <c r="F184" t="s">
        <v>457</v>
      </c>
      <c r="G184" s="3">
        <v>45</v>
      </c>
    </row>
    <row r="185" spans="1:7" x14ac:dyDescent="0.35">
      <c r="A185" t="s">
        <v>628</v>
      </c>
      <c r="B185" t="s">
        <v>45</v>
      </c>
      <c r="C185" t="s">
        <v>20</v>
      </c>
      <c r="D185" s="3">
        <v>5</v>
      </c>
      <c r="E185" s="3" t="str">
        <f t="shared" si="3"/>
        <v>High</v>
      </c>
      <c r="F185" t="s">
        <v>457</v>
      </c>
      <c r="G185" s="3">
        <v>45</v>
      </c>
    </row>
    <row r="186" spans="1:7" x14ac:dyDescent="0.35">
      <c r="A186" t="s">
        <v>629</v>
      </c>
      <c r="B186" t="s">
        <v>181</v>
      </c>
      <c r="C186" t="s">
        <v>13</v>
      </c>
      <c r="D186" s="3">
        <v>6</v>
      </c>
      <c r="E186" s="3" t="str">
        <f t="shared" si="3"/>
        <v>High</v>
      </c>
      <c r="F186" t="s">
        <v>455</v>
      </c>
      <c r="G186" s="3">
        <v>45</v>
      </c>
    </row>
    <row r="187" spans="1:7" x14ac:dyDescent="0.35">
      <c r="A187" t="s">
        <v>630</v>
      </c>
      <c r="B187" t="s">
        <v>42</v>
      </c>
      <c r="C187" t="s">
        <v>20</v>
      </c>
      <c r="D187" s="3">
        <v>7</v>
      </c>
      <c r="E187" s="3" t="str">
        <f t="shared" si="3"/>
        <v>High</v>
      </c>
      <c r="F187" t="s">
        <v>441</v>
      </c>
      <c r="G187" s="3">
        <v>45</v>
      </c>
    </row>
    <row r="188" spans="1:7" x14ac:dyDescent="0.35">
      <c r="A188" t="s">
        <v>631</v>
      </c>
      <c r="B188" t="s">
        <v>39</v>
      </c>
      <c r="C188" t="s">
        <v>6</v>
      </c>
      <c r="D188" s="3">
        <v>3</v>
      </c>
      <c r="E188" s="3" t="str">
        <f t="shared" si="3"/>
        <v>Low</v>
      </c>
      <c r="F188" t="s">
        <v>450</v>
      </c>
      <c r="G188" s="3">
        <v>45</v>
      </c>
    </row>
    <row r="189" spans="1:7" x14ac:dyDescent="0.35">
      <c r="A189" t="s">
        <v>632</v>
      </c>
      <c r="B189" t="s">
        <v>36</v>
      </c>
      <c r="C189" t="s">
        <v>20</v>
      </c>
      <c r="D189" s="3">
        <v>8</v>
      </c>
      <c r="E189" s="3" t="str">
        <f t="shared" si="3"/>
        <v>High</v>
      </c>
      <c r="F189" t="s">
        <v>461</v>
      </c>
      <c r="G189" s="3">
        <v>45</v>
      </c>
    </row>
    <row r="190" spans="1:7" x14ac:dyDescent="0.35">
      <c r="A190" t="s">
        <v>633</v>
      </c>
      <c r="B190" t="s">
        <v>33</v>
      </c>
      <c r="C190" t="s">
        <v>6</v>
      </c>
      <c r="D190" s="3">
        <v>4</v>
      </c>
      <c r="E190" s="3" t="str">
        <f t="shared" si="3"/>
        <v>High</v>
      </c>
      <c r="F190" t="s">
        <v>430</v>
      </c>
      <c r="G190" s="3">
        <v>45</v>
      </c>
    </row>
    <row r="191" spans="1:7" x14ac:dyDescent="0.35">
      <c r="A191" t="s">
        <v>634</v>
      </c>
      <c r="B191" t="s">
        <v>31</v>
      </c>
      <c r="C191" t="s">
        <v>13</v>
      </c>
      <c r="D191" s="3">
        <v>3</v>
      </c>
      <c r="E191" s="3" t="str">
        <f t="shared" si="3"/>
        <v>Low</v>
      </c>
      <c r="F191" t="s">
        <v>450</v>
      </c>
      <c r="G191" s="3">
        <v>45</v>
      </c>
    </row>
    <row r="192" spans="1:7" x14ac:dyDescent="0.35">
      <c r="A192" t="s">
        <v>635</v>
      </c>
      <c r="B192" t="s">
        <v>28</v>
      </c>
      <c r="C192" t="s">
        <v>1</v>
      </c>
      <c r="D192" s="3">
        <v>9</v>
      </c>
      <c r="E192" s="3" t="str">
        <f t="shared" si="3"/>
        <v>High</v>
      </c>
      <c r="F192" t="s">
        <v>437</v>
      </c>
      <c r="G192" s="3">
        <v>30</v>
      </c>
    </row>
    <row r="193" spans="1:7" x14ac:dyDescent="0.35">
      <c r="A193" t="s">
        <v>636</v>
      </c>
      <c r="B193" t="s">
        <v>25</v>
      </c>
      <c r="C193" t="s">
        <v>1</v>
      </c>
      <c r="D193" s="3">
        <v>9</v>
      </c>
      <c r="E193" s="3" t="str">
        <f t="shared" si="3"/>
        <v>High</v>
      </c>
      <c r="F193" t="s">
        <v>468</v>
      </c>
      <c r="G193" s="3">
        <v>30</v>
      </c>
    </row>
    <row r="194" spans="1:7" x14ac:dyDescent="0.35">
      <c r="A194" t="s">
        <v>637</v>
      </c>
      <c r="B194" t="s">
        <v>22</v>
      </c>
      <c r="C194" t="s">
        <v>20</v>
      </c>
      <c r="D194" s="3">
        <v>8</v>
      </c>
      <c r="E194" s="3" t="str">
        <f t="shared" ref="E194:E199" si="4">IF(D194&gt;=4, "High", "Low")</f>
        <v>High</v>
      </c>
      <c r="F194" t="s">
        <v>461</v>
      </c>
      <c r="G194" s="3">
        <v>45</v>
      </c>
    </row>
    <row r="195" spans="1:7" x14ac:dyDescent="0.35">
      <c r="A195" t="s">
        <v>638</v>
      </c>
      <c r="B195" t="s">
        <v>18</v>
      </c>
      <c r="C195" t="s">
        <v>13</v>
      </c>
      <c r="D195" s="3">
        <v>6</v>
      </c>
      <c r="E195" s="3" t="str">
        <f t="shared" si="4"/>
        <v>High</v>
      </c>
      <c r="F195" t="s">
        <v>455</v>
      </c>
      <c r="G195" s="3">
        <v>45</v>
      </c>
    </row>
    <row r="196" spans="1:7" x14ac:dyDescent="0.35">
      <c r="A196" t="s">
        <v>639</v>
      </c>
      <c r="B196" t="s">
        <v>15</v>
      </c>
      <c r="C196" t="s">
        <v>434</v>
      </c>
      <c r="D196" s="3">
        <v>6.27</v>
      </c>
      <c r="E196" s="3" t="str">
        <f t="shared" si="4"/>
        <v>High</v>
      </c>
      <c r="F196" t="s">
        <v>468</v>
      </c>
      <c r="G196" s="3">
        <v>41.5</v>
      </c>
    </row>
    <row r="197" spans="1:7" x14ac:dyDescent="0.35">
      <c r="A197" t="s">
        <v>640</v>
      </c>
      <c r="B197" t="s">
        <v>11</v>
      </c>
      <c r="C197" t="s">
        <v>6</v>
      </c>
      <c r="D197" s="3">
        <v>3</v>
      </c>
      <c r="E197" s="3" t="str">
        <f t="shared" si="4"/>
        <v>Low</v>
      </c>
      <c r="F197" t="s">
        <v>432</v>
      </c>
      <c r="G197" s="3">
        <v>45</v>
      </c>
    </row>
    <row r="198" spans="1:7" x14ac:dyDescent="0.35">
      <c r="A198" t="s">
        <v>641</v>
      </c>
      <c r="B198" t="s">
        <v>8</v>
      </c>
      <c r="C198" t="s">
        <v>6</v>
      </c>
      <c r="D198" s="3">
        <v>9</v>
      </c>
      <c r="E198" s="3" t="str">
        <f t="shared" si="4"/>
        <v>High</v>
      </c>
      <c r="F198" t="s">
        <v>437</v>
      </c>
      <c r="G198" s="3">
        <v>30</v>
      </c>
    </row>
    <row r="199" spans="1:7" x14ac:dyDescent="0.35">
      <c r="A199" t="s">
        <v>642</v>
      </c>
      <c r="B199" t="s">
        <v>3</v>
      </c>
      <c r="C199" t="s">
        <v>1</v>
      </c>
      <c r="D199" s="3">
        <v>5</v>
      </c>
      <c r="E199" s="3" t="str">
        <f t="shared" si="4"/>
        <v>High</v>
      </c>
      <c r="F199" t="s">
        <v>457</v>
      </c>
      <c r="G199" s="3">
        <v>45</v>
      </c>
    </row>
  </sheetData>
  <phoneticPr fontId="2" type="noConversion"/>
  <conditionalFormatting sqref="E3:E199">
    <cfRule type="containsText" dxfId="1" priority="1" operator="containsText" text="Low">
      <formula>NOT(ISERROR(SEARCH("Low",E3)))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7CE5-EA13-4A4C-9E4A-0FAD7547FC4E}">
  <dimension ref="A1:F208"/>
  <sheetViews>
    <sheetView topLeftCell="A2" workbookViewId="0">
      <selection activeCell="A2" sqref="A2:F208"/>
    </sheetView>
  </sheetViews>
  <sheetFormatPr defaultRowHeight="14.5" x14ac:dyDescent="0.35"/>
  <cols>
    <col min="1" max="1" width="12.90625" bestFit="1" customWidth="1"/>
    <col min="2" max="2" width="15.54296875" bestFit="1" customWidth="1"/>
    <col min="3" max="3" width="14.453125" customWidth="1"/>
    <col min="4" max="4" width="12.81640625" style="3" customWidth="1"/>
    <col min="5" max="5" width="10.08984375" style="2" bestFit="1" customWidth="1"/>
    <col min="6" max="6" width="17.54296875" bestFit="1" customWidth="1"/>
    <col min="10" max="10" width="20.36328125" bestFit="1" customWidth="1"/>
    <col min="11" max="11" width="15.26953125" bestFit="1" customWidth="1"/>
    <col min="12" max="13" width="5.7265625" bestFit="1" customWidth="1"/>
    <col min="14" max="14" width="6.54296875" bestFit="1" customWidth="1"/>
    <col min="15" max="15" width="9.6328125" bestFit="1" customWidth="1"/>
    <col min="16" max="16" width="10.7265625" bestFit="1" customWidth="1"/>
  </cols>
  <sheetData>
    <row r="1" spans="1:6" x14ac:dyDescent="0.35">
      <c r="A1" t="s">
        <v>643</v>
      </c>
      <c r="B1" t="s">
        <v>421</v>
      </c>
      <c r="C1" t="s">
        <v>644</v>
      </c>
      <c r="D1" s="3" t="s">
        <v>645</v>
      </c>
      <c r="E1" s="2" t="s">
        <v>420</v>
      </c>
      <c r="F1" t="s">
        <v>646</v>
      </c>
    </row>
    <row r="2" spans="1:6" x14ac:dyDescent="0.35">
      <c r="A2" t="s">
        <v>647</v>
      </c>
      <c r="B2" t="s">
        <v>1</v>
      </c>
      <c r="C2" t="s">
        <v>648</v>
      </c>
      <c r="D2" s="3">
        <v>2</v>
      </c>
      <c r="E2" s="2">
        <v>45501</v>
      </c>
      <c r="F2" t="s">
        <v>649</v>
      </c>
    </row>
    <row r="3" spans="1:6" x14ac:dyDescent="0.35">
      <c r="A3" t="s">
        <v>650</v>
      </c>
      <c r="B3" t="s">
        <v>93</v>
      </c>
      <c r="C3" t="s">
        <v>651</v>
      </c>
      <c r="D3" s="3">
        <v>0</v>
      </c>
      <c r="E3" s="2">
        <v>45545</v>
      </c>
      <c r="F3" t="s">
        <v>652</v>
      </c>
    </row>
    <row r="4" spans="1:6" x14ac:dyDescent="0.35">
      <c r="A4" t="s">
        <v>653</v>
      </c>
      <c r="B4" t="s">
        <v>13</v>
      </c>
      <c r="C4" t="s">
        <v>654</v>
      </c>
      <c r="D4" s="3">
        <v>0</v>
      </c>
      <c r="E4" s="2">
        <v>45643</v>
      </c>
      <c r="F4" t="s">
        <v>655</v>
      </c>
    </row>
    <row r="5" spans="1:6" x14ac:dyDescent="0.35">
      <c r="A5" t="s">
        <v>656</v>
      </c>
      <c r="B5" t="s">
        <v>20</v>
      </c>
      <c r="C5" t="s">
        <v>651</v>
      </c>
      <c r="D5" s="3">
        <v>9</v>
      </c>
      <c r="E5" s="2">
        <v>45482</v>
      </c>
      <c r="F5" t="s">
        <v>649</v>
      </c>
    </row>
    <row r="6" spans="1:6" x14ac:dyDescent="0.35">
      <c r="A6" t="s">
        <v>657</v>
      </c>
      <c r="B6" t="s">
        <v>6</v>
      </c>
      <c r="C6" t="s">
        <v>651</v>
      </c>
      <c r="D6" s="3">
        <v>4</v>
      </c>
      <c r="E6" s="2">
        <v>45357</v>
      </c>
      <c r="F6" t="s">
        <v>649</v>
      </c>
    </row>
    <row r="7" spans="1:6" x14ac:dyDescent="0.35">
      <c r="A7" t="s">
        <v>658</v>
      </c>
      <c r="B7" t="s">
        <v>1</v>
      </c>
      <c r="C7" t="s">
        <v>648</v>
      </c>
      <c r="D7" s="3">
        <v>5</v>
      </c>
      <c r="E7" s="2">
        <v>45383</v>
      </c>
      <c r="F7" t="s">
        <v>649</v>
      </c>
    </row>
    <row r="8" spans="1:6" x14ac:dyDescent="0.35">
      <c r="A8" t="s">
        <v>659</v>
      </c>
      <c r="B8" t="s">
        <v>20</v>
      </c>
      <c r="C8" t="s">
        <v>654</v>
      </c>
      <c r="D8" s="3">
        <v>1</v>
      </c>
      <c r="E8" s="2">
        <v>45581</v>
      </c>
      <c r="F8" t="s">
        <v>649</v>
      </c>
    </row>
    <row r="9" spans="1:6" x14ac:dyDescent="0.35">
      <c r="A9" t="s">
        <v>660</v>
      </c>
      <c r="B9" t="s">
        <v>6</v>
      </c>
      <c r="C9" t="s">
        <v>651</v>
      </c>
      <c r="D9" s="3">
        <v>8</v>
      </c>
      <c r="E9" s="2">
        <v>45558</v>
      </c>
      <c r="F9" t="s">
        <v>649</v>
      </c>
    </row>
    <row r="10" spans="1:6" x14ac:dyDescent="0.35">
      <c r="A10" t="s">
        <v>661</v>
      </c>
      <c r="B10" t="s">
        <v>1</v>
      </c>
      <c r="C10" t="s">
        <v>662</v>
      </c>
      <c r="D10" s="3">
        <v>5</v>
      </c>
      <c r="E10" s="2">
        <v>45395</v>
      </c>
      <c r="F10" t="s">
        <v>663</v>
      </c>
    </row>
    <row r="11" spans="1:6" x14ac:dyDescent="0.35">
      <c r="A11" t="s">
        <v>664</v>
      </c>
      <c r="B11" t="s">
        <v>13</v>
      </c>
      <c r="C11" t="s">
        <v>648</v>
      </c>
      <c r="D11" s="3">
        <v>8</v>
      </c>
      <c r="E11" s="2">
        <v>45460</v>
      </c>
      <c r="F11" t="s">
        <v>649</v>
      </c>
    </row>
    <row r="12" spans="1:6" x14ac:dyDescent="0.35">
      <c r="A12" t="s">
        <v>665</v>
      </c>
      <c r="B12" t="s">
        <v>54</v>
      </c>
      <c r="C12" t="s">
        <v>651</v>
      </c>
      <c r="D12" s="3">
        <v>6</v>
      </c>
      <c r="E12" s="2">
        <v>45519</v>
      </c>
      <c r="F12" t="s">
        <v>649</v>
      </c>
    </row>
    <row r="13" spans="1:6" x14ac:dyDescent="0.35">
      <c r="A13" t="s">
        <v>666</v>
      </c>
      <c r="B13" t="s">
        <v>20</v>
      </c>
      <c r="C13" t="s">
        <v>651</v>
      </c>
      <c r="D13" s="3">
        <v>3</v>
      </c>
      <c r="E13" s="2">
        <v>45416</v>
      </c>
      <c r="F13" t="s">
        <v>649</v>
      </c>
    </row>
    <row r="14" spans="1:6" x14ac:dyDescent="0.35">
      <c r="A14" t="s">
        <v>667</v>
      </c>
      <c r="B14" t="s">
        <v>93</v>
      </c>
      <c r="C14" t="s">
        <v>648</v>
      </c>
      <c r="D14" s="3">
        <v>4</v>
      </c>
      <c r="E14" s="2">
        <v>45344</v>
      </c>
      <c r="F14" t="s">
        <v>649</v>
      </c>
    </row>
    <row r="15" spans="1:6" x14ac:dyDescent="0.35">
      <c r="A15" t="s">
        <v>667</v>
      </c>
      <c r="B15" t="s">
        <v>93</v>
      </c>
      <c r="C15" t="s">
        <v>648</v>
      </c>
      <c r="D15" s="3">
        <v>4</v>
      </c>
      <c r="E15" s="2">
        <v>45344</v>
      </c>
      <c r="F15" t="s">
        <v>649</v>
      </c>
    </row>
    <row r="16" spans="1:6" x14ac:dyDescent="0.35">
      <c r="A16" t="s">
        <v>668</v>
      </c>
      <c r="B16" t="s">
        <v>13</v>
      </c>
      <c r="C16" t="s">
        <v>651</v>
      </c>
      <c r="D16" s="3">
        <v>7</v>
      </c>
      <c r="E16" s="2">
        <v>45311</v>
      </c>
      <c r="F16" t="s">
        <v>649</v>
      </c>
    </row>
    <row r="17" spans="1:6" x14ac:dyDescent="0.35">
      <c r="A17" t="s">
        <v>669</v>
      </c>
      <c r="B17" t="s">
        <v>20</v>
      </c>
      <c r="C17" t="s">
        <v>662</v>
      </c>
      <c r="D17" s="3">
        <v>5</v>
      </c>
      <c r="E17" s="2">
        <v>45589</v>
      </c>
      <c r="F17" t="s">
        <v>649</v>
      </c>
    </row>
    <row r="18" spans="1:6" x14ac:dyDescent="0.35">
      <c r="A18" t="s">
        <v>670</v>
      </c>
      <c r="B18" t="s">
        <v>20</v>
      </c>
      <c r="C18" t="s">
        <v>648</v>
      </c>
      <c r="D18" s="3">
        <v>0</v>
      </c>
      <c r="E18" s="2">
        <v>45615</v>
      </c>
      <c r="F18" t="s">
        <v>652</v>
      </c>
    </row>
    <row r="19" spans="1:6" x14ac:dyDescent="0.35">
      <c r="A19" t="s">
        <v>671</v>
      </c>
      <c r="B19" t="s">
        <v>54</v>
      </c>
      <c r="C19" t="s">
        <v>654</v>
      </c>
      <c r="D19" s="3">
        <v>8</v>
      </c>
      <c r="E19" s="2">
        <v>45521</v>
      </c>
      <c r="F19" t="s">
        <v>649</v>
      </c>
    </row>
    <row r="20" spans="1:6" x14ac:dyDescent="0.35">
      <c r="A20" t="s">
        <v>672</v>
      </c>
      <c r="B20" t="s">
        <v>20</v>
      </c>
      <c r="C20" t="s">
        <v>651</v>
      </c>
      <c r="D20" s="3">
        <v>8</v>
      </c>
      <c r="E20" s="2">
        <v>45476</v>
      </c>
      <c r="F20" t="s">
        <v>649</v>
      </c>
    </row>
    <row r="21" spans="1:6" x14ac:dyDescent="0.35">
      <c r="A21" t="s">
        <v>673</v>
      </c>
      <c r="B21" t="s">
        <v>6</v>
      </c>
      <c r="C21" t="s">
        <v>654</v>
      </c>
      <c r="D21" s="3">
        <v>4</v>
      </c>
      <c r="E21" s="2">
        <v>45652</v>
      </c>
      <c r="F21" t="s">
        <v>663</v>
      </c>
    </row>
    <row r="22" spans="1:6" x14ac:dyDescent="0.35">
      <c r="A22" t="s">
        <v>674</v>
      </c>
      <c r="B22" t="s">
        <v>20</v>
      </c>
      <c r="C22" t="s">
        <v>662</v>
      </c>
      <c r="D22" s="3">
        <v>5</v>
      </c>
      <c r="E22" s="2">
        <v>45635</v>
      </c>
      <c r="F22" t="s">
        <v>649</v>
      </c>
    </row>
    <row r="23" spans="1:6" x14ac:dyDescent="0.35">
      <c r="A23" t="s">
        <v>675</v>
      </c>
      <c r="B23" t="s">
        <v>93</v>
      </c>
      <c r="C23" t="s">
        <v>676</v>
      </c>
      <c r="D23" s="3">
        <v>3</v>
      </c>
      <c r="E23" s="2">
        <v>45644</v>
      </c>
      <c r="F23" t="s">
        <v>663</v>
      </c>
    </row>
    <row r="24" spans="1:6" x14ac:dyDescent="0.35">
      <c r="A24" t="s">
        <v>677</v>
      </c>
      <c r="B24" t="s">
        <v>13</v>
      </c>
      <c r="C24" t="s">
        <v>651</v>
      </c>
      <c r="D24" s="3">
        <v>1</v>
      </c>
      <c r="E24" s="2">
        <v>45641</v>
      </c>
      <c r="F24" t="s">
        <v>649</v>
      </c>
    </row>
    <row r="25" spans="1:6" x14ac:dyDescent="0.35">
      <c r="A25" t="s">
        <v>678</v>
      </c>
      <c r="B25" t="s">
        <v>1</v>
      </c>
      <c r="C25" t="s">
        <v>662</v>
      </c>
      <c r="D25" s="3">
        <v>8</v>
      </c>
      <c r="E25" s="2">
        <v>45392</v>
      </c>
      <c r="F25" t="s">
        <v>649</v>
      </c>
    </row>
    <row r="26" spans="1:6" x14ac:dyDescent="0.35">
      <c r="A26" t="s">
        <v>679</v>
      </c>
      <c r="B26" t="s">
        <v>13</v>
      </c>
      <c r="C26" t="s">
        <v>654</v>
      </c>
      <c r="D26" s="3">
        <v>0</v>
      </c>
      <c r="E26" s="2">
        <v>45558</v>
      </c>
      <c r="F26" t="s">
        <v>655</v>
      </c>
    </row>
    <row r="27" spans="1:6" x14ac:dyDescent="0.35">
      <c r="A27" t="s">
        <v>680</v>
      </c>
      <c r="B27" t="s">
        <v>20</v>
      </c>
      <c r="C27" t="s">
        <v>676</v>
      </c>
      <c r="D27" s="3">
        <v>0</v>
      </c>
      <c r="E27" s="2">
        <v>45486</v>
      </c>
      <c r="F27" t="s">
        <v>655</v>
      </c>
    </row>
    <row r="28" spans="1:6" x14ac:dyDescent="0.35">
      <c r="A28" t="s">
        <v>681</v>
      </c>
      <c r="B28" t="s">
        <v>1</v>
      </c>
      <c r="C28" t="s">
        <v>662</v>
      </c>
      <c r="D28" s="3">
        <v>8</v>
      </c>
      <c r="E28" s="2">
        <v>45322</v>
      </c>
      <c r="F28" t="s">
        <v>649</v>
      </c>
    </row>
    <row r="29" spans="1:6" x14ac:dyDescent="0.35">
      <c r="A29" t="s">
        <v>681</v>
      </c>
      <c r="B29" t="s">
        <v>1</v>
      </c>
      <c r="C29" t="s">
        <v>662</v>
      </c>
      <c r="D29" s="3">
        <v>8</v>
      </c>
      <c r="E29" s="2">
        <v>45322</v>
      </c>
      <c r="F29" t="s">
        <v>649</v>
      </c>
    </row>
    <row r="30" spans="1:6" x14ac:dyDescent="0.35">
      <c r="A30" t="s">
        <v>682</v>
      </c>
      <c r="B30" t="s">
        <v>20</v>
      </c>
      <c r="C30" t="s">
        <v>648</v>
      </c>
      <c r="D30" s="3">
        <v>9</v>
      </c>
      <c r="E30" s="2">
        <v>45520</v>
      </c>
      <c r="F30" t="s">
        <v>649</v>
      </c>
    </row>
    <row r="31" spans="1:6" x14ac:dyDescent="0.35">
      <c r="A31" t="s">
        <v>683</v>
      </c>
      <c r="B31" t="s">
        <v>6</v>
      </c>
      <c r="C31" t="s">
        <v>654</v>
      </c>
      <c r="D31" s="3">
        <v>2</v>
      </c>
      <c r="E31" s="2">
        <v>45622</v>
      </c>
      <c r="F31" t="s">
        <v>663</v>
      </c>
    </row>
    <row r="32" spans="1:6" x14ac:dyDescent="0.35">
      <c r="A32" t="s">
        <v>684</v>
      </c>
      <c r="B32" t="s">
        <v>6</v>
      </c>
      <c r="C32" t="s">
        <v>651</v>
      </c>
      <c r="D32" s="3">
        <v>0</v>
      </c>
      <c r="E32" s="2">
        <v>45642</v>
      </c>
      <c r="F32" t="s">
        <v>652</v>
      </c>
    </row>
    <row r="33" spans="1:6" x14ac:dyDescent="0.35">
      <c r="A33" t="s">
        <v>685</v>
      </c>
      <c r="B33" t="s">
        <v>20</v>
      </c>
      <c r="C33" t="s">
        <v>676</v>
      </c>
      <c r="D33" s="3">
        <v>0</v>
      </c>
      <c r="E33" s="2">
        <v>45384</v>
      </c>
      <c r="F33" t="s">
        <v>655</v>
      </c>
    </row>
    <row r="34" spans="1:6" x14ac:dyDescent="0.35">
      <c r="A34" t="s">
        <v>686</v>
      </c>
      <c r="B34" t="s">
        <v>93</v>
      </c>
      <c r="C34" t="s">
        <v>654</v>
      </c>
      <c r="D34" s="3">
        <v>0</v>
      </c>
      <c r="E34" s="2">
        <v>45446</v>
      </c>
      <c r="F34" t="s">
        <v>655</v>
      </c>
    </row>
    <row r="35" spans="1:6" x14ac:dyDescent="0.35">
      <c r="A35" t="s">
        <v>687</v>
      </c>
      <c r="B35" t="s">
        <v>54</v>
      </c>
      <c r="C35" t="s">
        <v>654</v>
      </c>
      <c r="D35" s="3">
        <v>7</v>
      </c>
      <c r="E35" s="2">
        <v>45383</v>
      </c>
      <c r="F35" t="s">
        <v>663</v>
      </c>
    </row>
    <row r="36" spans="1:6" x14ac:dyDescent="0.35">
      <c r="A36" t="s">
        <v>688</v>
      </c>
      <c r="B36" t="s">
        <v>93</v>
      </c>
      <c r="C36" t="s">
        <v>662</v>
      </c>
      <c r="D36" s="3">
        <v>0</v>
      </c>
      <c r="E36" s="2">
        <v>45646</v>
      </c>
      <c r="F36" t="s">
        <v>652</v>
      </c>
    </row>
    <row r="37" spans="1:6" x14ac:dyDescent="0.35">
      <c r="A37" t="s">
        <v>689</v>
      </c>
      <c r="B37" t="s">
        <v>13</v>
      </c>
      <c r="C37" t="s">
        <v>676</v>
      </c>
      <c r="D37" s="3">
        <v>0</v>
      </c>
      <c r="E37" s="2">
        <v>45647</v>
      </c>
      <c r="F37" t="s">
        <v>655</v>
      </c>
    </row>
    <row r="38" spans="1:6" x14ac:dyDescent="0.35">
      <c r="A38" t="s">
        <v>690</v>
      </c>
      <c r="B38" t="s">
        <v>13</v>
      </c>
      <c r="C38" t="s">
        <v>662</v>
      </c>
      <c r="D38" s="3">
        <v>4</v>
      </c>
      <c r="E38" s="2">
        <v>45416</v>
      </c>
      <c r="F38" t="s">
        <v>649</v>
      </c>
    </row>
    <row r="39" spans="1:6" x14ac:dyDescent="0.35">
      <c r="A39" t="s">
        <v>691</v>
      </c>
      <c r="B39" t="s">
        <v>93</v>
      </c>
      <c r="C39" t="s">
        <v>651</v>
      </c>
      <c r="D39" s="3">
        <v>8</v>
      </c>
      <c r="E39" s="2">
        <v>45387</v>
      </c>
      <c r="F39" t="s">
        <v>649</v>
      </c>
    </row>
    <row r="40" spans="1:6" x14ac:dyDescent="0.35">
      <c r="A40" t="s">
        <v>692</v>
      </c>
      <c r="B40" t="s">
        <v>54</v>
      </c>
      <c r="C40" t="s">
        <v>654</v>
      </c>
      <c r="D40" s="3">
        <v>7</v>
      </c>
      <c r="E40" s="2">
        <v>45372</v>
      </c>
      <c r="F40" t="s">
        <v>663</v>
      </c>
    </row>
    <row r="41" spans="1:6" x14ac:dyDescent="0.35">
      <c r="A41" t="s">
        <v>693</v>
      </c>
      <c r="B41" t="s">
        <v>20</v>
      </c>
      <c r="C41" t="s">
        <v>648</v>
      </c>
      <c r="D41" s="3">
        <v>2</v>
      </c>
      <c r="E41" s="2">
        <v>45605</v>
      </c>
      <c r="F41" t="s">
        <v>649</v>
      </c>
    </row>
    <row r="42" spans="1:6" x14ac:dyDescent="0.35">
      <c r="A42" t="s">
        <v>694</v>
      </c>
      <c r="B42" t="s">
        <v>13</v>
      </c>
      <c r="C42" t="s">
        <v>676</v>
      </c>
      <c r="D42" s="3">
        <v>4</v>
      </c>
      <c r="E42" s="2">
        <v>45378</v>
      </c>
      <c r="F42" t="s">
        <v>663</v>
      </c>
    </row>
    <row r="43" spans="1:6" x14ac:dyDescent="0.35">
      <c r="A43" t="s">
        <v>695</v>
      </c>
      <c r="B43" t="s">
        <v>6</v>
      </c>
      <c r="C43" t="s">
        <v>651</v>
      </c>
      <c r="D43" s="3">
        <v>2</v>
      </c>
      <c r="E43" s="2">
        <v>45506</v>
      </c>
      <c r="F43" t="s">
        <v>649</v>
      </c>
    </row>
    <row r="44" spans="1:6" x14ac:dyDescent="0.35">
      <c r="A44" t="s">
        <v>695</v>
      </c>
      <c r="B44" t="s">
        <v>6</v>
      </c>
      <c r="C44" t="s">
        <v>651</v>
      </c>
      <c r="D44" s="3">
        <v>2</v>
      </c>
      <c r="E44" s="2">
        <v>45506</v>
      </c>
      <c r="F44" t="s">
        <v>649</v>
      </c>
    </row>
    <row r="45" spans="1:6" x14ac:dyDescent="0.35">
      <c r="A45" t="s">
        <v>696</v>
      </c>
      <c r="B45" t="s">
        <v>13</v>
      </c>
      <c r="C45" t="s">
        <v>676</v>
      </c>
      <c r="D45" s="3">
        <v>3</v>
      </c>
      <c r="E45" s="2">
        <v>45507</v>
      </c>
      <c r="F45" t="s">
        <v>663</v>
      </c>
    </row>
    <row r="46" spans="1:6" x14ac:dyDescent="0.35">
      <c r="A46" t="s">
        <v>697</v>
      </c>
      <c r="B46" t="s">
        <v>13</v>
      </c>
      <c r="C46" t="s">
        <v>648</v>
      </c>
      <c r="D46" s="3">
        <v>9</v>
      </c>
      <c r="E46" s="2">
        <v>45313</v>
      </c>
      <c r="F46" t="s">
        <v>649</v>
      </c>
    </row>
    <row r="47" spans="1:6" x14ac:dyDescent="0.35">
      <c r="A47" t="s">
        <v>698</v>
      </c>
      <c r="B47" t="s">
        <v>54</v>
      </c>
      <c r="C47" t="s">
        <v>662</v>
      </c>
      <c r="D47" s="3">
        <v>8</v>
      </c>
      <c r="E47" s="2">
        <v>45347</v>
      </c>
      <c r="F47" t="s">
        <v>649</v>
      </c>
    </row>
    <row r="48" spans="1:6" x14ac:dyDescent="0.35">
      <c r="A48" t="s">
        <v>699</v>
      </c>
      <c r="B48" t="s">
        <v>54</v>
      </c>
      <c r="C48" t="s">
        <v>648</v>
      </c>
      <c r="D48" s="3">
        <v>7</v>
      </c>
      <c r="E48" s="2">
        <v>45466</v>
      </c>
      <c r="F48" t="s">
        <v>649</v>
      </c>
    </row>
    <row r="49" spans="1:6" x14ac:dyDescent="0.35">
      <c r="A49" t="s">
        <v>700</v>
      </c>
      <c r="B49" t="s">
        <v>54</v>
      </c>
      <c r="C49" t="s">
        <v>651</v>
      </c>
      <c r="D49" s="3">
        <v>9</v>
      </c>
      <c r="E49" s="2">
        <v>45350</v>
      </c>
      <c r="F49" t="s">
        <v>649</v>
      </c>
    </row>
    <row r="50" spans="1:6" x14ac:dyDescent="0.35">
      <c r="A50" t="s">
        <v>701</v>
      </c>
      <c r="B50" t="s">
        <v>1</v>
      </c>
      <c r="C50" t="s">
        <v>662</v>
      </c>
      <c r="D50" s="3">
        <v>3</v>
      </c>
      <c r="E50" s="2">
        <v>45590</v>
      </c>
      <c r="F50" t="s">
        <v>649</v>
      </c>
    </row>
    <row r="51" spans="1:6" x14ac:dyDescent="0.35">
      <c r="A51" t="s">
        <v>702</v>
      </c>
      <c r="B51" t="s">
        <v>54</v>
      </c>
      <c r="C51" t="s">
        <v>651</v>
      </c>
      <c r="D51" s="3">
        <v>7</v>
      </c>
      <c r="E51" s="2">
        <v>45324</v>
      </c>
      <c r="F51" t="s">
        <v>663</v>
      </c>
    </row>
    <row r="52" spans="1:6" x14ac:dyDescent="0.35">
      <c r="A52" t="s">
        <v>703</v>
      </c>
      <c r="B52" t="s">
        <v>6</v>
      </c>
      <c r="C52" t="s">
        <v>662</v>
      </c>
      <c r="D52" s="3">
        <v>9</v>
      </c>
      <c r="E52" s="2">
        <v>45630</v>
      </c>
      <c r="F52" t="s">
        <v>649</v>
      </c>
    </row>
    <row r="53" spans="1:6" x14ac:dyDescent="0.35">
      <c r="A53" t="s">
        <v>704</v>
      </c>
      <c r="B53" t="s">
        <v>54</v>
      </c>
      <c r="C53" t="s">
        <v>662</v>
      </c>
      <c r="D53" s="3">
        <v>9</v>
      </c>
      <c r="E53" s="2">
        <v>45482</v>
      </c>
      <c r="F53" t="s">
        <v>649</v>
      </c>
    </row>
    <row r="54" spans="1:6" x14ac:dyDescent="0.35">
      <c r="A54" t="s">
        <v>705</v>
      </c>
      <c r="B54" t="s">
        <v>20</v>
      </c>
      <c r="C54" t="s">
        <v>662</v>
      </c>
      <c r="D54" s="3">
        <v>3</v>
      </c>
      <c r="E54" s="2">
        <v>45370</v>
      </c>
      <c r="F54" t="s">
        <v>649</v>
      </c>
    </row>
    <row r="55" spans="1:6" x14ac:dyDescent="0.35">
      <c r="A55" t="s">
        <v>706</v>
      </c>
      <c r="B55" t="s">
        <v>20</v>
      </c>
      <c r="C55" t="s">
        <v>676</v>
      </c>
      <c r="D55" s="3">
        <v>9</v>
      </c>
      <c r="E55" s="2">
        <v>45362</v>
      </c>
      <c r="F55" t="s">
        <v>649</v>
      </c>
    </row>
    <row r="56" spans="1:6" x14ac:dyDescent="0.35">
      <c r="A56" t="s">
        <v>707</v>
      </c>
      <c r="B56" t="s">
        <v>13</v>
      </c>
      <c r="C56" t="s">
        <v>662</v>
      </c>
      <c r="D56" s="3">
        <v>8</v>
      </c>
      <c r="E56" s="2">
        <v>45633</v>
      </c>
      <c r="F56" t="s">
        <v>649</v>
      </c>
    </row>
    <row r="57" spans="1:6" x14ac:dyDescent="0.35">
      <c r="A57" t="s">
        <v>708</v>
      </c>
      <c r="B57" t="s">
        <v>13</v>
      </c>
      <c r="C57" t="s">
        <v>648</v>
      </c>
      <c r="D57" s="3">
        <v>7</v>
      </c>
      <c r="E57" s="2">
        <v>45556</v>
      </c>
      <c r="F57" t="s">
        <v>649</v>
      </c>
    </row>
    <row r="58" spans="1:6" x14ac:dyDescent="0.35">
      <c r="A58" t="s">
        <v>708</v>
      </c>
      <c r="B58" t="s">
        <v>13</v>
      </c>
      <c r="C58" t="s">
        <v>648</v>
      </c>
      <c r="D58" s="3">
        <v>7</v>
      </c>
      <c r="E58" s="2">
        <v>45556</v>
      </c>
      <c r="F58" t="s">
        <v>649</v>
      </c>
    </row>
    <row r="59" spans="1:6" x14ac:dyDescent="0.35">
      <c r="A59" t="s">
        <v>709</v>
      </c>
      <c r="B59" t="s">
        <v>54</v>
      </c>
      <c r="C59" t="s">
        <v>676</v>
      </c>
      <c r="D59" s="3">
        <v>4</v>
      </c>
      <c r="E59" s="2">
        <v>45551</v>
      </c>
      <c r="F59" t="s">
        <v>649</v>
      </c>
    </row>
    <row r="60" spans="1:6" x14ac:dyDescent="0.35">
      <c r="A60" t="s">
        <v>710</v>
      </c>
      <c r="B60" t="s">
        <v>20</v>
      </c>
      <c r="C60" t="s">
        <v>648</v>
      </c>
      <c r="D60" s="3">
        <v>0</v>
      </c>
      <c r="E60" s="2">
        <v>45585</v>
      </c>
      <c r="F60" t="s">
        <v>652</v>
      </c>
    </row>
    <row r="61" spans="1:6" x14ac:dyDescent="0.35">
      <c r="A61" t="s">
        <v>711</v>
      </c>
      <c r="B61" t="s">
        <v>6</v>
      </c>
      <c r="C61" t="s">
        <v>662</v>
      </c>
      <c r="D61" s="3">
        <v>0</v>
      </c>
      <c r="E61" s="2">
        <v>45517</v>
      </c>
      <c r="F61" t="s">
        <v>652</v>
      </c>
    </row>
    <row r="62" spans="1:6" x14ac:dyDescent="0.35">
      <c r="A62" t="s">
        <v>712</v>
      </c>
      <c r="B62" t="s">
        <v>13</v>
      </c>
      <c r="C62" t="s">
        <v>676</v>
      </c>
      <c r="D62" s="3">
        <v>1</v>
      </c>
      <c r="E62" s="2">
        <v>45623</v>
      </c>
      <c r="F62" t="s">
        <v>663</v>
      </c>
    </row>
    <row r="63" spans="1:6" x14ac:dyDescent="0.35">
      <c r="A63" t="s">
        <v>713</v>
      </c>
      <c r="B63" t="s">
        <v>1</v>
      </c>
      <c r="C63" t="s">
        <v>654</v>
      </c>
      <c r="D63" s="3">
        <v>5</v>
      </c>
      <c r="E63" s="2">
        <v>45298</v>
      </c>
      <c r="F63" t="s">
        <v>649</v>
      </c>
    </row>
    <row r="64" spans="1:6" x14ac:dyDescent="0.35">
      <c r="A64" t="s">
        <v>714</v>
      </c>
      <c r="B64" t="s">
        <v>1</v>
      </c>
      <c r="C64" t="s">
        <v>654</v>
      </c>
      <c r="D64" s="3">
        <v>6</v>
      </c>
      <c r="E64" s="2">
        <v>45350</v>
      </c>
      <c r="F64" t="s">
        <v>649</v>
      </c>
    </row>
    <row r="65" spans="1:6" x14ac:dyDescent="0.35">
      <c r="A65" t="s">
        <v>715</v>
      </c>
      <c r="B65" t="s">
        <v>1</v>
      </c>
      <c r="C65" t="s">
        <v>654</v>
      </c>
      <c r="D65" s="3">
        <v>0</v>
      </c>
      <c r="E65" s="2">
        <v>45545</v>
      </c>
      <c r="F65" t="s">
        <v>655</v>
      </c>
    </row>
    <row r="66" spans="1:6" x14ac:dyDescent="0.35">
      <c r="A66" t="s">
        <v>716</v>
      </c>
      <c r="B66" t="s">
        <v>1</v>
      </c>
      <c r="C66" t="s">
        <v>676</v>
      </c>
      <c r="D66" s="3">
        <v>0</v>
      </c>
      <c r="E66" s="2">
        <v>45648</v>
      </c>
      <c r="F66" t="s">
        <v>655</v>
      </c>
    </row>
    <row r="67" spans="1:6" x14ac:dyDescent="0.35">
      <c r="A67" t="s">
        <v>717</v>
      </c>
      <c r="B67" t="s">
        <v>20</v>
      </c>
      <c r="C67" t="s">
        <v>648</v>
      </c>
      <c r="D67" s="3">
        <v>2</v>
      </c>
      <c r="E67" s="2">
        <v>45307</v>
      </c>
      <c r="F67" t="s">
        <v>649</v>
      </c>
    </row>
    <row r="68" spans="1:6" x14ac:dyDescent="0.35">
      <c r="A68" t="s">
        <v>718</v>
      </c>
      <c r="B68" t="s">
        <v>93</v>
      </c>
      <c r="C68" t="s">
        <v>654</v>
      </c>
      <c r="D68" s="3">
        <v>7</v>
      </c>
      <c r="E68" s="2">
        <v>45645</v>
      </c>
      <c r="F68" t="s">
        <v>649</v>
      </c>
    </row>
    <row r="69" spans="1:6" x14ac:dyDescent="0.35">
      <c r="A69" t="s">
        <v>719</v>
      </c>
      <c r="B69" t="s">
        <v>13</v>
      </c>
      <c r="C69" t="s">
        <v>662</v>
      </c>
      <c r="D69" s="3">
        <v>9</v>
      </c>
      <c r="E69" s="2">
        <v>45617</v>
      </c>
      <c r="F69" t="s">
        <v>649</v>
      </c>
    </row>
    <row r="70" spans="1:6" x14ac:dyDescent="0.35">
      <c r="A70" t="s">
        <v>720</v>
      </c>
      <c r="B70" t="s">
        <v>20</v>
      </c>
      <c r="C70" t="s">
        <v>676</v>
      </c>
      <c r="D70" s="3">
        <v>8</v>
      </c>
      <c r="E70" s="2">
        <v>45387</v>
      </c>
      <c r="F70" t="s">
        <v>663</v>
      </c>
    </row>
    <row r="71" spans="1:6" x14ac:dyDescent="0.35">
      <c r="A71" t="s">
        <v>721</v>
      </c>
      <c r="B71" t="s">
        <v>1</v>
      </c>
      <c r="C71" t="s">
        <v>662</v>
      </c>
      <c r="D71" s="3">
        <v>5</v>
      </c>
      <c r="E71" s="2">
        <v>45485</v>
      </c>
      <c r="F71" t="s">
        <v>649</v>
      </c>
    </row>
    <row r="72" spans="1:6" x14ac:dyDescent="0.35">
      <c r="A72" t="s">
        <v>722</v>
      </c>
      <c r="B72" t="s">
        <v>6</v>
      </c>
      <c r="C72" t="s">
        <v>676</v>
      </c>
      <c r="D72" s="3">
        <v>5</v>
      </c>
      <c r="E72" s="2">
        <v>45410</v>
      </c>
      <c r="F72" t="s">
        <v>649</v>
      </c>
    </row>
    <row r="73" spans="1:6" x14ac:dyDescent="0.35">
      <c r="A73" t="s">
        <v>722</v>
      </c>
      <c r="B73" t="s">
        <v>6</v>
      </c>
      <c r="C73" t="s">
        <v>676</v>
      </c>
      <c r="D73" s="3">
        <v>5</v>
      </c>
      <c r="E73" s="2">
        <v>45410</v>
      </c>
      <c r="F73" t="s">
        <v>649</v>
      </c>
    </row>
    <row r="74" spans="1:6" x14ac:dyDescent="0.35">
      <c r="A74" t="s">
        <v>723</v>
      </c>
      <c r="B74" t="s">
        <v>1</v>
      </c>
      <c r="C74" t="s">
        <v>648</v>
      </c>
      <c r="D74" s="3">
        <v>0</v>
      </c>
      <c r="E74" s="2">
        <v>45457</v>
      </c>
      <c r="F74" t="s">
        <v>652</v>
      </c>
    </row>
    <row r="75" spans="1:6" x14ac:dyDescent="0.35">
      <c r="A75" t="s">
        <v>724</v>
      </c>
      <c r="B75" t="s">
        <v>6</v>
      </c>
      <c r="C75" t="s">
        <v>662</v>
      </c>
      <c r="D75" s="3">
        <v>8</v>
      </c>
      <c r="E75" s="2">
        <v>45407</v>
      </c>
      <c r="F75" t="s">
        <v>649</v>
      </c>
    </row>
    <row r="76" spans="1:6" x14ac:dyDescent="0.35">
      <c r="A76" t="s">
        <v>725</v>
      </c>
      <c r="B76" t="s">
        <v>20</v>
      </c>
      <c r="C76" t="s">
        <v>654</v>
      </c>
      <c r="D76" s="3">
        <v>3</v>
      </c>
      <c r="E76" s="2">
        <v>45416</v>
      </c>
      <c r="F76" t="s">
        <v>663</v>
      </c>
    </row>
    <row r="77" spans="1:6" x14ac:dyDescent="0.35">
      <c r="A77" t="s">
        <v>726</v>
      </c>
      <c r="B77" t="s">
        <v>1</v>
      </c>
      <c r="C77" t="s">
        <v>651</v>
      </c>
      <c r="D77" s="3">
        <v>0</v>
      </c>
      <c r="E77" s="2">
        <v>45493</v>
      </c>
      <c r="F77" t="s">
        <v>652</v>
      </c>
    </row>
    <row r="78" spans="1:6" x14ac:dyDescent="0.35">
      <c r="A78" t="s">
        <v>727</v>
      </c>
      <c r="B78" t="s">
        <v>54</v>
      </c>
      <c r="C78" t="s">
        <v>676</v>
      </c>
      <c r="D78" s="3">
        <v>0</v>
      </c>
      <c r="E78" s="2">
        <v>45392</v>
      </c>
      <c r="F78" t="s">
        <v>655</v>
      </c>
    </row>
    <row r="79" spans="1:6" x14ac:dyDescent="0.35">
      <c r="A79" t="s">
        <v>728</v>
      </c>
      <c r="B79" t="s">
        <v>1</v>
      </c>
      <c r="C79" t="s">
        <v>662</v>
      </c>
      <c r="D79" s="3">
        <v>7</v>
      </c>
      <c r="E79" s="2">
        <v>45651</v>
      </c>
      <c r="F79" t="s">
        <v>649</v>
      </c>
    </row>
    <row r="80" spans="1:6" x14ac:dyDescent="0.35">
      <c r="A80" t="s">
        <v>729</v>
      </c>
      <c r="B80" t="s">
        <v>93</v>
      </c>
      <c r="C80" t="s">
        <v>651</v>
      </c>
      <c r="D80" s="3">
        <v>6</v>
      </c>
      <c r="E80" s="2">
        <v>45464</v>
      </c>
      <c r="F80" t="s">
        <v>649</v>
      </c>
    </row>
    <row r="81" spans="1:6" x14ac:dyDescent="0.35">
      <c r="A81" t="s">
        <v>730</v>
      </c>
      <c r="B81" t="s">
        <v>93</v>
      </c>
      <c r="C81" t="s">
        <v>654</v>
      </c>
      <c r="D81" s="3">
        <v>2</v>
      </c>
      <c r="E81" s="2">
        <v>45504</v>
      </c>
      <c r="F81" t="s">
        <v>649</v>
      </c>
    </row>
    <row r="82" spans="1:6" x14ac:dyDescent="0.35">
      <c r="A82" t="s">
        <v>731</v>
      </c>
      <c r="B82" t="s">
        <v>20</v>
      </c>
      <c r="C82" t="s">
        <v>676</v>
      </c>
      <c r="D82" s="3">
        <v>2</v>
      </c>
      <c r="E82" s="2">
        <v>45594</v>
      </c>
      <c r="F82" t="s">
        <v>663</v>
      </c>
    </row>
    <row r="83" spans="1:6" x14ac:dyDescent="0.35">
      <c r="A83" t="s">
        <v>732</v>
      </c>
      <c r="B83" t="s">
        <v>1</v>
      </c>
      <c r="C83" t="s">
        <v>676</v>
      </c>
      <c r="D83" s="3">
        <v>6</v>
      </c>
      <c r="E83" s="2">
        <v>45614</v>
      </c>
      <c r="F83" t="s">
        <v>649</v>
      </c>
    </row>
    <row r="84" spans="1:6" x14ac:dyDescent="0.35">
      <c r="A84" t="s">
        <v>733</v>
      </c>
      <c r="B84" t="s">
        <v>54</v>
      </c>
      <c r="C84" t="s">
        <v>654</v>
      </c>
      <c r="D84" s="3">
        <v>7</v>
      </c>
      <c r="E84" s="2">
        <v>45541</v>
      </c>
      <c r="F84" t="s">
        <v>663</v>
      </c>
    </row>
    <row r="85" spans="1:6" x14ac:dyDescent="0.35">
      <c r="A85" t="s">
        <v>734</v>
      </c>
      <c r="B85" t="s">
        <v>6</v>
      </c>
      <c r="C85" t="s">
        <v>676</v>
      </c>
      <c r="D85" s="3">
        <v>0</v>
      </c>
      <c r="E85" s="2">
        <v>45440</v>
      </c>
      <c r="F85" t="s">
        <v>655</v>
      </c>
    </row>
    <row r="86" spans="1:6" x14ac:dyDescent="0.35">
      <c r="A86" t="s">
        <v>735</v>
      </c>
      <c r="B86" t="s">
        <v>93</v>
      </c>
      <c r="C86" t="s">
        <v>648</v>
      </c>
      <c r="D86" s="3">
        <v>0</v>
      </c>
      <c r="E86" s="2">
        <v>45307</v>
      </c>
      <c r="F86" t="s">
        <v>652</v>
      </c>
    </row>
    <row r="87" spans="1:6" x14ac:dyDescent="0.35">
      <c r="A87" t="s">
        <v>735</v>
      </c>
      <c r="B87" t="s">
        <v>93</v>
      </c>
      <c r="C87" t="s">
        <v>648</v>
      </c>
      <c r="D87" s="3">
        <v>0</v>
      </c>
      <c r="E87" s="2">
        <v>45307</v>
      </c>
      <c r="F87" t="s">
        <v>652</v>
      </c>
    </row>
    <row r="88" spans="1:6" x14ac:dyDescent="0.35">
      <c r="A88" t="s">
        <v>736</v>
      </c>
      <c r="B88" t="s">
        <v>13</v>
      </c>
      <c r="C88" t="s">
        <v>651</v>
      </c>
      <c r="D88" s="3">
        <v>0</v>
      </c>
      <c r="E88" s="2">
        <v>45351</v>
      </c>
      <c r="F88" t="s">
        <v>652</v>
      </c>
    </row>
    <row r="89" spans="1:6" x14ac:dyDescent="0.35">
      <c r="A89" t="s">
        <v>737</v>
      </c>
      <c r="B89" t="s">
        <v>1</v>
      </c>
      <c r="C89" t="s">
        <v>654</v>
      </c>
      <c r="D89" s="3">
        <v>9</v>
      </c>
      <c r="E89" s="2">
        <v>45523</v>
      </c>
      <c r="F89" t="s">
        <v>663</v>
      </c>
    </row>
    <row r="90" spans="1:6" x14ac:dyDescent="0.35">
      <c r="A90" t="s">
        <v>738</v>
      </c>
      <c r="B90" t="s">
        <v>13</v>
      </c>
      <c r="C90" t="s">
        <v>651</v>
      </c>
      <c r="D90" s="3">
        <v>5</v>
      </c>
      <c r="E90" s="2">
        <v>45534</v>
      </c>
      <c r="F90" t="s">
        <v>649</v>
      </c>
    </row>
    <row r="91" spans="1:6" x14ac:dyDescent="0.35">
      <c r="A91" t="s">
        <v>739</v>
      </c>
      <c r="B91" t="s">
        <v>93</v>
      </c>
      <c r="C91" t="s">
        <v>651</v>
      </c>
      <c r="D91" s="3">
        <v>7</v>
      </c>
      <c r="E91" s="2">
        <v>45386</v>
      </c>
      <c r="F91" t="s">
        <v>649</v>
      </c>
    </row>
    <row r="92" spans="1:6" x14ac:dyDescent="0.35">
      <c r="A92" t="s">
        <v>740</v>
      </c>
      <c r="B92" t="s">
        <v>13</v>
      </c>
      <c r="C92" t="s">
        <v>654</v>
      </c>
      <c r="D92" s="3">
        <v>2</v>
      </c>
      <c r="E92" s="2">
        <v>45386</v>
      </c>
      <c r="F92" t="s">
        <v>663</v>
      </c>
    </row>
    <row r="93" spans="1:6" x14ac:dyDescent="0.35">
      <c r="A93" t="s">
        <v>741</v>
      </c>
      <c r="B93" t="s">
        <v>6</v>
      </c>
      <c r="C93" t="s">
        <v>676</v>
      </c>
      <c r="D93" s="3">
        <v>0</v>
      </c>
      <c r="E93" s="2">
        <v>45468</v>
      </c>
      <c r="F93" t="s">
        <v>655</v>
      </c>
    </row>
    <row r="94" spans="1:6" x14ac:dyDescent="0.35">
      <c r="A94" t="s">
        <v>742</v>
      </c>
      <c r="B94" t="s">
        <v>93</v>
      </c>
      <c r="C94" t="s">
        <v>662</v>
      </c>
      <c r="D94" s="3">
        <v>2</v>
      </c>
      <c r="E94" s="2">
        <v>45390</v>
      </c>
      <c r="F94" t="s">
        <v>649</v>
      </c>
    </row>
    <row r="95" spans="1:6" x14ac:dyDescent="0.35">
      <c r="A95" t="s">
        <v>743</v>
      </c>
      <c r="B95" t="s">
        <v>13</v>
      </c>
      <c r="C95" t="s">
        <v>648</v>
      </c>
      <c r="D95" s="3">
        <v>0</v>
      </c>
      <c r="E95" s="2">
        <v>45654</v>
      </c>
      <c r="F95" t="s">
        <v>652</v>
      </c>
    </row>
    <row r="96" spans="1:6" x14ac:dyDescent="0.35">
      <c r="A96" t="s">
        <v>744</v>
      </c>
      <c r="B96" t="s">
        <v>13</v>
      </c>
      <c r="C96" t="s">
        <v>662</v>
      </c>
      <c r="D96" s="3">
        <v>0</v>
      </c>
      <c r="E96" s="2">
        <v>45454</v>
      </c>
      <c r="F96" t="s">
        <v>652</v>
      </c>
    </row>
    <row r="97" spans="1:6" x14ac:dyDescent="0.35">
      <c r="A97" t="s">
        <v>745</v>
      </c>
      <c r="B97" t="s">
        <v>6</v>
      </c>
      <c r="C97" t="s">
        <v>654</v>
      </c>
      <c r="D97" s="3">
        <v>6</v>
      </c>
      <c r="E97" s="2">
        <v>45449</v>
      </c>
      <c r="F97" t="s">
        <v>649</v>
      </c>
    </row>
    <row r="98" spans="1:6" x14ac:dyDescent="0.35">
      <c r="A98" t="s">
        <v>746</v>
      </c>
      <c r="B98" t="s">
        <v>6</v>
      </c>
      <c r="C98" t="s">
        <v>651</v>
      </c>
      <c r="D98" s="3">
        <v>0</v>
      </c>
      <c r="E98" s="2">
        <v>45600</v>
      </c>
      <c r="F98" t="s">
        <v>652</v>
      </c>
    </row>
    <row r="99" spans="1:6" x14ac:dyDescent="0.35">
      <c r="A99" t="s">
        <v>747</v>
      </c>
      <c r="B99" t="s">
        <v>6</v>
      </c>
      <c r="C99" t="s">
        <v>654</v>
      </c>
      <c r="D99" s="3">
        <v>0</v>
      </c>
      <c r="E99" s="2">
        <v>45370</v>
      </c>
      <c r="F99" t="s">
        <v>655</v>
      </c>
    </row>
    <row r="100" spans="1:6" x14ac:dyDescent="0.35">
      <c r="A100" t="s">
        <v>747</v>
      </c>
      <c r="B100" t="s">
        <v>6</v>
      </c>
      <c r="C100" t="s">
        <v>654</v>
      </c>
      <c r="D100" s="3">
        <v>0</v>
      </c>
      <c r="E100" s="2">
        <v>45370</v>
      </c>
      <c r="F100" t="s">
        <v>655</v>
      </c>
    </row>
    <row r="101" spans="1:6" x14ac:dyDescent="0.35">
      <c r="A101" t="s">
        <v>748</v>
      </c>
      <c r="B101" t="s">
        <v>1</v>
      </c>
      <c r="C101" t="s">
        <v>662</v>
      </c>
      <c r="D101" s="3">
        <v>7</v>
      </c>
      <c r="E101" s="2">
        <v>45389</v>
      </c>
      <c r="F101" t="s">
        <v>649</v>
      </c>
    </row>
    <row r="102" spans="1:6" x14ac:dyDescent="0.35">
      <c r="A102" t="s">
        <v>749</v>
      </c>
      <c r="B102" t="s">
        <v>6</v>
      </c>
      <c r="C102" t="s">
        <v>662</v>
      </c>
      <c r="D102" s="3">
        <v>0</v>
      </c>
      <c r="E102" s="2">
        <v>45438</v>
      </c>
      <c r="F102" t="s">
        <v>652</v>
      </c>
    </row>
    <row r="103" spans="1:6" x14ac:dyDescent="0.35">
      <c r="A103" t="s">
        <v>750</v>
      </c>
      <c r="B103" t="s">
        <v>20</v>
      </c>
      <c r="C103" t="s">
        <v>662</v>
      </c>
      <c r="D103" s="3">
        <v>0</v>
      </c>
      <c r="E103" s="2">
        <v>45457</v>
      </c>
      <c r="F103" t="s">
        <v>652</v>
      </c>
    </row>
    <row r="104" spans="1:6" x14ac:dyDescent="0.35">
      <c r="A104" t="s">
        <v>751</v>
      </c>
      <c r="B104" t="s">
        <v>20</v>
      </c>
      <c r="C104" t="s">
        <v>651</v>
      </c>
      <c r="D104" s="3">
        <v>7</v>
      </c>
      <c r="E104" s="2">
        <v>45428</v>
      </c>
      <c r="F104" t="s">
        <v>649</v>
      </c>
    </row>
    <row r="105" spans="1:6" x14ac:dyDescent="0.35">
      <c r="A105" t="s">
        <v>752</v>
      </c>
      <c r="B105" t="s">
        <v>93</v>
      </c>
      <c r="C105" t="s">
        <v>662</v>
      </c>
      <c r="D105" s="3">
        <v>9</v>
      </c>
      <c r="E105" s="2">
        <v>45367</v>
      </c>
      <c r="F105" t="s">
        <v>649</v>
      </c>
    </row>
    <row r="106" spans="1:6" x14ac:dyDescent="0.35">
      <c r="A106" t="s">
        <v>753</v>
      </c>
      <c r="B106" t="s">
        <v>93</v>
      </c>
      <c r="C106" t="s">
        <v>654</v>
      </c>
      <c r="D106" s="3">
        <v>6</v>
      </c>
      <c r="E106" s="2">
        <v>45529</v>
      </c>
      <c r="F106" t="s">
        <v>663</v>
      </c>
    </row>
    <row r="107" spans="1:6" x14ac:dyDescent="0.35">
      <c r="A107" t="s">
        <v>754</v>
      </c>
      <c r="B107" t="s">
        <v>13</v>
      </c>
      <c r="C107" t="s">
        <v>654</v>
      </c>
      <c r="D107" s="3">
        <v>0</v>
      </c>
      <c r="E107" s="2">
        <v>45306</v>
      </c>
      <c r="F107" t="s">
        <v>655</v>
      </c>
    </row>
    <row r="108" spans="1:6" x14ac:dyDescent="0.35">
      <c r="A108" t="s">
        <v>755</v>
      </c>
      <c r="B108" t="s">
        <v>93</v>
      </c>
      <c r="C108" t="s">
        <v>676</v>
      </c>
      <c r="D108" s="3">
        <v>0</v>
      </c>
      <c r="E108" s="2">
        <v>45618</v>
      </c>
      <c r="F108" t="s">
        <v>655</v>
      </c>
    </row>
    <row r="109" spans="1:6" x14ac:dyDescent="0.35">
      <c r="A109" t="s">
        <v>756</v>
      </c>
      <c r="B109" t="s">
        <v>54</v>
      </c>
      <c r="C109" t="s">
        <v>662</v>
      </c>
      <c r="D109" s="3">
        <v>8</v>
      </c>
      <c r="E109" s="2">
        <v>45387</v>
      </c>
      <c r="F109" t="s">
        <v>649</v>
      </c>
    </row>
    <row r="110" spans="1:6" x14ac:dyDescent="0.35">
      <c r="A110" t="s">
        <v>757</v>
      </c>
      <c r="B110" t="s">
        <v>54</v>
      </c>
      <c r="C110" t="s">
        <v>651</v>
      </c>
      <c r="D110" s="3">
        <v>2</v>
      </c>
      <c r="E110" s="2">
        <v>45646</v>
      </c>
      <c r="F110" t="s">
        <v>649</v>
      </c>
    </row>
    <row r="111" spans="1:6" x14ac:dyDescent="0.35">
      <c r="A111" t="s">
        <v>758</v>
      </c>
      <c r="B111" t="s">
        <v>20</v>
      </c>
      <c r="C111" t="s">
        <v>662</v>
      </c>
      <c r="D111" s="3">
        <v>5</v>
      </c>
      <c r="E111" s="2">
        <v>45608</v>
      </c>
      <c r="F111" t="s">
        <v>649</v>
      </c>
    </row>
    <row r="112" spans="1:6" x14ac:dyDescent="0.35">
      <c r="A112" t="s">
        <v>759</v>
      </c>
      <c r="B112" t="s">
        <v>54</v>
      </c>
      <c r="C112" t="s">
        <v>651</v>
      </c>
      <c r="D112" s="3">
        <v>3</v>
      </c>
      <c r="E112" s="2">
        <v>45367</v>
      </c>
      <c r="F112" t="s">
        <v>649</v>
      </c>
    </row>
    <row r="113" spans="1:6" x14ac:dyDescent="0.35">
      <c r="A113" t="s">
        <v>760</v>
      </c>
      <c r="B113" t="s">
        <v>13</v>
      </c>
      <c r="C113" t="s">
        <v>676</v>
      </c>
      <c r="D113" s="3">
        <v>0</v>
      </c>
      <c r="E113" s="2">
        <v>45404</v>
      </c>
      <c r="F113" t="s">
        <v>655</v>
      </c>
    </row>
    <row r="114" spans="1:6" x14ac:dyDescent="0.35">
      <c r="A114" t="s">
        <v>761</v>
      </c>
      <c r="B114" t="s">
        <v>54</v>
      </c>
      <c r="C114" t="s">
        <v>654</v>
      </c>
      <c r="D114" s="3">
        <v>6</v>
      </c>
      <c r="E114" s="2">
        <v>45480</v>
      </c>
      <c r="F114" t="s">
        <v>663</v>
      </c>
    </row>
    <row r="115" spans="1:6" x14ac:dyDescent="0.35">
      <c r="A115" t="s">
        <v>762</v>
      </c>
      <c r="B115" t="s">
        <v>54</v>
      </c>
      <c r="C115" t="s">
        <v>662</v>
      </c>
      <c r="D115" s="3">
        <v>6</v>
      </c>
      <c r="E115" s="2">
        <v>45444</v>
      </c>
      <c r="F115" t="s">
        <v>649</v>
      </c>
    </row>
    <row r="116" spans="1:6" x14ac:dyDescent="0.35">
      <c r="A116" t="s">
        <v>762</v>
      </c>
      <c r="B116" t="s">
        <v>54</v>
      </c>
      <c r="C116" t="s">
        <v>662</v>
      </c>
      <c r="D116" s="3">
        <v>6</v>
      </c>
      <c r="E116" s="2">
        <v>45444</v>
      </c>
      <c r="F116" t="s">
        <v>649</v>
      </c>
    </row>
    <row r="117" spans="1:6" x14ac:dyDescent="0.35">
      <c r="A117" t="s">
        <v>763</v>
      </c>
      <c r="B117" t="s">
        <v>93</v>
      </c>
      <c r="C117" t="s">
        <v>654</v>
      </c>
      <c r="D117" s="3">
        <v>0</v>
      </c>
      <c r="E117" s="2">
        <v>45472</v>
      </c>
      <c r="F117" t="s">
        <v>655</v>
      </c>
    </row>
    <row r="118" spans="1:6" x14ac:dyDescent="0.35">
      <c r="A118" t="s">
        <v>764</v>
      </c>
      <c r="B118" t="s">
        <v>20</v>
      </c>
      <c r="C118" t="s">
        <v>662</v>
      </c>
      <c r="D118" s="3">
        <v>4</v>
      </c>
      <c r="E118" s="2">
        <v>45303</v>
      </c>
      <c r="F118" t="s">
        <v>649</v>
      </c>
    </row>
    <row r="119" spans="1:6" x14ac:dyDescent="0.35">
      <c r="A119" t="s">
        <v>765</v>
      </c>
      <c r="B119" t="s">
        <v>13</v>
      </c>
      <c r="C119" t="s">
        <v>648</v>
      </c>
      <c r="D119" s="3">
        <v>0</v>
      </c>
      <c r="E119" s="2">
        <v>45538</v>
      </c>
      <c r="F119" t="s">
        <v>652</v>
      </c>
    </row>
    <row r="120" spans="1:6" x14ac:dyDescent="0.35">
      <c r="A120" t="s">
        <v>766</v>
      </c>
      <c r="B120" t="s">
        <v>13</v>
      </c>
      <c r="C120" t="s">
        <v>662</v>
      </c>
      <c r="D120" s="3">
        <v>1</v>
      </c>
      <c r="E120" s="2">
        <v>45486</v>
      </c>
      <c r="F120" t="s">
        <v>649</v>
      </c>
    </row>
    <row r="121" spans="1:6" x14ac:dyDescent="0.35">
      <c r="A121" t="s">
        <v>767</v>
      </c>
      <c r="B121" t="s">
        <v>54</v>
      </c>
      <c r="C121" t="s">
        <v>662</v>
      </c>
      <c r="D121" s="3">
        <v>5</v>
      </c>
      <c r="E121" s="2">
        <v>45491</v>
      </c>
      <c r="F121" t="s">
        <v>649</v>
      </c>
    </row>
    <row r="122" spans="1:6" x14ac:dyDescent="0.35">
      <c r="A122" t="s">
        <v>768</v>
      </c>
      <c r="B122" t="s">
        <v>54</v>
      </c>
      <c r="C122" t="s">
        <v>676</v>
      </c>
      <c r="D122" s="3">
        <v>5</v>
      </c>
      <c r="E122" s="2">
        <v>45504</v>
      </c>
      <c r="F122" t="s">
        <v>663</v>
      </c>
    </row>
    <row r="123" spans="1:6" x14ac:dyDescent="0.35">
      <c r="A123" t="s">
        <v>769</v>
      </c>
      <c r="B123" t="s">
        <v>13</v>
      </c>
      <c r="C123" t="s">
        <v>648</v>
      </c>
      <c r="D123" s="3">
        <v>4</v>
      </c>
      <c r="E123" s="2">
        <v>45359</v>
      </c>
      <c r="F123" t="s">
        <v>649</v>
      </c>
    </row>
    <row r="124" spans="1:6" x14ac:dyDescent="0.35">
      <c r="A124" t="s">
        <v>770</v>
      </c>
      <c r="B124" t="s">
        <v>13</v>
      </c>
      <c r="C124" t="s">
        <v>654</v>
      </c>
      <c r="D124" s="3">
        <v>6</v>
      </c>
      <c r="E124" s="2">
        <v>45449</v>
      </c>
      <c r="F124" t="s">
        <v>663</v>
      </c>
    </row>
    <row r="125" spans="1:6" x14ac:dyDescent="0.35">
      <c r="A125" t="s">
        <v>771</v>
      </c>
      <c r="B125" t="s">
        <v>20</v>
      </c>
      <c r="C125" t="s">
        <v>654</v>
      </c>
      <c r="D125" s="3">
        <v>2</v>
      </c>
      <c r="E125" s="2">
        <v>45379</v>
      </c>
      <c r="F125" t="s">
        <v>649</v>
      </c>
    </row>
    <row r="126" spans="1:6" x14ac:dyDescent="0.35">
      <c r="A126" t="s">
        <v>772</v>
      </c>
      <c r="B126" t="s">
        <v>6</v>
      </c>
      <c r="C126" t="s">
        <v>648</v>
      </c>
      <c r="D126" s="3">
        <v>7</v>
      </c>
      <c r="E126" s="2">
        <v>45482</v>
      </c>
      <c r="F126" t="s">
        <v>649</v>
      </c>
    </row>
    <row r="127" spans="1:6" x14ac:dyDescent="0.35">
      <c r="A127" t="s">
        <v>773</v>
      </c>
      <c r="B127" t="s">
        <v>6</v>
      </c>
      <c r="C127" t="s">
        <v>662</v>
      </c>
      <c r="D127" s="3">
        <v>3</v>
      </c>
      <c r="E127" s="2">
        <v>45545</v>
      </c>
      <c r="F127" t="s">
        <v>649</v>
      </c>
    </row>
    <row r="128" spans="1:6" x14ac:dyDescent="0.35">
      <c r="A128" t="s">
        <v>774</v>
      </c>
      <c r="B128" t="s">
        <v>1</v>
      </c>
      <c r="C128" t="s">
        <v>662</v>
      </c>
      <c r="D128" s="3">
        <v>0</v>
      </c>
      <c r="E128" s="2">
        <v>45515</v>
      </c>
      <c r="F128" t="s">
        <v>652</v>
      </c>
    </row>
    <row r="129" spans="1:6" x14ac:dyDescent="0.35">
      <c r="A129" t="s">
        <v>775</v>
      </c>
      <c r="B129" t="s">
        <v>6</v>
      </c>
      <c r="C129" t="s">
        <v>651</v>
      </c>
      <c r="D129" s="3">
        <v>8</v>
      </c>
      <c r="E129" s="2">
        <v>45423</v>
      </c>
      <c r="F129" t="s">
        <v>649</v>
      </c>
    </row>
    <row r="130" spans="1:6" x14ac:dyDescent="0.35">
      <c r="A130" t="s">
        <v>776</v>
      </c>
      <c r="B130" t="s">
        <v>20</v>
      </c>
      <c r="C130" t="s">
        <v>676</v>
      </c>
      <c r="D130" s="3">
        <v>4</v>
      </c>
      <c r="E130" s="2">
        <v>45582</v>
      </c>
      <c r="F130" t="s">
        <v>663</v>
      </c>
    </row>
    <row r="131" spans="1:6" x14ac:dyDescent="0.35">
      <c r="A131" t="s">
        <v>777</v>
      </c>
      <c r="B131" t="s">
        <v>54</v>
      </c>
      <c r="C131" t="s">
        <v>651</v>
      </c>
      <c r="D131" s="3">
        <v>6</v>
      </c>
      <c r="E131" s="2">
        <v>45324</v>
      </c>
      <c r="F131" t="s">
        <v>649</v>
      </c>
    </row>
    <row r="132" spans="1:6" x14ac:dyDescent="0.35">
      <c r="A132" t="s">
        <v>778</v>
      </c>
      <c r="B132" t="s">
        <v>1</v>
      </c>
      <c r="C132" t="s">
        <v>676</v>
      </c>
      <c r="D132" s="3">
        <v>3</v>
      </c>
      <c r="E132" s="2">
        <v>45627</v>
      </c>
      <c r="F132" t="s">
        <v>649</v>
      </c>
    </row>
    <row r="133" spans="1:6" x14ac:dyDescent="0.35">
      <c r="A133" t="s">
        <v>779</v>
      </c>
      <c r="B133" t="s">
        <v>93</v>
      </c>
      <c r="C133" t="s">
        <v>648</v>
      </c>
      <c r="D133" s="3">
        <v>4</v>
      </c>
      <c r="E133" s="2">
        <v>45568</v>
      </c>
      <c r="F133" t="s">
        <v>649</v>
      </c>
    </row>
    <row r="134" spans="1:6" x14ac:dyDescent="0.35">
      <c r="A134" t="s">
        <v>780</v>
      </c>
      <c r="B134" t="s">
        <v>20</v>
      </c>
      <c r="C134" t="s">
        <v>651</v>
      </c>
      <c r="D134" s="3">
        <v>1</v>
      </c>
      <c r="E134" s="2">
        <v>45535</v>
      </c>
      <c r="F134" t="s">
        <v>649</v>
      </c>
    </row>
    <row r="135" spans="1:6" x14ac:dyDescent="0.35">
      <c r="A135" t="s">
        <v>781</v>
      </c>
      <c r="B135" t="s">
        <v>93</v>
      </c>
      <c r="C135" t="s">
        <v>676</v>
      </c>
      <c r="D135" s="3">
        <v>2</v>
      </c>
      <c r="E135" s="2">
        <v>45537</v>
      </c>
      <c r="F135" t="s">
        <v>663</v>
      </c>
    </row>
    <row r="136" spans="1:6" x14ac:dyDescent="0.35">
      <c r="A136" t="s">
        <v>781</v>
      </c>
      <c r="B136" t="s">
        <v>93</v>
      </c>
      <c r="C136" t="s">
        <v>676</v>
      </c>
      <c r="D136" s="3">
        <v>2</v>
      </c>
      <c r="E136" s="2">
        <v>45537</v>
      </c>
      <c r="F136" t="s">
        <v>663</v>
      </c>
    </row>
    <row r="137" spans="1:6" x14ac:dyDescent="0.35">
      <c r="A137" t="s">
        <v>782</v>
      </c>
      <c r="B137" t="s">
        <v>13</v>
      </c>
      <c r="C137" t="s">
        <v>651</v>
      </c>
      <c r="D137" s="3">
        <v>0</v>
      </c>
      <c r="E137" s="2">
        <v>45492</v>
      </c>
      <c r="F137" t="s">
        <v>652</v>
      </c>
    </row>
    <row r="138" spans="1:6" x14ac:dyDescent="0.35">
      <c r="A138" t="s">
        <v>783</v>
      </c>
      <c r="B138" t="s">
        <v>20</v>
      </c>
      <c r="C138" t="s">
        <v>662</v>
      </c>
      <c r="D138" s="3">
        <v>6</v>
      </c>
      <c r="E138" s="2">
        <v>45558</v>
      </c>
      <c r="F138" t="s">
        <v>649</v>
      </c>
    </row>
    <row r="139" spans="1:6" x14ac:dyDescent="0.35">
      <c r="A139" t="s">
        <v>784</v>
      </c>
      <c r="B139" t="s">
        <v>13</v>
      </c>
      <c r="C139" t="s">
        <v>662</v>
      </c>
      <c r="D139" s="3">
        <v>4</v>
      </c>
      <c r="E139" s="2">
        <v>45502</v>
      </c>
      <c r="F139" t="s">
        <v>649</v>
      </c>
    </row>
    <row r="140" spans="1:6" x14ac:dyDescent="0.35">
      <c r="A140" t="s">
        <v>785</v>
      </c>
      <c r="B140" t="s">
        <v>6</v>
      </c>
      <c r="C140" t="s">
        <v>648</v>
      </c>
      <c r="D140" s="3">
        <v>3</v>
      </c>
      <c r="E140" s="2">
        <v>45367</v>
      </c>
      <c r="F140" t="s">
        <v>649</v>
      </c>
    </row>
    <row r="141" spans="1:6" x14ac:dyDescent="0.35">
      <c r="A141" t="s">
        <v>786</v>
      </c>
      <c r="B141" t="s">
        <v>1</v>
      </c>
      <c r="C141" t="s">
        <v>654</v>
      </c>
      <c r="D141" s="3">
        <v>8</v>
      </c>
      <c r="E141" s="2">
        <v>45634</v>
      </c>
      <c r="F141" t="s">
        <v>663</v>
      </c>
    </row>
    <row r="142" spans="1:6" x14ac:dyDescent="0.35">
      <c r="A142" t="s">
        <v>787</v>
      </c>
      <c r="B142" t="s">
        <v>13</v>
      </c>
      <c r="C142" t="s">
        <v>662</v>
      </c>
      <c r="D142" s="3">
        <v>8</v>
      </c>
      <c r="E142" s="2">
        <v>45465</v>
      </c>
      <c r="F142" t="s">
        <v>649</v>
      </c>
    </row>
    <row r="143" spans="1:6" x14ac:dyDescent="0.35">
      <c r="A143" t="s">
        <v>788</v>
      </c>
      <c r="B143" t="s">
        <v>20</v>
      </c>
      <c r="C143" t="s">
        <v>662</v>
      </c>
      <c r="D143" s="3">
        <v>0</v>
      </c>
      <c r="E143" s="2">
        <v>45443</v>
      </c>
      <c r="F143" t="s">
        <v>652</v>
      </c>
    </row>
    <row r="144" spans="1:6" x14ac:dyDescent="0.35">
      <c r="A144" t="s">
        <v>789</v>
      </c>
      <c r="B144" t="s">
        <v>6</v>
      </c>
      <c r="C144" t="s">
        <v>651</v>
      </c>
      <c r="D144" s="3">
        <v>7</v>
      </c>
      <c r="E144" s="2">
        <v>45443</v>
      </c>
      <c r="F144" t="s">
        <v>649</v>
      </c>
    </row>
    <row r="145" spans="1:6" x14ac:dyDescent="0.35">
      <c r="A145" t="s">
        <v>790</v>
      </c>
      <c r="B145" t="s">
        <v>20</v>
      </c>
      <c r="C145" t="s">
        <v>654</v>
      </c>
      <c r="D145" s="3">
        <v>9</v>
      </c>
      <c r="E145" s="2">
        <v>45318</v>
      </c>
      <c r="F145" t="s">
        <v>649</v>
      </c>
    </row>
    <row r="146" spans="1:6" x14ac:dyDescent="0.35">
      <c r="A146" t="s">
        <v>791</v>
      </c>
      <c r="B146" t="s">
        <v>93</v>
      </c>
      <c r="C146" t="s">
        <v>654</v>
      </c>
      <c r="D146" s="3">
        <v>0</v>
      </c>
      <c r="E146" s="2">
        <v>45439</v>
      </c>
      <c r="F146" t="s">
        <v>655</v>
      </c>
    </row>
    <row r="147" spans="1:6" x14ac:dyDescent="0.35">
      <c r="A147" t="s">
        <v>792</v>
      </c>
      <c r="B147" t="s">
        <v>13</v>
      </c>
      <c r="C147" t="s">
        <v>648</v>
      </c>
      <c r="D147" s="3">
        <v>2</v>
      </c>
      <c r="E147" s="2">
        <v>45305</v>
      </c>
      <c r="F147" t="s">
        <v>649</v>
      </c>
    </row>
    <row r="148" spans="1:6" x14ac:dyDescent="0.35">
      <c r="A148" t="s">
        <v>793</v>
      </c>
      <c r="B148" t="s">
        <v>54</v>
      </c>
      <c r="C148" t="s">
        <v>651</v>
      </c>
      <c r="D148" s="3">
        <v>8</v>
      </c>
      <c r="E148" s="2">
        <v>45574</v>
      </c>
      <c r="F148" t="s">
        <v>649</v>
      </c>
    </row>
    <row r="149" spans="1:6" x14ac:dyDescent="0.35">
      <c r="A149" t="s">
        <v>794</v>
      </c>
      <c r="B149" t="s">
        <v>6</v>
      </c>
      <c r="C149" t="s">
        <v>648</v>
      </c>
      <c r="D149" s="3">
        <v>3</v>
      </c>
      <c r="E149" s="2">
        <v>45406</v>
      </c>
      <c r="F149" t="s">
        <v>649</v>
      </c>
    </row>
    <row r="150" spans="1:6" x14ac:dyDescent="0.35">
      <c r="A150" t="s">
        <v>795</v>
      </c>
      <c r="B150" t="s">
        <v>1</v>
      </c>
      <c r="C150" t="s">
        <v>676</v>
      </c>
      <c r="D150" s="3">
        <v>3</v>
      </c>
      <c r="E150" s="2">
        <v>45519</v>
      </c>
      <c r="F150" t="s">
        <v>649</v>
      </c>
    </row>
    <row r="151" spans="1:6" x14ac:dyDescent="0.35">
      <c r="A151" t="s">
        <v>796</v>
      </c>
      <c r="B151" t="s">
        <v>6</v>
      </c>
      <c r="C151" t="s">
        <v>662</v>
      </c>
      <c r="D151" s="3">
        <v>5</v>
      </c>
      <c r="E151" s="2">
        <v>45373</v>
      </c>
      <c r="F151" t="s">
        <v>649</v>
      </c>
    </row>
    <row r="152" spans="1:6" x14ac:dyDescent="0.35">
      <c r="A152" t="s">
        <v>797</v>
      </c>
      <c r="B152" t="s">
        <v>6</v>
      </c>
      <c r="C152" t="s">
        <v>654</v>
      </c>
      <c r="D152" s="3">
        <v>3</v>
      </c>
      <c r="E152" s="2">
        <v>45613</v>
      </c>
      <c r="F152" t="s">
        <v>649</v>
      </c>
    </row>
    <row r="153" spans="1:6" x14ac:dyDescent="0.35">
      <c r="A153" t="s">
        <v>798</v>
      </c>
      <c r="B153" t="s">
        <v>93</v>
      </c>
      <c r="C153" t="s">
        <v>676</v>
      </c>
      <c r="D153" s="3">
        <v>2</v>
      </c>
      <c r="E153" s="2">
        <v>45335</v>
      </c>
      <c r="F153" t="s">
        <v>649</v>
      </c>
    </row>
    <row r="154" spans="1:6" x14ac:dyDescent="0.35">
      <c r="A154" t="s">
        <v>798</v>
      </c>
      <c r="B154" t="s">
        <v>93</v>
      </c>
      <c r="C154" t="s">
        <v>676</v>
      </c>
      <c r="D154" s="3">
        <v>2</v>
      </c>
      <c r="E154" s="2">
        <v>45335</v>
      </c>
      <c r="F154" t="s">
        <v>649</v>
      </c>
    </row>
    <row r="155" spans="1:6" x14ac:dyDescent="0.35">
      <c r="A155" t="s">
        <v>799</v>
      </c>
      <c r="B155" t="s">
        <v>6</v>
      </c>
      <c r="C155" t="s">
        <v>654</v>
      </c>
      <c r="D155" s="3">
        <v>7</v>
      </c>
      <c r="E155" s="2">
        <v>45448</v>
      </c>
      <c r="F155" t="s">
        <v>649</v>
      </c>
    </row>
    <row r="156" spans="1:6" x14ac:dyDescent="0.35">
      <c r="A156" t="s">
        <v>800</v>
      </c>
      <c r="B156" t="s">
        <v>54</v>
      </c>
      <c r="C156" t="s">
        <v>654</v>
      </c>
      <c r="D156" s="3">
        <v>4</v>
      </c>
      <c r="E156" s="2">
        <v>45616</v>
      </c>
      <c r="F156" t="s">
        <v>663</v>
      </c>
    </row>
    <row r="157" spans="1:6" x14ac:dyDescent="0.35">
      <c r="A157" t="s">
        <v>801</v>
      </c>
      <c r="B157" t="s">
        <v>54</v>
      </c>
      <c r="C157" t="s">
        <v>662</v>
      </c>
      <c r="D157" s="3">
        <v>5</v>
      </c>
      <c r="E157" s="2">
        <v>45594</v>
      </c>
      <c r="F157" t="s">
        <v>649</v>
      </c>
    </row>
    <row r="158" spans="1:6" x14ac:dyDescent="0.35">
      <c r="A158" t="s">
        <v>802</v>
      </c>
      <c r="B158" t="s">
        <v>13</v>
      </c>
      <c r="C158" t="s">
        <v>654</v>
      </c>
      <c r="D158" s="3">
        <v>0</v>
      </c>
      <c r="E158" s="2">
        <v>45619</v>
      </c>
      <c r="F158" t="s">
        <v>655</v>
      </c>
    </row>
    <row r="159" spans="1:6" x14ac:dyDescent="0.35">
      <c r="A159" t="s">
        <v>803</v>
      </c>
      <c r="B159" t="s">
        <v>20</v>
      </c>
      <c r="C159" t="s">
        <v>651</v>
      </c>
      <c r="D159" s="3">
        <v>3</v>
      </c>
      <c r="E159" s="2">
        <v>45348</v>
      </c>
      <c r="F159" t="s">
        <v>649</v>
      </c>
    </row>
    <row r="160" spans="1:6" x14ac:dyDescent="0.35">
      <c r="A160" t="s">
        <v>804</v>
      </c>
      <c r="B160" t="s">
        <v>20</v>
      </c>
      <c r="C160" t="s">
        <v>676</v>
      </c>
      <c r="D160" s="3">
        <v>0</v>
      </c>
      <c r="E160" s="2">
        <v>45504</v>
      </c>
      <c r="F160" t="s">
        <v>655</v>
      </c>
    </row>
    <row r="161" spans="1:6" x14ac:dyDescent="0.35">
      <c r="A161" t="s">
        <v>805</v>
      </c>
      <c r="B161" t="s">
        <v>54</v>
      </c>
      <c r="C161" t="s">
        <v>651</v>
      </c>
      <c r="D161" s="3">
        <v>0</v>
      </c>
      <c r="E161" s="2">
        <v>45558</v>
      </c>
      <c r="F161" t="s">
        <v>652</v>
      </c>
    </row>
    <row r="162" spans="1:6" x14ac:dyDescent="0.35">
      <c r="A162" t="s">
        <v>806</v>
      </c>
      <c r="B162" t="s">
        <v>54</v>
      </c>
      <c r="C162" t="s">
        <v>648</v>
      </c>
      <c r="D162" s="3">
        <v>5</v>
      </c>
      <c r="E162" s="2">
        <v>45325</v>
      </c>
      <c r="F162" t="s">
        <v>663</v>
      </c>
    </row>
    <row r="163" spans="1:6" x14ac:dyDescent="0.35">
      <c r="A163" t="s">
        <v>807</v>
      </c>
      <c r="B163" t="s">
        <v>93</v>
      </c>
      <c r="C163" t="s">
        <v>676</v>
      </c>
      <c r="D163" s="3">
        <v>0</v>
      </c>
      <c r="E163" s="2">
        <v>45387</v>
      </c>
      <c r="F163" t="s">
        <v>655</v>
      </c>
    </row>
    <row r="164" spans="1:6" x14ac:dyDescent="0.35">
      <c r="A164" t="s">
        <v>808</v>
      </c>
      <c r="B164" t="s">
        <v>13</v>
      </c>
      <c r="C164" t="s">
        <v>662</v>
      </c>
      <c r="D164" s="3">
        <v>4</v>
      </c>
      <c r="E164" s="2">
        <v>45341</v>
      </c>
      <c r="F164" t="s">
        <v>649</v>
      </c>
    </row>
    <row r="165" spans="1:6" x14ac:dyDescent="0.35">
      <c r="A165" t="s">
        <v>809</v>
      </c>
      <c r="B165" t="s">
        <v>13</v>
      </c>
      <c r="C165" t="s">
        <v>662</v>
      </c>
      <c r="D165" s="3">
        <v>2</v>
      </c>
      <c r="E165" s="2">
        <v>45565</v>
      </c>
      <c r="F165" t="s">
        <v>649</v>
      </c>
    </row>
    <row r="166" spans="1:6" x14ac:dyDescent="0.35">
      <c r="A166" t="s">
        <v>810</v>
      </c>
      <c r="B166" t="s">
        <v>54</v>
      </c>
      <c r="C166" t="s">
        <v>651</v>
      </c>
      <c r="D166" s="3">
        <v>6</v>
      </c>
      <c r="E166" s="2">
        <v>45481</v>
      </c>
      <c r="F166" t="s">
        <v>649</v>
      </c>
    </row>
    <row r="167" spans="1:6" x14ac:dyDescent="0.35">
      <c r="A167" t="s">
        <v>811</v>
      </c>
      <c r="B167" t="s">
        <v>6</v>
      </c>
      <c r="C167" t="s">
        <v>662</v>
      </c>
      <c r="D167" s="3">
        <v>1</v>
      </c>
      <c r="E167" s="2">
        <v>45619</v>
      </c>
      <c r="F167" t="s">
        <v>649</v>
      </c>
    </row>
    <row r="168" spans="1:6" x14ac:dyDescent="0.35">
      <c r="A168" t="s">
        <v>812</v>
      </c>
      <c r="B168" t="s">
        <v>13</v>
      </c>
      <c r="C168" t="s">
        <v>676</v>
      </c>
      <c r="D168" s="3">
        <v>9</v>
      </c>
      <c r="E168" s="2">
        <v>45301</v>
      </c>
      <c r="F168" t="s">
        <v>649</v>
      </c>
    </row>
    <row r="169" spans="1:6" x14ac:dyDescent="0.35">
      <c r="A169" t="s">
        <v>812</v>
      </c>
      <c r="B169" t="s">
        <v>13</v>
      </c>
      <c r="C169" t="s">
        <v>676</v>
      </c>
      <c r="D169" s="3">
        <v>9</v>
      </c>
      <c r="E169" s="2">
        <v>45301</v>
      </c>
      <c r="F169" t="s">
        <v>649</v>
      </c>
    </row>
    <row r="170" spans="1:6" x14ac:dyDescent="0.35">
      <c r="A170" t="s">
        <v>813</v>
      </c>
      <c r="B170" t="s">
        <v>6</v>
      </c>
      <c r="C170" t="s">
        <v>676</v>
      </c>
      <c r="D170" s="3">
        <v>1</v>
      </c>
      <c r="E170" s="2">
        <v>45474</v>
      </c>
      <c r="F170" t="s">
        <v>663</v>
      </c>
    </row>
    <row r="171" spans="1:6" x14ac:dyDescent="0.35">
      <c r="A171" t="s">
        <v>814</v>
      </c>
      <c r="B171" t="s">
        <v>6</v>
      </c>
      <c r="C171" t="s">
        <v>654</v>
      </c>
      <c r="D171" s="3">
        <v>0</v>
      </c>
      <c r="E171" s="2">
        <v>45337</v>
      </c>
      <c r="F171" t="s">
        <v>655</v>
      </c>
    </row>
    <row r="172" spans="1:6" x14ac:dyDescent="0.35">
      <c r="A172" t="s">
        <v>815</v>
      </c>
      <c r="B172" t="s">
        <v>6</v>
      </c>
      <c r="C172" t="s">
        <v>662</v>
      </c>
      <c r="D172" s="3">
        <v>9</v>
      </c>
      <c r="E172" s="2">
        <v>45405</v>
      </c>
      <c r="F172" t="s">
        <v>649</v>
      </c>
    </row>
    <row r="173" spans="1:6" x14ac:dyDescent="0.35">
      <c r="A173" t="s">
        <v>816</v>
      </c>
      <c r="B173" t="s">
        <v>20</v>
      </c>
      <c r="C173" t="s">
        <v>648</v>
      </c>
      <c r="D173" s="3">
        <v>2</v>
      </c>
      <c r="E173" s="2">
        <v>45434</v>
      </c>
      <c r="F173" t="s">
        <v>649</v>
      </c>
    </row>
    <row r="174" spans="1:6" x14ac:dyDescent="0.35">
      <c r="A174" t="s">
        <v>817</v>
      </c>
      <c r="B174" t="s">
        <v>13</v>
      </c>
      <c r="C174" t="s">
        <v>648</v>
      </c>
      <c r="D174" s="3">
        <v>5</v>
      </c>
      <c r="E174" s="2">
        <v>45474</v>
      </c>
      <c r="F174" t="s">
        <v>649</v>
      </c>
    </row>
    <row r="175" spans="1:6" x14ac:dyDescent="0.35">
      <c r="A175" t="s">
        <v>818</v>
      </c>
      <c r="B175" t="s">
        <v>13</v>
      </c>
      <c r="C175" t="s">
        <v>648</v>
      </c>
      <c r="D175" s="3">
        <v>5</v>
      </c>
      <c r="E175" s="2">
        <v>45501</v>
      </c>
      <c r="F175" t="s">
        <v>649</v>
      </c>
    </row>
    <row r="176" spans="1:6" x14ac:dyDescent="0.35">
      <c r="A176" t="s">
        <v>819</v>
      </c>
      <c r="B176" t="s">
        <v>93</v>
      </c>
      <c r="C176" t="s">
        <v>648</v>
      </c>
      <c r="D176" s="3">
        <v>4</v>
      </c>
      <c r="E176" s="2">
        <v>45613</v>
      </c>
      <c r="F176" t="s">
        <v>649</v>
      </c>
    </row>
    <row r="177" spans="1:6" x14ac:dyDescent="0.35">
      <c r="A177" t="s">
        <v>820</v>
      </c>
      <c r="B177" t="s">
        <v>54</v>
      </c>
      <c r="C177" t="s">
        <v>662</v>
      </c>
      <c r="D177" s="3">
        <v>4</v>
      </c>
      <c r="E177" s="2">
        <v>45368</v>
      </c>
      <c r="F177" t="s">
        <v>649</v>
      </c>
    </row>
    <row r="178" spans="1:6" x14ac:dyDescent="0.35">
      <c r="A178" t="s">
        <v>821</v>
      </c>
      <c r="B178" t="s">
        <v>54</v>
      </c>
      <c r="C178" t="s">
        <v>648</v>
      </c>
      <c r="D178" s="3">
        <v>1</v>
      </c>
      <c r="E178" s="2">
        <v>45354</v>
      </c>
      <c r="F178" t="s">
        <v>649</v>
      </c>
    </row>
    <row r="179" spans="1:6" x14ac:dyDescent="0.35">
      <c r="A179" t="s">
        <v>822</v>
      </c>
      <c r="B179" t="s">
        <v>54</v>
      </c>
      <c r="C179" t="s">
        <v>651</v>
      </c>
      <c r="D179" s="3">
        <v>6</v>
      </c>
      <c r="E179" s="2">
        <v>45421</v>
      </c>
      <c r="F179" t="s">
        <v>649</v>
      </c>
    </row>
    <row r="180" spans="1:6" x14ac:dyDescent="0.35">
      <c r="A180" t="s">
        <v>823</v>
      </c>
      <c r="B180" t="s">
        <v>13</v>
      </c>
      <c r="C180" t="s">
        <v>676</v>
      </c>
      <c r="D180" s="3">
        <v>0</v>
      </c>
      <c r="E180" s="2">
        <v>45437</v>
      </c>
      <c r="F180" t="s">
        <v>655</v>
      </c>
    </row>
    <row r="181" spans="1:6" x14ac:dyDescent="0.35">
      <c r="A181" t="s">
        <v>824</v>
      </c>
      <c r="B181" t="s">
        <v>6</v>
      </c>
      <c r="C181" t="s">
        <v>648</v>
      </c>
      <c r="D181" s="3">
        <v>6</v>
      </c>
      <c r="E181" s="2">
        <v>45598</v>
      </c>
      <c r="F181" t="s">
        <v>649</v>
      </c>
    </row>
    <row r="182" spans="1:6" x14ac:dyDescent="0.35">
      <c r="A182" t="s">
        <v>825</v>
      </c>
      <c r="B182" t="s">
        <v>13</v>
      </c>
      <c r="C182" t="s">
        <v>648</v>
      </c>
      <c r="D182" s="3">
        <v>9</v>
      </c>
      <c r="E182" s="2">
        <v>45446</v>
      </c>
      <c r="F182" t="s">
        <v>649</v>
      </c>
    </row>
    <row r="183" spans="1:6" x14ac:dyDescent="0.35">
      <c r="A183" t="s">
        <v>826</v>
      </c>
      <c r="B183" t="s">
        <v>54</v>
      </c>
      <c r="C183" t="s">
        <v>651</v>
      </c>
      <c r="D183" s="3">
        <v>0</v>
      </c>
      <c r="E183" s="2">
        <v>45343</v>
      </c>
      <c r="F183" t="s">
        <v>652</v>
      </c>
    </row>
    <row r="184" spans="1:6" x14ac:dyDescent="0.35">
      <c r="A184" t="s">
        <v>827</v>
      </c>
      <c r="B184" t="s">
        <v>54</v>
      </c>
      <c r="C184" t="s">
        <v>648</v>
      </c>
      <c r="D184" s="3">
        <v>0</v>
      </c>
      <c r="E184" s="2">
        <v>45595</v>
      </c>
      <c r="F184" t="s">
        <v>652</v>
      </c>
    </row>
    <row r="185" spans="1:6" x14ac:dyDescent="0.35">
      <c r="A185" t="s">
        <v>827</v>
      </c>
      <c r="B185" t="s">
        <v>54</v>
      </c>
      <c r="C185" t="s">
        <v>648</v>
      </c>
      <c r="D185" s="3">
        <v>0</v>
      </c>
      <c r="E185" s="2">
        <v>45595</v>
      </c>
      <c r="F185" t="s">
        <v>652</v>
      </c>
    </row>
    <row r="186" spans="1:6" x14ac:dyDescent="0.35">
      <c r="A186" t="s">
        <v>828</v>
      </c>
      <c r="B186" t="s">
        <v>93</v>
      </c>
      <c r="C186" t="s">
        <v>651</v>
      </c>
      <c r="D186" s="3">
        <v>9</v>
      </c>
      <c r="E186" s="2">
        <v>45358</v>
      </c>
      <c r="F186" t="s">
        <v>649</v>
      </c>
    </row>
    <row r="187" spans="1:6" x14ac:dyDescent="0.35">
      <c r="A187" t="s">
        <v>829</v>
      </c>
      <c r="B187" t="s">
        <v>93</v>
      </c>
      <c r="C187" t="s">
        <v>651</v>
      </c>
      <c r="D187" s="3">
        <v>8</v>
      </c>
      <c r="E187" s="2">
        <v>45349</v>
      </c>
      <c r="F187" t="s">
        <v>649</v>
      </c>
    </row>
    <row r="188" spans="1:6" x14ac:dyDescent="0.35">
      <c r="A188" t="s">
        <v>830</v>
      </c>
      <c r="B188" t="s">
        <v>20</v>
      </c>
      <c r="C188" t="s">
        <v>648</v>
      </c>
      <c r="D188" s="3">
        <v>0</v>
      </c>
      <c r="E188" s="2">
        <v>45507</v>
      </c>
      <c r="F188" t="s">
        <v>652</v>
      </c>
    </row>
    <row r="189" spans="1:6" x14ac:dyDescent="0.35">
      <c r="A189" t="s">
        <v>831</v>
      </c>
      <c r="B189" t="s">
        <v>6</v>
      </c>
      <c r="C189" t="s">
        <v>676</v>
      </c>
      <c r="D189" s="3">
        <v>0</v>
      </c>
      <c r="E189" s="2">
        <v>45483</v>
      </c>
      <c r="F189" t="s">
        <v>655</v>
      </c>
    </row>
    <row r="190" spans="1:6" x14ac:dyDescent="0.35">
      <c r="A190" t="s">
        <v>832</v>
      </c>
      <c r="B190" t="s">
        <v>6</v>
      </c>
      <c r="C190" t="s">
        <v>651</v>
      </c>
      <c r="D190" s="3">
        <v>4</v>
      </c>
      <c r="E190" s="2">
        <v>45472</v>
      </c>
      <c r="F190" t="s">
        <v>649</v>
      </c>
    </row>
    <row r="191" spans="1:6" x14ac:dyDescent="0.35">
      <c r="A191" t="s">
        <v>833</v>
      </c>
      <c r="B191" t="s">
        <v>93</v>
      </c>
      <c r="C191" t="s">
        <v>651</v>
      </c>
      <c r="D191" s="3">
        <v>8</v>
      </c>
      <c r="E191" s="2">
        <v>45388</v>
      </c>
      <c r="F191" t="s">
        <v>649</v>
      </c>
    </row>
    <row r="192" spans="1:6" x14ac:dyDescent="0.35">
      <c r="A192" t="s">
        <v>834</v>
      </c>
      <c r="B192" t="s">
        <v>54</v>
      </c>
      <c r="C192" t="s">
        <v>662</v>
      </c>
      <c r="D192" s="3">
        <v>6</v>
      </c>
      <c r="E192" s="2">
        <v>45390</v>
      </c>
      <c r="F192" t="s">
        <v>649</v>
      </c>
    </row>
    <row r="193" spans="1:6" x14ac:dyDescent="0.35">
      <c r="A193" t="s">
        <v>835</v>
      </c>
      <c r="B193" t="s">
        <v>6</v>
      </c>
      <c r="C193" t="s">
        <v>654</v>
      </c>
      <c r="D193" s="3">
        <v>3</v>
      </c>
      <c r="E193" s="2">
        <v>45294</v>
      </c>
      <c r="F193" t="s">
        <v>663</v>
      </c>
    </row>
    <row r="194" spans="1:6" x14ac:dyDescent="0.35">
      <c r="A194" t="s">
        <v>836</v>
      </c>
      <c r="B194" t="s">
        <v>20</v>
      </c>
      <c r="C194" t="s">
        <v>676</v>
      </c>
      <c r="D194" s="3">
        <v>9</v>
      </c>
      <c r="E194" s="2">
        <v>45573</v>
      </c>
      <c r="F194" t="s">
        <v>649</v>
      </c>
    </row>
    <row r="195" spans="1:6" x14ac:dyDescent="0.35">
      <c r="A195" t="s">
        <v>837</v>
      </c>
      <c r="B195" t="s">
        <v>54</v>
      </c>
      <c r="C195" t="s">
        <v>654</v>
      </c>
      <c r="D195" s="3">
        <v>9</v>
      </c>
      <c r="E195" s="2">
        <v>45480</v>
      </c>
      <c r="F195" t="s">
        <v>649</v>
      </c>
    </row>
    <row r="196" spans="1:6" x14ac:dyDescent="0.35">
      <c r="A196" t="s">
        <v>838</v>
      </c>
      <c r="B196" t="s">
        <v>54</v>
      </c>
      <c r="C196" t="s">
        <v>662</v>
      </c>
      <c r="D196" s="3">
        <v>0</v>
      </c>
      <c r="E196" s="2">
        <v>45543</v>
      </c>
      <c r="F196" t="s">
        <v>652</v>
      </c>
    </row>
    <row r="197" spans="1:6" x14ac:dyDescent="0.35">
      <c r="A197" t="s">
        <v>839</v>
      </c>
      <c r="B197" t="s">
        <v>93</v>
      </c>
      <c r="C197" t="s">
        <v>662</v>
      </c>
      <c r="D197" s="3">
        <v>0</v>
      </c>
      <c r="E197" s="2">
        <v>45319</v>
      </c>
      <c r="F197" t="s">
        <v>652</v>
      </c>
    </row>
    <row r="198" spans="1:6" x14ac:dyDescent="0.35">
      <c r="A198" t="s">
        <v>839</v>
      </c>
      <c r="B198" t="s">
        <v>93</v>
      </c>
      <c r="C198" t="s">
        <v>662</v>
      </c>
      <c r="D198" s="3">
        <v>0</v>
      </c>
      <c r="E198" s="2">
        <v>45319</v>
      </c>
      <c r="F198" t="s">
        <v>652</v>
      </c>
    </row>
    <row r="199" spans="1:6" x14ac:dyDescent="0.35">
      <c r="A199" t="s">
        <v>840</v>
      </c>
      <c r="B199" t="s">
        <v>13</v>
      </c>
      <c r="C199" t="s">
        <v>648</v>
      </c>
      <c r="D199" s="3">
        <v>5</v>
      </c>
      <c r="E199" s="2">
        <v>45427</v>
      </c>
      <c r="F199" t="s">
        <v>649</v>
      </c>
    </row>
    <row r="200" spans="1:6" x14ac:dyDescent="0.35">
      <c r="A200" t="s">
        <v>841</v>
      </c>
      <c r="B200" t="s">
        <v>54</v>
      </c>
      <c r="C200" t="s">
        <v>648</v>
      </c>
      <c r="D200" s="3">
        <v>0</v>
      </c>
      <c r="E200" s="2">
        <v>45455</v>
      </c>
      <c r="F200" t="s">
        <v>652</v>
      </c>
    </row>
    <row r="201" spans="1:6" x14ac:dyDescent="0.35">
      <c r="A201" t="s">
        <v>842</v>
      </c>
      <c r="B201" t="s">
        <v>54</v>
      </c>
      <c r="C201" t="s">
        <v>662</v>
      </c>
      <c r="D201" s="3">
        <v>6</v>
      </c>
      <c r="E201" s="2">
        <v>45364</v>
      </c>
      <c r="F201" t="s">
        <v>649</v>
      </c>
    </row>
    <row r="202" spans="1:6" x14ac:dyDescent="0.35">
      <c r="A202" t="s">
        <v>843</v>
      </c>
      <c r="B202" t="s">
        <v>54</v>
      </c>
      <c r="C202" t="s">
        <v>648</v>
      </c>
      <c r="D202" s="3">
        <v>0</v>
      </c>
      <c r="E202" s="2">
        <v>45435</v>
      </c>
      <c r="F202" t="s">
        <v>652</v>
      </c>
    </row>
    <row r="203" spans="1:6" x14ac:dyDescent="0.35">
      <c r="A203" t="s">
        <v>844</v>
      </c>
      <c r="B203" t="s">
        <v>6</v>
      </c>
      <c r="C203" t="s">
        <v>651</v>
      </c>
      <c r="D203" s="3">
        <v>0</v>
      </c>
      <c r="E203" s="2">
        <v>45317</v>
      </c>
      <c r="F203" t="s">
        <v>652</v>
      </c>
    </row>
    <row r="204" spans="1:6" x14ac:dyDescent="0.35">
      <c r="A204" t="s">
        <v>845</v>
      </c>
      <c r="B204" t="s">
        <v>54</v>
      </c>
      <c r="C204" t="s">
        <v>651</v>
      </c>
      <c r="D204" s="3">
        <v>0</v>
      </c>
      <c r="E204" s="2">
        <v>45377</v>
      </c>
      <c r="F204" t="s">
        <v>652</v>
      </c>
    </row>
    <row r="205" spans="1:6" x14ac:dyDescent="0.35">
      <c r="A205" t="s">
        <v>846</v>
      </c>
      <c r="B205" t="s">
        <v>13</v>
      </c>
      <c r="C205" t="s">
        <v>676</v>
      </c>
      <c r="D205" s="3">
        <v>1</v>
      </c>
      <c r="E205" s="2">
        <v>45645</v>
      </c>
      <c r="F205" t="s">
        <v>649</v>
      </c>
    </row>
    <row r="206" spans="1:6" x14ac:dyDescent="0.35">
      <c r="A206" t="s">
        <v>847</v>
      </c>
      <c r="B206" t="s">
        <v>54</v>
      </c>
      <c r="C206" t="s">
        <v>651</v>
      </c>
      <c r="D206" s="3">
        <v>8</v>
      </c>
      <c r="E206" s="2">
        <v>45368</v>
      </c>
      <c r="F206" t="s">
        <v>649</v>
      </c>
    </row>
    <row r="207" spans="1:6" x14ac:dyDescent="0.35">
      <c r="A207" t="s">
        <v>848</v>
      </c>
      <c r="B207" t="s">
        <v>54</v>
      </c>
      <c r="C207" t="s">
        <v>662</v>
      </c>
      <c r="D207" s="3">
        <v>6</v>
      </c>
      <c r="E207" s="2">
        <v>45432</v>
      </c>
      <c r="F207" t="s">
        <v>649</v>
      </c>
    </row>
    <row r="208" spans="1:6" x14ac:dyDescent="0.35">
      <c r="A208" t="s">
        <v>849</v>
      </c>
      <c r="B208" t="s">
        <v>20</v>
      </c>
      <c r="C208" t="s">
        <v>651</v>
      </c>
      <c r="D208" s="3">
        <v>8</v>
      </c>
      <c r="E208" s="2">
        <v>45568</v>
      </c>
      <c r="F208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CED7-EA3F-458D-A996-4F4419821464}">
  <dimension ref="A1:M199"/>
  <sheetViews>
    <sheetView tabSelected="1" topLeftCell="C1" workbookViewId="0">
      <selection activeCell="L11" sqref="L9:L19"/>
    </sheetView>
  </sheetViews>
  <sheetFormatPr defaultRowHeight="14.5" x14ac:dyDescent="0.35"/>
  <cols>
    <col min="1" max="1" width="10.54296875" bestFit="1" customWidth="1"/>
    <col min="2" max="2" width="8.7265625" bestFit="1" customWidth="1"/>
    <col min="3" max="3" width="15.54296875" bestFit="1" customWidth="1"/>
    <col min="4" max="4" width="13.81640625" style="3" bestFit="1" customWidth="1"/>
    <col min="5" max="5" width="15.26953125" bestFit="1" customWidth="1"/>
    <col min="6" max="6" width="20" style="3" bestFit="1" customWidth="1"/>
    <col min="7" max="7" width="15.90625" bestFit="1" customWidth="1"/>
    <col min="8" max="8" width="16.54296875" style="2" bestFit="1" customWidth="1"/>
    <col min="9" max="9" width="8.7265625" style="1"/>
    <col min="10" max="10" width="8.7265625" style="11"/>
    <col min="11" max="11" width="10.26953125" customWidth="1"/>
    <col min="12" max="12" width="12.36328125" bestFit="1" customWidth="1"/>
    <col min="13" max="13" width="25.54296875" bestFit="1" customWidth="1"/>
    <col min="14" max="14" width="15.26953125" bestFit="1" customWidth="1"/>
    <col min="15" max="16" width="10.7265625" bestFit="1" customWidth="1"/>
  </cols>
  <sheetData>
    <row r="1" spans="1:13" x14ac:dyDescent="0.35">
      <c r="A1" s="4" t="s">
        <v>425</v>
      </c>
      <c r="B1" s="4" t="s">
        <v>423</v>
      </c>
      <c r="C1" s="4" t="s">
        <v>421</v>
      </c>
      <c r="D1" s="4" t="s">
        <v>426</v>
      </c>
      <c r="E1" s="4" t="s">
        <v>850</v>
      </c>
      <c r="F1" s="3" t="s">
        <v>427</v>
      </c>
      <c r="G1" s="4" t="s">
        <v>428</v>
      </c>
      <c r="H1" s="6" t="s">
        <v>851</v>
      </c>
      <c r="I1" s="5" t="s">
        <v>419</v>
      </c>
      <c r="J1" s="10" t="s">
        <v>852</v>
      </c>
    </row>
    <row r="2" spans="1:13" x14ac:dyDescent="0.35">
      <c r="A2" t="s">
        <v>429</v>
      </c>
      <c r="B2" t="s">
        <v>414</v>
      </c>
      <c r="C2" t="s">
        <v>1</v>
      </c>
      <c r="D2" s="3">
        <v>4</v>
      </c>
      <c r="E2" s="3" t="str">
        <f t="shared" ref="E2:E33" si="0">IF(D2&gt;=4, "High", "Low")</f>
        <v>High</v>
      </c>
      <c r="F2" t="s">
        <v>430</v>
      </c>
      <c r="G2" s="3">
        <v>45</v>
      </c>
      <c r="H2" s="6">
        <f>VLOOKUP(B2,Appointment!$B$2:$G$190,4,FALSE)</f>
        <v>45643</v>
      </c>
      <c r="I2" s="5">
        <f>VLOOKUP(B2,Appointment!$B$2:$G$190,6,FALSE)</f>
        <v>0.625</v>
      </c>
      <c r="J2" s="10">
        <f t="shared" ref="J2:J33" si="1">HOUR(I2)</f>
        <v>15</v>
      </c>
    </row>
    <row r="3" spans="1:13" x14ac:dyDescent="0.35">
      <c r="A3" t="s">
        <v>431</v>
      </c>
      <c r="B3" t="s">
        <v>173</v>
      </c>
      <c r="C3" t="s">
        <v>93</v>
      </c>
      <c r="D3" s="3">
        <v>3</v>
      </c>
      <c r="E3" s="3" t="str">
        <f t="shared" si="0"/>
        <v>Low</v>
      </c>
      <c r="F3" t="s">
        <v>432</v>
      </c>
      <c r="G3" s="3">
        <v>45</v>
      </c>
      <c r="H3" s="6">
        <f>VLOOKUP(B3,Appointment!$B$2:$G$190,4,FALSE)</f>
        <v>45535</v>
      </c>
      <c r="I3" s="5">
        <f>VLOOKUP(B3,Appointment!$B$2:$G$190,6,FALSE)</f>
        <v>0.45833333333333331</v>
      </c>
      <c r="J3" s="10">
        <f t="shared" si="1"/>
        <v>11</v>
      </c>
    </row>
    <row r="4" spans="1:13" x14ac:dyDescent="0.35">
      <c r="A4" t="s">
        <v>433</v>
      </c>
      <c r="B4" t="s">
        <v>414</v>
      </c>
      <c r="C4" t="s">
        <v>434</v>
      </c>
      <c r="D4" s="3">
        <v>6.27</v>
      </c>
      <c r="E4" s="3" t="str">
        <f t="shared" si="0"/>
        <v>High</v>
      </c>
      <c r="F4" t="s">
        <v>435</v>
      </c>
      <c r="G4" s="3">
        <v>30</v>
      </c>
      <c r="H4" s="6">
        <f>VLOOKUP(B4,Appointment!$B$2:$G$190,4,FALSE)</f>
        <v>45643</v>
      </c>
      <c r="I4" s="5">
        <f>VLOOKUP(B4,Appointment!$B$2:$G$190,6,FALSE)</f>
        <v>0.625</v>
      </c>
      <c r="J4" s="10">
        <f t="shared" si="1"/>
        <v>15</v>
      </c>
    </row>
    <row r="5" spans="1:13" x14ac:dyDescent="0.35">
      <c r="A5" t="s">
        <v>436</v>
      </c>
      <c r="B5" t="s">
        <v>330</v>
      </c>
      <c r="C5" t="s">
        <v>20</v>
      </c>
      <c r="D5" s="3">
        <v>9</v>
      </c>
      <c r="E5" s="3" t="str">
        <f t="shared" si="0"/>
        <v>High</v>
      </c>
      <c r="F5" t="s">
        <v>437</v>
      </c>
      <c r="G5" s="3">
        <v>30</v>
      </c>
      <c r="H5" s="6">
        <f>VLOOKUP(B5,Appointment!$B$2:$G$190,4,FALSE)</f>
        <v>45350</v>
      </c>
      <c r="I5" s="5">
        <f>VLOOKUP(B5,Appointment!$B$2:$G$190,6,FALSE)</f>
        <v>0.77083333333333337</v>
      </c>
      <c r="J5" s="10">
        <f t="shared" si="1"/>
        <v>18</v>
      </c>
    </row>
    <row r="6" spans="1:13" x14ac:dyDescent="0.35">
      <c r="A6" t="s">
        <v>438</v>
      </c>
      <c r="B6" t="s">
        <v>270</v>
      </c>
      <c r="C6" t="s">
        <v>54</v>
      </c>
      <c r="D6" s="3">
        <v>8</v>
      </c>
      <c r="E6" s="3" t="str">
        <f t="shared" si="0"/>
        <v>High</v>
      </c>
      <c r="F6" t="s">
        <v>439</v>
      </c>
      <c r="G6" s="3">
        <v>45</v>
      </c>
      <c r="H6" s="6">
        <f>VLOOKUP(B6,Appointment!$B$2:$G$190,4,FALSE)</f>
        <v>45594</v>
      </c>
      <c r="I6" s="5">
        <f>VLOOKUP(B6,Appointment!$B$2:$G$190,6,FALSE)</f>
        <v>0.70833333333333337</v>
      </c>
      <c r="J6" s="10">
        <f t="shared" si="1"/>
        <v>17</v>
      </c>
    </row>
    <row r="7" spans="1:13" x14ac:dyDescent="0.35">
      <c r="A7" t="s">
        <v>440</v>
      </c>
      <c r="B7" t="s">
        <v>220</v>
      </c>
      <c r="C7" t="s">
        <v>54</v>
      </c>
      <c r="D7" s="3">
        <v>5</v>
      </c>
      <c r="E7" s="3" t="str">
        <f t="shared" si="0"/>
        <v>High</v>
      </c>
      <c r="F7" t="s">
        <v>441</v>
      </c>
      <c r="G7" s="3">
        <v>45</v>
      </c>
      <c r="H7" s="6">
        <f>VLOOKUP(B7,Appointment!$B$2:$G$190,4,FALSE)</f>
        <v>45646</v>
      </c>
      <c r="I7" s="5">
        <f>VLOOKUP(B7,Appointment!$B$2:$G$190,6,FALSE)</f>
        <v>0.4375</v>
      </c>
      <c r="J7" s="10">
        <f t="shared" si="1"/>
        <v>10</v>
      </c>
    </row>
    <row r="8" spans="1:13" x14ac:dyDescent="0.35">
      <c r="A8" t="s">
        <v>442</v>
      </c>
      <c r="B8" t="s">
        <v>179</v>
      </c>
      <c r="C8" t="s">
        <v>20</v>
      </c>
      <c r="D8" s="3">
        <v>4</v>
      </c>
      <c r="E8" s="3" t="str">
        <f t="shared" si="0"/>
        <v>High</v>
      </c>
      <c r="F8" t="s">
        <v>430</v>
      </c>
      <c r="G8" s="3">
        <v>45</v>
      </c>
      <c r="H8" s="6">
        <f>VLOOKUP(B8,Appointment!$B$2:$G$190,4,FALSE)</f>
        <v>45324</v>
      </c>
      <c r="I8" s="5">
        <f>VLOOKUP(B8,Appointment!$B$2:$G$190,6,FALSE)</f>
        <v>0.625</v>
      </c>
      <c r="J8" s="10">
        <f t="shared" si="1"/>
        <v>15</v>
      </c>
      <c r="L8" s="8" t="s">
        <v>853</v>
      </c>
      <c r="M8" t="s">
        <v>868</v>
      </c>
    </row>
    <row r="9" spans="1:13" x14ac:dyDescent="0.35">
      <c r="A9" t="s">
        <v>443</v>
      </c>
      <c r="B9" t="s">
        <v>161</v>
      </c>
      <c r="C9" t="s">
        <v>20</v>
      </c>
      <c r="D9" s="3">
        <v>7</v>
      </c>
      <c r="E9" s="3" t="str">
        <f t="shared" si="0"/>
        <v>High</v>
      </c>
      <c r="F9" t="s">
        <v>444</v>
      </c>
      <c r="G9" s="3">
        <v>45</v>
      </c>
      <c r="H9" s="6">
        <f>VLOOKUP(B9,Appointment!$B$2:$G$190,4,FALSE)</f>
        <v>45634</v>
      </c>
      <c r="I9" s="5">
        <f>VLOOKUP(B9,Appointment!$B$2:$G$190,6,FALSE)</f>
        <v>0.60416666666666663</v>
      </c>
      <c r="J9" s="10">
        <f t="shared" si="1"/>
        <v>14</v>
      </c>
      <c r="L9" s="13">
        <v>8</v>
      </c>
      <c r="M9" s="9">
        <v>41.666666666666664</v>
      </c>
    </row>
    <row r="10" spans="1:13" x14ac:dyDescent="0.35">
      <c r="A10" t="s">
        <v>445</v>
      </c>
      <c r="B10" t="s">
        <v>118</v>
      </c>
      <c r="C10" t="s">
        <v>1</v>
      </c>
      <c r="D10" s="3">
        <v>7</v>
      </c>
      <c r="E10" s="3" t="str">
        <f t="shared" si="0"/>
        <v>High</v>
      </c>
      <c r="F10" t="s">
        <v>444</v>
      </c>
      <c r="G10" s="3">
        <v>45</v>
      </c>
      <c r="H10" s="6">
        <f>VLOOKUP(B10,Appointment!$B$2:$G$190,4,FALSE)</f>
        <v>45325</v>
      </c>
      <c r="I10" s="5">
        <f>VLOOKUP(B10,Appointment!$B$2:$G$190,6,FALSE)</f>
        <v>0.39583333333333331</v>
      </c>
      <c r="J10" s="10">
        <f t="shared" si="1"/>
        <v>9</v>
      </c>
      <c r="L10" s="13">
        <v>9</v>
      </c>
      <c r="M10" s="9">
        <v>41.473684210526315</v>
      </c>
    </row>
    <row r="11" spans="1:13" x14ac:dyDescent="0.35">
      <c r="A11" t="s">
        <v>446</v>
      </c>
      <c r="B11" t="s">
        <v>11</v>
      </c>
      <c r="C11" t="s">
        <v>93</v>
      </c>
      <c r="D11" s="3">
        <v>4</v>
      </c>
      <c r="E11" s="3" t="str">
        <f t="shared" si="0"/>
        <v>High</v>
      </c>
      <c r="F11" t="s">
        <v>430</v>
      </c>
      <c r="G11" s="3">
        <v>45</v>
      </c>
      <c r="H11" s="6">
        <f>VLOOKUP(B11,Appointment!$B$2:$G$190,4,FALSE)</f>
        <v>45368</v>
      </c>
      <c r="I11" s="5">
        <f>VLOOKUP(B11,Appointment!$B$2:$G$190,6,FALSE)</f>
        <v>0.375</v>
      </c>
      <c r="J11" s="10">
        <f t="shared" si="1"/>
        <v>9</v>
      </c>
      <c r="L11" s="13">
        <v>10</v>
      </c>
      <c r="M11" s="9">
        <v>41.785714285714285</v>
      </c>
    </row>
    <row r="12" spans="1:13" x14ac:dyDescent="0.35">
      <c r="A12" t="s">
        <v>447</v>
      </c>
      <c r="B12" t="s">
        <v>398</v>
      </c>
      <c r="C12" t="s">
        <v>93</v>
      </c>
      <c r="D12" s="3">
        <v>4</v>
      </c>
      <c r="E12" s="3" t="str">
        <f t="shared" si="0"/>
        <v>High</v>
      </c>
      <c r="F12" t="s">
        <v>448</v>
      </c>
      <c r="G12" s="3">
        <v>45</v>
      </c>
      <c r="H12" s="6">
        <f>VLOOKUP(B12,Appointment!$B$2:$G$190,4,FALSE)</f>
        <v>45460</v>
      </c>
      <c r="I12" s="5">
        <f>VLOOKUP(B12,Appointment!$B$2:$G$190,6,FALSE)</f>
        <v>0.35416666666666669</v>
      </c>
      <c r="J12" s="10">
        <f t="shared" si="1"/>
        <v>8</v>
      </c>
      <c r="L12" s="13">
        <v>11</v>
      </c>
      <c r="M12" s="9">
        <v>42.1875</v>
      </c>
    </row>
    <row r="13" spans="1:13" x14ac:dyDescent="0.35">
      <c r="A13" t="s">
        <v>449</v>
      </c>
      <c r="B13" t="s">
        <v>396</v>
      </c>
      <c r="C13" t="s">
        <v>93</v>
      </c>
      <c r="D13" s="3">
        <v>3</v>
      </c>
      <c r="E13" s="3" t="str">
        <f t="shared" si="0"/>
        <v>Low</v>
      </c>
      <c r="F13" t="s">
        <v>450</v>
      </c>
      <c r="G13" s="3">
        <v>45</v>
      </c>
      <c r="H13" s="6">
        <f>VLOOKUP(B13,Appointment!$B$2:$G$190,4,FALSE)</f>
        <v>45519</v>
      </c>
      <c r="I13" s="5">
        <f>VLOOKUP(B13,Appointment!$B$2:$G$190,6,FALSE)</f>
        <v>0.64583333333333337</v>
      </c>
      <c r="J13" s="10">
        <f t="shared" si="1"/>
        <v>15</v>
      </c>
      <c r="L13" s="13">
        <v>12</v>
      </c>
      <c r="M13" s="9">
        <v>43.421052631578945</v>
      </c>
    </row>
    <row r="14" spans="1:13" x14ac:dyDescent="0.35">
      <c r="A14" t="s">
        <v>451</v>
      </c>
      <c r="B14" t="s">
        <v>386</v>
      </c>
      <c r="C14" t="s">
        <v>54</v>
      </c>
      <c r="D14" s="3">
        <v>7</v>
      </c>
      <c r="E14" s="3" t="str">
        <f t="shared" si="0"/>
        <v>High</v>
      </c>
      <c r="F14" t="s">
        <v>444</v>
      </c>
      <c r="G14" s="3">
        <v>45</v>
      </c>
      <c r="H14" s="6">
        <f>VLOOKUP(B14,Appointment!$B$2:$G$190,4,FALSE)</f>
        <v>45521</v>
      </c>
      <c r="I14" s="5">
        <f>VLOOKUP(B14,Appointment!$B$2:$G$190,6,FALSE)</f>
        <v>0.66666666666666663</v>
      </c>
      <c r="J14" s="10">
        <f t="shared" si="1"/>
        <v>16</v>
      </c>
      <c r="L14" s="13">
        <v>13</v>
      </c>
      <c r="M14" s="9">
        <v>36.666666666666664</v>
      </c>
    </row>
    <row r="15" spans="1:13" x14ac:dyDescent="0.35">
      <c r="A15" t="s">
        <v>452</v>
      </c>
      <c r="B15" t="s">
        <v>394</v>
      </c>
      <c r="C15" t="s">
        <v>1</v>
      </c>
      <c r="D15" s="3">
        <v>3</v>
      </c>
      <c r="E15" s="3" t="str">
        <f t="shared" si="0"/>
        <v>Low</v>
      </c>
      <c r="F15" t="s">
        <v>450</v>
      </c>
      <c r="G15" s="3">
        <v>45</v>
      </c>
      <c r="H15" s="6">
        <f>VLOOKUP(B15,Appointment!$B$2:$G$190,4,FALSE)</f>
        <v>45344</v>
      </c>
      <c r="I15" s="5">
        <f>VLOOKUP(B15,Appointment!$B$2:$G$190,6,FALSE)</f>
        <v>0.33333333333333331</v>
      </c>
      <c r="J15" s="10">
        <f t="shared" si="1"/>
        <v>8</v>
      </c>
      <c r="L15" s="13">
        <v>14</v>
      </c>
      <c r="M15" s="9">
        <v>41</v>
      </c>
    </row>
    <row r="16" spans="1:13" x14ac:dyDescent="0.35">
      <c r="A16" t="s">
        <v>453</v>
      </c>
      <c r="B16" t="s">
        <v>392</v>
      </c>
      <c r="C16" t="s">
        <v>93</v>
      </c>
      <c r="D16" s="3">
        <v>3</v>
      </c>
      <c r="E16" s="3" t="str">
        <f t="shared" si="0"/>
        <v>Low</v>
      </c>
      <c r="F16" t="s">
        <v>450</v>
      </c>
      <c r="G16" s="3">
        <v>45</v>
      </c>
      <c r="H16" s="6">
        <f>VLOOKUP(B16,Appointment!$B$2:$G$190,4,FALSE)</f>
        <v>45311</v>
      </c>
      <c r="I16" s="5">
        <f>VLOOKUP(B16,Appointment!$B$2:$G$190,6,FALSE)</f>
        <v>0.75</v>
      </c>
      <c r="J16" s="10">
        <f t="shared" si="1"/>
        <v>18</v>
      </c>
      <c r="L16" s="13">
        <v>15</v>
      </c>
      <c r="M16" s="9">
        <v>42</v>
      </c>
    </row>
    <row r="17" spans="1:13" x14ac:dyDescent="0.35">
      <c r="A17" t="s">
        <v>454</v>
      </c>
      <c r="B17" t="s">
        <v>390</v>
      </c>
      <c r="C17" t="s">
        <v>20</v>
      </c>
      <c r="D17" s="3">
        <v>6</v>
      </c>
      <c r="E17" s="3" t="str">
        <f t="shared" si="0"/>
        <v>High</v>
      </c>
      <c r="F17" t="s">
        <v>455</v>
      </c>
      <c r="G17" s="3">
        <v>45</v>
      </c>
      <c r="H17" s="6">
        <f>VLOOKUP(B17,Appointment!$B$2:$G$190,4,FALSE)</f>
        <v>45589</v>
      </c>
      <c r="I17" s="5">
        <f>VLOOKUP(B17,Appointment!$B$2:$G$190,6,FALSE)</f>
        <v>0.625</v>
      </c>
      <c r="J17" s="10">
        <f t="shared" si="1"/>
        <v>15</v>
      </c>
      <c r="L17" s="13">
        <v>16</v>
      </c>
      <c r="M17" s="9">
        <v>40.868421052631582</v>
      </c>
    </row>
    <row r="18" spans="1:13" x14ac:dyDescent="0.35">
      <c r="A18" t="s">
        <v>456</v>
      </c>
      <c r="B18" t="s">
        <v>388</v>
      </c>
      <c r="C18" t="s">
        <v>20</v>
      </c>
      <c r="D18" s="3">
        <v>5</v>
      </c>
      <c r="E18" s="3" t="str">
        <f t="shared" si="0"/>
        <v>High</v>
      </c>
      <c r="F18" t="s">
        <v>457</v>
      </c>
      <c r="G18" s="3">
        <v>45</v>
      </c>
      <c r="H18" s="6">
        <f>VLOOKUP(B18,Appointment!$B$2:$G$190,4,FALSE)</f>
        <v>45615</v>
      </c>
      <c r="I18" s="5">
        <f>VLOOKUP(B18,Appointment!$B$2:$G$190,6,FALSE)</f>
        <v>0.60416666666666663</v>
      </c>
      <c r="J18" s="10">
        <f t="shared" si="1"/>
        <v>14</v>
      </c>
      <c r="L18" s="13">
        <v>17</v>
      </c>
      <c r="M18" s="9">
        <v>40.714285714285715</v>
      </c>
    </row>
    <row r="19" spans="1:13" x14ac:dyDescent="0.35">
      <c r="A19" t="s">
        <v>458</v>
      </c>
      <c r="B19" t="s">
        <v>386</v>
      </c>
      <c r="C19" t="s">
        <v>434</v>
      </c>
      <c r="D19" s="3">
        <v>6.27</v>
      </c>
      <c r="E19" s="3" t="str">
        <f t="shared" si="0"/>
        <v>High</v>
      </c>
      <c r="F19" t="s">
        <v>459</v>
      </c>
      <c r="G19" s="3">
        <v>41.5</v>
      </c>
      <c r="H19" s="6">
        <f>VLOOKUP(B19,Appointment!$B$2:$G$190,4,FALSE)</f>
        <v>45521</v>
      </c>
      <c r="I19" s="5">
        <f>VLOOKUP(B19,Appointment!$B$2:$G$190,6,FALSE)</f>
        <v>0.66666666666666663</v>
      </c>
      <c r="J19" s="10">
        <f t="shared" si="1"/>
        <v>16</v>
      </c>
      <c r="L19" s="13">
        <v>18</v>
      </c>
      <c r="M19" s="9">
        <v>42.321428571428569</v>
      </c>
    </row>
    <row r="20" spans="1:13" x14ac:dyDescent="0.35">
      <c r="A20" t="s">
        <v>460</v>
      </c>
      <c r="B20" t="s">
        <v>384</v>
      </c>
      <c r="C20" t="s">
        <v>20</v>
      </c>
      <c r="D20" s="3">
        <v>8</v>
      </c>
      <c r="E20" s="3" t="str">
        <f t="shared" si="0"/>
        <v>High</v>
      </c>
      <c r="F20" t="s">
        <v>461</v>
      </c>
      <c r="G20" s="3">
        <v>45</v>
      </c>
      <c r="H20" s="6">
        <f>VLOOKUP(B20,Appointment!$B$2:$G$190,4,FALSE)</f>
        <v>45476</v>
      </c>
      <c r="I20" s="5">
        <f>VLOOKUP(B20,Appointment!$B$2:$G$190,6,FALSE)</f>
        <v>0.75</v>
      </c>
      <c r="J20" s="10">
        <f t="shared" si="1"/>
        <v>18</v>
      </c>
      <c r="L20" s="13" t="s">
        <v>854</v>
      </c>
      <c r="M20" s="9">
        <v>41.537878787878789</v>
      </c>
    </row>
    <row r="21" spans="1:13" x14ac:dyDescent="0.35">
      <c r="A21" t="s">
        <v>462</v>
      </c>
      <c r="B21" t="s">
        <v>382</v>
      </c>
      <c r="C21" t="s">
        <v>1</v>
      </c>
      <c r="D21" s="3">
        <v>8</v>
      </c>
      <c r="E21" s="3" t="str">
        <f t="shared" si="0"/>
        <v>High</v>
      </c>
      <c r="F21" t="s">
        <v>439</v>
      </c>
      <c r="G21" s="3">
        <v>45</v>
      </c>
      <c r="H21" s="6">
        <f>VLOOKUP(B21,Appointment!$B$2:$G$190,4,FALSE)</f>
        <v>45652</v>
      </c>
      <c r="I21" s="5">
        <f>VLOOKUP(B21,Appointment!$B$2:$G$190,6,FALSE)</f>
        <v>0.52083333333333337</v>
      </c>
      <c r="J21" s="10">
        <f t="shared" si="1"/>
        <v>12</v>
      </c>
    </row>
    <row r="22" spans="1:13" x14ac:dyDescent="0.35">
      <c r="A22" t="s">
        <v>463</v>
      </c>
      <c r="B22" t="s">
        <v>380</v>
      </c>
      <c r="C22" t="s">
        <v>6</v>
      </c>
      <c r="D22" s="3">
        <v>3</v>
      </c>
      <c r="E22" s="3" t="str">
        <f t="shared" si="0"/>
        <v>Low</v>
      </c>
      <c r="F22" t="s">
        <v>432</v>
      </c>
      <c r="G22" s="3">
        <v>45</v>
      </c>
      <c r="H22" s="6">
        <f>VLOOKUP(B22,Appointment!$B$2:$G$190,4,FALSE)</f>
        <v>45640</v>
      </c>
      <c r="I22" s="5">
        <f>VLOOKUP(B22,Appointment!$B$2:$G$190,6,FALSE)</f>
        <v>0.54166666666666663</v>
      </c>
      <c r="J22" s="10">
        <f t="shared" si="1"/>
        <v>13</v>
      </c>
    </row>
    <row r="23" spans="1:13" x14ac:dyDescent="0.35">
      <c r="A23" t="s">
        <v>464</v>
      </c>
      <c r="B23" t="s">
        <v>378</v>
      </c>
      <c r="C23" t="s">
        <v>54</v>
      </c>
      <c r="D23" s="3">
        <v>4</v>
      </c>
      <c r="E23" s="3" t="str">
        <f t="shared" si="0"/>
        <v>High</v>
      </c>
      <c r="F23" t="s">
        <v>430</v>
      </c>
      <c r="G23" s="3">
        <v>45</v>
      </c>
      <c r="H23" s="6">
        <f>VLOOKUP(B23,Appointment!$B$2:$G$190,4,FALSE)</f>
        <v>45635</v>
      </c>
      <c r="I23" s="5">
        <f>VLOOKUP(B23,Appointment!$B$2:$G$190,6,FALSE)</f>
        <v>0.39583333333333331</v>
      </c>
      <c r="J23" s="10">
        <f t="shared" si="1"/>
        <v>9</v>
      </c>
    </row>
    <row r="24" spans="1:13" x14ac:dyDescent="0.35">
      <c r="A24" t="s">
        <v>465</v>
      </c>
      <c r="B24" t="s">
        <v>376</v>
      </c>
      <c r="C24" t="s">
        <v>13</v>
      </c>
      <c r="D24" s="3">
        <v>7</v>
      </c>
      <c r="E24" s="3" t="str">
        <f t="shared" si="0"/>
        <v>High</v>
      </c>
      <c r="F24" t="s">
        <v>444</v>
      </c>
      <c r="G24" s="3">
        <v>45</v>
      </c>
      <c r="H24" s="6">
        <f>VLOOKUP(B24,Appointment!$B$2:$G$190,4,FALSE)</f>
        <v>45644</v>
      </c>
      <c r="I24" s="5">
        <f>VLOOKUP(B24,Appointment!$B$2:$G$190,6,FALSE)</f>
        <v>0.41666666666666669</v>
      </c>
      <c r="J24" s="10">
        <f t="shared" si="1"/>
        <v>10</v>
      </c>
    </row>
    <row r="25" spans="1:13" x14ac:dyDescent="0.35">
      <c r="A25" t="s">
        <v>466</v>
      </c>
      <c r="B25" t="s">
        <v>374</v>
      </c>
      <c r="C25" t="s">
        <v>13</v>
      </c>
      <c r="D25" s="3">
        <v>4</v>
      </c>
      <c r="E25" s="3" t="str">
        <f t="shared" si="0"/>
        <v>High</v>
      </c>
      <c r="F25" t="s">
        <v>430</v>
      </c>
      <c r="G25" s="3">
        <v>45</v>
      </c>
      <c r="H25" s="6">
        <f>VLOOKUP(B25,Appointment!$B$2:$G$190,4,FALSE)</f>
        <v>45641</v>
      </c>
      <c r="I25" s="5">
        <f>VLOOKUP(B25,Appointment!$B$2:$G$190,6,FALSE)</f>
        <v>0.75</v>
      </c>
      <c r="J25" s="10">
        <f t="shared" si="1"/>
        <v>18</v>
      </c>
    </row>
    <row r="26" spans="1:13" x14ac:dyDescent="0.35">
      <c r="A26" t="s">
        <v>467</v>
      </c>
      <c r="B26" t="s">
        <v>330</v>
      </c>
      <c r="C26" t="s">
        <v>13</v>
      </c>
      <c r="D26" s="3">
        <v>9</v>
      </c>
      <c r="E26" s="3" t="str">
        <f t="shared" si="0"/>
        <v>High</v>
      </c>
      <c r="F26" t="s">
        <v>468</v>
      </c>
      <c r="G26" s="3">
        <v>30</v>
      </c>
      <c r="H26" s="6">
        <f>VLOOKUP(B26,Appointment!$B$2:$G$190,4,FALSE)</f>
        <v>45350</v>
      </c>
      <c r="I26" s="5">
        <f>VLOOKUP(B26,Appointment!$B$2:$G$190,6,FALSE)</f>
        <v>0.77083333333333337</v>
      </c>
      <c r="J26" s="10">
        <f t="shared" si="1"/>
        <v>18</v>
      </c>
    </row>
    <row r="27" spans="1:13" x14ac:dyDescent="0.35">
      <c r="A27" t="s">
        <v>469</v>
      </c>
      <c r="B27" t="s">
        <v>372</v>
      </c>
      <c r="C27" t="s">
        <v>54</v>
      </c>
      <c r="D27" s="3">
        <v>4</v>
      </c>
      <c r="E27" s="3" t="str">
        <f t="shared" si="0"/>
        <v>High</v>
      </c>
      <c r="F27" t="s">
        <v>430</v>
      </c>
      <c r="G27" s="3">
        <v>45</v>
      </c>
      <c r="H27" s="6">
        <f>VLOOKUP(B27,Appointment!$B$2:$G$190,4,FALSE)</f>
        <v>45558</v>
      </c>
      <c r="I27" s="5">
        <f>VLOOKUP(B27,Appointment!$B$2:$G$190,6,FALSE)</f>
        <v>0.75</v>
      </c>
      <c r="J27" s="10">
        <f t="shared" si="1"/>
        <v>18</v>
      </c>
    </row>
    <row r="28" spans="1:13" x14ac:dyDescent="0.35">
      <c r="A28" t="s">
        <v>470</v>
      </c>
      <c r="B28" t="s">
        <v>370</v>
      </c>
      <c r="C28" t="s">
        <v>93</v>
      </c>
      <c r="D28" s="3">
        <v>7</v>
      </c>
      <c r="E28" s="3" t="str">
        <f t="shared" si="0"/>
        <v>High</v>
      </c>
      <c r="F28" t="s">
        <v>444</v>
      </c>
      <c r="G28" s="3">
        <v>45</v>
      </c>
      <c r="H28" s="6">
        <f>VLOOKUP(B28,Appointment!$B$2:$G$190,4,FALSE)</f>
        <v>45486</v>
      </c>
      <c r="I28" s="5">
        <f>VLOOKUP(B28,Appointment!$B$2:$G$190,6,FALSE)</f>
        <v>0.77083333333333337</v>
      </c>
      <c r="J28" s="10">
        <f t="shared" si="1"/>
        <v>18</v>
      </c>
    </row>
    <row r="29" spans="1:13" x14ac:dyDescent="0.35">
      <c r="A29" t="s">
        <v>471</v>
      </c>
      <c r="B29" t="s">
        <v>368</v>
      </c>
      <c r="C29" t="s">
        <v>54</v>
      </c>
      <c r="D29" s="3">
        <v>7</v>
      </c>
      <c r="E29" s="3" t="str">
        <f t="shared" si="0"/>
        <v>High</v>
      </c>
      <c r="F29" t="s">
        <v>441</v>
      </c>
      <c r="G29" s="3">
        <v>45</v>
      </c>
      <c r="H29" s="6">
        <f>VLOOKUP(B29,Appointment!$B$2:$G$190,4,FALSE)</f>
        <v>45322</v>
      </c>
      <c r="I29" s="5">
        <f>VLOOKUP(B29,Appointment!$B$2:$G$190,6,FALSE)</f>
        <v>0.75</v>
      </c>
      <c r="J29" s="10">
        <f t="shared" si="1"/>
        <v>18</v>
      </c>
    </row>
    <row r="30" spans="1:13" x14ac:dyDescent="0.35">
      <c r="A30" t="s">
        <v>472</v>
      </c>
      <c r="B30" t="s">
        <v>366</v>
      </c>
      <c r="C30" t="s">
        <v>54</v>
      </c>
      <c r="D30" s="3">
        <v>3</v>
      </c>
      <c r="E30" s="3" t="str">
        <f t="shared" si="0"/>
        <v>Low</v>
      </c>
      <c r="F30" t="s">
        <v>432</v>
      </c>
      <c r="G30" s="3">
        <v>45</v>
      </c>
      <c r="H30" s="6">
        <f>VLOOKUP(B30,Appointment!$B$2:$G$190,4,FALSE)</f>
        <v>45520</v>
      </c>
      <c r="I30" s="5">
        <f>VLOOKUP(B30,Appointment!$B$2:$G$190,6,FALSE)</f>
        <v>0.66666666666666663</v>
      </c>
      <c r="J30" s="10">
        <f t="shared" si="1"/>
        <v>16</v>
      </c>
    </row>
    <row r="31" spans="1:13" x14ac:dyDescent="0.35">
      <c r="A31" t="s">
        <v>473</v>
      </c>
      <c r="B31" t="s">
        <v>364</v>
      </c>
      <c r="C31" t="s">
        <v>20</v>
      </c>
      <c r="D31" s="3">
        <v>9</v>
      </c>
      <c r="E31" s="3" t="str">
        <f t="shared" si="0"/>
        <v>High</v>
      </c>
      <c r="F31" t="s">
        <v>435</v>
      </c>
      <c r="G31" s="3">
        <v>30</v>
      </c>
      <c r="H31" s="6">
        <f>VLOOKUP(B31,Appointment!$B$2:$G$190,4,FALSE)</f>
        <v>45622</v>
      </c>
      <c r="I31" s="5">
        <f>VLOOKUP(B31,Appointment!$B$2:$G$190,6,FALSE)</f>
        <v>0.41666666666666669</v>
      </c>
      <c r="J31" s="10">
        <f t="shared" si="1"/>
        <v>10</v>
      </c>
    </row>
    <row r="32" spans="1:13" x14ac:dyDescent="0.35">
      <c r="A32" t="s">
        <v>474</v>
      </c>
      <c r="B32" t="s">
        <v>362</v>
      </c>
      <c r="C32" t="s">
        <v>13</v>
      </c>
      <c r="D32" s="3">
        <v>4</v>
      </c>
      <c r="E32" s="3" t="str">
        <f t="shared" si="0"/>
        <v>High</v>
      </c>
      <c r="F32" t="s">
        <v>448</v>
      </c>
      <c r="G32" s="3">
        <v>45</v>
      </c>
      <c r="H32" s="6">
        <f>VLOOKUP(B32,Appointment!$B$2:$G$190,4,FALSE)</f>
        <v>45642</v>
      </c>
      <c r="I32" s="5">
        <f>VLOOKUP(B32,Appointment!$B$2:$G$190,6,FALSE)</f>
        <v>0.35416666666666669</v>
      </c>
      <c r="J32" s="10">
        <f t="shared" si="1"/>
        <v>8</v>
      </c>
    </row>
    <row r="33" spans="1:10" x14ac:dyDescent="0.35">
      <c r="A33" t="s">
        <v>475</v>
      </c>
      <c r="B33" t="s">
        <v>360</v>
      </c>
      <c r="C33" t="s">
        <v>93</v>
      </c>
      <c r="D33" s="3">
        <v>3</v>
      </c>
      <c r="E33" s="3" t="str">
        <f t="shared" si="0"/>
        <v>Low</v>
      </c>
      <c r="F33" t="s">
        <v>432</v>
      </c>
      <c r="G33" s="3">
        <v>45</v>
      </c>
      <c r="H33" s="6">
        <f>VLOOKUP(B33,Appointment!$B$2:$G$190,4,FALSE)</f>
        <v>45384</v>
      </c>
      <c r="I33" s="5">
        <f>VLOOKUP(B33,Appointment!$B$2:$G$190,6,FALSE)</f>
        <v>0.72916666666666663</v>
      </c>
      <c r="J33" s="10">
        <f t="shared" si="1"/>
        <v>17</v>
      </c>
    </row>
    <row r="34" spans="1:10" x14ac:dyDescent="0.35">
      <c r="A34" t="s">
        <v>476</v>
      </c>
      <c r="B34" t="s">
        <v>358</v>
      </c>
      <c r="C34" t="s">
        <v>6</v>
      </c>
      <c r="D34" s="3">
        <v>5</v>
      </c>
      <c r="E34" s="3" t="str">
        <f t="shared" ref="E34:E65" si="2">IF(D34&gt;=4, "High", "Low")</f>
        <v>High</v>
      </c>
      <c r="F34" t="s">
        <v>457</v>
      </c>
      <c r="G34" s="3">
        <v>45</v>
      </c>
      <c r="H34" s="6">
        <f>VLOOKUP(B34,Appointment!$B$2:$G$190,4,FALSE)</f>
        <v>45446</v>
      </c>
      <c r="I34" s="5">
        <f>VLOOKUP(B34,Appointment!$B$2:$G$190,6,FALSE)</f>
        <v>0.64583333333333337</v>
      </c>
      <c r="J34" s="10">
        <f t="shared" ref="J34:J65" si="3">HOUR(I34)</f>
        <v>15</v>
      </c>
    </row>
    <row r="35" spans="1:10" x14ac:dyDescent="0.35">
      <c r="A35" t="s">
        <v>477</v>
      </c>
      <c r="B35" t="s">
        <v>356</v>
      </c>
      <c r="C35" t="s">
        <v>20</v>
      </c>
      <c r="D35" s="3">
        <v>9</v>
      </c>
      <c r="E35" s="3" t="str">
        <f t="shared" si="2"/>
        <v>High</v>
      </c>
      <c r="F35" t="s">
        <v>468</v>
      </c>
      <c r="G35" s="3">
        <v>30</v>
      </c>
      <c r="H35" s="6">
        <f>VLOOKUP(B35,Appointment!$B$2:$G$190,4,FALSE)</f>
        <v>45383</v>
      </c>
      <c r="I35" s="5">
        <f>VLOOKUP(B35,Appointment!$B$2:$G$190,6,FALSE)</f>
        <v>0.41666666666666669</v>
      </c>
      <c r="J35" s="10">
        <f t="shared" si="3"/>
        <v>10</v>
      </c>
    </row>
    <row r="36" spans="1:10" x14ac:dyDescent="0.35">
      <c r="A36" t="s">
        <v>478</v>
      </c>
      <c r="B36" t="s">
        <v>354</v>
      </c>
      <c r="C36" t="s">
        <v>6</v>
      </c>
      <c r="D36" s="3">
        <v>6</v>
      </c>
      <c r="E36" s="3" t="str">
        <f t="shared" si="2"/>
        <v>High</v>
      </c>
      <c r="F36" t="s">
        <v>455</v>
      </c>
      <c r="G36" s="3">
        <v>45</v>
      </c>
      <c r="H36" s="6">
        <f>VLOOKUP(B36,Appointment!$B$2:$G$190,4,FALSE)</f>
        <v>45646</v>
      </c>
      <c r="I36" s="5">
        <f>VLOOKUP(B36,Appointment!$B$2:$G$190,6,FALSE)</f>
        <v>0.5625</v>
      </c>
      <c r="J36" s="10">
        <f t="shared" si="3"/>
        <v>13</v>
      </c>
    </row>
    <row r="37" spans="1:10" x14ac:dyDescent="0.35">
      <c r="A37" t="s">
        <v>479</v>
      </c>
      <c r="B37" t="s">
        <v>352</v>
      </c>
      <c r="C37" t="s">
        <v>93</v>
      </c>
      <c r="D37" s="3">
        <v>9</v>
      </c>
      <c r="E37" s="3" t="str">
        <f t="shared" si="2"/>
        <v>High</v>
      </c>
      <c r="F37" t="s">
        <v>437</v>
      </c>
      <c r="G37" s="3">
        <v>30</v>
      </c>
      <c r="H37" s="6">
        <f>VLOOKUP(B37,Appointment!$B$2:$G$190,4,FALSE)</f>
        <v>45647</v>
      </c>
      <c r="I37" s="5">
        <f>VLOOKUP(B37,Appointment!$B$2:$G$190,6,FALSE)</f>
        <v>0.6875</v>
      </c>
      <c r="J37" s="10">
        <f t="shared" si="3"/>
        <v>16</v>
      </c>
    </row>
    <row r="38" spans="1:10" x14ac:dyDescent="0.35">
      <c r="A38" t="s">
        <v>480</v>
      </c>
      <c r="B38" t="s">
        <v>350</v>
      </c>
      <c r="C38" t="s">
        <v>13</v>
      </c>
      <c r="D38" s="3">
        <v>7</v>
      </c>
      <c r="E38" s="3" t="str">
        <f t="shared" si="2"/>
        <v>High</v>
      </c>
      <c r="F38" t="s">
        <v>459</v>
      </c>
      <c r="G38" s="3">
        <v>45</v>
      </c>
      <c r="H38" s="6">
        <f>VLOOKUP(B38,Appointment!$B$2:$G$190,4,FALSE)</f>
        <v>45416</v>
      </c>
      <c r="I38" s="5">
        <f>VLOOKUP(B38,Appointment!$B$2:$G$190,6,FALSE)</f>
        <v>0.6875</v>
      </c>
      <c r="J38" s="10">
        <f t="shared" si="3"/>
        <v>16</v>
      </c>
    </row>
    <row r="39" spans="1:10" x14ac:dyDescent="0.35">
      <c r="A39" t="s">
        <v>481</v>
      </c>
      <c r="B39" t="s">
        <v>348</v>
      </c>
      <c r="C39" t="s">
        <v>13</v>
      </c>
      <c r="D39" s="3">
        <v>3</v>
      </c>
      <c r="E39" s="3" t="str">
        <f t="shared" si="2"/>
        <v>Low</v>
      </c>
      <c r="F39" t="s">
        <v>450</v>
      </c>
      <c r="G39" s="3">
        <v>45</v>
      </c>
      <c r="H39" s="6">
        <f>VLOOKUP(B39,Appointment!$B$2:$G$190,4,FALSE)</f>
        <v>45387</v>
      </c>
      <c r="I39" s="5">
        <f>VLOOKUP(B39,Appointment!$B$2:$G$190,6,FALSE)</f>
        <v>0.35416666666666669</v>
      </c>
      <c r="J39" s="10">
        <f t="shared" si="3"/>
        <v>8</v>
      </c>
    </row>
    <row r="40" spans="1:10" x14ac:dyDescent="0.35">
      <c r="A40" t="s">
        <v>482</v>
      </c>
      <c r="B40" t="s">
        <v>163</v>
      </c>
      <c r="C40" t="s">
        <v>13</v>
      </c>
      <c r="D40" s="3">
        <v>5</v>
      </c>
      <c r="E40" s="3" t="str">
        <f t="shared" si="2"/>
        <v>High</v>
      </c>
      <c r="F40" t="s">
        <v>457</v>
      </c>
      <c r="G40" s="3">
        <v>45</v>
      </c>
      <c r="H40" s="6">
        <f>VLOOKUP(B40,Appointment!$B$2:$G$190,4,FALSE)</f>
        <v>45367</v>
      </c>
      <c r="I40" s="5">
        <f>VLOOKUP(B40,Appointment!$B$2:$G$190,6,FALSE)</f>
        <v>0.72916666666666663</v>
      </c>
      <c r="J40" s="10">
        <f t="shared" si="3"/>
        <v>17</v>
      </c>
    </row>
    <row r="41" spans="1:10" x14ac:dyDescent="0.35">
      <c r="A41" t="s">
        <v>483</v>
      </c>
      <c r="B41" t="s">
        <v>346</v>
      </c>
      <c r="C41" t="s">
        <v>54</v>
      </c>
      <c r="D41" s="3">
        <v>9</v>
      </c>
      <c r="E41" s="3" t="str">
        <f t="shared" si="2"/>
        <v>High</v>
      </c>
      <c r="F41" t="s">
        <v>484</v>
      </c>
      <c r="G41" s="3">
        <v>30</v>
      </c>
      <c r="H41" s="6">
        <f>VLOOKUP(B41,Appointment!$B$2:$G$190,4,FALSE)</f>
        <v>45605</v>
      </c>
      <c r="I41" s="5">
        <f>VLOOKUP(B41,Appointment!$B$2:$G$190,6,FALSE)</f>
        <v>0.5625</v>
      </c>
      <c r="J41" s="10">
        <f t="shared" si="3"/>
        <v>13</v>
      </c>
    </row>
    <row r="42" spans="1:10" x14ac:dyDescent="0.35">
      <c r="A42" t="s">
        <v>485</v>
      </c>
      <c r="B42" t="s">
        <v>344</v>
      </c>
      <c r="C42" t="s">
        <v>54</v>
      </c>
      <c r="D42" s="3">
        <v>9</v>
      </c>
      <c r="E42" s="3" t="str">
        <f t="shared" si="2"/>
        <v>High</v>
      </c>
      <c r="F42" t="s">
        <v>437</v>
      </c>
      <c r="G42" s="3">
        <v>30</v>
      </c>
      <c r="H42" s="6">
        <f>VLOOKUP(B42,Appointment!$B$2:$G$190,4,FALSE)</f>
        <v>45378</v>
      </c>
      <c r="I42" s="5">
        <f>VLOOKUP(B42,Appointment!$B$2:$G$190,6,FALSE)</f>
        <v>0.70833333333333337</v>
      </c>
      <c r="J42" s="10">
        <f t="shared" si="3"/>
        <v>17</v>
      </c>
    </row>
    <row r="43" spans="1:10" x14ac:dyDescent="0.35">
      <c r="A43" t="s">
        <v>486</v>
      </c>
      <c r="B43" t="s">
        <v>342</v>
      </c>
      <c r="C43" t="s">
        <v>20</v>
      </c>
      <c r="D43" s="3">
        <v>7</v>
      </c>
      <c r="E43" s="3" t="str">
        <f t="shared" si="2"/>
        <v>High</v>
      </c>
      <c r="F43" t="s">
        <v>459</v>
      </c>
      <c r="G43" s="3">
        <v>45</v>
      </c>
      <c r="H43" s="6">
        <f>VLOOKUP(B43,Appointment!$B$2:$G$190,4,FALSE)</f>
        <v>45506</v>
      </c>
      <c r="I43" s="5">
        <f>VLOOKUP(B43,Appointment!$B$2:$G$190,6,FALSE)</f>
        <v>0.52083333333333337</v>
      </c>
      <c r="J43" s="10">
        <f t="shared" si="3"/>
        <v>12</v>
      </c>
    </row>
    <row r="44" spans="1:10" x14ac:dyDescent="0.35">
      <c r="A44" t="s">
        <v>487</v>
      </c>
      <c r="B44" t="s">
        <v>340</v>
      </c>
      <c r="C44" t="s">
        <v>20</v>
      </c>
      <c r="D44" s="3">
        <v>4</v>
      </c>
      <c r="E44" s="3" t="str">
        <f t="shared" si="2"/>
        <v>High</v>
      </c>
      <c r="F44" t="s">
        <v>430</v>
      </c>
      <c r="G44" s="3">
        <v>45</v>
      </c>
      <c r="H44" s="6">
        <f>VLOOKUP(B44,Appointment!$B$2:$G$190,4,FALSE)</f>
        <v>45507</v>
      </c>
      <c r="I44" s="5">
        <f>VLOOKUP(B44,Appointment!$B$2:$G$190,6,FALSE)</f>
        <v>0.77083333333333337</v>
      </c>
      <c r="J44" s="10">
        <f t="shared" si="3"/>
        <v>18</v>
      </c>
    </row>
    <row r="45" spans="1:10" x14ac:dyDescent="0.35">
      <c r="A45" t="s">
        <v>488</v>
      </c>
      <c r="B45" t="s">
        <v>338</v>
      </c>
      <c r="C45" t="s">
        <v>1</v>
      </c>
      <c r="D45" s="3">
        <v>5</v>
      </c>
      <c r="E45" s="3" t="str">
        <f t="shared" si="2"/>
        <v>High</v>
      </c>
      <c r="F45" t="s">
        <v>457</v>
      </c>
      <c r="G45" s="3">
        <v>45</v>
      </c>
      <c r="H45" s="6">
        <f>VLOOKUP(B45,Appointment!$B$2:$G$190,4,FALSE)</f>
        <v>45585</v>
      </c>
      <c r="I45" s="5">
        <f>VLOOKUP(B45,Appointment!$B$2:$G$190,6,FALSE)</f>
        <v>0.39583333333333331</v>
      </c>
      <c r="J45" s="10">
        <f t="shared" si="3"/>
        <v>9</v>
      </c>
    </row>
    <row r="46" spans="1:10" x14ac:dyDescent="0.35">
      <c r="A46" t="s">
        <v>489</v>
      </c>
      <c r="B46" t="s">
        <v>336</v>
      </c>
      <c r="C46" t="s">
        <v>93</v>
      </c>
      <c r="D46" s="3">
        <v>9</v>
      </c>
      <c r="E46" s="3" t="str">
        <f t="shared" si="2"/>
        <v>High</v>
      </c>
      <c r="F46" t="s">
        <v>468</v>
      </c>
      <c r="G46" s="3">
        <v>30</v>
      </c>
      <c r="H46" s="6">
        <f>VLOOKUP(B46,Appointment!$B$2:$G$190,4,FALSE)</f>
        <v>45313</v>
      </c>
      <c r="I46" s="5">
        <f>VLOOKUP(B46,Appointment!$B$2:$G$190,6,FALSE)</f>
        <v>0.66666666666666663</v>
      </c>
      <c r="J46" s="10">
        <f t="shared" si="3"/>
        <v>16</v>
      </c>
    </row>
    <row r="47" spans="1:10" x14ac:dyDescent="0.35">
      <c r="A47" t="s">
        <v>490</v>
      </c>
      <c r="B47" t="s">
        <v>334</v>
      </c>
      <c r="C47" t="s">
        <v>93</v>
      </c>
      <c r="D47" s="3">
        <v>7</v>
      </c>
      <c r="E47" s="3" t="str">
        <f t="shared" si="2"/>
        <v>High</v>
      </c>
      <c r="F47" t="s">
        <v>444</v>
      </c>
      <c r="G47" s="3">
        <v>45</v>
      </c>
      <c r="H47" s="6">
        <f>VLOOKUP(B47,Appointment!$B$2:$G$190,4,FALSE)</f>
        <v>45347</v>
      </c>
      <c r="I47" s="5">
        <f>VLOOKUP(B47,Appointment!$B$2:$G$190,6,FALSE)</f>
        <v>0.39583333333333331</v>
      </c>
      <c r="J47" s="10">
        <f t="shared" si="3"/>
        <v>9</v>
      </c>
    </row>
    <row r="48" spans="1:10" x14ac:dyDescent="0.35">
      <c r="A48" t="s">
        <v>491</v>
      </c>
      <c r="B48" t="s">
        <v>332</v>
      </c>
      <c r="C48" t="s">
        <v>20</v>
      </c>
      <c r="D48" s="3">
        <v>5</v>
      </c>
      <c r="E48" s="3" t="str">
        <f t="shared" si="2"/>
        <v>High</v>
      </c>
      <c r="F48" t="s">
        <v>457</v>
      </c>
      <c r="G48" s="3">
        <v>45</v>
      </c>
      <c r="H48" s="6">
        <f>VLOOKUP(B48,Appointment!$B$2:$G$190,4,FALSE)</f>
        <v>45466</v>
      </c>
      <c r="I48" s="5">
        <f>VLOOKUP(B48,Appointment!$B$2:$G$190,6,FALSE)</f>
        <v>0.41666666666666669</v>
      </c>
      <c r="J48" s="10">
        <f t="shared" si="3"/>
        <v>10</v>
      </c>
    </row>
    <row r="49" spans="1:10" x14ac:dyDescent="0.35">
      <c r="A49" t="s">
        <v>492</v>
      </c>
      <c r="B49" t="s">
        <v>330</v>
      </c>
      <c r="C49" t="s">
        <v>434</v>
      </c>
      <c r="D49" s="3">
        <v>6.27</v>
      </c>
      <c r="E49" s="3" t="str">
        <f t="shared" si="2"/>
        <v>High</v>
      </c>
      <c r="F49" t="s">
        <v>461</v>
      </c>
      <c r="G49" s="3">
        <v>45</v>
      </c>
      <c r="H49" s="6">
        <f>VLOOKUP(B49,Appointment!$B$2:$G$190,4,FALSE)</f>
        <v>45350</v>
      </c>
      <c r="I49" s="5">
        <f>VLOOKUP(B49,Appointment!$B$2:$G$190,6,FALSE)</f>
        <v>0.77083333333333337</v>
      </c>
      <c r="J49" s="10">
        <f t="shared" si="3"/>
        <v>18</v>
      </c>
    </row>
    <row r="50" spans="1:10" x14ac:dyDescent="0.35">
      <c r="A50" t="s">
        <v>493</v>
      </c>
      <c r="B50" t="s">
        <v>328</v>
      </c>
      <c r="C50" t="s">
        <v>20</v>
      </c>
      <c r="D50" s="3">
        <v>7</v>
      </c>
      <c r="E50" s="3" t="str">
        <f t="shared" si="2"/>
        <v>High</v>
      </c>
      <c r="F50" t="s">
        <v>444</v>
      </c>
      <c r="G50" s="3">
        <v>45</v>
      </c>
      <c r="H50" s="6">
        <f>VLOOKUP(B50,Appointment!$B$2:$G$190,4,FALSE)</f>
        <v>45590</v>
      </c>
      <c r="I50" s="5">
        <f>VLOOKUP(B50,Appointment!$B$2:$G$190,6,FALSE)</f>
        <v>0.75</v>
      </c>
      <c r="J50" s="10">
        <f t="shared" si="3"/>
        <v>18</v>
      </c>
    </row>
    <row r="51" spans="1:10" x14ac:dyDescent="0.35">
      <c r="A51" t="s">
        <v>494</v>
      </c>
      <c r="B51" t="s">
        <v>326</v>
      </c>
      <c r="C51" t="s">
        <v>54</v>
      </c>
      <c r="D51" s="3">
        <v>4</v>
      </c>
      <c r="E51" s="3" t="str">
        <f t="shared" si="2"/>
        <v>High</v>
      </c>
      <c r="F51" t="s">
        <v>448</v>
      </c>
      <c r="G51" s="3">
        <v>45</v>
      </c>
      <c r="H51" s="6">
        <f>VLOOKUP(B51,Appointment!$B$2:$G$190,4,FALSE)</f>
        <v>45324</v>
      </c>
      <c r="I51" s="5">
        <f>VLOOKUP(B51,Appointment!$B$2:$G$190,6,FALSE)</f>
        <v>0.39583333333333331</v>
      </c>
      <c r="J51" s="10">
        <f t="shared" si="3"/>
        <v>9</v>
      </c>
    </row>
    <row r="52" spans="1:10" x14ac:dyDescent="0.35">
      <c r="A52" t="s">
        <v>495</v>
      </c>
      <c r="B52" t="s">
        <v>324</v>
      </c>
      <c r="C52" t="s">
        <v>93</v>
      </c>
      <c r="D52" s="3">
        <v>3</v>
      </c>
      <c r="E52" s="3" t="str">
        <f t="shared" si="2"/>
        <v>Low</v>
      </c>
      <c r="F52" t="s">
        <v>432</v>
      </c>
      <c r="G52" s="3">
        <v>45</v>
      </c>
      <c r="H52" s="6">
        <f>VLOOKUP(B52,Appointment!$B$2:$G$190,4,FALSE)</f>
        <v>45630</v>
      </c>
      <c r="I52" s="5">
        <f>VLOOKUP(B52,Appointment!$B$2:$G$190,6,FALSE)</f>
        <v>0.45833333333333331</v>
      </c>
      <c r="J52" s="10">
        <f t="shared" si="3"/>
        <v>11</v>
      </c>
    </row>
    <row r="53" spans="1:10" x14ac:dyDescent="0.35">
      <c r="A53" t="s">
        <v>496</v>
      </c>
      <c r="B53" t="s">
        <v>322</v>
      </c>
      <c r="C53" t="s">
        <v>1</v>
      </c>
      <c r="D53" s="3">
        <v>9</v>
      </c>
      <c r="E53" s="3" t="str">
        <f t="shared" si="2"/>
        <v>High</v>
      </c>
      <c r="F53" t="s">
        <v>435</v>
      </c>
      <c r="G53" s="3">
        <v>30</v>
      </c>
      <c r="H53" s="6">
        <f>VLOOKUP(B53,Appointment!$B$2:$G$190,4,FALSE)</f>
        <v>45482</v>
      </c>
      <c r="I53" s="5">
        <f>VLOOKUP(B53,Appointment!$B$2:$G$190,6,FALSE)</f>
        <v>0.5</v>
      </c>
      <c r="J53" s="10">
        <f t="shared" si="3"/>
        <v>12</v>
      </c>
    </row>
    <row r="54" spans="1:10" x14ac:dyDescent="0.35">
      <c r="A54" t="s">
        <v>497</v>
      </c>
      <c r="B54" t="s">
        <v>320</v>
      </c>
      <c r="C54" t="s">
        <v>1</v>
      </c>
      <c r="D54" s="3">
        <v>8</v>
      </c>
      <c r="E54" s="3" t="str">
        <f t="shared" si="2"/>
        <v>High</v>
      </c>
      <c r="F54" t="s">
        <v>461</v>
      </c>
      <c r="G54" s="3">
        <v>45</v>
      </c>
      <c r="H54" s="6">
        <f>VLOOKUP(B54,Appointment!$B$2:$G$190,4,FALSE)</f>
        <v>45370</v>
      </c>
      <c r="I54" s="5">
        <f>VLOOKUP(B54,Appointment!$B$2:$G$190,6,FALSE)</f>
        <v>0.75</v>
      </c>
      <c r="J54" s="10">
        <f t="shared" si="3"/>
        <v>18</v>
      </c>
    </row>
    <row r="55" spans="1:10" x14ac:dyDescent="0.35">
      <c r="A55" t="s">
        <v>498</v>
      </c>
      <c r="B55" t="s">
        <v>318</v>
      </c>
      <c r="C55" t="s">
        <v>1</v>
      </c>
      <c r="D55" s="3">
        <v>9</v>
      </c>
      <c r="E55" s="3" t="str">
        <f t="shared" si="2"/>
        <v>High</v>
      </c>
      <c r="F55" t="s">
        <v>437</v>
      </c>
      <c r="G55" s="3">
        <v>30</v>
      </c>
      <c r="H55" s="6">
        <f>VLOOKUP(B55,Appointment!$B$2:$G$190,4,FALSE)</f>
        <v>45362</v>
      </c>
      <c r="I55" s="5">
        <f>VLOOKUP(B55,Appointment!$B$2:$G$190,6,FALSE)</f>
        <v>0.64583333333333337</v>
      </c>
      <c r="J55" s="10">
        <f t="shared" si="3"/>
        <v>15</v>
      </c>
    </row>
    <row r="56" spans="1:10" x14ac:dyDescent="0.35">
      <c r="A56" t="s">
        <v>499</v>
      </c>
      <c r="B56" t="s">
        <v>121</v>
      </c>
      <c r="C56" t="s">
        <v>20</v>
      </c>
      <c r="D56" s="3">
        <v>4</v>
      </c>
      <c r="E56" s="3" t="str">
        <f t="shared" si="2"/>
        <v>High</v>
      </c>
      <c r="F56" t="s">
        <v>430</v>
      </c>
      <c r="G56" s="3">
        <v>45</v>
      </c>
      <c r="H56" s="6">
        <f>VLOOKUP(B56,Appointment!$B$2:$G$190,4,FALSE)</f>
        <v>45558</v>
      </c>
      <c r="I56" s="5">
        <f>VLOOKUP(B56,Appointment!$B$2:$G$190,6,FALSE)</f>
        <v>0.5</v>
      </c>
      <c r="J56" s="10">
        <f t="shared" si="3"/>
        <v>12</v>
      </c>
    </row>
    <row r="57" spans="1:10" x14ac:dyDescent="0.35">
      <c r="A57" t="s">
        <v>500</v>
      </c>
      <c r="B57" t="s">
        <v>316</v>
      </c>
      <c r="C57" t="s">
        <v>6</v>
      </c>
      <c r="D57" s="3">
        <v>4</v>
      </c>
      <c r="E57" s="3" t="str">
        <f t="shared" si="2"/>
        <v>High</v>
      </c>
      <c r="F57" t="s">
        <v>430</v>
      </c>
      <c r="G57" s="3">
        <v>45</v>
      </c>
      <c r="H57" s="6">
        <f>VLOOKUP(B57,Appointment!$B$2:$G$190,4,FALSE)</f>
        <v>45556</v>
      </c>
      <c r="I57" s="5">
        <f>VLOOKUP(B57,Appointment!$B$2:$G$190,6,FALSE)</f>
        <v>0.6875</v>
      </c>
      <c r="J57" s="10">
        <f t="shared" si="3"/>
        <v>16</v>
      </c>
    </row>
    <row r="58" spans="1:10" x14ac:dyDescent="0.35">
      <c r="A58" t="s">
        <v>501</v>
      </c>
      <c r="B58" t="s">
        <v>314</v>
      </c>
      <c r="C58" t="s">
        <v>20</v>
      </c>
      <c r="D58" s="3">
        <v>3</v>
      </c>
      <c r="E58" s="3" t="str">
        <f t="shared" si="2"/>
        <v>Low</v>
      </c>
      <c r="F58" t="s">
        <v>450</v>
      </c>
      <c r="G58" s="3">
        <v>45</v>
      </c>
      <c r="H58" s="6">
        <f>VLOOKUP(B58,Appointment!$B$2:$G$190,4,FALSE)</f>
        <v>45551</v>
      </c>
      <c r="I58" s="5">
        <f>VLOOKUP(B58,Appointment!$B$2:$G$190,6,FALSE)</f>
        <v>0.64583333333333337</v>
      </c>
      <c r="J58" s="10">
        <f t="shared" si="3"/>
        <v>15</v>
      </c>
    </row>
    <row r="59" spans="1:10" x14ac:dyDescent="0.35">
      <c r="A59" t="s">
        <v>502</v>
      </c>
      <c r="B59" t="s">
        <v>312</v>
      </c>
      <c r="C59" t="s">
        <v>13</v>
      </c>
      <c r="D59" s="3">
        <v>3</v>
      </c>
      <c r="E59" s="3" t="str">
        <f t="shared" si="2"/>
        <v>Low</v>
      </c>
      <c r="F59" t="s">
        <v>432</v>
      </c>
      <c r="G59" s="3">
        <v>45</v>
      </c>
      <c r="H59" s="6">
        <f>VLOOKUP(B59,Appointment!$B$2:$G$190,4,FALSE)</f>
        <v>45585</v>
      </c>
      <c r="I59" s="5">
        <f>VLOOKUP(B59,Appointment!$B$2:$G$190,6,FALSE)</f>
        <v>0.75</v>
      </c>
      <c r="J59" s="10">
        <f t="shared" si="3"/>
        <v>18</v>
      </c>
    </row>
    <row r="60" spans="1:10" x14ac:dyDescent="0.35">
      <c r="A60" t="s">
        <v>503</v>
      </c>
      <c r="B60" t="s">
        <v>310</v>
      </c>
      <c r="C60" t="s">
        <v>6</v>
      </c>
      <c r="D60" s="3">
        <v>9</v>
      </c>
      <c r="E60" s="3" t="str">
        <f t="shared" si="2"/>
        <v>High</v>
      </c>
      <c r="F60" t="s">
        <v>484</v>
      </c>
      <c r="G60" s="3">
        <v>30</v>
      </c>
      <c r="H60" s="6">
        <f>VLOOKUP(B60,Appointment!$B$2:$G$190,4,FALSE)</f>
        <v>45517</v>
      </c>
      <c r="I60" s="5">
        <f>VLOOKUP(B60,Appointment!$B$2:$G$190,6,FALSE)</f>
        <v>0.75</v>
      </c>
      <c r="J60" s="10">
        <f t="shared" si="3"/>
        <v>18</v>
      </c>
    </row>
    <row r="61" spans="1:10" x14ac:dyDescent="0.35">
      <c r="A61" t="s">
        <v>504</v>
      </c>
      <c r="B61" t="s">
        <v>308</v>
      </c>
      <c r="C61" t="s">
        <v>20</v>
      </c>
      <c r="D61" s="3">
        <v>9</v>
      </c>
      <c r="E61" s="3" t="str">
        <f t="shared" si="2"/>
        <v>High</v>
      </c>
      <c r="F61" t="s">
        <v>437</v>
      </c>
      <c r="G61" s="3">
        <v>30</v>
      </c>
      <c r="H61" s="6">
        <f>VLOOKUP(B61,Appointment!$B$2:$G$190,4,FALSE)</f>
        <v>45623</v>
      </c>
      <c r="I61" s="5">
        <f>VLOOKUP(B61,Appointment!$B$2:$G$190,6,FALSE)</f>
        <v>0.375</v>
      </c>
      <c r="J61" s="10">
        <f t="shared" si="3"/>
        <v>9</v>
      </c>
    </row>
    <row r="62" spans="1:10" x14ac:dyDescent="0.35">
      <c r="A62" t="s">
        <v>505</v>
      </c>
      <c r="B62" t="s">
        <v>306</v>
      </c>
      <c r="C62" t="s">
        <v>20</v>
      </c>
      <c r="D62" s="3">
        <v>6</v>
      </c>
      <c r="E62" s="3" t="str">
        <f t="shared" si="2"/>
        <v>High</v>
      </c>
      <c r="F62" t="s">
        <v>455</v>
      </c>
      <c r="G62" s="3">
        <v>45</v>
      </c>
      <c r="H62" s="6">
        <f>VLOOKUP(B62,Appointment!$B$2:$G$190,4,FALSE)</f>
        <v>45298</v>
      </c>
      <c r="I62" s="5">
        <f>VLOOKUP(B62,Appointment!$B$2:$G$190,6,FALSE)</f>
        <v>0.66666666666666663</v>
      </c>
      <c r="J62" s="10">
        <f t="shared" si="3"/>
        <v>16</v>
      </c>
    </row>
    <row r="63" spans="1:10" x14ac:dyDescent="0.35">
      <c r="A63" t="s">
        <v>506</v>
      </c>
      <c r="B63" t="s">
        <v>304</v>
      </c>
      <c r="C63" t="s">
        <v>6</v>
      </c>
      <c r="D63" s="3">
        <v>9</v>
      </c>
      <c r="E63" s="3" t="str">
        <f t="shared" si="2"/>
        <v>High</v>
      </c>
      <c r="F63" t="s">
        <v>437</v>
      </c>
      <c r="G63" s="3">
        <v>30</v>
      </c>
      <c r="H63" s="6">
        <f>VLOOKUP(B63,Appointment!$B$2:$G$190,4,FALSE)</f>
        <v>45350</v>
      </c>
      <c r="I63" s="5">
        <f>VLOOKUP(B63,Appointment!$B$2:$G$190,6,FALSE)</f>
        <v>0.47916666666666669</v>
      </c>
      <c r="J63" s="10">
        <f t="shared" si="3"/>
        <v>11</v>
      </c>
    </row>
    <row r="64" spans="1:10" x14ac:dyDescent="0.35">
      <c r="A64" t="s">
        <v>507</v>
      </c>
      <c r="B64" t="s">
        <v>302</v>
      </c>
      <c r="C64" t="s">
        <v>1</v>
      </c>
      <c r="D64" s="3">
        <v>5</v>
      </c>
      <c r="E64" s="3" t="str">
        <f t="shared" si="2"/>
        <v>High</v>
      </c>
      <c r="F64" t="s">
        <v>457</v>
      </c>
      <c r="G64" s="3">
        <v>45</v>
      </c>
      <c r="H64" s="6">
        <f>VLOOKUP(B64,Appointment!$B$2:$G$190,4,FALSE)</f>
        <v>45545</v>
      </c>
      <c r="I64" s="5">
        <f>VLOOKUP(B64,Appointment!$B$2:$G$190,6,FALSE)</f>
        <v>0.72916666666666663</v>
      </c>
      <c r="J64" s="10">
        <f t="shared" si="3"/>
        <v>17</v>
      </c>
    </row>
    <row r="65" spans="1:10" x14ac:dyDescent="0.35">
      <c r="A65" t="s">
        <v>508</v>
      </c>
      <c r="B65" t="s">
        <v>300</v>
      </c>
      <c r="C65" t="s">
        <v>20</v>
      </c>
      <c r="D65" s="3">
        <v>7</v>
      </c>
      <c r="E65" s="3" t="str">
        <f t="shared" si="2"/>
        <v>High</v>
      </c>
      <c r="F65" t="s">
        <v>441</v>
      </c>
      <c r="G65" s="3">
        <v>45</v>
      </c>
      <c r="H65" s="6">
        <f>VLOOKUP(B65,Appointment!$B$2:$G$190,4,FALSE)</f>
        <v>45648</v>
      </c>
      <c r="I65" s="5">
        <f>VLOOKUP(B65,Appointment!$B$2:$G$190,6,FALSE)</f>
        <v>0.45833333333333331</v>
      </c>
      <c r="J65" s="10">
        <f t="shared" si="3"/>
        <v>11</v>
      </c>
    </row>
    <row r="66" spans="1:10" x14ac:dyDescent="0.35">
      <c r="A66" t="s">
        <v>509</v>
      </c>
      <c r="B66" t="s">
        <v>298</v>
      </c>
      <c r="C66" t="s">
        <v>13</v>
      </c>
      <c r="D66" s="3">
        <v>8</v>
      </c>
      <c r="E66" s="3" t="str">
        <f t="shared" ref="E66:E129" si="4">IF(D66&gt;=4, "High", "Low")</f>
        <v>High</v>
      </c>
      <c r="F66" t="s">
        <v>439</v>
      </c>
      <c r="G66" s="3">
        <v>45</v>
      </c>
      <c r="H66" s="6">
        <f>VLOOKUP(B66,Appointment!$B$2:$G$190,4,FALSE)</f>
        <v>45307</v>
      </c>
      <c r="I66" s="5">
        <f>VLOOKUP(B66,Appointment!$B$2:$G$190,6,FALSE)</f>
        <v>0.77083333333333337</v>
      </c>
      <c r="J66" s="10">
        <f t="shared" ref="J66:J97" si="5">HOUR(I66)</f>
        <v>18</v>
      </c>
    </row>
    <row r="67" spans="1:10" x14ac:dyDescent="0.35">
      <c r="A67" t="s">
        <v>510</v>
      </c>
      <c r="B67" t="s">
        <v>416</v>
      </c>
      <c r="C67" t="s">
        <v>6</v>
      </c>
      <c r="D67" s="3">
        <v>9</v>
      </c>
      <c r="E67" s="3" t="str">
        <f t="shared" si="4"/>
        <v>High</v>
      </c>
      <c r="F67" t="s">
        <v>437</v>
      </c>
      <c r="G67" s="3">
        <v>30</v>
      </c>
      <c r="H67" s="6">
        <f>VLOOKUP(B67,Appointment!$B$2:$G$190,4,FALSE)</f>
        <v>45545</v>
      </c>
      <c r="I67" s="5">
        <f>VLOOKUP(B67,Appointment!$B$2:$G$190,6,FALSE)</f>
        <v>0.54166666666666663</v>
      </c>
      <c r="J67" s="10">
        <f t="shared" si="5"/>
        <v>13</v>
      </c>
    </row>
    <row r="68" spans="1:10" x14ac:dyDescent="0.35">
      <c r="A68" t="s">
        <v>511</v>
      </c>
      <c r="B68" t="s">
        <v>296</v>
      </c>
      <c r="C68" t="s">
        <v>13</v>
      </c>
      <c r="D68" s="3">
        <v>3</v>
      </c>
      <c r="E68" s="3" t="str">
        <f t="shared" si="4"/>
        <v>Low</v>
      </c>
      <c r="F68" t="s">
        <v>450</v>
      </c>
      <c r="G68" s="3">
        <v>45</v>
      </c>
      <c r="H68" s="6">
        <f>VLOOKUP(B68,Appointment!$B$2:$G$190,4,FALSE)</f>
        <v>45617</v>
      </c>
      <c r="I68" s="5">
        <f>VLOOKUP(B68,Appointment!$B$2:$G$190,6,FALSE)</f>
        <v>0.6875</v>
      </c>
      <c r="J68" s="10">
        <f t="shared" si="5"/>
        <v>16</v>
      </c>
    </row>
    <row r="69" spans="1:10" x14ac:dyDescent="0.35">
      <c r="A69" t="s">
        <v>512</v>
      </c>
      <c r="B69" t="s">
        <v>294</v>
      </c>
      <c r="C69" t="s">
        <v>6</v>
      </c>
      <c r="D69" s="3">
        <v>8</v>
      </c>
      <c r="E69" s="3" t="str">
        <f t="shared" si="4"/>
        <v>High</v>
      </c>
      <c r="F69" t="s">
        <v>461</v>
      </c>
      <c r="G69" s="3">
        <v>45</v>
      </c>
      <c r="H69" s="6">
        <f>VLOOKUP(B69,Appointment!$B$2:$G$190,4,FALSE)</f>
        <v>45387</v>
      </c>
      <c r="I69" s="5">
        <f>VLOOKUP(B69,Appointment!$B$2:$G$190,6,FALSE)</f>
        <v>0.5</v>
      </c>
      <c r="J69" s="10">
        <f t="shared" si="5"/>
        <v>12</v>
      </c>
    </row>
    <row r="70" spans="1:10" x14ac:dyDescent="0.35">
      <c r="A70" t="s">
        <v>513</v>
      </c>
      <c r="B70" t="s">
        <v>292</v>
      </c>
      <c r="C70" t="s">
        <v>13</v>
      </c>
      <c r="D70" s="3">
        <v>9</v>
      </c>
      <c r="E70" s="3" t="str">
        <f t="shared" si="4"/>
        <v>High</v>
      </c>
      <c r="F70" t="s">
        <v>468</v>
      </c>
      <c r="G70" s="3">
        <v>30</v>
      </c>
      <c r="H70" s="6">
        <f>VLOOKUP(B70,Appointment!$B$2:$G$190,4,FALSE)</f>
        <v>45485</v>
      </c>
      <c r="I70" s="5">
        <f>VLOOKUP(B70,Appointment!$B$2:$G$190,6,FALSE)</f>
        <v>0.70833333333333337</v>
      </c>
      <c r="J70" s="10">
        <f t="shared" si="5"/>
        <v>17</v>
      </c>
    </row>
    <row r="71" spans="1:10" x14ac:dyDescent="0.35">
      <c r="A71" t="s">
        <v>514</v>
      </c>
      <c r="B71" t="s">
        <v>179</v>
      </c>
      <c r="C71" t="s">
        <v>1</v>
      </c>
      <c r="D71" s="3">
        <v>9</v>
      </c>
      <c r="E71" s="3" t="str">
        <f t="shared" si="4"/>
        <v>High</v>
      </c>
      <c r="F71" t="s">
        <v>437</v>
      </c>
      <c r="G71" s="3">
        <v>30</v>
      </c>
      <c r="H71" s="6">
        <f>VLOOKUP(B71,Appointment!$B$2:$G$190,4,FALSE)</f>
        <v>45324</v>
      </c>
      <c r="I71" s="5">
        <f>VLOOKUP(B71,Appointment!$B$2:$G$190,6,FALSE)</f>
        <v>0.625</v>
      </c>
      <c r="J71" s="10">
        <f t="shared" si="5"/>
        <v>15</v>
      </c>
    </row>
    <row r="72" spans="1:10" x14ac:dyDescent="0.35">
      <c r="A72" t="s">
        <v>515</v>
      </c>
      <c r="B72" t="s">
        <v>288</v>
      </c>
      <c r="C72" t="s">
        <v>20</v>
      </c>
      <c r="D72" s="3">
        <v>9</v>
      </c>
      <c r="E72" s="3" t="str">
        <f t="shared" si="4"/>
        <v>High</v>
      </c>
      <c r="F72" t="s">
        <v>484</v>
      </c>
      <c r="G72" s="3">
        <v>30</v>
      </c>
      <c r="H72" s="6">
        <f>VLOOKUP(B72,Appointment!$B$2:$G$190,4,FALSE)</f>
        <v>45457</v>
      </c>
      <c r="I72" s="5">
        <f>VLOOKUP(B72,Appointment!$B$2:$G$190,6,FALSE)</f>
        <v>0.33333333333333331</v>
      </c>
      <c r="J72" s="10">
        <f t="shared" si="5"/>
        <v>8</v>
      </c>
    </row>
    <row r="73" spans="1:10" x14ac:dyDescent="0.35">
      <c r="A73" t="s">
        <v>516</v>
      </c>
      <c r="B73" t="s">
        <v>286</v>
      </c>
      <c r="C73" t="s">
        <v>93</v>
      </c>
      <c r="D73" s="3">
        <v>8</v>
      </c>
      <c r="E73" s="3" t="str">
        <f t="shared" si="4"/>
        <v>High</v>
      </c>
      <c r="F73" t="s">
        <v>461</v>
      </c>
      <c r="G73" s="3">
        <v>45</v>
      </c>
      <c r="H73" s="6">
        <f>VLOOKUP(B73,Appointment!$B$2:$G$190,4,FALSE)</f>
        <v>45407</v>
      </c>
      <c r="I73" s="5">
        <f>VLOOKUP(B73,Appointment!$B$2:$G$190,6,FALSE)</f>
        <v>0.75</v>
      </c>
      <c r="J73" s="10">
        <f t="shared" si="5"/>
        <v>18</v>
      </c>
    </row>
    <row r="74" spans="1:10" x14ac:dyDescent="0.35">
      <c r="A74" t="s">
        <v>517</v>
      </c>
      <c r="B74" t="s">
        <v>284</v>
      </c>
      <c r="C74" t="s">
        <v>20</v>
      </c>
      <c r="D74" s="3">
        <v>8</v>
      </c>
      <c r="E74" s="3" t="str">
        <f t="shared" si="4"/>
        <v>High</v>
      </c>
      <c r="F74" t="s">
        <v>461</v>
      </c>
      <c r="G74" s="3">
        <v>45</v>
      </c>
      <c r="H74" s="6">
        <f>VLOOKUP(B74,Appointment!$B$2:$G$190,4,FALSE)</f>
        <v>45416</v>
      </c>
      <c r="I74" s="5">
        <f>VLOOKUP(B74,Appointment!$B$2:$G$190,6,FALSE)</f>
        <v>0.47916666666666669</v>
      </c>
      <c r="J74" s="10">
        <f t="shared" si="5"/>
        <v>11</v>
      </c>
    </row>
    <row r="75" spans="1:10" x14ac:dyDescent="0.35">
      <c r="A75" t="s">
        <v>518</v>
      </c>
      <c r="B75" t="s">
        <v>282</v>
      </c>
      <c r="C75" t="s">
        <v>54</v>
      </c>
      <c r="D75" s="3">
        <v>9</v>
      </c>
      <c r="E75" s="3" t="str">
        <f t="shared" si="4"/>
        <v>High</v>
      </c>
      <c r="F75" t="s">
        <v>435</v>
      </c>
      <c r="G75" s="3">
        <v>30</v>
      </c>
      <c r="H75" s="6">
        <f>VLOOKUP(B75,Appointment!$B$2:$G$190,4,FALSE)</f>
        <v>45493</v>
      </c>
      <c r="I75" s="5">
        <f>VLOOKUP(B75,Appointment!$B$2:$G$190,6,FALSE)</f>
        <v>0.77083333333333337</v>
      </c>
      <c r="J75" s="10">
        <f t="shared" si="5"/>
        <v>18</v>
      </c>
    </row>
    <row r="76" spans="1:10" x14ac:dyDescent="0.35">
      <c r="A76" t="s">
        <v>519</v>
      </c>
      <c r="B76" t="s">
        <v>280</v>
      </c>
      <c r="C76" t="s">
        <v>1</v>
      </c>
      <c r="D76" s="3">
        <v>8</v>
      </c>
      <c r="E76" s="3" t="str">
        <f t="shared" si="4"/>
        <v>High</v>
      </c>
      <c r="F76" t="s">
        <v>461</v>
      </c>
      <c r="G76" s="3">
        <v>45</v>
      </c>
      <c r="H76" s="6">
        <f>VLOOKUP(B76,Appointment!$B$2:$G$190,4,FALSE)</f>
        <v>45392</v>
      </c>
      <c r="I76" s="5">
        <f>VLOOKUP(B76,Appointment!$B$2:$G$190,6,FALSE)</f>
        <v>0.33333333333333331</v>
      </c>
      <c r="J76" s="10">
        <f t="shared" si="5"/>
        <v>8</v>
      </c>
    </row>
    <row r="77" spans="1:10" x14ac:dyDescent="0.35">
      <c r="A77" t="s">
        <v>520</v>
      </c>
      <c r="B77" t="s">
        <v>278</v>
      </c>
      <c r="C77" t="s">
        <v>6</v>
      </c>
      <c r="D77" s="3">
        <v>4</v>
      </c>
      <c r="E77" s="3" t="str">
        <f t="shared" si="4"/>
        <v>High</v>
      </c>
      <c r="F77" t="s">
        <v>430</v>
      </c>
      <c r="G77" s="3">
        <v>45</v>
      </c>
      <c r="H77" s="6">
        <f>VLOOKUP(B77,Appointment!$B$2:$G$190,4,FALSE)</f>
        <v>45382</v>
      </c>
      <c r="I77" s="5">
        <f>VLOOKUP(B77,Appointment!$B$2:$G$190,6,FALSE)</f>
        <v>0.375</v>
      </c>
      <c r="J77" s="10">
        <f t="shared" si="5"/>
        <v>9</v>
      </c>
    </row>
    <row r="78" spans="1:10" x14ac:dyDescent="0.35">
      <c r="A78" t="s">
        <v>521</v>
      </c>
      <c r="B78" t="s">
        <v>276</v>
      </c>
      <c r="C78" t="s">
        <v>20</v>
      </c>
      <c r="D78" s="3">
        <v>6</v>
      </c>
      <c r="E78" s="3" t="str">
        <f t="shared" si="4"/>
        <v>High</v>
      </c>
      <c r="F78" t="s">
        <v>455</v>
      </c>
      <c r="G78" s="3">
        <v>45</v>
      </c>
      <c r="H78" s="6">
        <f>VLOOKUP(B78,Appointment!$B$2:$G$190,4,FALSE)</f>
        <v>45651</v>
      </c>
      <c r="I78" s="5">
        <f>VLOOKUP(B78,Appointment!$B$2:$G$190,6,FALSE)</f>
        <v>0.5</v>
      </c>
      <c r="J78" s="10">
        <f t="shared" si="5"/>
        <v>12</v>
      </c>
    </row>
    <row r="79" spans="1:10" x14ac:dyDescent="0.35">
      <c r="A79" t="s">
        <v>522</v>
      </c>
      <c r="B79" t="s">
        <v>274</v>
      </c>
      <c r="C79" t="s">
        <v>93</v>
      </c>
      <c r="D79" s="3">
        <v>8</v>
      </c>
      <c r="E79" s="3" t="str">
        <f t="shared" si="4"/>
        <v>High</v>
      </c>
      <c r="F79" t="s">
        <v>461</v>
      </c>
      <c r="G79" s="3">
        <v>45</v>
      </c>
      <c r="H79" s="6">
        <f>VLOOKUP(B79,Appointment!$B$2:$G$190,4,FALSE)</f>
        <v>45464</v>
      </c>
      <c r="I79" s="5">
        <f>VLOOKUP(B79,Appointment!$B$2:$G$190,6,FALSE)</f>
        <v>0.625</v>
      </c>
      <c r="J79" s="10">
        <f t="shared" si="5"/>
        <v>15</v>
      </c>
    </row>
    <row r="80" spans="1:10" x14ac:dyDescent="0.35">
      <c r="A80" t="s">
        <v>523</v>
      </c>
      <c r="B80" t="s">
        <v>15</v>
      </c>
      <c r="C80" t="s">
        <v>13</v>
      </c>
      <c r="D80" s="3">
        <v>4</v>
      </c>
      <c r="E80" s="3" t="str">
        <f t="shared" si="4"/>
        <v>High</v>
      </c>
      <c r="F80" t="s">
        <v>430</v>
      </c>
      <c r="G80" s="3">
        <v>45</v>
      </c>
      <c r="H80" s="6">
        <f>VLOOKUP(B80,Appointment!$B$2:$G$190,4,FALSE)</f>
        <v>45645</v>
      </c>
      <c r="I80" s="5">
        <f>VLOOKUP(B80,Appointment!$B$2:$G$190,6,FALSE)</f>
        <v>0.375</v>
      </c>
      <c r="J80" s="10">
        <f t="shared" si="5"/>
        <v>9</v>
      </c>
    </row>
    <row r="81" spans="1:10" x14ac:dyDescent="0.35">
      <c r="A81" t="s">
        <v>524</v>
      </c>
      <c r="B81" t="s">
        <v>268</v>
      </c>
      <c r="C81" t="s">
        <v>6</v>
      </c>
      <c r="D81" s="3">
        <v>3</v>
      </c>
      <c r="E81" s="3" t="str">
        <f t="shared" si="4"/>
        <v>Low</v>
      </c>
      <c r="F81" t="s">
        <v>450</v>
      </c>
      <c r="G81" s="3">
        <v>45</v>
      </c>
      <c r="H81" s="6">
        <f>VLOOKUP(B81,Appointment!$B$2:$G$190,4,FALSE)</f>
        <v>45614</v>
      </c>
      <c r="I81" s="5">
        <f>VLOOKUP(B81,Appointment!$B$2:$G$190,6,FALSE)</f>
        <v>0.66666666666666663</v>
      </c>
      <c r="J81" s="10">
        <f t="shared" si="5"/>
        <v>16</v>
      </c>
    </row>
    <row r="82" spans="1:10" x14ac:dyDescent="0.35">
      <c r="A82" t="s">
        <v>525</v>
      </c>
      <c r="B82" t="s">
        <v>161</v>
      </c>
      <c r="C82" t="s">
        <v>1</v>
      </c>
      <c r="D82" s="3">
        <v>7</v>
      </c>
      <c r="E82" s="3" t="str">
        <f t="shared" si="4"/>
        <v>High</v>
      </c>
      <c r="F82" t="s">
        <v>441</v>
      </c>
      <c r="G82" s="3">
        <v>45</v>
      </c>
      <c r="H82" s="6">
        <f>VLOOKUP(B82,Appointment!$B$2:$G$190,4,FALSE)</f>
        <v>45634</v>
      </c>
      <c r="I82" s="5">
        <f>VLOOKUP(B82,Appointment!$B$2:$G$190,6,FALSE)</f>
        <v>0.60416666666666663</v>
      </c>
      <c r="J82" s="10">
        <f t="shared" si="5"/>
        <v>14</v>
      </c>
    </row>
    <row r="83" spans="1:10" x14ac:dyDescent="0.35">
      <c r="A83" t="s">
        <v>526</v>
      </c>
      <c r="B83" t="s">
        <v>264</v>
      </c>
      <c r="C83" t="s">
        <v>1</v>
      </c>
      <c r="D83" s="3">
        <v>4</v>
      </c>
      <c r="E83" s="3" t="str">
        <f t="shared" si="4"/>
        <v>High</v>
      </c>
      <c r="F83" t="s">
        <v>448</v>
      </c>
      <c r="G83" s="3">
        <v>45</v>
      </c>
      <c r="H83" s="6">
        <f>VLOOKUP(B83,Appointment!$B$2:$G$190,4,FALSE)</f>
        <v>45440</v>
      </c>
      <c r="I83" s="5">
        <f>VLOOKUP(B83,Appointment!$B$2:$G$190,6,FALSE)</f>
        <v>0.6875</v>
      </c>
      <c r="J83" s="10">
        <f t="shared" si="5"/>
        <v>16</v>
      </c>
    </row>
    <row r="84" spans="1:10" x14ac:dyDescent="0.35">
      <c r="A84" t="s">
        <v>527</v>
      </c>
      <c r="B84" t="s">
        <v>262</v>
      </c>
      <c r="C84" t="s">
        <v>6</v>
      </c>
      <c r="D84" s="3">
        <v>9</v>
      </c>
      <c r="E84" s="3" t="str">
        <f t="shared" si="4"/>
        <v>High</v>
      </c>
      <c r="F84" t="s">
        <v>468</v>
      </c>
      <c r="G84" s="3">
        <v>30</v>
      </c>
      <c r="H84" s="6">
        <f>VLOOKUP(B84,Appointment!$B$2:$G$190,4,FALSE)</f>
        <v>45307</v>
      </c>
      <c r="I84" s="5">
        <f>VLOOKUP(B84,Appointment!$B$2:$G$190,6,FALSE)</f>
        <v>0.6875</v>
      </c>
      <c r="J84" s="10">
        <f t="shared" si="5"/>
        <v>16</v>
      </c>
    </row>
    <row r="85" spans="1:10" x14ac:dyDescent="0.35">
      <c r="A85" t="s">
        <v>528</v>
      </c>
      <c r="B85" t="s">
        <v>272</v>
      </c>
      <c r="C85" t="s">
        <v>6</v>
      </c>
      <c r="D85" s="3">
        <v>9</v>
      </c>
      <c r="E85" s="3" t="str">
        <f t="shared" si="4"/>
        <v>High</v>
      </c>
      <c r="F85" t="s">
        <v>435</v>
      </c>
      <c r="G85" s="3">
        <v>30</v>
      </c>
      <c r="H85" s="6">
        <f>VLOOKUP(B85,Appointment!$B$2:$G$190,4,FALSE)</f>
        <v>45504</v>
      </c>
      <c r="I85" s="5">
        <f>VLOOKUP(B85,Appointment!$B$2:$G$190,6,FALSE)</f>
        <v>0.58333333333333337</v>
      </c>
      <c r="J85" s="10">
        <f t="shared" si="5"/>
        <v>14</v>
      </c>
    </row>
    <row r="86" spans="1:10" x14ac:dyDescent="0.35">
      <c r="A86" t="s">
        <v>529</v>
      </c>
      <c r="B86" t="s">
        <v>260</v>
      </c>
      <c r="C86" t="s">
        <v>54</v>
      </c>
      <c r="D86" s="3">
        <v>9</v>
      </c>
      <c r="E86" s="3" t="str">
        <f t="shared" si="4"/>
        <v>High</v>
      </c>
      <c r="F86" t="s">
        <v>468</v>
      </c>
      <c r="G86" s="3">
        <v>30</v>
      </c>
      <c r="H86" s="6">
        <f>VLOOKUP(B86,Appointment!$B$2:$G$190,4,FALSE)</f>
        <v>45523</v>
      </c>
      <c r="I86" s="5">
        <f>VLOOKUP(B86,Appointment!$B$2:$G$190,6,FALSE)</f>
        <v>0.33333333333333331</v>
      </c>
      <c r="J86" s="10">
        <f t="shared" si="5"/>
        <v>8</v>
      </c>
    </row>
    <row r="87" spans="1:10" x14ac:dyDescent="0.35">
      <c r="A87" t="s">
        <v>530</v>
      </c>
      <c r="B87" t="s">
        <v>258</v>
      </c>
      <c r="C87" t="s">
        <v>1</v>
      </c>
      <c r="D87" s="3">
        <v>8</v>
      </c>
      <c r="E87" s="3" t="str">
        <f t="shared" si="4"/>
        <v>High</v>
      </c>
      <c r="F87" t="s">
        <v>461</v>
      </c>
      <c r="G87" s="3">
        <v>45</v>
      </c>
      <c r="H87" s="6">
        <f>VLOOKUP(B87,Appointment!$B$2:$G$190,4,FALSE)</f>
        <v>45534</v>
      </c>
      <c r="I87" s="5">
        <f>VLOOKUP(B87,Appointment!$B$2:$G$190,6,FALSE)</f>
        <v>0.72916666666666663</v>
      </c>
      <c r="J87" s="10">
        <f t="shared" si="5"/>
        <v>17</v>
      </c>
    </row>
    <row r="88" spans="1:10" x14ac:dyDescent="0.35">
      <c r="A88" t="s">
        <v>531</v>
      </c>
      <c r="B88" t="s">
        <v>256</v>
      </c>
      <c r="C88" t="s">
        <v>6</v>
      </c>
      <c r="D88" s="3">
        <v>7</v>
      </c>
      <c r="E88" s="3" t="str">
        <f t="shared" si="4"/>
        <v>High</v>
      </c>
      <c r="F88" t="s">
        <v>444</v>
      </c>
      <c r="G88" s="3">
        <v>45</v>
      </c>
      <c r="H88" s="6">
        <f>VLOOKUP(B88,Appointment!$B$2:$G$190,4,FALSE)</f>
        <v>45386</v>
      </c>
      <c r="I88" s="5">
        <f>VLOOKUP(B88,Appointment!$B$2:$G$190,6,FALSE)</f>
        <v>0.72916666666666663</v>
      </c>
      <c r="J88" s="10">
        <f t="shared" si="5"/>
        <v>17</v>
      </c>
    </row>
    <row r="89" spans="1:10" x14ac:dyDescent="0.35">
      <c r="A89" t="s">
        <v>532</v>
      </c>
      <c r="B89" t="s">
        <v>254</v>
      </c>
      <c r="C89" t="s">
        <v>54</v>
      </c>
      <c r="D89" s="3">
        <v>8</v>
      </c>
      <c r="E89" s="3" t="str">
        <f t="shared" si="4"/>
        <v>High</v>
      </c>
      <c r="F89" t="s">
        <v>439</v>
      </c>
      <c r="G89" s="3">
        <v>45</v>
      </c>
      <c r="H89" s="6">
        <f>VLOOKUP(B89,Appointment!$B$2:$G$190,4,FALSE)</f>
        <v>45386</v>
      </c>
      <c r="I89" s="5">
        <f>VLOOKUP(B89,Appointment!$B$2:$G$190,6,FALSE)</f>
        <v>0.70833333333333337</v>
      </c>
      <c r="J89" s="10">
        <f t="shared" si="5"/>
        <v>17</v>
      </c>
    </row>
    <row r="90" spans="1:10" x14ac:dyDescent="0.35">
      <c r="A90" t="s">
        <v>533</v>
      </c>
      <c r="B90" t="s">
        <v>252</v>
      </c>
      <c r="C90" t="s">
        <v>93</v>
      </c>
      <c r="D90" s="3">
        <v>7</v>
      </c>
      <c r="E90" s="3" t="str">
        <f t="shared" si="4"/>
        <v>High</v>
      </c>
      <c r="F90" t="s">
        <v>441</v>
      </c>
      <c r="G90" s="3">
        <v>45</v>
      </c>
      <c r="H90" s="6">
        <f>VLOOKUP(B90,Appointment!$B$2:$G$190,4,FALSE)</f>
        <v>45468</v>
      </c>
      <c r="I90" s="5">
        <f>VLOOKUP(B90,Appointment!$B$2:$G$190,6,FALSE)</f>
        <v>0.625</v>
      </c>
      <c r="J90" s="10">
        <f t="shared" si="5"/>
        <v>15</v>
      </c>
    </row>
    <row r="91" spans="1:10" x14ac:dyDescent="0.35">
      <c r="A91" t="s">
        <v>534</v>
      </c>
      <c r="B91" t="s">
        <v>250</v>
      </c>
      <c r="C91" t="s">
        <v>93</v>
      </c>
      <c r="D91" s="3">
        <v>4</v>
      </c>
      <c r="E91" s="3" t="str">
        <f t="shared" si="4"/>
        <v>High</v>
      </c>
      <c r="F91" t="s">
        <v>448</v>
      </c>
      <c r="G91" s="3">
        <v>45</v>
      </c>
      <c r="H91" s="6">
        <f>VLOOKUP(B91,Appointment!$B$2:$G$190,4,FALSE)</f>
        <v>45390</v>
      </c>
      <c r="I91" s="5">
        <f>VLOOKUP(B91,Appointment!$B$2:$G$190,6,FALSE)</f>
        <v>0.70833333333333337</v>
      </c>
      <c r="J91" s="10">
        <f t="shared" si="5"/>
        <v>17</v>
      </c>
    </row>
    <row r="92" spans="1:10" x14ac:dyDescent="0.35">
      <c r="A92" t="s">
        <v>535</v>
      </c>
      <c r="B92" t="s">
        <v>248</v>
      </c>
      <c r="C92" t="s">
        <v>13</v>
      </c>
      <c r="D92" s="3">
        <v>8</v>
      </c>
      <c r="E92" s="3" t="str">
        <f t="shared" si="4"/>
        <v>High</v>
      </c>
      <c r="F92" t="s">
        <v>461</v>
      </c>
      <c r="G92" s="3">
        <v>45</v>
      </c>
      <c r="H92" s="6">
        <f>VLOOKUP(B92,Appointment!$B$2:$G$190,4,FALSE)</f>
        <v>45654</v>
      </c>
      <c r="I92" s="5">
        <f>VLOOKUP(B92,Appointment!$B$2:$G$190,6,FALSE)</f>
        <v>0.58333333333333337</v>
      </c>
      <c r="J92" s="10">
        <f t="shared" si="5"/>
        <v>14</v>
      </c>
    </row>
    <row r="93" spans="1:10" x14ac:dyDescent="0.35">
      <c r="A93" t="s">
        <v>536</v>
      </c>
      <c r="B93" t="s">
        <v>246</v>
      </c>
      <c r="C93" t="s">
        <v>54</v>
      </c>
      <c r="D93" s="3">
        <v>7</v>
      </c>
      <c r="E93" s="3" t="str">
        <f t="shared" si="4"/>
        <v>High</v>
      </c>
      <c r="F93" t="s">
        <v>441</v>
      </c>
      <c r="G93" s="3">
        <v>45</v>
      </c>
      <c r="H93" s="6">
        <f>VLOOKUP(B93,Appointment!$B$2:$G$190,4,FALSE)</f>
        <v>45454</v>
      </c>
      <c r="I93" s="5">
        <f>VLOOKUP(B93,Appointment!$B$2:$G$190,6,FALSE)</f>
        <v>0.45833333333333331</v>
      </c>
      <c r="J93" s="10">
        <f t="shared" si="5"/>
        <v>11</v>
      </c>
    </row>
    <row r="94" spans="1:10" x14ac:dyDescent="0.35">
      <c r="A94" t="s">
        <v>537</v>
      </c>
      <c r="B94" t="s">
        <v>244</v>
      </c>
      <c r="C94" t="s">
        <v>93</v>
      </c>
      <c r="D94" s="3">
        <v>4</v>
      </c>
      <c r="E94" s="3" t="str">
        <f t="shared" si="4"/>
        <v>High</v>
      </c>
      <c r="F94" t="s">
        <v>448</v>
      </c>
      <c r="G94" s="3">
        <v>45</v>
      </c>
      <c r="H94" s="6">
        <f>VLOOKUP(B94,Appointment!$B$2:$G$190,4,FALSE)</f>
        <v>45449</v>
      </c>
      <c r="I94" s="5">
        <f>VLOOKUP(B94,Appointment!$B$2:$G$190,6,FALSE)</f>
        <v>0.77083333333333337</v>
      </c>
      <c r="J94" s="10">
        <f t="shared" si="5"/>
        <v>18</v>
      </c>
    </row>
    <row r="95" spans="1:10" x14ac:dyDescent="0.35">
      <c r="A95" t="s">
        <v>538</v>
      </c>
      <c r="B95" t="s">
        <v>242</v>
      </c>
      <c r="C95" t="s">
        <v>6</v>
      </c>
      <c r="D95" s="3">
        <v>9</v>
      </c>
      <c r="E95" s="3" t="str">
        <f t="shared" si="4"/>
        <v>High</v>
      </c>
      <c r="F95" t="s">
        <v>468</v>
      </c>
      <c r="G95" s="3">
        <v>30</v>
      </c>
      <c r="H95" s="6">
        <f>VLOOKUP(B95,Appointment!$B$2:$G$190,4,FALSE)</f>
        <v>45600</v>
      </c>
      <c r="I95" s="5">
        <f>VLOOKUP(B95,Appointment!$B$2:$G$190,6,FALSE)</f>
        <v>0.66666666666666663</v>
      </c>
      <c r="J95" s="10">
        <f t="shared" si="5"/>
        <v>16</v>
      </c>
    </row>
    <row r="96" spans="1:10" x14ac:dyDescent="0.35">
      <c r="A96" t="s">
        <v>539</v>
      </c>
      <c r="B96" t="s">
        <v>240</v>
      </c>
      <c r="C96" t="s">
        <v>13</v>
      </c>
      <c r="D96" s="3">
        <v>6</v>
      </c>
      <c r="E96" s="3" t="str">
        <f t="shared" si="4"/>
        <v>High</v>
      </c>
      <c r="F96" t="s">
        <v>455</v>
      </c>
      <c r="G96" s="3">
        <v>45</v>
      </c>
      <c r="H96" s="6">
        <f>VLOOKUP(B96,Appointment!$B$2:$G$190,4,FALSE)</f>
        <v>45370</v>
      </c>
      <c r="I96" s="5">
        <f>VLOOKUP(B96,Appointment!$B$2:$G$190,6,FALSE)</f>
        <v>0.66666666666666663</v>
      </c>
      <c r="J96" s="10">
        <f t="shared" si="5"/>
        <v>16</v>
      </c>
    </row>
    <row r="97" spans="1:10" x14ac:dyDescent="0.35">
      <c r="A97" t="s">
        <v>540</v>
      </c>
      <c r="B97" t="s">
        <v>238</v>
      </c>
      <c r="C97" t="s">
        <v>54</v>
      </c>
      <c r="D97" s="3">
        <v>9</v>
      </c>
      <c r="E97" s="3" t="str">
        <f t="shared" si="4"/>
        <v>High</v>
      </c>
      <c r="F97" t="s">
        <v>437</v>
      </c>
      <c r="G97" s="3">
        <v>30</v>
      </c>
      <c r="H97" s="6">
        <f>VLOOKUP(B97,Appointment!$B$2:$G$190,4,FALSE)</f>
        <v>45389</v>
      </c>
      <c r="I97" s="5">
        <f>VLOOKUP(B97,Appointment!$B$2:$G$190,6,FALSE)</f>
        <v>0.35416666666666669</v>
      </c>
      <c r="J97" s="10">
        <f t="shared" si="5"/>
        <v>8</v>
      </c>
    </row>
    <row r="98" spans="1:10" x14ac:dyDescent="0.35">
      <c r="A98" t="s">
        <v>541</v>
      </c>
      <c r="B98" t="s">
        <v>236</v>
      </c>
      <c r="C98" t="s">
        <v>20</v>
      </c>
      <c r="D98" s="3">
        <v>4</v>
      </c>
      <c r="E98" s="3" t="str">
        <f t="shared" si="4"/>
        <v>High</v>
      </c>
      <c r="F98" t="s">
        <v>448</v>
      </c>
      <c r="G98" s="3">
        <v>45</v>
      </c>
      <c r="H98" s="6">
        <f>VLOOKUP(B98,Appointment!$B$2:$G$190,4,FALSE)</f>
        <v>45438</v>
      </c>
      <c r="I98" s="5">
        <f>VLOOKUP(B98,Appointment!$B$2:$G$190,6,FALSE)</f>
        <v>0.4375</v>
      </c>
      <c r="J98" s="10">
        <f t="shared" ref="J98:J129" si="6">HOUR(I98)</f>
        <v>10</v>
      </c>
    </row>
    <row r="99" spans="1:10" x14ac:dyDescent="0.35">
      <c r="A99" t="s">
        <v>542</v>
      </c>
      <c r="B99" t="s">
        <v>234</v>
      </c>
      <c r="C99" t="s">
        <v>1</v>
      </c>
      <c r="D99" s="3">
        <v>4</v>
      </c>
      <c r="E99" s="3" t="str">
        <f t="shared" si="4"/>
        <v>High</v>
      </c>
      <c r="F99" t="s">
        <v>430</v>
      </c>
      <c r="G99" s="3">
        <v>45</v>
      </c>
      <c r="H99" s="6">
        <f>VLOOKUP(B99,Appointment!$B$2:$G$190,4,FALSE)</f>
        <v>45457</v>
      </c>
      <c r="I99" s="5">
        <f>VLOOKUP(B99,Appointment!$B$2:$G$190,6,FALSE)</f>
        <v>0.5</v>
      </c>
      <c r="J99" s="10">
        <f t="shared" si="6"/>
        <v>12</v>
      </c>
    </row>
    <row r="100" spans="1:10" x14ac:dyDescent="0.35">
      <c r="A100" t="s">
        <v>543</v>
      </c>
      <c r="B100" t="s">
        <v>412</v>
      </c>
      <c r="C100" t="s">
        <v>6</v>
      </c>
      <c r="D100" s="3">
        <v>6</v>
      </c>
      <c r="E100" s="3" t="str">
        <f t="shared" si="4"/>
        <v>High</v>
      </c>
      <c r="F100" t="s">
        <v>455</v>
      </c>
      <c r="G100" s="3">
        <v>45</v>
      </c>
      <c r="H100" s="6">
        <f>VLOOKUP(B100,Appointment!$B$2:$G$190,4,FALSE)</f>
        <v>45482</v>
      </c>
      <c r="I100" s="5">
        <f>VLOOKUP(B100,Appointment!$B$2:$G$190,6,FALSE)</f>
        <v>0.64583333333333337</v>
      </c>
      <c r="J100" s="10">
        <f t="shared" si="6"/>
        <v>15</v>
      </c>
    </row>
    <row r="101" spans="1:10" x14ac:dyDescent="0.35">
      <c r="A101" t="s">
        <v>544</v>
      </c>
      <c r="B101" t="s">
        <v>230</v>
      </c>
      <c r="C101" t="s">
        <v>93</v>
      </c>
      <c r="D101" s="3">
        <v>9</v>
      </c>
      <c r="E101" s="3" t="str">
        <f t="shared" si="4"/>
        <v>High</v>
      </c>
      <c r="F101" t="s">
        <v>435</v>
      </c>
      <c r="G101" s="3">
        <v>30</v>
      </c>
      <c r="H101" s="6">
        <f>VLOOKUP(B101,Appointment!$B$2:$G$190,4,FALSE)</f>
        <v>45367</v>
      </c>
      <c r="I101" s="5">
        <f>VLOOKUP(B101,Appointment!$B$2:$G$190,6,FALSE)</f>
        <v>0.41666666666666669</v>
      </c>
      <c r="J101" s="10">
        <f t="shared" si="6"/>
        <v>10</v>
      </c>
    </row>
    <row r="102" spans="1:10" x14ac:dyDescent="0.35">
      <c r="A102" t="s">
        <v>545</v>
      </c>
      <c r="B102" t="s">
        <v>228</v>
      </c>
      <c r="C102" t="s">
        <v>54</v>
      </c>
      <c r="D102" s="3">
        <v>8</v>
      </c>
      <c r="E102" s="3" t="str">
        <f t="shared" si="4"/>
        <v>High</v>
      </c>
      <c r="F102" t="s">
        <v>461</v>
      </c>
      <c r="G102" s="3">
        <v>45</v>
      </c>
      <c r="H102" s="6">
        <f>VLOOKUP(B102,Appointment!$B$2:$G$190,4,FALSE)</f>
        <v>45529</v>
      </c>
      <c r="I102" s="5">
        <f>VLOOKUP(B102,Appointment!$B$2:$G$190,6,FALSE)</f>
        <v>0.4375</v>
      </c>
      <c r="J102" s="10">
        <f t="shared" si="6"/>
        <v>10</v>
      </c>
    </row>
    <row r="103" spans="1:10" x14ac:dyDescent="0.35">
      <c r="A103" t="s">
        <v>546</v>
      </c>
      <c r="B103" t="s">
        <v>226</v>
      </c>
      <c r="C103" t="s">
        <v>20</v>
      </c>
      <c r="D103" s="3">
        <v>4</v>
      </c>
      <c r="E103" s="3" t="str">
        <f t="shared" si="4"/>
        <v>High</v>
      </c>
      <c r="F103" t="s">
        <v>430</v>
      </c>
      <c r="G103" s="3">
        <v>45</v>
      </c>
      <c r="H103" s="6">
        <f>VLOOKUP(B103,Appointment!$B$2:$G$190,4,FALSE)</f>
        <v>45306</v>
      </c>
      <c r="I103" s="5">
        <f>VLOOKUP(B103,Appointment!$B$2:$G$190,6,FALSE)</f>
        <v>0.52083333333333337</v>
      </c>
      <c r="J103" s="10">
        <f t="shared" si="6"/>
        <v>12</v>
      </c>
    </row>
    <row r="104" spans="1:10" x14ac:dyDescent="0.35">
      <c r="A104" t="s">
        <v>547</v>
      </c>
      <c r="B104" t="s">
        <v>224</v>
      </c>
      <c r="C104" t="s">
        <v>20</v>
      </c>
      <c r="D104" s="3">
        <v>7</v>
      </c>
      <c r="E104" s="3" t="str">
        <f t="shared" si="4"/>
        <v>High</v>
      </c>
      <c r="F104" t="s">
        <v>441</v>
      </c>
      <c r="G104" s="3">
        <v>45</v>
      </c>
      <c r="H104" s="6">
        <f>VLOOKUP(B104,Appointment!$B$2:$G$190,4,FALSE)</f>
        <v>45618</v>
      </c>
      <c r="I104" s="5">
        <f>VLOOKUP(B104,Appointment!$B$2:$G$190,6,FALSE)</f>
        <v>0.77083333333333337</v>
      </c>
      <c r="J104" s="10">
        <f t="shared" si="6"/>
        <v>18</v>
      </c>
    </row>
    <row r="105" spans="1:10" x14ac:dyDescent="0.35">
      <c r="A105" t="s">
        <v>548</v>
      </c>
      <c r="B105" t="s">
        <v>222</v>
      </c>
      <c r="C105" t="s">
        <v>434</v>
      </c>
      <c r="D105" s="3">
        <v>6.27</v>
      </c>
      <c r="E105" s="3" t="str">
        <f t="shared" si="4"/>
        <v>High</v>
      </c>
      <c r="F105"/>
      <c r="G105" s="3">
        <v>41.5</v>
      </c>
      <c r="H105" s="6">
        <f>VLOOKUP(B105,Appointment!$B$2:$G$190,4,FALSE)</f>
        <v>45387</v>
      </c>
      <c r="I105" s="5">
        <f>VLOOKUP(B105,Appointment!$B$2:$G$190,6,FALSE)</f>
        <v>0.375</v>
      </c>
      <c r="J105" s="10">
        <f t="shared" si="6"/>
        <v>9</v>
      </c>
    </row>
    <row r="106" spans="1:10" x14ac:dyDescent="0.35">
      <c r="A106" t="s">
        <v>549</v>
      </c>
      <c r="B106" t="s">
        <v>410</v>
      </c>
      <c r="C106" t="s">
        <v>13</v>
      </c>
      <c r="D106" s="3">
        <v>4</v>
      </c>
      <c r="E106" s="3" t="str">
        <f t="shared" si="4"/>
        <v>High</v>
      </c>
      <c r="F106" t="s">
        <v>430</v>
      </c>
      <c r="G106" s="3">
        <v>45</v>
      </c>
      <c r="H106" s="6">
        <f>VLOOKUP(B106,Appointment!$B$2:$G$190,4,FALSE)</f>
        <v>45516</v>
      </c>
      <c r="I106" s="5">
        <f>VLOOKUP(B106,Appointment!$B$2:$G$190,6,FALSE)</f>
        <v>0.75</v>
      </c>
      <c r="J106" s="10">
        <f t="shared" si="6"/>
        <v>18</v>
      </c>
    </row>
    <row r="107" spans="1:10" x14ac:dyDescent="0.35">
      <c r="A107" t="s">
        <v>550</v>
      </c>
      <c r="B107" t="s">
        <v>218</v>
      </c>
      <c r="C107" t="s">
        <v>93</v>
      </c>
      <c r="D107" s="3">
        <v>8</v>
      </c>
      <c r="E107" s="3" t="str">
        <f t="shared" si="4"/>
        <v>High</v>
      </c>
      <c r="F107" t="s">
        <v>439</v>
      </c>
      <c r="G107" s="3">
        <v>45</v>
      </c>
      <c r="H107" s="6">
        <f>VLOOKUP(B107,Appointment!$B$2:$G$190,4,FALSE)</f>
        <v>45608</v>
      </c>
      <c r="I107" s="5">
        <f>VLOOKUP(B107,Appointment!$B$2:$G$190,6,FALSE)</f>
        <v>0.35416666666666669</v>
      </c>
      <c r="J107" s="10">
        <f t="shared" si="6"/>
        <v>8</v>
      </c>
    </row>
    <row r="108" spans="1:10" x14ac:dyDescent="0.35">
      <c r="A108" t="s">
        <v>551</v>
      </c>
      <c r="B108" t="s">
        <v>216</v>
      </c>
      <c r="C108" t="s">
        <v>1</v>
      </c>
      <c r="D108" s="3">
        <v>8</v>
      </c>
      <c r="E108" s="3" t="str">
        <f t="shared" si="4"/>
        <v>High</v>
      </c>
      <c r="F108" t="s">
        <v>461</v>
      </c>
      <c r="G108" s="3">
        <v>45</v>
      </c>
      <c r="H108" s="6">
        <f>VLOOKUP(B108,Appointment!$B$2:$G$190,4,FALSE)</f>
        <v>45367</v>
      </c>
      <c r="I108" s="5">
        <f>VLOOKUP(B108,Appointment!$B$2:$G$190,6,FALSE)</f>
        <v>0.60416666666666663</v>
      </c>
      <c r="J108" s="10">
        <f t="shared" si="6"/>
        <v>14</v>
      </c>
    </row>
    <row r="109" spans="1:10" x14ac:dyDescent="0.35">
      <c r="A109" t="s">
        <v>552</v>
      </c>
      <c r="B109" t="s">
        <v>214</v>
      </c>
      <c r="C109" t="s">
        <v>6</v>
      </c>
      <c r="D109" s="3">
        <v>9</v>
      </c>
      <c r="E109" s="3" t="str">
        <f t="shared" si="4"/>
        <v>High</v>
      </c>
      <c r="F109" t="s">
        <v>468</v>
      </c>
      <c r="G109" s="3">
        <v>30</v>
      </c>
      <c r="H109" s="6">
        <f>VLOOKUP(B109,Appointment!$B$2:$G$190,4,FALSE)</f>
        <v>45404</v>
      </c>
      <c r="I109" s="5">
        <f>VLOOKUP(B109,Appointment!$B$2:$G$190,6,FALSE)</f>
        <v>0.75</v>
      </c>
      <c r="J109" s="10">
        <f t="shared" si="6"/>
        <v>18</v>
      </c>
    </row>
    <row r="110" spans="1:10" x14ac:dyDescent="0.35">
      <c r="A110" t="s">
        <v>553</v>
      </c>
      <c r="B110" t="s">
        <v>212</v>
      </c>
      <c r="C110" t="s">
        <v>54</v>
      </c>
      <c r="D110" s="3">
        <v>6</v>
      </c>
      <c r="E110" s="3" t="str">
        <f t="shared" si="4"/>
        <v>High</v>
      </c>
      <c r="F110" t="s">
        <v>455</v>
      </c>
      <c r="G110" s="3">
        <v>45</v>
      </c>
      <c r="H110" s="6">
        <f>VLOOKUP(B110,Appointment!$B$2:$G$190,4,FALSE)</f>
        <v>45480</v>
      </c>
      <c r="I110" s="5">
        <f>VLOOKUP(B110,Appointment!$B$2:$G$190,6,FALSE)</f>
        <v>0.6875</v>
      </c>
      <c r="J110" s="10">
        <f t="shared" si="6"/>
        <v>16</v>
      </c>
    </row>
    <row r="111" spans="1:10" x14ac:dyDescent="0.35">
      <c r="A111" t="s">
        <v>554</v>
      </c>
      <c r="B111" t="s">
        <v>210</v>
      </c>
      <c r="C111" t="s">
        <v>54</v>
      </c>
      <c r="D111" s="3">
        <v>6</v>
      </c>
      <c r="E111" s="3" t="str">
        <f t="shared" si="4"/>
        <v>High</v>
      </c>
      <c r="F111" t="s">
        <v>455</v>
      </c>
      <c r="G111" s="3">
        <v>45</v>
      </c>
      <c r="H111" s="6">
        <f>VLOOKUP(B111,Appointment!$B$2:$G$190,4,FALSE)</f>
        <v>45444</v>
      </c>
      <c r="I111" s="5">
        <f>VLOOKUP(B111,Appointment!$B$2:$G$190,6,FALSE)</f>
        <v>0.41666666666666669</v>
      </c>
      <c r="J111" s="10">
        <f t="shared" si="6"/>
        <v>10</v>
      </c>
    </row>
    <row r="112" spans="1:10" x14ac:dyDescent="0.35">
      <c r="A112" t="s">
        <v>555</v>
      </c>
      <c r="B112" t="s">
        <v>208</v>
      </c>
      <c r="C112" t="s">
        <v>13</v>
      </c>
      <c r="D112" s="3">
        <v>4</v>
      </c>
      <c r="E112" s="3" t="str">
        <f t="shared" si="4"/>
        <v>High</v>
      </c>
      <c r="F112" t="s">
        <v>430</v>
      </c>
      <c r="G112" s="3">
        <v>45</v>
      </c>
      <c r="H112" s="6">
        <f>VLOOKUP(B112,Appointment!$B$2:$G$190,4,FALSE)</f>
        <v>45472</v>
      </c>
      <c r="I112" s="5">
        <f>VLOOKUP(B112,Appointment!$B$2:$G$190,6,FALSE)</f>
        <v>0.45833333333333331</v>
      </c>
      <c r="J112" s="10">
        <f t="shared" si="6"/>
        <v>11</v>
      </c>
    </row>
    <row r="113" spans="1:10" x14ac:dyDescent="0.35">
      <c r="A113" t="s">
        <v>556</v>
      </c>
      <c r="B113" t="s">
        <v>206</v>
      </c>
      <c r="C113" t="s">
        <v>6</v>
      </c>
      <c r="D113" s="3">
        <v>3</v>
      </c>
      <c r="E113" s="3" t="str">
        <f t="shared" si="4"/>
        <v>Low</v>
      </c>
      <c r="F113" t="s">
        <v>450</v>
      </c>
      <c r="G113" s="3">
        <v>45</v>
      </c>
      <c r="H113" s="6">
        <f>VLOOKUP(B113,Appointment!$B$2:$G$190,4,FALSE)</f>
        <v>45303</v>
      </c>
      <c r="I113" s="5">
        <f>VLOOKUP(B113,Appointment!$B$2:$G$190,6,FALSE)</f>
        <v>0.75</v>
      </c>
      <c r="J113" s="10">
        <f t="shared" si="6"/>
        <v>18</v>
      </c>
    </row>
    <row r="114" spans="1:10" x14ac:dyDescent="0.35">
      <c r="A114" t="s">
        <v>557</v>
      </c>
      <c r="B114" t="s">
        <v>266</v>
      </c>
      <c r="C114" t="s">
        <v>54</v>
      </c>
      <c r="D114" s="3">
        <v>4</v>
      </c>
      <c r="E114" s="3" t="str">
        <f t="shared" si="4"/>
        <v>High</v>
      </c>
      <c r="F114" t="s">
        <v>430</v>
      </c>
      <c r="G114" s="3">
        <v>45</v>
      </c>
      <c r="H114" s="6">
        <f>VLOOKUP(B114,Appointment!$B$2:$G$190,4,FALSE)</f>
        <v>45541</v>
      </c>
      <c r="I114" s="5">
        <f>VLOOKUP(B114,Appointment!$B$2:$G$190,6,FALSE)</f>
        <v>0.5</v>
      </c>
      <c r="J114" s="10">
        <f t="shared" si="6"/>
        <v>12</v>
      </c>
    </row>
    <row r="115" spans="1:10" x14ac:dyDescent="0.35">
      <c r="A115" t="s">
        <v>558</v>
      </c>
      <c r="B115" t="s">
        <v>203</v>
      </c>
      <c r="C115" t="s">
        <v>6</v>
      </c>
      <c r="D115" s="3">
        <v>4</v>
      </c>
      <c r="E115" s="3" t="str">
        <f t="shared" si="4"/>
        <v>High</v>
      </c>
      <c r="F115" t="s">
        <v>448</v>
      </c>
      <c r="G115" s="3">
        <v>45</v>
      </c>
      <c r="H115" s="6">
        <f>VLOOKUP(B115,Appointment!$B$2:$G$190,4,FALSE)</f>
        <v>45486</v>
      </c>
      <c r="I115" s="5">
        <f>VLOOKUP(B115,Appointment!$B$2:$G$190,6,FALSE)</f>
        <v>0.33333333333333331</v>
      </c>
      <c r="J115" s="10">
        <f t="shared" si="6"/>
        <v>8</v>
      </c>
    </row>
    <row r="116" spans="1:10" x14ac:dyDescent="0.35">
      <c r="A116" t="s">
        <v>559</v>
      </c>
      <c r="B116" t="s">
        <v>201</v>
      </c>
      <c r="C116" t="s">
        <v>54</v>
      </c>
      <c r="D116" s="3">
        <v>3</v>
      </c>
      <c r="E116" s="3" t="str">
        <f t="shared" si="4"/>
        <v>Low</v>
      </c>
      <c r="F116" t="s">
        <v>450</v>
      </c>
      <c r="G116" s="3">
        <v>45</v>
      </c>
      <c r="H116" s="6">
        <f>VLOOKUP(B116,Appointment!$B$2:$G$190,4,FALSE)</f>
        <v>45491</v>
      </c>
      <c r="I116" s="5">
        <f>VLOOKUP(B116,Appointment!$B$2:$G$190,6,FALSE)</f>
        <v>0.41666666666666669</v>
      </c>
      <c r="J116" s="10">
        <f t="shared" si="6"/>
        <v>10</v>
      </c>
    </row>
    <row r="117" spans="1:10" x14ac:dyDescent="0.35">
      <c r="A117" t="s">
        <v>560</v>
      </c>
      <c r="B117" t="s">
        <v>199</v>
      </c>
      <c r="C117" t="s">
        <v>13</v>
      </c>
      <c r="D117" s="3">
        <v>7</v>
      </c>
      <c r="E117" s="3" t="str">
        <f t="shared" si="4"/>
        <v>High</v>
      </c>
      <c r="F117" t="s">
        <v>441</v>
      </c>
      <c r="G117" s="3">
        <v>45</v>
      </c>
      <c r="H117" s="6">
        <f>VLOOKUP(B117,Appointment!$B$2:$G$190,4,FALSE)</f>
        <v>45504</v>
      </c>
      <c r="I117" s="5">
        <f>VLOOKUP(B117,Appointment!$B$2:$G$190,6,FALSE)</f>
        <v>0.41666666666666669</v>
      </c>
      <c r="J117" s="10">
        <f t="shared" si="6"/>
        <v>10</v>
      </c>
    </row>
    <row r="118" spans="1:10" x14ac:dyDescent="0.35">
      <c r="A118" t="s">
        <v>561</v>
      </c>
      <c r="B118" t="s">
        <v>197</v>
      </c>
      <c r="C118" t="s">
        <v>6</v>
      </c>
      <c r="D118" s="3">
        <v>9</v>
      </c>
      <c r="E118" s="3" t="str">
        <f t="shared" si="4"/>
        <v>High</v>
      </c>
      <c r="F118" t="s">
        <v>437</v>
      </c>
      <c r="G118" s="3">
        <v>30</v>
      </c>
      <c r="H118" s="6">
        <f>VLOOKUP(B118,Appointment!$B$2:$G$190,4,FALSE)</f>
        <v>45359</v>
      </c>
      <c r="I118" s="5">
        <f>VLOOKUP(B118,Appointment!$B$2:$G$190,6,FALSE)</f>
        <v>0.70833333333333337</v>
      </c>
      <c r="J118" s="10">
        <f t="shared" si="6"/>
        <v>17</v>
      </c>
    </row>
    <row r="119" spans="1:10" x14ac:dyDescent="0.35">
      <c r="A119" t="s">
        <v>562</v>
      </c>
      <c r="B119" t="s">
        <v>195</v>
      </c>
      <c r="C119" t="s">
        <v>93</v>
      </c>
      <c r="D119" s="3">
        <v>9</v>
      </c>
      <c r="E119" s="3" t="str">
        <f t="shared" si="4"/>
        <v>High</v>
      </c>
      <c r="F119" t="s">
        <v>484</v>
      </c>
      <c r="G119" s="3">
        <v>30</v>
      </c>
      <c r="H119" s="6">
        <f>VLOOKUP(B119,Appointment!$B$2:$G$190,4,FALSE)</f>
        <v>45449</v>
      </c>
      <c r="I119" s="5">
        <f>VLOOKUP(B119,Appointment!$B$2:$G$190,6,FALSE)</f>
        <v>0.70833333333333337</v>
      </c>
      <c r="J119" s="10">
        <f t="shared" si="6"/>
        <v>17</v>
      </c>
    </row>
    <row r="120" spans="1:10" x14ac:dyDescent="0.35">
      <c r="A120" t="s">
        <v>563</v>
      </c>
      <c r="B120" t="s">
        <v>193</v>
      </c>
      <c r="C120" t="s">
        <v>20</v>
      </c>
      <c r="D120" s="3">
        <v>7</v>
      </c>
      <c r="E120" s="3" t="str">
        <f t="shared" si="4"/>
        <v>High</v>
      </c>
      <c r="F120" t="s">
        <v>459</v>
      </c>
      <c r="G120" s="3">
        <v>45</v>
      </c>
      <c r="H120" s="6">
        <f>VLOOKUP(B120,Appointment!$B$2:$G$190,4,FALSE)</f>
        <v>45379</v>
      </c>
      <c r="I120" s="5">
        <f>VLOOKUP(B120,Appointment!$B$2:$G$190,6,FALSE)</f>
        <v>0.70833333333333337</v>
      </c>
      <c r="J120" s="10">
        <f t="shared" si="6"/>
        <v>17</v>
      </c>
    </row>
    <row r="121" spans="1:10" x14ac:dyDescent="0.35">
      <c r="A121" t="s">
        <v>564</v>
      </c>
      <c r="B121" t="s">
        <v>191</v>
      </c>
      <c r="C121" t="s">
        <v>1</v>
      </c>
      <c r="D121" s="3">
        <v>8</v>
      </c>
      <c r="E121" s="3" t="str">
        <f t="shared" si="4"/>
        <v>High</v>
      </c>
      <c r="F121" t="s">
        <v>461</v>
      </c>
      <c r="G121" s="3">
        <v>45</v>
      </c>
      <c r="H121" s="6">
        <f>VLOOKUP(B121,Appointment!$B$2:$G$190,4,FALSE)</f>
        <v>45482</v>
      </c>
      <c r="I121" s="5">
        <f>VLOOKUP(B121,Appointment!$B$2:$G$190,6,FALSE)</f>
        <v>0.47916666666666669</v>
      </c>
      <c r="J121" s="10">
        <f t="shared" si="6"/>
        <v>11</v>
      </c>
    </row>
    <row r="122" spans="1:10" x14ac:dyDescent="0.35">
      <c r="A122" t="s">
        <v>565</v>
      </c>
      <c r="B122" t="s">
        <v>189</v>
      </c>
      <c r="C122" t="s">
        <v>20</v>
      </c>
      <c r="D122" s="3">
        <v>8</v>
      </c>
      <c r="E122" s="3" t="str">
        <f t="shared" si="4"/>
        <v>High</v>
      </c>
      <c r="F122" t="s">
        <v>439</v>
      </c>
      <c r="G122" s="3">
        <v>45</v>
      </c>
      <c r="H122" s="6">
        <f>VLOOKUP(B122,Appointment!$B$2:$G$190,4,FALSE)</f>
        <v>45545</v>
      </c>
      <c r="I122" s="5">
        <f>VLOOKUP(B122,Appointment!$B$2:$G$190,6,FALSE)</f>
        <v>0.5</v>
      </c>
      <c r="J122" s="10">
        <f t="shared" si="6"/>
        <v>12</v>
      </c>
    </row>
    <row r="123" spans="1:10" x14ac:dyDescent="0.35">
      <c r="A123" t="s">
        <v>566</v>
      </c>
      <c r="B123" t="s">
        <v>187</v>
      </c>
      <c r="C123" t="s">
        <v>1</v>
      </c>
      <c r="D123" s="3">
        <v>4</v>
      </c>
      <c r="E123" s="3" t="str">
        <f t="shared" si="4"/>
        <v>High</v>
      </c>
      <c r="F123" t="s">
        <v>430</v>
      </c>
      <c r="G123" s="3">
        <v>45</v>
      </c>
      <c r="H123" s="6">
        <f>VLOOKUP(B123,Appointment!$B$2:$G$190,4,FALSE)</f>
        <v>45515</v>
      </c>
      <c r="I123" s="5">
        <f>VLOOKUP(B123,Appointment!$B$2:$G$190,6,FALSE)</f>
        <v>0.64583333333333337</v>
      </c>
      <c r="J123" s="10">
        <f t="shared" si="6"/>
        <v>15</v>
      </c>
    </row>
    <row r="124" spans="1:10" x14ac:dyDescent="0.35">
      <c r="A124" t="s">
        <v>567</v>
      </c>
      <c r="B124" t="s">
        <v>185</v>
      </c>
      <c r="C124" t="s">
        <v>93</v>
      </c>
      <c r="D124" s="3">
        <v>3</v>
      </c>
      <c r="E124" s="3" t="str">
        <f t="shared" si="4"/>
        <v>Low</v>
      </c>
      <c r="F124" t="s">
        <v>450</v>
      </c>
      <c r="G124" s="3">
        <v>45</v>
      </c>
      <c r="H124" s="6">
        <f>VLOOKUP(B124,Appointment!$B$2:$G$190,4,FALSE)</f>
        <v>45423</v>
      </c>
      <c r="I124" s="5">
        <f>VLOOKUP(B124,Appointment!$B$2:$G$190,6,FALSE)</f>
        <v>0.58333333333333337</v>
      </c>
      <c r="J124" s="10">
        <f t="shared" si="6"/>
        <v>14</v>
      </c>
    </row>
    <row r="125" spans="1:10" x14ac:dyDescent="0.35">
      <c r="A125" t="s">
        <v>568</v>
      </c>
      <c r="B125" t="s">
        <v>183</v>
      </c>
      <c r="C125" t="s">
        <v>13</v>
      </c>
      <c r="D125" s="3">
        <v>4</v>
      </c>
      <c r="E125" s="3" t="str">
        <f t="shared" si="4"/>
        <v>High</v>
      </c>
      <c r="F125" t="s">
        <v>430</v>
      </c>
      <c r="G125" s="3">
        <v>45</v>
      </c>
      <c r="H125" s="6">
        <f>VLOOKUP(B125,Appointment!$B$2:$G$190,4,FALSE)</f>
        <v>45582</v>
      </c>
      <c r="I125" s="5">
        <f>VLOOKUP(B125,Appointment!$B$2:$G$190,6,FALSE)</f>
        <v>0.5625</v>
      </c>
      <c r="J125" s="10">
        <f t="shared" si="6"/>
        <v>13</v>
      </c>
    </row>
    <row r="126" spans="1:10" x14ac:dyDescent="0.35">
      <c r="A126" t="s">
        <v>569</v>
      </c>
      <c r="B126" t="s">
        <v>179</v>
      </c>
      <c r="C126" t="s">
        <v>93</v>
      </c>
      <c r="D126" s="3">
        <v>7</v>
      </c>
      <c r="E126" s="3" t="str">
        <f t="shared" si="4"/>
        <v>High</v>
      </c>
      <c r="F126" t="s">
        <v>441</v>
      </c>
      <c r="G126" s="3">
        <v>45</v>
      </c>
      <c r="H126" s="6">
        <f>VLOOKUP(B126,Appointment!$B$2:$G$190,4,FALSE)</f>
        <v>45324</v>
      </c>
      <c r="I126" s="5">
        <f>VLOOKUP(B126,Appointment!$B$2:$G$190,6,FALSE)</f>
        <v>0.625</v>
      </c>
      <c r="J126" s="10">
        <f t="shared" si="6"/>
        <v>15</v>
      </c>
    </row>
    <row r="127" spans="1:10" x14ac:dyDescent="0.35">
      <c r="A127" t="s">
        <v>570</v>
      </c>
      <c r="B127" t="s">
        <v>177</v>
      </c>
      <c r="C127" t="s">
        <v>13</v>
      </c>
      <c r="D127" s="3">
        <v>7</v>
      </c>
      <c r="E127" s="3" t="str">
        <f t="shared" si="4"/>
        <v>High</v>
      </c>
      <c r="F127" t="s">
        <v>459</v>
      </c>
      <c r="G127" s="3">
        <v>45</v>
      </c>
      <c r="H127" s="6">
        <f>VLOOKUP(B127,Appointment!$B$2:$G$190,4,FALSE)</f>
        <v>45627</v>
      </c>
      <c r="I127" s="5">
        <f>VLOOKUP(B127,Appointment!$B$2:$G$190,6,FALSE)</f>
        <v>0.64583333333333337</v>
      </c>
      <c r="J127" s="10">
        <f t="shared" si="6"/>
        <v>15</v>
      </c>
    </row>
    <row r="128" spans="1:10" x14ac:dyDescent="0.35">
      <c r="A128" t="s">
        <v>571</v>
      </c>
      <c r="B128" t="s">
        <v>175</v>
      </c>
      <c r="C128" t="s">
        <v>54</v>
      </c>
      <c r="D128" s="3">
        <v>4</v>
      </c>
      <c r="E128" s="3" t="str">
        <f t="shared" si="4"/>
        <v>High</v>
      </c>
      <c r="F128" t="s">
        <v>430</v>
      </c>
      <c r="G128" s="3">
        <v>45</v>
      </c>
      <c r="H128" s="6">
        <f>VLOOKUP(B128,Appointment!$B$2:$G$190,4,FALSE)</f>
        <v>45568</v>
      </c>
      <c r="I128" s="5">
        <f>VLOOKUP(B128,Appointment!$B$2:$G$190,6,FALSE)</f>
        <v>0.375</v>
      </c>
      <c r="J128" s="10">
        <f t="shared" si="6"/>
        <v>9</v>
      </c>
    </row>
    <row r="129" spans="1:10" x14ac:dyDescent="0.35">
      <c r="A129" t="s">
        <v>572</v>
      </c>
      <c r="B129" t="s">
        <v>11</v>
      </c>
      <c r="C129" t="s">
        <v>6</v>
      </c>
      <c r="D129" s="3">
        <v>9</v>
      </c>
      <c r="E129" s="3" t="str">
        <f t="shared" si="4"/>
        <v>High</v>
      </c>
      <c r="F129" t="s">
        <v>468</v>
      </c>
      <c r="G129" s="3">
        <v>30</v>
      </c>
      <c r="H129" s="6">
        <f>VLOOKUP(B129,Appointment!$B$2:$G$190,4,FALSE)</f>
        <v>45368</v>
      </c>
      <c r="I129" s="5">
        <f>VLOOKUP(B129,Appointment!$B$2:$G$190,6,FALSE)</f>
        <v>0.375</v>
      </c>
      <c r="J129" s="10">
        <f t="shared" si="6"/>
        <v>9</v>
      </c>
    </row>
    <row r="130" spans="1:10" x14ac:dyDescent="0.35">
      <c r="A130" t="s">
        <v>573</v>
      </c>
      <c r="B130" t="s">
        <v>171</v>
      </c>
      <c r="C130" t="s">
        <v>93</v>
      </c>
      <c r="D130" s="3">
        <v>3</v>
      </c>
      <c r="E130" s="3" t="str">
        <f t="shared" ref="E130:E193" si="7">IF(D130&gt;=4, "High", "Low")</f>
        <v>Low</v>
      </c>
      <c r="F130" t="s">
        <v>450</v>
      </c>
      <c r="G130" s="3">
        <v>45</v>
      </c>
      <c r="H130" s="6">
        <f>VLOOKUP(B130,Appointment!$B$2:$G$190,4,FALSE)</f>
        <v>45537</v>
      </c>
      <c r="I130" s="5">
        <f>VLOOKUP(B130,Appointment!$B$2:$G$190,6,FALSE)</f>
        <v>0.52083333333333337</v>
      </c>
      <c r="J130" s="10">
        <f t="shared" ref="J130:J161" si="8">HOUR(I130)</f>
        <v>12</v>
      </c>
    </row>
    <row r="131" spans="1:10" x14ac:dyDescent="0.35">
      <c r="A131" t="s">
        <v>574</v>
      </c>
      <c r="B131" t="s">
        <v>169</v>
      </c>
      <c r="C131" t="s">
        <v>1</v>
      </c>
      <c r="D131" s="3">
        <v>3</v>
      </c>
      <c r="E131" s="3" t="str">
        <f t="shared" si="7"/>
        <v>Low</v>
      </c>
      <c r="F131" t="s">
        <v>450</v>
      </c>
      <c r="G131" s="3">
        <v>45</v>
      </c>
      <c r="H131" s="6">
        <f>VLOOKUP(B131,Appointment!$B$2:$G$190,4,FALSE)</f>
        <v>45492</v>
      </c>
      <c r="I131" s="5">
        <f>VLOOKUP(B131,Appointment!$B$2:$G$190,6,FALSE)</f>
        <v>0.72916666666666663</v>
      </c>
      <c r="J131" s="10">
        <f t="shared" si="8"/>
        <v>17</v>
      </c>
    </row>
    <row r="132" spans="1:10" x14ac:dyDescent="0.35">
      <c r="A132" t="s">
        <v>575</v>
      </c>
      <c r="B132" t="s">
        <v>167</v>
      </c>
      <c r="C132" t="s">
        <v>6</v>
      </c>
      <c r="D132" s="3">
        <v>8</v>
      </c>
      <c r="E132" s="3" t="str">
        <f t="shared" si="7"/>
        <v>High</v>
      </c>
      <c r="F132" t="s">
        <v>461</v>
      </c>
      <c r="G132" s="3">
        <v>45</v>
      </c>
      <c r="H132" s="6">
        <f>VLOOKUP(B132,Appointment!$B$2:$G$190,4,FALSE)</f>
        <v>45558</v>
      </c>
      <c r="I132" s="5">
        <f>VLOOKUP(B132,Appointment!$B$2:$G$190,6,FALSE)</f>
        <v>0.41666666666666669</v>
      </c>
      <c r="J132" s="10">
        <f t="shared" si="8"/>
        <v>10</v>
      </c>
    </row>
    <row r="133" spans="1:10" x14ac:dyDescent="0.35">
      <c r="A133" t="s">
        <v>576</v>
      </c>
      <c r="B133" t="s">
        <v>165</v>
      </c>
      <c r="C133" t="s">
        <v>1</v>
      </c>
      <c r="D133" s="3">
        <v>9</v>
      </c>
      <c r="E133" s="3" t="str">
        <f t="shared" si="7"/>
        <v>High</v>
      </c>
      <c r="F133" t="s">
        <v>437</v>
      </c>
      <c r="G133" s="3">
        <v>30</v>
      </c>
      <c r="H133" s="6">
        <f>VLOOKUP(B133,Appointment!$B$2:$G$190,4,FALSE)</f>
        <v>45502</v>
      </c>
      <c r="I133" s="5">
        <f>VLOOKUP(B133,Appointment!$B$2:$G$190,6,FALSE)</f>
        <v>0.54166666666666663</v>
      </c>
      <c r="J133" s="10">
        <f t="shared" si="8"/>
        <v>13</v>
      </c>
    </row>
    <row r="134" spans="1:10" x14ac:dyDescent="0.35">
      <c r="A134" t="s">
        <v>577</v>
      </c>
      <c r="B134" t="s">
        <v>163</v>
      </c>
      <c r="C134" t="s">
        <v>434</v>
      </c>
      <c r="D134" s="3">
        <v>5</v>
      </c>
      <c r="E134" s="3" t="str">
        <f t="shared" si="7"/>
        <v>High</v>
      </c>
      <c r="F134"/>
      <c r="G134" s="3">
        <v>45</v>
      </c>
      <c r="H134" s="6">
        <f>VLOOKUP(B134,Appointment!$B$2:$G$190,4,FALSE)</f>
        <v>45367</v>
      </c>
      <c r="I134" s="5">
        <f>VLOOKUP(B134,Appointment!$B$2:$G$190,6,FALSE)</f>
        <v>0.72916666666666663</v>
      </c>
      <c r="J134" s="10">
        <f t="shared" si="8"/>
        <v>17</v>
      </c>
    </row>
    <row r="135" spans="1:10" x14ac:dyDescent="0.35">
      <c r="A135" t="s">
        <v>578</v>
      </c>
      <c r="B135" t="s">
        <v>161</v>
      </c>
      <c r="C135" t="s">
        <v>6</v>
      </c>
      <c r="D135" s="3">
        <v>9</v>
      </c>
      <c r="E135" s="3" t="str">
        <f t="shared" si="7"/>
        <v>High</v>
      </c>
      <c r="F135" t="s">
        <v>437</v>
      </c>
      <c r="G135" s="3">
        <v>30</v>
      </c>
      <c r="H135" s="6">
        <f>VLOOKUP(B135,Appointment!$B$2:$G$190,4,FALSE)</f>
        <v>45634</v>
      </c>
      <c r="I135" s="5">
        <f>VLOOKUP(B135,Appointment!$B$2:$G$190,6,FALSE)</f>
        <v>0.60416666666666663</v>
      </c>
      <c r="J135" s="10">
        <f t="shared" si="8"/>
        <v>14</v>
      </c>
    </row>
    <row r="136" spans="1:10" x14ac:dyDescent="0.35">
      <c r="A136" t="s">
        <v>579</v>
      </c>
      <c r="B136" t="s">
        <v>159</v>
      </c>
      <c r="C136" t="s">
        <v>1</v>
      </c>
      <c r="D136" s="3">
        <v>9</v>
      </c>
      <c r="E136" s="3" t="str">
        <f t="shared" si="7"/>
        <v>High</v>
      </c>
      <c r="F136" t="s">
        <v>468</v>
      </c>
      <c r="G136" s="3">
        <v>30</v>
      </c>
      <c r="H136" s="6">
        <f>VLOOKUP(B136,Appointment!$B$2:$G$190,4,FALSE)</f>
        <v>45465</v>
      </c>
      <c r="I136" s="5">
        <f>VLOOKUP(B136,Appointment!$B$2:$G$190,6,FALSE)</f>
        <v>0.45833333333333331</v>
      </c>
      <c r="J136" s="10">
        <f t="shared" si="8"/>
        <v>11</v>
      </c>
    </row>
    <row r="137" spans="1:10" x14ac:dyDescent="0.35">
      <c r="A137" t="s">
        <v>580</v>
      </c>
      <c r="B137" t="s">
        <v>157</v>
      </c>
      <c r="C137" t="s">
        <v>93</v>
      </c>
      <c r="D137" s="3">
        <v>8</v>
      </c>
      <c r="E137" s="3" t="str">
        <f t="shared" si="7"/>
        <v>High</v>
      </c>
      <c r="F137" t="s">
        <v>461</v>
      </c>
      <c r="G137" s="3">
        <v>45</v>
      </c>
      <c r="H137" s="6">
        <f>VLOOKUP(B137,Appointment!$B$2:$G$190,4,FALSE)</f>
        <v>45443</v>
      </c>
      <c r="I137" s="5">
        <f>VLOOKUP(B137,Appointment!$B$2:$G$190,6,FALSE)</f>
        <v>0.77083333333333337</v>
      </c>
      <c r="J137" s="10">
        <f t="shared" si="8"/>
        <v>18</v>
      </c>
    </row>
    <row r="138" spans="1:10" x14ac:dyDescent="0.35">
      <c r="A138" t="s">
        <v>581</v>
      </c>
      <c r="B138" t="s">
        <v>154</v>
      </c>
      <c r="C138" t="s">
        <v>54</v>
      </c>
      <c r="D138" s="3">
        <v>9</v>
      </c>
      <c r="E138" s="3" t="str">
        <f t="shared" si="7"/>
        <v>High</v>
      </c>
      <c r="F138" t="s">
        <v>484</v>
      </c>
      <c r="G138" s="3">
        <v>30</v>
      </c>
      <c r="H138" s="6">
        <f>VLOOKUP(B138,Appointment!$B$2:$G$190,4,FALSE)</f>
        <v>45443</v>
      </c>
      <c r="I138" s="5">
        <f>VLOOKUP(B138,Appointment!$B$2:$G$190,6,FALSE)</f>
        <v>0.72916666666666663</v>
      </c>
      <c r="J138" s="10">
        <f t="shared" si="8"/>
        <v>17</v>
      </c>
    </row>
    <row r="139" spans="1:10" x14ac:dyDescent="0.35">
      <c r="A139" t="s">
        <v>582</v>
      </c>
      <c r="B139" t="s">
        <v>152</v>
      </c>
      <c r="C139" t="s">
        <v>54</v>
      </c>
      <c r="D139" s="3">
        <v>5</v>
      </c>
      <c r="E139" s="3" t="str">
        <f t="shared" si="7"/>
        <v>High</v>
      </c>
      <c r="F139" t="s">
        <v>457</v>
      </c>
      <c r="G139" s="3">
        <v>45</v>
      </c>
      <c r="H139" s="6">
        <f>VLOOKUP(B139,Appointment!$B$2:$G$190,4,FALSE)</f>
        <v>45318</v>
      </c>
      <c r="I139" s="5">
        <f>VLOOKUP(B139,Appointment!$B$2:$G$190,6,FALSE)</f>
        <v>0.41666666666666669</v>
      </c>
      <c r="J139" s="10">
        <f t="shared" si="8"/>
        <v>10</v>
      </c>
    </row>
    <row r="140" spans="1:10" x14ac:dyDescent="0.35">
      <c r="A140" t="s">
        <v>583</v>
      </c>
      <c r="B140" t="s">
        <v>232</v>
      </c>
      <c r="C140" t="s">
        <v>54</v>
      </c>
      <c r="D140" s="3">
        <v>3</v>
      </c>
      <c r="E140" s="3" t="str">
        <f t="shared" si="7"/>
        <v>Low</v>
      </c>
      <c r="F140" t="s">
        <v>432</v>
      </c>
      <c r="G140" s="3">
        <v>45</v>
      </c>
      <c r="H140" s="6">
        <f>VLOOKUP(B140,Appointment!$B$2:$G$190,4,FALSE)</f>
        <v>45428</v>
      </c>
      <c r="I140" s="5">
        <f>VLOOKUP(B140,Appointment!$B$2:$G$190,6,FALSE)</f>
        <v>0.77083333333333337</v>
      </c>
      <c r="J140" s="10">
        <f t="shared" si="8"/>
        <v>18</v>
      </c>
    </row>
    <row r="141" spans="1:10" x14ac:dyDescent="0.35">
      <c r="A141" t="s">
        <v>584</v>
      </c>
      <c r="B141" t="s">
        <v>150</v>
      </c>
      <c r="C141" t="s">
        <v>13</v>
      </c>
      <c r="D141" s="3">
        <v>8</v>
      </c>
      <c r="E141" s="3" t="str">
        <f t="shared" si="7"/>
        <v>High</v>
      </c>
      <c r="F141" t="s">
        <v>461</v>
      </c>
      <c r="G141" s="3">
        <v>45</v>
      </c>
      <c r="H141" s="6">
        <f>VLOOKUP(B141,Appointment!$B$2:$G$190,4,FALSE)</f>
        <v>45305</v>
      </c>
      <c r="I141" s="5">
        <f>VLOOKUP(B141,Appointment!$B$2:$G$190,6,FALSE)</f>
        <v>0.5</v>
      </c>
      <c r="J141" s="10">
        <f t="shared" si="8"/>
        <v>12</v>
      </c>
    </row>
    <row r="142" spans="1:10" x14ac:dyDescent="0.35">
      <c r="A142" t="s">
        <v>585</v>
      </c>
      <c r="B142" t="s">
        <v>148</v>
      </c>
      <c r="C142" t="s">
        <v>54</v>
      </c>
      <c r="D142" s="3">
        <v>3</v>
      </c>
      <c r="E142" s="3" t="str">
        <f t="shared" si="7"/>
        <v>Low</v>
      </c>
      <c r="F142" t="s">
        <v>450</v>
      </c>
      <c r="G142" s="3">
        <v>45</v>
      </c>
      <c r="H142" s="6">
        <f>VLOOKUP(B142,Appointment!$B$2:$G$190,4,FALSE)</f>
        <v>45574</v>
      </c>
      <c r="I142" s="5">
        <f>VLOOKUP(B142,Appointment!$B$2:$G$190,6,FALSE)</f>
        <v>0.47916666666666669</v>
      </c>
      <c r="J142" s="10">
        <f t="shared" si="8"/>
        <v>11</v>
      </c>
    </row>
    <row r="143" spans="1:10" x14ac:dyDescent="0.35">
      <c r="A143" t="s">
        <v>586</v>
      </c>
      <c r="B143" t="s">
        <v>146</v>
      </c>
      <c r="C143" t="s">
        <v>93</v>
      </c>
      <c r="D143" s="3">
        <v>3</v>
      </c>
      <c r="E143" s="3" t="str">
        <f t="shared" si="7"/>
        <v>Low</v>
      </c>
      <c r="F143" t="s">
        <v>432</v>
      </c>
      <c r="G143" s="3">
        <v>45</v>
      </c>
      <c r="H143" s="6">
        <f>VLOOKUP(B143,Appointment!$B$2:$G$190,4,FALSE)</f>
        <v>45406</v>
      </c>
      <c r="I143" s="5">
        <f>VLOOKUP(B143,Appointment!$B$2:$G$190,6,FALSE)</f>
        <v>0.77083333333333337</v>
      </c>
      <c r="J143" s="10">
        <f t="shared" si="8"/>
        <v>18</v>
      </c>
    </row>
    <row r="144" spans="1:10" x14ac:dyDescent="0.35">
      <c r="A144" t="s">
        <v>587</v>
      </c>
      <c r="B144" t="s">
        <v>144</v>
      </c>
      <c r="C144" t="s">
        <v>93</v>
      </c>
      <c r="D144" s="3">
        <v>4</v>
      </c>
      <c r="E144" s="3" t="str">
        <f t="shared" si="7"/>
        <v>High</v>
      </c>
      <c r="F144" t="s">
        <v>448</v>
      </c>
      <c r="G144" s="3">
        <v>45</v>
      </c>
      <c r="H144" s="6">
        <f>VLOOKUP(B144,Appointment!$B$2:$G$190,4,FALSE)</f>
        <v>45519</v>
      </c>
      <c r="I144" s="5">
        <f>VLOOKUP(B144,Appointment!$B$2:$G$190,6,FALSE)</f>
        <v>0.375</v>
      </c>
      <c r="J144" s="10">
        <f t="shared" si="8"/>
        <v>9</v>
      </c>
    </row>
    <row r="145" spans="1:10" x14ac:dyDescent="0.35">
      <c r="A145" t="s">
        <v>588</v>
      </c>
      <c r="B145" t="s">
        <v>142</v>
      </c>
      <c r="C145" t="s">
        <v>20</v>
      </c>
      <c r="D145" s="3">
        <v>4</v>
      </c>
      <c r="E145" s="3" t="str">
        <f t="shared" si="7"/>
        <v>High</v>
      </c>
      <c r="F145" t="s">
        <v>448</v>
      </c>
      <c r="G145" s="3">
        <v>45</v>
      </c>
      <c r="H145" s="6">
        <f>VLOOKUP(B145,Appointment!$B$2:$G$190,4,FALSE)</f>
        <v>45373</v>
      </c>
      <c r="I145" s="5">
        <f>VLOOKUP(B145,Appointment!$B$2:$G$190,6,FALSE)</f>
        <v>0.70833333333333337</v>
      </c>
      <c r="J145" s="10">
        <f t="shared" si="8"/>
        <v>17</v>
      </c>
    </row>
    <row r="146" spans="1:10" x14ac:dyDescent="0.35">
      <c r="A146" t="s">
        <v>589</v>
      </c>
      <c r="B146" t="s">
        <v>139</v>
      </c>
      <c r="C146" t="s">
        <v>54</v>
      </c>
      <c r="D146" s="3">
        <v>8</v>
      </c>
      <c r="E146" s="3" t="str">
        <f t="shared" si="7"/>
        <v>High</v>
      </c>
      <c r="F146" t="s">
        <v>461</v>
      </c>
      <c r="G146" s="3">
        <v>45</v>
      </c>
      <c r="H146" s="6">
        <f>VLOOKUP(B146,Appointment!$B$2:$G$190,4,FALSE)</f>
        <v>45613</v>
      </c>
      <c r="I146" s="5">
        <f>VLOOKUP(B146,Appointment!$B$2:$G$190,6,FALSE)</f>
        <v>0.5625</v>
      </c>
      <c r="J146" s="10">
        <f t="shared" si="8"/>
        <v>13</v>
      </c>
    </row>
    <row r="147" spans="1:10" x14ac:dyDescent="0.35">
      <c r="A147" t="s">
        <v>590</v>
      </c>
      <c r="B147" t="s">
        <v>137</v>
      </c>
      <c r="C147" t="s">
        <v>13</v>
      </c>
      <c r="D147" s="3">
        <v>3</v>
      </c>
      <c r="E147" s="3" t="str">
        <f t="shared" si="7"/>
        <v>Low</v>
      </c>
      <c r="F147" t="s">
        <v>432</v>
      </c>
      <c r="G147" s="3">
        <v>45</v>
      </c>
      <c r="H147" s="6">
        <f>VLOOKUP(B147,Appointment!$B$2:$G$190,4,FALSE)</f>
        <v>45335</v>
      </c>
      <c r="I147" s="5">
        <f>VLOOKUP(B147,Appointment!$B$2:$G$190,6,FALSE)</f>
        <v>0.35416666666666669</v>
      </c>
      <c r="J147" s="10">
        <f t="shared" si="8"/>
        <v>8</v>
      </c>
    </row>
    <row r="148" spans="1:10" x14ac:dyDescent="0.35">
      <c r="A148" t="s">
        <v>591</v>
      </c>
      <c r="B148" t="s">
        <v>135</v>
      </c>
      <c r="C148" t="s">
        <v>1</v>
      </c>
      <c r="D148" s="3">
        <v>9</v>
      </c>
      <c r="E148" s="3" t="str">
        <f t="shared" si="7"/>
        <v>High</v>
      </c>
      <c r="F148" t="s">
        <v>484</v>
      </c>
      <c r="G148" s="3">
        <v>30</v>
      </c>
      <c r="H148" s="6">
        <f>VLOOKUP(B148,Appointment!$B$2:$G$190,4,FALSE)</f>
        <v>45448</v>
      </c>
      <c r="I148" s="5">
        <f>VLOOKUP(B148,Appointment!$B$2:$G$190,6,FALSE)</f>
        <v>0.52083333333333337</v>
      </c>
      <c r="J148" s="10">
        <f t="shared" si="8"/>
        <v>12</v>
      </c>
    </row>
    <row r="149" spans="1:10" x14ac:dyDescent="0.35">
      <c r="A149" t="s">
        <v>592</v>
      </c>
      <c r="B149" t="s">
        <v>132</v>
      </c>
      <c r="C149" t="s">
        <v>1</v>
      </c>
      <c r="D149" s="3">
        <v>8</v>
      </c>
      <c r="E149" s="3" t="str">
        <f t="shared" si="7"/>
        <v>High</v>
      </c>
      <c r="F149" t="s">
        <v>439</v>
      </c>
      <c r="G149" s="3">
        <v>45</v>
      </c>
      <c r="H149" s="6">
        <f>VLOOKUP(B149,Appointment!$B$2:$G$190,4,FALSE)</f>
        <v>45616</v>
      </c>
      <c r="I149" s="5">
        <f>VLOOKUP(B149,Appointment!$B$2:$G$190,6,FALSE)</f>
        <v>0.58333333333333337</v>
      </c>
      <c r="J149" s="10">
        <f t="shared" si="8"/>
        <v>14</v>
      </c>
    </row>
    <row r="150" spans="1:10" x14ac:dyDescent="0.35">
      <c r="A150" t="s">
        <v>593</v>
      </c>
      <c r="B150" t="s">
        <v>130</v>
      </c>
      <c r="C150" t="s">
        <v>93</v>
      </c>
      <c r="D150" s="3">
        <v>8</v>
      </c>
      <c r="E150" s="3" t="str">
        <f t="shared" si="7"/>
        <v>High</v>
      </c>
      <c r="F150" t="s">
        <v>461</v>
      </c>
      <c r="G150" s="3">
        <v>45</v>
      </c>
      <c r="H150" s="6">
        <f>VLOOKUP(B150,Appointment!$B$2:$G$190,4,FALSE)</f>
        <v>45594</v>
      </c>
      <c r="I150" s="5">
        <f>VLOOKUP(B150,Appointment!$B$2:$G$190,6,FALSE)</f>
        <v>0.64583333333333337</v>
      </c>
      <c r="J150" s="10">
        <f t="shared" si="8"/>
        <v>15</v>
      </c>
    </row>
    <row r="151" spans="1:10" x14ac:dyDescent="0.35">
      <c r="A151" t="s">
        <v>594</v>
      </c>
      <c r="B151" t="s">
        <v>127</v>
      </c>
      <c r="C151" t="s">
        <v>54</v>
      </c>
      <c r="D151" s="3">
        <v>9</v>
      </c>
      <c r="E151" s="3" t="str">
        <f t="shared" si="7"/>
        <v>High</v>
      </c>
      <c r="F151" t="s">
        <v>437</v>
      </c>
      <c r="G151" s="3">
        <v>30</v>
      </c>
      <c r="H151" s="6">
        <f>VLOOKUP(B151,Appointment!$B$2:$G$190,4,FALSE)</f>
        <v>45619</v>
      </c>
      <c r="I151" s="5">
        <f>VLOOKUP(B151,Appointment!$B$2:$G$190,6,FALSE)</f>
        <v>0.54166666666666663</v>
      </c>
      <c r="J151" s="10">
        <f t="shared" si="8"/>
        <v>13</v>
      </c>
    </row>
    <row r="152" spans="1:10" x14ac:dyDescent="0.35">
      <c r="A152" t="s">
        <v>595</v>
      </c>
      <c r="B152" t="s">
        <v>125</v>
      </c>
      <c r="C152" t="s">
        <v>54</v>
      </c>
      <c r="D152" s="3">
        <v>5</v>
      </c>
      <c r="E152" s="3" t="str">
        <f t="shared" si="7"/>
        <v>High</v>
      </c>
      <c r="F152" t="s">
        <v>457</v>
      </c>
      <c r="G152" s="3">
        <v>45</v>
      </c>
      <c r="H152" s="6">
        <f>VLOOKUP(B152,Appointment!$B$2:$G$190,4,FALSE)</f>
        <v>45348</v>
      </c>
      <c r="I152" s="5">
        <f>VLOOKUP(B152,Appointment!$B$2:$G$190,6,FALSE)</f>
        <v>0.4375</v>
      </c>
      <c r="J152" s="10">
        <f t="shared" si="8"/>
        <v>10</v>
      </c>
    </row>
    <row r="153" spans="1:10" x14ac:dyDescent="0.35">
      <c r="A153" t="s">
        <v>596</v>
      </c>
      <c r="B153" t="s">
        <v>123</v>
      </c>
      <c r="C153" t="s">
        <v>20</v>
      </c>
      <c r="D153" s="3">
        <v>4</v>
      </c>
      <c r="E153" s="3" t="str">
        <f t="shared" si="7"/>
        <v>High</v>
      </c>
      <c r="F153" t="s">
        <v>430</v>
      </c>
      <c r="G153" s="3">
        <v>45</v>
      </c>
      <c r="H153" s="6">
        <f>VLOOKUP(B153,Appointment!$B$2:$G$190,4,FALSE)</f>
        <v>45504</v>
      </c>
      <c r="I153" s="5">
        <f>VLOOKUP(B153,Appointment!$B$2:$G$190,6,FALSE)</f>
        <v>0.5</v>
      </c>
      <c r="J153" s="10">
        <f t="shared" si="8"/>
        <v>12</v>
      </c>
    </row>
    <row r="154" spans="1:10" x14ac:dyDescent="0.35">
      <c r="A154" t="s">
        <v>597</v>
      </c>
      <c r="B154" t="s">
        <v>121</v>
      </c>
      <c r="C154" t="s">
        <v>434</v>
      </c>
      <c r="D154" s="3">
        <v>6.27</v>
      </c>
      <c r="E154" s="3" t="str">
        <f t="shared" si="7"/>
        <v>High</v>
      </c>
      <c r="F154" t="s">
        <v>461</v>
      </c>
      <c r="G154" s="3">
        <v>45</v>
      </c>
      <c r="H154" s="6">
        <f>VLOOKUP(B154,Appointment!$B$2:$G$190,4,FALSE)</f>
        <v>45558</v>
      </c>
      <c r="I154" s="5">
        <f>VLOOKUP(B154,Appointment!$B$2:$G$190,6,FALSE)</f>
        <v>0.5</v>
      </c>
      <c r="J154" s="10">
        <f t="shared" si="8"/>
        <v>12</v>
      </c>
    </row>
    <row r="155" spans="1:10" x14ac:dyDescent="0.35">
      <c r="A155" t="s">
        <v>598</v>
      </c>
      <c r="B155" t="s">
        <v>408</v>
      </c>
      <c r="C155" t="s">
        <v>1</v>
      </c>
      <c r="D155" s="3">
        <v>8</v>
      </c>
      <c r="E155" s="3" t="str">
        <f t="shared" si="7"/>
        <v>High</v>
      </c>
      <c r="F155" t="s">
        <v>461</v>
      </c>
      <c r="G155" s="3">
        <v>45</v>
      </c>
      <c r="H155" s="6">
        <f>VLOOKUP(B155,Appointment!$B$2:$G$190,4,FALSE)</f>
        <v>45357</v>
      </c>
      <c r="I155" s="5">
        <f>VLOOKUP(B155,Appointment!$B$2:$G$190,6,FALSE)</f>
        <v>0.72916666666666663</v>
      </c>
      <c r="J155" s="10">
        <f t="shared" si="8"/>
        <v>17</v>
      </c>
    </row>
    <row r="156" spans="1:10" x14ac:dyDescent="0.35">
      <c r="A156" t="s">
        <v>599</v>
      </c>
      <c r="B156" t="s">
        <v>115</v>
      </c>
      <c r="C156" t="s">
        <v>54</v>
      </c>
      <c r="D156" s="3">
        <v>3</v>
      </c>
      <c r="E156" s="3" t="str">
        <f t="shared" si="7"/>
        <v>Low</v>
      </c>
      <c r="F156" t="s">
        <v>432</v>
      </c>
      <c r="G156" s="3">
        <v>45</v>
      </c>
      <c r="H156" s="6">
        <f>VLOOKUP(B156,Appointment!$B$2:$G$190,4,FALSE)</f>
        <v>45387</v>
      </c>
      <c r="I156" s="5">
        <f>VLOOKUP(B156,Appointment!$B$2:$G$190,6,FALSE)</f>
        <v>0.75</v>
      </c>
      <c r="J156" s="10">
        <f t="shared" si="8"/>
        <v>18</v>
      </c>
    </row>
    <row r="157" spans="1:10" x14ac:dyDescent="0.35">
      <c r="A157" t="s">
        <v>600</v>
      </c>
      <c r="B157" t="s">
        <v>113</v>
      </c>
      <c r="C157" t="s">
        <v>20</v>
      </c>
      <c r="D157" s="3">
        <v>4</v>
      </c>
      <c r="E157" s="3" t="str">
        <f t="shared" si="7"/>
        <v>High</v>
      </c>
      <c r="F157" t="s">
        <v>430</v>
      </c>
      <c r="G157" s="3">
        <v>45</v>
      </c>
      <c r="H157" s="6">
        <f>VLOOKUP(B157,Appointment!$B$2:$G$190,4,FALSE)</f>
        <v>45341</v>
      </c>
      <c r="I157" s="5">
        <f>VLOOKUP(B157,Appointment!$B$2:$G$190,6,FALSE)</f>
        <v>0.33333333333333331</v>
      </c>
      <c r="J157" s="10">
        <f t="shared" si="8"/>
        <v>8</v>
      </c>
    </row>
    <row r="158" spans="1:10" x14ac:dyDescent="0.35">
      <c r="A158" t="s">
        <v>601</v>
      </c>
      <c r="B158" t="s">
        <v>111</v>
      </c>
      <c r="C158" t="s">
        <v>54</v>
      </c>
      <c r="D158" s="3">
        <v>9</v>
      </c>
      <c r="E158" s="3" t="str">
        <f t="shared" si="7"/>
        <v>High</v>
      </c>
      <c r="F158" t="s">
        <v>468</v>
      </c>
      <c r="G158" s="3">
        <v>30</v>
      </c>
      <c r="H158" s="6">
        <f>VLOOKUP(B158,Appointment!$B$2:$G$190,4,FALSE)</f>
        <v>45565</v>
      </c>
      <c r="I158" s="5">
        <f>VLOOKUP(B158,Appointment!$B$2:$G$190,6,FALSE)</f>
        <v>0.58333333333333337</v>
      </c>
      <c r="J158" s="10">
        <f t="shared" si="8"/>
        <v>14</v>
      </c>
    </row>
    <row r="159" spans="1:10" x14ac:dyDescent="0.35">
      <c r="A159" t="s">
        <v>602</v>
      </c>
      <c r="B159" t="s">
        <v>109</v>
      </c>
      <c r="C159" t="s">
        <v>54</v>
      </c>
      <c r="D159" s="3">
        <v>6</v>
      </c>
      <c r="E159" s="3" t="str">
        <f t="shared" si="7"/>
        <v>High</v>
      </c>
      <c r="F159" t="s">
        <v>450</v>
      </c>
      <c r="G159" s="3">
        <v>45</v>
      </c>
      <c r="H159" s="6">
        <f>VLOOKUP(B159,Appointment!$B$2:$G$190,4,FALSE)</f>
        <v>45481</v>
      </c>
      <c r="I159" s="5">
        <f>VLOOKUP(B159,Appointment!$B$2:$G$190,6,FALSE)</f>
        <v>0.60416666666666663</v>
      </c>
      <c r="J159" s="10">
        <f t="shared" si="8"/>
        <v>14</v>
      </c>
    </row>
    <row r="160" spans="1:10" x14ac:dyDescent="0.35">
      <c r="A160" t="s">
        <v>603</v>
      </c>
      <c r="B160" t="s">
        <v>107</v>
      </c>
      <c r="C160" t="s">
        <v>6</v>
      </c>
      <c r="D160" s="3">
        <v>4</v>
      </c>
      <c r="E160" s="3" t="str">
        <f t="shared" si="7"/>
        <v>High</v>
      </c>
      <c r="F160" t="s">
        <v>450</v>
      </c>
      <c r="G160" s="3">
        <v>45</v>
      </c>
      <c r="H160" s="6">
        <f>VLOOKUP(B160,Appointment!$B$2:$G$190,4,FALSE)</f>
        <v>45619</v>
      </c>
      <c r="I160" s="5">
        <f>VLOOKUP(B160,Appointment!$B$2:$G$190,6,FALSE)</f>
        <v>0.625</v>
      </c>
      <c r="J160" s="10">
        <f t="shared" si="8"/>
        <v>15</v>
      </c>
    </row>
    <row r="161" spans="1:10" x14ac:dyDescent="0.35">
      <c r="A161" t="s">
        <v>604</v>
      </c>
      <c r="B161" t="s">
        <v>222</v>
      </c>
      <c r="C161" t="s">
        <v>6</v>
      </c>
      <c r="D161" s="3">
        <v>9</v>
      </c>
      <c r="E161" s="3" t="str">
        <f t="shared" si="7"/>
        <v>High</v>
      </c>
      <c r="F161" t="s">
        <v>435</v>
      </c>
      <c r="G161" s="3">
        <v>30</v>
      </c>
      <c r="H161" s="6">
        <f>VLOOKUP(B161,Appointment!$B$2:$G$190,4,FALSE)</f>
        <v>45387</v>
      </c>
      <c r="I161" s="5">
        <f>VLOOKUP(B161,Appointment!$B$2:$G$190,6,FALSE)</f>
        <v>0.375</v>
      </c>
      <c r="J161" s="10">
        <f t="shared" si="8"/>
        <v>9</v>
      </c>
    </row>
    <row r="162" spans="1:10" x14ac:dyDescent="0.35">
      <c r="A162" t="s">
        <v>605</v>
      </c>
      <c r="B162" t="s">
        <v>104</v>
      </c>
      <c r="C162" t="s">
        <v>54</v>
      </c>
      <c r="D162" s="3">
        <v>4</v>
      </c>
      <c r="E162" s="3" t="str">
        <f t="shared" si="7"/>
        <v>High</v>
      </c>
      <c r="F162" t="s">
        <v>430</v>
      </c>
      <c r="G162" s="3">
        <v>45</v>
      </c>
      <c r="H162" s="6">
        <f>VLOOKUP(B162,Appointment!$B$2:$G$190,4,FALSE)</f>
        <v>45474</v>
      </c>
      <c r="I162" s="5">
        <f>VLOOKUP(B162,Appointment!$B$2:$G$190,6,FALSE)</f>
        <v>0.52083333333333337</v>
      </c>
      <c r="J162" s="10">
        <f t="shared" ref="J162:J193" si="9">HOUR(I162)</f>
        <v>12</v>
      </c>
    </row>
    <row r="163" spans="1:10" x14ac:dyDescent="0.35">
      <c r="A163" t="s">
        <v>606</v>
      </c>
      <c r="B163" t="s">
        <v>101</v>
      </c>
      <c r="C163" t="s">
        <v>93</v>
      </c>
      <c r="D163" s="3">
        <v>8</v>
      </c>
      <c r="E163" s="3" t="str">
        <f t="shared" si="7"/>
        <v>High</v>
      </c>
      <c r="F163" t="s">
        <v>461</v>
      </c>
      <c r="G163" s="3">
        <v>45</v>
      </c>
      <c r="H163" s="6">
        <f>VLOOKUP(B163,Appointment!$B$2:$G$190,4,FALSE)</f>
        <v>45337</v>
      </c>
      <c r="I163" s="5">
        <f>VLOOKUP(B163,Appointment!$B$2:$G$190,6,FALSE)</f>
        <v>0.45833333333333331</v>
      </c>
      <c r="J163" s="10">
        <f t="shared" si="9"/>
        <v>11</v>
      </c>
    </row>
    <row r="164" spans="1:10" x14ac:dyDescent="0.35">
      <c r="A164" t="s">
        <v>607</v>
      </c>
      <c r="B164" t="s">
        <v>99</v>
      </c>
      <c r="C164" t="s">
        <v>13</v>
      </c>
      <c r="D164" s="3">
        <v>4</v>
      </c>
      <c r="E164" s="3" t="str">
        <f t="shared" si="7"/>
        <v>High</v>
      </c>
      <c r="F164" t="s">
        <v>450</v>
      </c>
      <c r="G164" s="3">
        <v>45</v>
      </c>
      <c r="H164" s="6">
        <f>VLOOKUP(B164,Appointment!$B$2:$G$190,4,FALSE)</f>
        <v>45405</v>
      </c>
      <c r="I164" s="5">
        <f>VLOOKUP(B164,Appointment!$B$2:$G$190,6,FALSE)</f>
        <v>0.45833333333333331</v>
      </c>
      <c r="J164" s="10">
        <f t="shared" si="9"/>
        <v>11</v>
      </c>
    </row>
    <row r="165" spans="1:10" x14ac:dyDescent="0.35">
      <c r="A165" t="s">
        <v>608</v>
      </c>
      <c r="B165" t="s">
        <v>97</v>
      </c>
      <c r="C165" t="s">
        <v>93</v>
      </c>
      <c r="D165" s="3">
        <v>7</v>
      </c>
      <c r="E165" s="3" t="str">
        <f t="shared" si="7"/>
        <v>High</v>
      </c>
      <c r="F165" t="s">
        <v>444</v>
      </c>
      <c r="G165" s="3">
        <v>45</v>
      </c>
      <c r="H165" s="6">
        <f>VLOOKUP(B165,Appointment!$B$2:$G$190,4,FALSE)</f>
        <v>45434</v>
      </c>
      <c r="I165" s="5">
        <f>VLOOKUP(B165,Appointment!$B$2:$G$190,6,FALSE)</f>
        <v>0.45833333333333331</v>
      </c>
      <c r="J165" s="10">
        <f t="shared" si="9"/>
        <v>11</v>
      </c>
    </row>
    <row r="166" spans="1:10" x14ac:dyDescent="0.35">
      <c r="A166" t="s">
        <v>609</v>
      </c>
      <c r="B166" t="s">
        <v>94</v>
      </c>
      <c r="C166" t="s">
        <v>93</v>
      </c>
      <c r="D166" s="3">
        <v>9</v>
      </c>
      <c r="E166" s="3" t="str">
        <f t="shared" si="7"/>
        <v>High</v>
      </c>
      <c r="F166" t="s">
        <v>484</v>
      </c>
      <c r="G166" s="3">
        <v>30</v>
      </c>
      <c r="H166" s="6">
        <f>VLOOKUP(B166,Appointment!$B$2:$G$190,4,FALSE)</f>
        <v>45474</v>
      </c>
      <c r="I166" s="5">
        <f>VLOOKUP(B166,Appointment!$B$2:$G$190,6,FALSE)</f>
        <v>0.72916666666666663</v>
      </c>
      <c r="J166" s="10">
        <f t="shared" si="9"/>
        <v>17</v>
      </c>
    </row>
    <row r="167" spans="1:10" x14ac:dyDescent="0.35">
      <c r="A167" t="s">
        <v>610</v>
      </c>
      <c r="B167" t="s">
        <v>91</v>
      </c>
      <c r="C167" t="s">
        <v>6</v>
      </c>
      <c r="D167" s="3">
        <v>8</v>
      </c>
      <c r="E167" s="3" t="str">
        <f t="shared" si="7"/>
        <v>High</v>
      </c>
      <c r="F167" t="s">
        <v>439</v>
      </c>
      <c r="G167" s="3">
        <v>45</v>
      </c>
      <c r="H167" s="6">
        <f>VLOOKUP(B167,Appointment!$B$2:$G$190,4,FALSE)</f>
        <v>45501</v>
      </c>
      <c r="I167" s="5">
        <f>VLOOKUP(B167,Appointment!$B$2:$G$190,6,FALSE)</f>
        <v>0.70833333333333337</v>
      </c>
      <c r="J167" s="10">
        <f t="shared" si="9"/>
        <v>17</v>
      </c>
    </row>
    <row r="168" spans="1:10" x14ac:dyDescent="0.35">
      <c r="A168" t="s">
        <v>611</v>
      </c>
      <c r="B168" t="s">
        <v>89</v>
      </c>
      <c r="C168" t="s">
        <v>1</v>
      </c>
      <c r="D168" s="3">
        <v>6</v>
      </c>
      <c r="E168" s="3" t="str">
        <f t="shared" si="7"/>
        <v>High</v>
      </c>
      <c r="F168" t="s">
        <v>455</v>
      </c>
      <c r="G168" s="3">
        <v>45</v>
      </c>
      <c r="H168" s="6">
        <f>VLOOKUP(B168,Appointment!$B$2:$G$190,4,FALSE)</f>
        <v>45613</v>
      </c>
      <c r="I168" s="5">
        <f>VLOOKUP(B168,Appointment!$B$2:$G$190,6,FALSE)</f>
        <v>0.33333333333333331</v>
      </c>
      <c r="J168" s="10">
        <f t="shared" si="9"/>
        <v>8</v>
      </c>
    </row>
    <row r="169" spans="1:10" x14ac:dyDescent="0.35">
      <c r="A169" t="s">
        <v>612</v>
      </c>
      <c r="B169" t="s">
        <v>86</v>
      </c>
      <c r="C169" t="s">
        <v>6</v>
      </c>
      <c r="D169" s="3">
        <v>3</v>
      </c>
      <c r="E169" s="3" t="str">
        <f t="shared" si="7"/>
        <v>Low</v>
      </c>
      <c r="F169" t="s">
        <v>432</v>
      </c>
      <c r="G169" s="3">
        <v>45</v>
      </c>
      <c r="H169" s="6">
        <f>VLOOKUP(B169,Appointment!$B$2:$G$190,4,FALSE)</f>
        <v>45368</v>
      </c>
      <c r="I169" s="5">
        <f>VLOOKUP(B169,Appointment!$B$2:$G$190,6,FALSE)</f>
        <v>0.75</v>
      </c>
      <c r="J169" s="10">
        <f t="shared" si="9"/>
        <v>18</v>
      </c>
    </row>
    <row r="170" spans="1:10" x14ac:dyDescent="0.35">
      <c r="A170" t="s">
        <v>613</v>
      </c>
      <c r="B170" t="s">
        <v>83</v>
      </c>
      <c r="C170" t="s">
        <v>6</v>
      </c>
      <c r="D170" s="3">
        <v>6</v>
      </c>
      <c r="E170" s="3" t="str">
        <f t="shared" si="7"/>
        <v>High</v>
      </c>
      <c r="F170" t="s">
        <v>455</v>
      </c>
      <c r="G170" s="3">
        <v>45</v>
      </c>
      <c r="H170" s="6">
        <f>VLOOKUP(B170,Appointment!$B$2:$G$190,4,FALSE)</f>
        <v>45354</v>
      </c>
      <c r="I170" s="5">
        <f>VLOOKUP(B170,Appointment!$B$2:$G$190,6,FALSE)</f>
        <v>0.625</v>
      </c>
      <c r="J170" s="10">
        <f t="shared" si="9"/>
        <v>15</v>
      </c>
    </row>
    <row r="171" spans="1:10" x14ac:dyDescent="0.35">
      <c r="A171" t="s">
        <v>614</v>
      </c>
      <c r="B171" t="s">
        <v>81</v>
      </c>
      <c r="C171" t="s">
        <v>1</v>
      </c>
      <c r="D171" s="3">
        <v>4</v>
      </c>
      <c r="E171" s="3" t="str">
        <f t="shared" si="7"/>
        <v>High</v>
      </c>
      <c r="F171" t="s">
        <v>448</v>
      </c>
      <c r="G171" s="3">
        <v>45</v>
      </c>
      <c r="H171" s="6">
        <f>VLOOKUP(B171,Appointment!$B$2:$G$190,4,FALSE)</f>
        <v>45421</v>
      </c>
      <c r="I171" s="5">
        <f>VLOOKUP(B171,Appointment!$B$2:$G$190,6,FALSE)</f>
        <v>0.33333333333333331</v>
      </c>
      <c r="J171" s="10">
        <f t="shared" si="9"/>
        <v>8</v>
      </c>
    </row>
    <row r="172" spans="1:10" x14ac:dyDescent="0.35">
      <c r="A172" t="s">
        <v>615</v>
      </c>
      <c r="B172" t="s">
        <v>78</v>
      </c>
      <c r="C172" t="s">
        <v>1</v>
      </c>
      <c r="D172" s="3">
        <v>9</v>
      </c>
      <c r="E172" s="3" t="str">
        <f t="shared" si="7"/>
        <v>High</v>
      </c>
      <c r="F172" t="s">
        <v>468</v>
      </c>
      <c r="G172" s="3">
        <v>30</v>
      </c>
      <c r="H172" s="6">
        <f>VLOOKUP(B172,Appointment!$B$2:$G$190,4,FALSE)</f>
        <v>45437</v>
      </c>
      <c r="I172" s="5">
        <f>VLOOKUP(B172,Appointment!$B$2:$G$190,6,FALSE)</f>
        <v>0.54166666666666663</v>
      </c>
      <c r="J172" s="10">
        <f t="shared" si="9"/>
        <v>13</v>
      </c>
    </row>
    <row r="173" spans="1:10" x14ac:dyDescent="0.35">
      <c r="A173" t="s">
        <v>616</v>
      </c>
      <c r="B173" t="s">
        <v>76</v>
      </c>
      <c r="C173" t="s">
        <v>54</v>
      </c>
      <c r="D173" s="3">
        <v>7</v>
      </c>
      <c r="E173" s="3" t="str">
        <f t="shared" si="7"/>
        <v>High</v>
      </c>
      <c r="F173" t="s">
        <v>444</v>
      </c>
      <c r="G173" s="3">
        <v>45</v>
      </c>
      <c r="H173" s="6">
        <f>VLOOKUP(B173,Appointment!$B$2:$G$190,4,FALSE)</f>
        <v>45598</v>
      </c>
      <c r="I173" s="5">
        <f>VLOOKUP(B173,Appointment!$B$2:$G$190,6,FALSE)</f>
        <v>0.33333333333333331</v>
      </c>
      <c r="J173" s="10">
        <f t="shared" si="9"/>
        <v>8</v>
      </c>
    </row>
    <row r="174" spans="1:10" x14ac:dyDescent="0.35">
      <c r="A174" t="s">
        <v>617</v>
      </c>
      <c r="B174" t="s">
        <v>73</v>
      </c>
      <c r="C174" t="s">
        <v>54</v>
      </c>
      <c r="D174" s="3">
        <v>7</v>
      </c>
      <c r="E174" s="3" t="str">
        <f t="shared" si="7"/>
        <v>High</v>
      </c>
      <c r="F174" t="s">
        <v>459</v>
      </c>
      <c r="G174" s="3">
        <v>45</v>
      </c>
      <c r="H174" s="6">
        <f>VLOOKUP(B174,Appointment!$B$2:$G$190,4,FALSE)</f>
        <v>45446</v>
      </c>
      <c r="I174" s="5">
        <f>VLOOKUP(B174,Appointment!$B$2:$G$190,6,FALSE)</f>
        <v>0.39583333333333331</v>
      </c>
      <c r="J174" s="10">
        <f t="shared" si="9"/>
        <v>9</v>
      </c>
    </row>
    <row r="175" spans="1:10" x14ac:dyDescent="0.35">
      <c r="A175" t="s">
        <v>618</v>
      </c>
      <c r="B175" t="s">
        <v>71</v>
      </c>
      <c r="C175" t="s">
        <v>1</v>
      </c>
      <c r="D175" s="3">
        <v>8</v>
      </c>
      <c r="E175" s="3" t="str">
        <f t="shared" si="7"/>
        <v>High</v>
      </c>
      <c r="F175" t="s">
        <v>461</v>
      </c>
      <c r="G175" s="3">
        <v>45</v>
      </c>
      <c r="H175" s="6">
        <f>VLOOKUP(B175,Appointment!$B$2:$G$190,4,FALSE)</f>
        <v>45343</v>
      </c>
      <c r="I175" s="5">
        <f>VLOOKUP(B175,Appointment!$B$2:$G$190,6,FALSE)</f>
        <v>0.625</v>
      </c>
      <c r="J175" s="10">
        <f t="shared" si="9"/>
        <v>15</v>
      </c>
    </row>
    <row r="176" spans="1:10" x14ac:dyDescent="0.35">
      <c r="A176" t="s">
        <v>619</v>
      </c>
      <c r="B176" t="s">
        <v>69</v>
      </c>
      <c r="C176" t="s">
        <v>1</v>
      </c>
      <c r="D176" s="3">
        <v>9</v>
      </c>
      <c r="E176" s="3" t="str">
        <f t="shared" si="7"/>
        <v>High</v>
      </c>
      <c r="F176" t="s">
        <v>435</v>
      </c>
      <c r="G176" s="3">
        <v>30</v>
      </c>
      <c r="H176" s="6">
        <f>VLOOKUP(B176,Appointment!$B$2:$G$190,4,FALSE)</f>
        <v>45595</v>
      </c>
      <c r="I176" s="5">
        <f>VLOOKUP(B176,Appointment!$B$2:$G$190,6,FALSE)</f>
        <v>0.66666666666666663</v>
      </c>
      <c r="J176" s="10">
        <f t="shared" si="9"/>
        <v>16</v>
      </c>
    </row>
    <row r="177" spans="1:10" x14ac:dyDescent="0.35">
      <c r="A177" t="s">
        <v>620</v>
      </c>
      <c r="B177" t="s">
        <v>67</v>
      </c>
      <c r="C177" t="s">
        <v>54</v>
      </c>
      <c r="D177" s="3">
        <v>9</v>
      </c>
      <c r="E177" s="3" t="str">
        <f t="shared" si="7"/>
        <v>High</v>
      </c>
      <c r="F177" t="s">
        <v>468</v>
      </c>
      <c r="G177" s="3">
        <v>30</v>
      </c>
      <c r="H177" s="6">
        <f>VLOOKUP(B177,Appointment!$B$2:$G$190,4,FALSE)</f>
        <v>45358</v>
      </c>
      <c r="I177" s="5">
        <f>VLOOKUP(B177,Appointment!$B$2:$G$190,6,FALSE)</f>
        <v>0.375</v>
      </c>
      <c r="J177" s="10">
        <f t="shared" si="9"/>
        <v>9</v>
      </c>
    </row>
    <row r="178" spans="1:10" x14ac:dyDescent="0.35">
      <c r="A178" t="s">
        <v>621</v>
      </c>
      <c r="B178" t="s">
        <v>64</v>
      </c>
      <c r="C178" t="s">
        <v>54</v>
      </c>
      <c r="D178" s="3">
        <v>6</v>
      </c>
      <c r="E178" s="3" t="str">
        <f t="shared" si="7"/>
        <v>High</v>
      </c>
      <c r="F178" t="s">
        <v>455</v>
      </c>
      <c r="G178" s="3">
        <v>45</v>
      </c>
      <c r="H178" s="6">
        <f>VLOOKUP(B178,Appointment!$B$2:$G$190,4,FALSE)</f>
        <v>45349</v>
      </c>
      <c r="I178" s="5">
        <f>VLOOKUP(B178,Appointment!$B$2:$G$190,6,FALSE)</f>
        <v>0.60416666666666663</v>
      </c>
      <c r="J178" s="10">
        <f t="shared" si="9"/>
        <v>14</v>
      </c>
    </row>
    <row r="179" spans="1:10" x14ac:dyDescent="0.35">
      <c r="A179" t="s">
        <v>622</v>
      </c>
      <c r="B179" t="s">
        <v>60</v>
      </c>
      <c r="C179" t="s">
        <v>13</v>
      </c>
      <c r="D179" s="3">
        <v>4</v>
      </c>
      <c r="E179" s="3" t="str">
        <f t="shared" si="7"/>
        <v>High</v>
      </c>
      <c r="F179" t="s">
        <v>430</v>
      </c>
      <c r="G179" s="3">
        <v>45</v>
      </c>
      <c r="H179" s="6">
        <f>VLOOKUP(B179,Appointment!$B$2:$G$190,4,FALSE)</f>
        <v>45507</v>
      </c>
      <c r="I179" s="5">
        <f>VLOOKUP(B179,Appointment!$B$2:$G$190,6,FALSE)</f>
        <v>0.5</v>
      </c>
      <c r="J179" s="10">
        <f t="shared" si="9"/>
        <v>12</v>
      </c>
    </row>
    <row r="180" spans="1:10" x14ac:dyDescent="0.35">
      <c r="A180" t="s">
        <v>623</v>
      </c>
      <c r="B180" t="s">
        <v>58</v>
      </c>
      <c r="C180" t="s">
        <v>20</v>
      </c>
      <c r="D180" s="3">
        <v>6</v>
      </c>
      <c r="E180" s="3" t="str">
        <f t="shared" si="7"/>
        <v>High</v>
      </c>
      <c r="F180" t="s">
        <v>455</v>
      </c>
      <c r="G180" s="3">
        <v>45</v>
      </c>
      <c r="H180" s="6">
        <f>VLOOKUP(B180,Appointment!$B$2:$G$190,4,FALSE)</f>
        <v>45483</v>
      </c>
      <c r="I180" s="5">
        <f>VLOOKUP(B180,Appointment!$B$2:$G$190,6,FALSE)</f>
        <v>0.77083333333333337</v>
      </c>
      <c r="J180" s="10">
        <f t="shared" si="9"/>
        <v>18</v>
      </c>
    </row>
    <row r="181" spans="1:10" x14ac:dyDescent="0.35">
      <c r="A181" t="s">
        <v>624</v>
      </c>
      <c r="B181" t="s">
        <v>56</v>
      </c>
      <c r="C181" t="s">
        <v>54</v>
      </c>
      <c r="D181" s="3">
        <v>8</v>
      </c>
      <c r="E181" s="3" t="str">
        <f t="shared" si="7"/>
        <v>High</v>
      </c>
      <c r="F181" t="s">
        <v>461</v>
      </c>
      <c r="G181" s="3">
        <v>45</v>
      </c>
      <c r="H181" s="6">
        <f>VLOOKUP(B181,Appointment!$B$2:$G$190,4,FALSE)</f>
        <v>45472</v>
      </c>
      <c r="I181" s="5">
        <f>VLOOKUP(B181,Appointment!$B$2:$G$190,6,FALSE)</f>
        <v>0.33333333333333331</v>
      </c>
      <c r="J181" s="10">
        <f t="shared" si="9"/>
        <v>8</v>
      </c>
    </row>
    <row r="182" spans="1:10" x14ac:dyDescent="0.35">
      <c r="A182" t="s">
        <v>625</v>
      </c>
      <c r="B182" t="s">
        <v>52</v>
      </c>
      <c r="C182" t="s">
        <v>6</v>
      </c>
      <c r="D182" s="3">
        <v>8</v>
      </c>
      <c r="E182" s="3" t="str">
        <f t="shared" si="7"/>
        <v>High</v>
      </c>
      <c r="F182" t="s">
        <v>461</v>
      </c>
      <c r="G182" s="3">
        <v>45</v>
      </c>
      <c r="H182" s="6">
        <f>VLOOKUP(B182,Appointment!$B$2:$G$190,4,FALSE)</f>
        <v>45388</v>
      </c>
      <c r="I182" s="5">
        <f>VLOOKUP(B182,Appointment!$B$2:$G$190,6,FALSE)</f>
        <v>0.5</v>
      </c>
      <c r="J182" s="10">
        <f t="shared" si="9"/>
        <v>12</v>
      </c>
    </row>
    <row r="183" spans="1:10" x14ac:dyDescent="0.35">
      <c r="A183" t="s">
        <v>626</v>
      </c>
      <c r="B183" t="s">
        <v>50</v>
      </c>
      <c r="C183" t="s">
        <v>1</v>
      </c>
      <c r="D183" s="3">
        <v>9</v>
      </c>
      <c r="E183" s="3" t="str">
        <f t="shared" si="7"/>
        <v>High</v>
      </c>
      <c r="F183" t="s">
        <v>435</v>
      </c>
      <c r="G183" s="3">
        <v>30</v>
      </c>
      <c r="H183" s="6">
        <f>VLOOKUP(B183,Appointment!$B$2:$G$190,4,FALSE)</f>
        <v>45390</v>
      </c>
      <c r="I183" s="5">
        <f>VLOOKUP(B183,Appointment!$B$2:$G$190,6,FALSE)</f>
        <v>0.35416666666666669</v>
      </c>
      <c r="J183" s="10">
        <f t="shared" si="9"/>
        <v>8</v>
      </c>
    </row>
    <row r="184" spans="1:10" x14ac:dyDescent="0.35">
      <c r="A184" t="s">
        <v>627</v>
      </c>
      <c r="B184" t="s">
        <v>48</v>
      </c>
      <c r="C184" t="s">
        <v>20</v>
      </c>
      <c r="D184" s="3">
        <v>5</v>
      </c>
      <c r="E184" s="3" t="str">
        <f t="shared" si="7"/>
        <v>High</v>
      </c>
      <c r="F184" t="s">
        <v>457</v>
      </c>
      <c r="G184" s="3">
        <v>45</v>
      </c>
      <c r="H184" s="6">
        <f>VLOOKUP(B184,Appointment!$B$2:$G$190,4,FALSE)</f>
        <v>45294</v>
      </c>
      <c r="I184" s="5">
        <f>VLOOKUP(B184,Appointment!$B$2:$G$190,6,FALSE)</f>
        <v>0.5</v>
      </c>
      <c r="J184" s="10">
        <f t="shared" si="9"/>
        <v>12</v>
      </c>
    </row>
    <row r="185" spans="1:10" x14ac:dyDescent="0.35">
      <c r="A185" t="s">
        <v>628</v>
      </c>
      <c r="B185" t="s">
        <v>45</v>
      </c>
      <c r="C185" t="s">
        <v>20</v>
      </c>
      <c r="D185" s="3">
        <v>5</v>
      </c>
      <c r="E185" s="3" t="str">
        <f t="shared" si="7"/>
        <v>High</v>
      </c>
      <c r="F185" t="s">
        <v>457</v>
      </c>
      <c r="G185" s="3">
        <v>45</v>
      </c>
      <c r="H185" s="6">
        <f>VLOOKUP(B185,Appointment!$B$2:$G$190,4,FALSE)</f>
        <v>45573</v>
      </c>
      <c r="I185" s="5">
        <f>VLOOKUP(B185,Appointment!$B$2:$G$190,6,FALSE)</f>
        <v>0.6875</v>
      </c>
      <c r="J185" s="10">
        <f t="shared" si="9"/>
        <v>16</v>
      </c>
    </row>
    <row r="186" spans="1:10" x14ac:dyDescent="0.35">
      <c r="A186" t="s">
        <v>629</v>
      </c>
      <c r="B186" t="s">
        <v>181</v>
      </c>
      <c r="C186" t="s">
        <v>13</v>
      </c>
      <c r="D186" s="3">
        <v>6</v>
      </c>
      <c r="E186" s="3" t="str">
        <f t="shared" si="7"/>
        <v>High</v>
      </c>
      <c r="F186" t="s">
        <v>455</v>
      </c>
      <c r="G186" s="3">
        <v>45</v>
      </c>
      <c r="H186" s="6">
        <f>VLOOKUP(B186,Appointment!$B$2:$G$190,4,FALSE)</f>
        <v>45543</v>
      </c>
      <c r="I186" s="5">
        <f>VLOOKUP(B186,Appointment!$B$2:$G$190,6,FALSE)</f>
        <v>0.70833333333333337</v>
      </c>
      <c r="J186" s="10">
        <f t="shared" si="9"/>
        <v>17</v>
      </c>
    </row>
    <row r="187" spans="1:10" x14ac:dyDescent="0.35">
      <c r="A187" t="s">
        <v>630</v>
      </c>
      <c r="B187" t="s">
        <v>42</v>
      </c>
      <c r="C187" t="s">
        <v>20</v>
      </c>
      <c r="D187" s="3">
        <v>7</v>
      </c>
      <c r="E187" s="3" t="str">
        <f t="shared" si="7"/>
        <v>High</v>
      </c>
      <c r="F187" t="s">
        <v>441</v>
      </c>
      <c r="G187" s="3">
        <v>45</v>
      </c>
      <c r="H187" s="6">
        <f>VLOOKUP(B187,Appointment!$B$2:$G$190,4,FALSE)</f>
        <v>45543</v>
      </c>
      <c r="I187" s="5">
        <f>VLOOKUP(B187,Appointment!$B$2:$G$190,6,FALSE)</f>
        <v>0.33333333333333331</v>
      </c>
      <c r="J187" s="10">
        <f t="shared" si="9"/>
        <v>8</v>
      </c>
    </row>
    <row r="188" spans="1:10" x14ac:dyDescent="0.35">
      <c r="A188" t="s">
        <v>631</v>
      </c>
      <c r="B188" t="s">
        <v>39</v>
      </c>
      <c r="C188" t="s">
        <v>6</v>
      </c>
      <c r="D188" s="3">
        <v>3</v>
      </c>
      <c r="E188" s="3" t="str">
        <f t="shared" si="7"/>
        <v>Low</v>
      </c>
      <c r="F188" t="s">
        <v>450</v>
      </c>
      <c r="G188" s="3">
        <v>45</v>
      </c>
      <c r="H188" s="6">
        <f>VLOOKUP(B188,Appointment!$B$2:$G$190,4,FALSE)</f>
        <v>45319</v>
      </c>
      <c r="I188" s="5">
        <f>VLOOKUP(B188,Appointment!$B$2:$G$190,6,FALSE)</f>
        <v>0.66666666666666663</v>
      </c>
      <c r="J188" s="10">
        <f t="shared" si="9"/>
        <v>16</v>
      </c>
    </row>
    <row r="189" spans="1:10" x14ac:dyDescent="0.35">
      <c r="A189" t="s">
        <v>632</v>
      </c>
      <c r="B189" t="s">
        <v>36</v>
      </c>
      <c r="C189" t="s">
        <v>20</v>
      </c>
      <c r="D189" s="3">
        <v>8</v>
      </c>
      <c r="E189" s="3" t="str">
        <f t="shared" si="7"/>
        <v>High</v>
      </c>
      <c r="F189" t="s">
        <v>461</v>
      </c>
      <c r="G189" s="3">
        <v>45</v>
      </c>
      <c r="H189" s="6">
        <f>VLOOKUP(B189,Appointment!$B$2:$G$190,4,FALSE)</f>
        <v>45427</v>
      </c>
      <c r="I189" s="5">
        <f>VLOOKUP(B189,Appointment!$B$2:$G$190,6,FALSE)</f>
        <v>0.60416666666666663</v>
      </c>
      <c r="J189" s="10">
        <f t="shared" si="9"/>
        <v>14</v>
      </c>
    </row>
    <row r="190" spans="1:10" x14ac:dyDescent="0.35">
      <c r="A190" t="s">
        <v>633</v>
      </c>
      <c r="B190" t="s">
        <v>33</v>
      </c>
      <c r="C190" t="s">
        <v>6</v>
      </c>
      <c r="D190" s="3">
        <v>4</v>
      </c>
      <c r="E190" s="3" t="str">
        <f t="shared" si="7"/>
        <v>High</v>
      </c>
      <c r="F190" t="s">
        <v>430</v>
      </c>
      <c r="G190" s="3">
        <v>45</v>
      </c>
      <c r="H190" s="6">
        <f>VLOOKUP(B190,Appointment!$B$2:$G$190,4,FALSE)</f>
        <v>45455</v>
      </c>
      <c r="I190" s="5">
        <f>VLOOKUP(B190,Appointment!$B$2:$G$190,6,FALSE)</f>
        <v>0.66666666666666663</v>
      </c>
      <c r="J190" s="10">
        <f t="shared" si="9"/>
        <v>16</v>
      </c>
    </row>
    <row r="191" spans="1:10" x14ac:dyDescent="0.35">
      <c r="A191" t="s">
        <v>634</v>
      </c>
      <c r="B191" t="s">
        <v>31</v>
      </c>
      <c r="C191" t="s">
        <v>13</v>
      </c>
      <c r="D191" s="3">
        <v>3</v>
      </c>
      <c r="E191" s="3" t="str">
        <f t="shared" si="7"/>
        <v>Low</v>
      </c>
      <c r="F191" t="s">
        <v>450</v>
      </c>
      <c r="G191" s="3">
        <v>45</v>
      </c>
      <c r="H191" s="6">
        <f>VLOOKUP(B191,Appointment!$B$2:$G$190,4,FALSE)</f>
        <v>45364</v>
      </c>
      <c r="I191" s="5">
        <f>VLOOKUP(B191,Appointment!$B$2:$G$190,6,FALSE)</f>
        <v>0.58333333333333337</v>
      </c>
      <c r="J191" s="10">
        <f t="shared" si="9"/>
        <v>14</v>
      </c>
    </row>
    <row r="192" spans="1:10" x14ac:dyDescent="0.35">
      <c r="A192" t="s">
        <v>635</v>
      </c>
      <c r="B192" t="s">
        <v>28</v>
      </c>
      <c r="C192" t="s">
        <v>1</v>
      </c>
      <c r="D192" s="3">
        <v>9</v>
      </c>
      <c r="E192" s="3" t="str">
        <f t="shared" si="7"/>
        <v>High</v>
      </c>
      <c r="F192" t="s">
        <v>437</v>
      </c>
      <c r="G192" s="3">
        <v>30</v>
      </c>
      <c r="H192" s="6">
        <f>VLOOKUP(B192,Appointment!$B$2:$G$190,4,FALSE)</f>
        <v>45435</v>
      </c>
      <c r="I192" s="5">
        <f>VLOOKUP(B192,Appointment!$B$2:$G$190,6,FALSE)</f>
        <v>0.64583333333333337</v>
      </c>
      <c r="J192" s="10">
        <f t="shared" si="9"/>
        <v>15</v>
      </c>
    </row>
    <row r="193" spans="1:10" x14ac:dyDescent="0.35">
      <c r="A193" t="s">
        <v>636</v>
      </c>
      <c r="B193" t="s">
        <v>25</v>
      </c>
      <c r="C193" t="s">
        <v>1</v>
      </c>
      <c r="D193" s="3">
        <v>9</v>
      </c>
      <c r="E193" s="3" t="str">
        <f t="shared" si="7"/>
        <v>High</v>
      </c>
      <c r="F193" t="s">
        <v>468</v>
      </c>
      <c r="G193" s="3">
        <v>30</v>
      </c>
      <c r="H193" s="6">
        <f>VLOOKUP(B193,Appointment!$B$2:$G$190,4,FALSE)</f>
        <v>45317</v>
      </c>
      <c r="I193" s="5">
        <f>VLOOKUP(B193,Appointment!$B$2:$G$190,6,FALSE)</f>
        <v>0.60416666666666663</v>
      </c>
      <c r="J193" s="10">
        <f t="shared" si="9"/>
        <v>14</v>
      </c>
    </row>
    <row r="194" spans="1:10" x14ac:dyDescent="0.35">
      <c r="A194" t="s">
        <v>637</v>
      </c>
      <c r="B194" t="s">
        <v>22</v>
      </c>
      <c r="C194" t="s">
        <v>20</v>
      </c>
      <c r="D194" s="3">
        <v>8</v>
      </c>
      <c r="E194" s="3" t="str">
        <f t="shared" ref="E194:E199" si="10">IF(D194&gt;=4, "High", "Low")</f>
        <v>High</v>
      </c>
      <c r="F194" t="s">
        <v>461</v>
      </c>
      <c r="G194" s="3">
        <v>45</v>
      </c>
      <c r="H194" s="6">
        <f>VLOOKUP(B194,Appointment!$B$2:$G$190,4,FALSE)</f>
        <v>45527</v>
      </c>
      <c r="I194" s="5">
        <f>VLOOKUP(B194,Appointment!$B$2:$G$190,6,FALSE)</f>
        <v>0.45833333333333331</v>
      </c>
      <c r="J194" s="10">
        <f t="shared" ref="J194:J199" si="11">HOUR(I194)</f>
        <v>11</v>
      </c>
    </row>
    <row r="195" spans="1:10" x14ac:dyDescent="0.35">
      <c r="A195" t="s">
        <v>638</v>
      </c>
      <c r="B195" t="s">
        <v>18</v>
      </c>
      <c r="C195" t="s">
        <v>13</v>
      </c>
      <c r="D195" s="3">
        <v>6</v>
      </c>
      <c r="E195" s="3" t="str">
        <f t="shared" si="10"/>
        <v>High</v>
      </c>
      <c r="F195" t="s">
        <v>455</v>
      </c>
      <c r="G195" s="3">
        <v>45</v>
      </c>
      <c r="H195" s="6">
        <f>VLOOKUP(B195,Appointment!$B$2:$G$190,4,FALSE)</f>
        <v>45377</v>
      </c>
      <c r="I195" s="5">
        <f>VLOOKUP(B195,Appointment!$B$2:$G$190,6,FALSE)</f>
        <v>0.39583333333333331</v>
      </c>
      <c r="J195" s="10">
        <f t="shared" si="11"/>
        <v>9</v>
      </c>
    </row>
    <row r="196" spans="1:10" x14ac:dyDescent="0.35">
      <c r="A196" t="s">
        <v>639</v>
      </c>
      <c r="B196" t="s">
        <v>15</v>
      </c>
      <c r="C196" t="s">
        <v>434</v>
      </c>
      <c r="D196" s="3">
        <v>6.27</v>
      </c>
      <c r="E196" s="3" t="str">
        <f t="shared" si="10"/>
        <v>High</v>
      </c>
      <c r="F196" t="s">
        <v>468</v>
      </c>
      <c r="G196" s="3">
        <v>41.5</v>
      </c>
      <c r="H196" s="6">
        <f>VLOOKUP(B196,Appointment!$B$2:$G$190,4,FALSE)</f>
        <v>45645</v>
      </c>
      <c r="I196" s="5">
        <f>VLOOKUP(B196,Appointment!$B$2:$G$190,6,FALSE)</f>
        <v>0.375</v>
      </c>
      <c r="J196" s="10">
        <f t="shared" si="11"/>
        <v>9</v>
      </c>
    </row>
    <row r="197" spans="1:10" x14ac:dyDescent="0.35">
      <c r="A197" t="s">
        <v>640</v>
      </c>
      <c r="B197" t="s">
        <v>11</v>
      </c>
      <c r="C197" t="s">
        <v>6</v>
      </c>
      <c r="D197" s="3">
        <v>3</v>
      </c>
      <c r="E197" s="3" t="str">
        <f t="shared" si="10"/>
        <v>Low</v>
      </c>
      <c r="F197" t="s">
        <v>432</v>
      </c>
      <c r="G197" s="3">
        <v>45</v>
      </c>
      <c r="H197" s="6">
        <f>VLOOKUP(B197,Appointment!$B$2:$G$190,4,FALSE)</f>
        <v>45368</v>
      </c>
      <c r="I197" s="5">
        <f>VLOOKUP(B197,Appointment!$B$2:$G$190,6,FALSE)</f>
        <v>0.375</v>
      </c>
      <c r="J197" s="10">
        <f t="shared" si="11"/>
        <v>9</v>
      </c>
    </row>
    <row r="198" spans="1:10" x14ac:dyDescent="0.35">
      <c r="A198" t="s">
        <v>641</v>
      </c>
      <c r="B198" t="s">
        <v>8</v>
      </c>
      <c r="C198" t="s">
        <v>6</v>
      </c>
      <c r="D198" s="3">
        <v>9</v>
      </c>
      <c r="E198" s="3" t="str">
        <f t="shared" si="10"/>
        <v>High</v>
      </c>
      <c r="F198" t="s">
        <v>437</v>
      </c>
      <c r="G198" s="3">
        <v>30</v>
      </c>
      <c r="H198" s="6">
        <f>VLOOKUP(B198,Appointment!$B$2:$G$190,4,FALSE)</f>
        <v>45432</v>
      </c>
      <c r="I198" s="5">
        <f>VLOOKUP(B198,Appointment!$B$2:$G$190,6,FALSE)</f>
        <v>0.47916666666666669</v>
      </c>
      <c r="J198" s="10">
        <f t="shared" si="11"/>
        <v>11</v>
      </c>
    </row>
    <row r="199" spans="1:10" x14ac:dyDescent="0.35">
      <c r="A199" t="s">
        <v>642</v>
      </c>
      <c r="B199" t="s">
        <v>3</v>
      </c>
      <c r="C199" t="s">
        <v>1</v>
      </c>
      <c r="D199" s="3">
        <v>5</v>
      </c>
      <c r="E199" s="3" t="str">
        <f t="shared" si="10"/>
        <v>High</v>
      </c>
      <c r="F199" t="s">
        <v>457</v>
      </c>
      <c r="G199" s="3">
        <v>45</v>
      </c>
      <c r="H199" s="6">
        <f>VLOOKUP(B199,Appointment!$B$2:$G$190,4,FALSE)</f>
        <v>45568</v>
      </c>
      <c r="I199" s="5">
        <f>VLOOKUP(B199,Appointment!$B$2:$G$190,6,FALSE)</f>
        <v>0.47916666666666669</v>
      </c>
      <c r="J199" s="10">
        <f t="shared" si="11"/>
        <v>11</v>
      </c>
    </row>
  </sheetData>
  <conditionalFormatting sqref="E3:E199">
    <cfRule type="containsText" dxfId="0" priority="1" operator="containsText" text="Low">
      <formula>NOT(ISERROR(SEARCH("Low",E3)))</formula>
    </cfRule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3 u y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D N 7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7 J a K I p H u A 4 A A A A R A A A A E w A c A E Z v c m 1 1 b G F z L 1 N l Y 3 R p b 2 4 x L m 0 g o h g A K K A U A A A A A A A A A A A A A A A A A A A A A A A A A A A A K 0 5 N L s n M z 1 M I h t C G 1 g B Q S w E C L Q A U A A I A C A A z e 7 J a k f a g r 6 U A A A D 2 A A A A E g A A A A A A A A A A A A A A A A A A A A A A Q 2 9 u Z m l n L 1 B h Y 2 t h Z 2 U u e G 1 s U E s B A i 0 A F A A C A A g A M 3 u y W g / K 6 a u k A A A A 6 Q A A A B M A A A A A A A A A A A A A A A A A 8 Q A A A F t D b 2 5 0 Z W 5 0 X 1 R 5 c G V z X S 5 4 b W x Q S w E C L Q A U A A I A C A A z e 7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5 X r B S K J j x E j H 8 z g p 5 1 N A c A A A A A A g A A A A A A E G Y A A A A B A A A g A A A A 3 r v z G O / G A J 7 + i m t I p Q v 6 n 4 f e l c z Z 3 3 M E P Z b 5 y H S Z 0 U 4 A A A A A D o A A A A A C A A A g A A A A + P H P X P 4 4 2 N O h x v 9 k y 3 3 / 7 d i z I e 5 e C b N R 3 M L C t Q 8 M N N l Q A A A A a G k I X v A C H 6 Q P S A G x y P Y p k 6 I j Z A 0 6 m k 9 h E 4 Z o F M x N 8 k X X R r V F Y K P j + 6 q T n b s 4 b a m R k N i Y c / n j 5 a S C 5 I c I f L z r / S E L j x f O + q U L h O F Z K 7 F M 2 z J A A A A A v e 7 x 4 K F l 7 A b R L S F b m M D s G y B t H s G V x b m o f N 5 m h 4 0 V s / b j + o / 2 H G H H c g 1 w o v n y n D U i 4 g v z N O W 7 z s F m C O s D + U I 9 M A = = < / D a t a M a s h u p > 
</file>

<file path=customXml/itemProps1.xml><?xml version="1.0" encoding="utf-8"?>
<ds:datastoreItem xmlns:ds="http://schemas.openxmlformats.org/officeDocument/2006/customXml" ds:itemID="{2FCE93CA-F744-4218-A911-48285184F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</vt:lpstr>
      <vt:lpstr>Charts</vt:lpstr>
      <vt:lpstr>Appointment</vt:lpstr>
      <vt:lpstr>Feedback</vt:lpstr>
      <vt:lpstr>Resource</vt:lpstr>
      <vt:lpstr>Combined_Feedback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Singh</dc:creator>
  <cp:lastModifiedBy>Yash Singh</cp:lastModifiedBy>
  <cp:lastPrinted>2025-05-18T11:05:10Z</cp:lastPrinted>
  <dcterms:created xsi:type="dcterms:W3CDTF">2025-05-18T05:47:17Z</dcterms:created>
  <dcterms:modified xsi:type="dcterms:W3CDTF">2025-05-18T19:55:47Z</dcterms:modified>
</cp:coreProperties>
</file>